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sib\Documents\Data Bootcamp\Module 1\Challenge 1\"/>
    </mc:Choice>
  </mc:AlternateContent>
  <xr:revisionPtr revIDLastSave="0" documentId="13_ncr:1_{70CF1CDA-7996-4683-A1B0-F3BDA1B5B5F6}" xr6:coauthVersionLast="47" xr6:coauthVersionMax="47" xr10:uidLastSave="{00000000-0000-0000-0000-000000000000}"/>
  <bookViews>
    <workbookView xWindow="28680" yWindow="-120" windowWidth="29040" windowHeight="15840" firstSheet="3" activeTab="8" xr2:uid="{00000000-000D-0000-FFFF-FFFF00000000}"/>
  </bookViews>
  <sheets>
    <sheet name="KickStarter data" sheetId="1" r:id="rId1"/>
    <sheet name="Outcomes Based on Goals" sheetId="14" r:id="rId2"/>
    <sheet name="Theater Outcomes by Launch Date" sheetId="13" r:id="rId3"/>
    <sheet name="Descriptive Statistics" sheetId="10" r:id="rId4"/>
    <sheet name="Edinburgh Research" sheetId="7" r:id="rId5"/>
    <sheet name="Category Statistics" sheetId="3" r:id="rId6"/>
    <sheet name="SubCategory Statistics" sheetId="4" r:id="rId7"/>
    <sheet name="Campaign Length" sheetId="5" r:id="rId8"/>
    <sheet name="Sheet6" sheetId="6" r:id="rId9"/>
  </sheets>
  <definedNames>
    <definedName name="_xlnm._FilterDatabase" localSheetId="0" hidden="1">'KickStarter data'!$O$1:$O$4115</definedName>
  </definedNames>
  <calcPr calcId="191029"/>
  <pivotCaches>
    <pivotCache cacheId="0" r:id="rId10"/>
    <pivotCache cacheId="1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4" l="1"/>
  <c r="D10" i="14"/>
  <c r="D11" i="14"/>
  <c r="D13" i="14"/>
  <c r="D12" i="14"/>
  <c r="D9" i="14"/>
  <c r="D8" i="14"/>
  <c r="D7" i="14"/>
  <c r="D5" i="14"/>
  <c r="D4" i="14"/>
  <c r="D3" i="14"/>
  <c r="D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14"/>
  <c r="C12" i="14"/>
  <c r="C11" i="14"/>
  <c r="C10" i="14"/>
  <c r="C9" i="14"/>
  <c r="C8" i="14"/>
  <c r="C7" i="14"/>
  <c r="C6" i="14"/>
  <c r="C5" i="14"/>
  <c r="C4" i="14"/>
  <c r="C3" i="14"/>
  <c r="C2" i="14"/>
  <c r="E9" i="14"/>
  <c r="C13" i="10"/>
  <c r="C12" i="10"/>
  <c r="C14" i="10" s="1"/>
  <c r="C11" i="10"/>
  <c r="C6" i="10"/>
  <c r="C5" i="10"/>
  <c r="C7" i="10" s="1"/>
  <c r="C4" i="10"/>
  <c r="B11" i="10"/>
  <c r="B13" i="10"/>
  <c r="B12" i="10"/>
  <c r="B14" i="10" s="1"/>
  <c r="B6" i="10"/>
  <c r="B5" i="10"/>
  <c r="B4" i="10"/>
  <c r="C10" i="10"/>
  <c r="C9" i="10"/>
  <c r="B10" i="10"/>
  <c r="B9" i="10"/>
  <c r="C3" i="10"/>
  <c r="C2" i="10"/>
  <c r="B3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B7" i="10" l="1"/>
  <c r="E10" i="14"/>
  <c r="G10" i="14" s="1"/>
  <c r="E7" i="14"/>
  <c r="H7" i="14" s="1"/>
  <c r="E8" i="14"/>
  <c r="G8" i="14" s="1"/>
  <c r="H9" i="14"/>
  <c r="G9" i="14"/>
  <c r="E2" i="14"/>
  <c r="H2" i="14" s="1"/>
  <c r="E6" i="14"/>
  <c r="H6" i="14" s="1"/>
  <c r="E13" i="14"/>
  <c r="H13" i="14" s="1"/>
  <c r="E5" i="14"/>
  <c r="F5" i="14" s="1"/>
  <c r="F9" i="14"/>
  <c r="E12" i="14"/>
  <c r="G12" i="14" s="1"/>
  <c r="E4" i="14"/>
  <c r="G4" i="14" s="1"/>
  <c r="E11" i="14"/>
  <c r="F11" i="14" s="1"/>
  <c r="E3" i="14"/>
  <c r="G3" i="14" s="1"/>
  <c r="T4109" i="1"/>
  <c r="T4101" i="1"/>
  <c r="T4093" i="1"/>
  <c r="T4085" i="1"/>
  <c r="T4077" i="1"/>
  <c r="T4069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4112" i="1"/>
  <c r="T4104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92" i="1"/>
  <c r="T3984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2712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T3039" i="1"/>
  <c r="T3031" i="1"/>
  <c r="T3023" i="1"/>
  <c r="T3015" i="1"/>
  <c r="T3007" i="1"/>
  <c r="T2999" i="1"/>
  <c r="T2991" i="1"/>
  <c r="T2983" i="1"/>
  <c r="T2975" i="1"/>
  <c r="T4110" i="1"/>
  <c r="T4102" i="1"/>
  <c r="T4094" i="1"/>
  <c r="T4086" i="1"/>
  <c r="T4078" i="1"/>
  <c r="T4070" i="1"/>
  <c r="T4062" i="1"/>
  <c r="T4054" i="1"/>
  <c r="T4046" i="1"/>
  <c r="T4038" i="1"/>
  <c r="T4030" i="1"/>
  <c r="T4022" i="1"/>
  <c r="T4014" i="1"/>
  <c r="T4006" i="1"/>
  <c r="T3998" i="1"/>
  <c r="T3990" i="1"/>
  <c r="T3982" i="1"/>
  <c r="T3974" i="1"/>
  <c r="T3966" i="1"/>
  <c r="T3958" i="1"/>
  <c r="T3950" i="1"/>
  <c r="T3942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6" i="1"/>
  <c r="T3718" i="1"/>
  <c r="T3710" i="1"/>
  <c r="T3702" i="1"/>
  <c r="T3694" i="1"/>
  <c r="T3686" i="1"/>
  <c r="T3678" i="1"/>
  <c r="T3670" i="1"/>
  <c r="T3662" i="1"/>
  <c r="T3654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4061" i="1"/>
  <c r="T4053" i="1"/>
  <c r="T4045" i="1"/>
  <c r="T4037" i="1"/>
  <c r="T4029" i="1"/>
  <c r="T4021" i="1"/>
  <c r="T4013" i="1"/>
  <c r="T4005" i="1"/>
  <c r="T3997" i="1"/>
  <c r="T3989" i="1"/>
  <c r="T3981" i="1"/>
  <c r="T3973" i="1"/>
  <c r="T3965" i="1"/>
  <c r="T3957" i="1"/>
  <c r="T3949" i="1"/>
  <c r="T3941" i="1"/>
  <c r="T3933" i="1"/>
  <c r="T3925" i="1"/>
  <c r="T3917" i="1"/>
  <c r="T3909" i="1"/>
  <c r="T3901" i="1"/>
  <c r="T3893" i="1"/>
  <c r="T3885" i="1"/>
  <c r="T3877" i="1"/>
  <c r="T3869" i="1"/>
  <c r="T3861" i="1"/>
  <c r="T3853" i="1"/>
  <c r="T3845" i="1"/>
  <c r="T3837" i="1"/>
  <c r="T3829" i="1"/>
  <c r="T3821" i="1"/>
  <c r="T3813" i="1"/>
  <c r="T3805" i="1"/>
  <c r="T3797" i="1"/>
  <c r="T3789" i="1"/>
  <c r="T3781" i="1"/>
  <c r="T3773" i="1"/>
  <c r="T3765" i="1"/>
  <c r="T3757" i="1"/>
  <c r="T3749" i="1"/>
  <c r="T3741" i="1"/>
  <c r="T3733" i="1"/>
  <c r="T3725" i="1"/>
  <c r="T3717" i="1"/>
  <c r="T3709" i="1"/>
  <c r="T3701" i="1"/>
  <c r="T3693" i="1"/>
  <c r="T3685" i="1"/>
  <c r="T3677" i="1"/>
  <c r="T3669" i="1"/>
  <c r="T3661" i="1"/>
  <c r="T3653" i="1"/>
  <c r="T3645" i="1"/>
  <c r="T3637" i="1"/>
  <c r="T3629" i="1"/>
  <c r="T3621" i="1"/>
  <c r="T3613" i="1"/>
  <c r="T3605" i="1"/>
  <c r="T3597" i="1"/>
  <c r="T3589" i="1"/>
  <c r="T3581" i="1"/>
  <c r="T3573" i="1"/>
  <c r="T3565" i="1"/>
  <c r="T3557" i="1"/>
  <c r="T3549" i="1"/>
  <c r="T3541" i="1"/>
  <c r="T3533" i="1"/>
  <c r="T3525" i="1"/>
  <c r="T3517" i="1"/>
  <c r="T3509" i="1"/>
  <c r="T3501" i="1"/>
  <c r="T3493" i="1"/>
  <c r="T3485" i="1"/>
  <c r="T3477" i="1"/>
  <c r="T3469" i="1"/>
  <c r="T3461" i="1"/>
  <c r="T3453" i="1"/>
  <c r="T3445" i="1"/>
  <c r="T3437" i="1"/>
  <c r="T3429" i="1"/>
  <c r="T3421" i="1"/>
  <c r="T3413" i="1"/>
  <c r="T3405" i="1"/>
  <c r="T3397" i="1"/>
  <c r="T3389" i="1"/>
  <c r="T3381" i="1"/>
  <c r="T3373" i="1"/>
  <c r="T3365" i="1"/>
  <c r="T3357" i="1"/>
  <c r="T3349" i="1"/>
  <c r="T3341" i="1"/>
  <c r="T3333" i="1"/>
  <c r="T3325" i="1"/>
  <c r="T3317" i="1"/>
  <c r="T3309" i="1"/>
  <c r="T3301" i="1"/>
  <c r="T3293" i="1"/>
  <c r="T3285" i="1"/>
  <c r="T3277" i="1"/>
  <c r="T3269" i="1"/>
  <c r="T3261" i="1"/>
  <c r="T3253" i="1"/>
  <c r="T3245" i="1"/>
  <c r="T3237" i="1"/>
  <c r="T3229" i="1"/>
  <c r="T3221" i="1"/>
  <c r="T3213" i="1"/>
  <c r="T3205" i="1"/>
  <c r="T3197" i="1"/>
  <c r="T3189" i="1"/>
  <c r="T3181" i="1"/>
  <c r="T3173" i="1"/>
  <c r="T3165" i="1"/>
  <c r="T3157" i="1"/>
  <c r="T3149" i="1"/>
  <c r="T3141" i="1"/>
  <c r="T3133" i="1"/>
  <c r="T3125" i="1"/>
  <c r="T3117" i="1"/>
  <c r="T3109" i="1"/>
  <c r="T3101" i="1"/>
  <c r="T3093" i="1"/>
  <c r="T3085" i="1"/>
  <c r="T3077" i="1"/>
  <c r="T3069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2" i="1"/>
  <c r="T4108" i="1"/>
  <c r="T4100" i="1"/>
  <c r="T4092" i="1"/>
  <c r="T4084" i="1"/>
  <c r="T4076" i="1"/>
  <c r="T4068" i="1"/>
  <c r="T4060" i="1"/>
  <c r="T4052" i="1"/>
  <c r="T4044" i="1"/>
  <c r="T4036" i="1"/>
  <c r="T4028" i="1"/>
  <c r="T4020" i="1"/>
  <c r="T4012" i="1"/>
  <c r="T4004" i="1"/>
  <c r="T3996" i="1"/>
  <c r="T3988" i="1"/>
  <c r="T3980" i="1"/>
  <c r="T3972" i="1"/>
  <c r="T3964" i="1"/>
  <c r="T3956" i="1"/>
  <c r="T3948" i="1"/>
  <c r="T3940" i="1"/>
  <c r="T3932" i="1"/>
  <c r="T3924" i="1"/>
  <c r="T3916" i="1"/>
  <c r="T3908" i="1"/>
  <c r="T3900" i="1"/>
  <c r="T3892" i="1"/>
  <c r="T3884" i="1"/>
  <c r="T3876" i="1"/>
  <c r="T3868" i="1"/>
  <c r="T3860" i="1"/>
  <c r="T3852" i="1"/>
  <c r="T3844" i="1"/>
  <c r="T3836" i="1"/>
  <c r="T3828" i="1"/>
  <c r="T3820" i="1"/>
  <c r="T3812" i="1"/>
  <c r="T3804" i="1"/>
  <c r="T3796" i="1"/>
  <c r="T3788" i="1"/>
  <c r="T3780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2967" i="1"/>
  <c r="T2959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4" i="1"/>
  <c r="T1126" i="1"/>
  <c r="T1118" i="1"/>
  <c r="T1110" i="1"/>
  <c r="T1102" i="1"/>
  <c r="T1094" i="1"/>
  <c r="T1086" i="1"/>
  <c r="T1078" i="1"/>
  <c r="T1070" i="1"/>
  <c r="T1062" i="1"/>
  <c r="T1054" i="1"/>
  <c r="T1046" i="1"/>
  <c r="T1038" i="1"/>
  <c r="T1030" i="1"/>
  <c r="T1022" i="1"/>
  <c r="T1014" i="1"/>
  <c r="T1006" i="1"/>
  <c r="T998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0" i="1"/>
  <c r="T782" i="1"/>
  <c r="T774" i="1"/>
  <c r="T766" i="1"/>
  <c r="T758" i="1"/>
  <c r="T750" i="1"/>
  <c r="T742" i="1"/>
  <c r="T734" i="1"/>
  <c r="T726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3772" i="1"/>
  <c r="T3764" i="1"/>
  <c r="T3756" i="1"/>
  <c r="T3748" i="1"/>
  <c r="T3740" i="1"/>
  <c r="T3732" i="1"/>
  <c r="T3724" i="1"/>
  <c r="T3716" i="1"/>
  <c r="T3708" i="1"/>
  <c r="T3700" i="1"/>
  <c r="T3692" i="1"/>
  <c r="T3684" i="1"/>
  <c r="T3676" i="1"/>
  <c r="T3668" i="1"/>
  <c r="T3660" i="1"/>
  <c r="T3652" i="1"/>
  <c r="T3644" i="1"/>
  <c r="T3636" i="1"/>
  <c r="T3628" i="1"/>
  <c r="T3620" i="1"/>
  <c r="T3612" i="1"/>
  <c r="T3604" i="1"/>
  <c r="T3596" i="1"/>
  <c r="T3588" i="1"/>
  <c r="T3580" i="1"/>
  <c r="T3572" i="1"/>
  <c r="T3564" i="1"/>
  <c r="T3556" i="1"/>
  <c r="T3548" i="1"/>
  <c r="T3540" i="1"/>
  <c r="T3532" i="1"/>
  <c r="T3524" i="1"/>
  <c r="T3516" i="1"/>
  <c r="T3508" i="1"/>
  <c r="T3500" i="1"/>
  <c r="T3492" i="1"/>
  <c r="T3484" i="1"/>
  <c r="T3476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188" i="1"/>
  <c r="T3180" i="1"/>
  <c r="T3172" i="1"/>
  <c r="T3164" i="1"/>
  <c r="T3156" i="1"/>
  <c r="T3148" i="1"/>
  <c r="T3140" i="1"/>
  <c r="T3132" i="1"/>
  <c r="T3124" i="1"/>
  <c r="T3116" i="1"/>
  <c r="T3108" i="1"/>
  <c r="T3100" i="1"/>
  <c r="T3092" i="1"/>
  <c r="T3084" i="1"/>
  <c r="T3076" i="1"/>
  <c r="T3068" i="1"/>
  <c r="T3060" i="1"/>
  <c r="T3052" i="1"/>
  <c r="T3044" i="1"/>
  <c r="T3036" i="1"/>
  <c r="T3028" i="1"/>
  <c r="T3020" i="1"/>
  <c r="T3012" i="1"/>
  <c r="T3004" i="1"/>
  <c r="T2996" i="1"/>
  <c r="T2988" i="1"/>
  <c r="T2980" i="1"/>
  <c r="T2972" i="1"/>
  <c r="T2964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2780" i="1"/>
  <c r="T2772" i="1"/>
  <c r="T2764" i="1"/>
  <c r="T2756" i="1"/>
  <c r="T2748" i="1"/>
  <c r="T2740" i="1"/>
  <c r="T2732" i="1"/>
  <c r="T2724" i="1"/>
  <c r="T2716" i="1"/>
  <c r="T2708" i="1"/>
  <c r="T2700" i="1"/>
  <c r="T2692" i="1"/>
  <c r="T2684" i="1"/>
  <c r="T2676" i="1"/>
  <c r="T2668" i="1"/>
  <c r="T2660" i="1"/>
  <c r="T2652" i="1"/>
  <c r="T2644" i="1"/>
  <c r="T2636" i="1"/>
  <c r="T2628" i="1"/>
  <c r="T2620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3323" i="1"/>
  <c r="T3315" i="1"/>
  <c r="T3307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T3043" i="1"/>
  <c r="T3035" i="1"/>
  <c r="T3027" i="1"/>
  <c r="T3019" i="1"/>
  <c r="T3011" i="1"/>
  <c r="T3003" i="1"/>
  <c r="T2995" i="1"/>
  <c r="T2987" i="1"/>
  <c r="T2979" i="1"/>
  <c r="T2971" i="1"/>
  <c r="T2963" i="1"/>
  <c r="T2699" i="1"/>
  <c r="T4114" i="1"/>
  <c r="T4106" i="1"/>
  <c r="T4098" i="1"/>
  <c r="T4090" i="1"/>
  <c r="T4082" i="1"/>
  <c r="T4074" i="1"/>
  <c r="T4066" i="1"/>
  <c r="T4058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330" i="1"/>
  <c r="T3170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3033" i="1"/>
  <c r="T3025" i="1"/>
  <c r="T3017" i="1"/>
  <c r="T3009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80" i="1"/>
  <c r="T1772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7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T2019" i="1"/>
  <c r="T2011" i="1"/>
  <c r="T2003" i="1"/>
  <c r="T1995" i="1"/>
  <c r="T1987" i="1"/>
  <c r="T1979" i="1"/>
  <c r="T1971" i="1"/>
  <c r="T1963" i="1"/>
  <c r="T1955" i="1"/>
  <c r="T1947" i="1"/>
  <c r="T1939" i="1"/>
  <c r="T1931" i="1"/>
  <c r="T1923" i="1"/>
  <c r="T1915" i="1"/>
  <c r="T1907" i="1"/>
  <c r="T1899" i="1"/>
  <c r="T1891" i="1"/>
  <c r="T1883" i="1"/>
  <c r="T1875" i="1"/>
  <c r="T1867" i="1"/>
  <c r="T1859" i="1"/>
  <c r="T1851" i="1"/>
  <c r="T1843" i="1"/>
  <c r="T1835" i="1"/>
  <c r="T1827" i="1"/>
  <c r="T1819" i="1"/>
  <c r="T1811" i="1"/>
  <c r="T1803" i="1"/>
  <c r="T1795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2777" i="1"/>
  <c r="T2769" i="1"/>
  <c r="T2761" i="1"/>
  <c r="T2753" i="1"/>
  <c r="T2745" i="1"/>
  <c r="T2737" i="1"/>
  <c r="T2729" i="1"/>
  <c r="T272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601" i="1"/>
  <c r="T3160" i="1"/>
  <c r="T3152" i="1"/>
  <c r="T3144" i="1"/>
  <c r="T3136" i="1"/>
  <c r="T3128" i="1"/>
  <c r="T3120" i="1"/>
  <c r="T3112" i="1"/>
  <c r="T3104" i="1"/>
  <c r="T3096" i="1"/>
  <c r="T3088" i="1"/>
  <c r="T3080" i="1"/>
  <c r="T3072" i="1"/>
  <c r="T3064" i="1"/>
  <c r="T3056" i="1"/>
  <c r="T3048" i="1"/>
  <c r="T3040" i="1"/>
  <c r="T3032" i="1"/>
  <c r="T3024" i="1"/>
  <c r="T3016" i="1"/>
  <c r="T3008" i="1"/>
  <c r="T3000" i="1"/>
  <c r="T2992" i="1"/>
  <c r="T2984" i="1"/>
  <c r="T2976" i="1"/>
  <c r="T2968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808" i="1"/>
  <c r="T2800" i="1"/>
  <c r="T2792" i="1"/>
  <c r="T2784" i="1"/>
  <c r="T2776" i="1"/>
  <c r="T2768" i="1"/>
  <c r="T2760" i="1"/>
  <c r="T2752" i="1"/>
  <c r="T2744" i="1"/>
  <c r="T2736" i="1"/>
  <c r="T2728" i="1"/>
  <c r="T2720" i="1"/>
  <c r="T2704" i="1"/>
  <c r="T2696" i="1"/>
  <c r="T2688" i="1"/>
  <c r="T2680" i="1"/>
  <c r="T2672" i="1"/>
  <c r="T2664" i="1"/>
  <c r="T2656" i="1"/>
  <c r="T2648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1624" i="1"/>
  <c r="T1616" i="1"/>
  <c r="T1608" i="1"/>
  <c r="T1600" i="1"/>
  <c r="T1592" i="1"/>
  <c r="T1584" i="1"/>
  <c r="T1576" i="1"/>
  <c r="T1568" i="1"/>
  <c r="T1560" i="1"/>
  <c r="T1552" i="1"/>
  <c r="T1544" i="1"/>
  <c r="T1536" i="1"/>
  <c r="T1528" i="1"/>
  <c r="T1520" i="1"/>
  <c r="T1512" i="1"/>
  <c r="T1504" i="1"/>
  <c r="T1496" i="1"/>
  <c r="T1488" i="1"/>
  <c r="T1480" i="1"/>
  <c r="T1472" i="1"/>
  <c r="T1464" i="1"/>
  <c r="T1456" i="1"/>
  <c r="T1448" i="1"/>
  <c r="T1440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6" i="1"/>
  <c r="T1248" i="1"/>
  <c r="T1240" i="1"/>
  <c r="T1232" i="1"/>
  <c r="T1224" i="1"/>
  <c r="T1216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436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6" i="1"/>
  <c r="T748" i="1"/>
  <c r="T740" i="1"/>
  <c r="T732" i="1"/>
  <c r="T724" i="1"/>
  <c r="T716" i="1"/>
  <c r="T708" i="1"/>
  <c r="T700" i="1"/>
  <c r="T692" i="1"/>
  <c r="T684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643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1523" i="1"/>
  <c r="T1515" i="1"/>
  <c r="T1507" i="1"/>
  <c r="T1499" i="1"/>
  <c r="T1491" i="1"/>
  <c r="T1483" i="1"/>
  <c r="T1475" i="1"/>
  <c r="T1467" i="1"/>
  <c r="T1459" i="1"/>
  <c r="T1451" i="1"/>
  <c r="T1443" i="1"/>
  <c r="T1435" i="1"/>
  <c r="T1427" i="1"/>
  <c r="T1419" i="1"/>
  <c r="T1411" i="1"/>
  <c r="T1403" i="1"/>
  <c r="T1395" i="1"/>
  <c r="T1387" i="1"/>
  <c r="T1379" i="1"/>
  <c r="T1371" i="1"/>
  <c r="T1363" i="1"/>
  <c r="T1355" i="1"/>
  <c r="T1347" i="1"/>
  <c r="T1339" i="1"/>
  <c r="T1331" i="1"/>
  <c r="T1323" i="1"/>
  <c r="T1315" i="1"/>
  <c r="T1307" i="1"/>
  <c r="T1299" i="1"/>
  <c r="T1291" i="1"/>
  <c r="T1283" i="1"/>
  <c r="T1275" i="1"/>
  <c r="T1267" i="1"/>
  <c r="T1259" i="1"/>
  <c r="T1251" i="1"/>
  <c r="T1243" i="1"/>
  <c r="T1235" i="1"/>
  <c r="T1227" i="1"/>
  <c r="T1219" i="1"/>
  <c r="T1211" i="1"/>
  <c r="T1203" i="1"/>
  <c r="T1195" i="1"/>
  <c r="T1187" i="1"/>
  <c r="T1179" i="1"/>
  <c r="T1171" i="1"/>
  <c r="T1163" i="1"/>
  <c r="T1155" i="1"/>
  <c r="T1147" i="1"/>
  <c r="T1139" i="1"/>
  <c r="T1131" i="1"/>
  <c r="T1123" i="1"/>
  <c r="T1115" i="1"/>
  <c r="T1107" i="1"/>
  <c r="T1099" i="1"/>
  <c r="T1091" i="1"/>
  <c r="T1083" i="1"/>
  <c r="T1075" i="1"/>
  <c r="T1067" i="1"/>
  <c r="T1059" i="1"/>
  <c r="T1051" i="1"/>
  <c r="T1043" i="1"/>
  <c r="T1035" i="1"/>
  <c r="T1027" i="1"/>
  <c r="T1019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843" i="1"/>
  <c r="T835" i="1"/>
  <c r="T827" i="1"/>
  <c r="T819" i="1"/>
  <c r="T811" i="1"/>
  <c r="T803" i="1"/>
  <c r="T795" i="1"/>
  <c r="T787" i="1"/>
  <c r="T779" i="1"/>
  <c r="T771" i="1"/>
  <c r="T763" i="1"/>
  <c r="T755" i="1"/>
  <c r="T747" i="1"/>
  <c r="T739" i="1"/>
  <c r="T731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377" i="1"/>
  <c r="T1369" i="1"/>
  <c r="T1361" i="1"/>
  <c r="T1353" i="1"/>
  <c r="T1345" i="1"/>
  <c r="T1337" i="1"/>
  <c r="T1329" i="1"/>
  <c r="T1321" i="1"/>
  <c r="T1313" i="1"/>
  <c r="T1305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53" i="1"/>
  <c r="T1145" i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09" i="1"/>
  <c r="T1001" i="1"/>
  <c r="T993" i="1"/>
  <c r="T985" i="1"/>
  <c r="T977" i="1"/>
  <c r="T969" i="1"/>
  <c r="T961" i="1"/>
  <c r="T953" i="1"/>
  <c r="T945" i="1"/>
  <c r="T937" i="1"/>
  <c r="T929" i="1"/>
  <c r="T921" i="1"/>
  <c r="T913" i="1"/>
  <c r="T905" i="1"/>
  <c r="T897" i="1"/>
  <c r="T889" i="1"/>
  <c r="T881" i="1"/>
  <c r="T873" i="1"/>
  <c r="T1208" i="1"/>
  <c r="T1200" i="1"/>
  <c r="T1192" i="1"/>
  <c r="T1184" i="1"/>
  <c r="T1176" i="1"/>
  <c r="T1168" i="1"/>
  <c r="T1160" i="1"/>
  <c r="T1152" i="1"/>
  <c r="T1144" i="1"/>
  <c r="T1136" i="1"/>
  <c r="T1128" i="1"/>
  <c r="T1120" i="1"/>
  <c r="T1112" i="1"/>
  <c r="T1104" i="1"/>
  <c r="T1096" i="1"/>
  <c r="T1088" i="1"/>
  <c r="T1080" i="1"/>
  <c r="T1072" i="1"/>
  <c r="T1064" i="1"/>
  <c r="T1056" i="1"/>
  <c r="T1048" i="1"/>
  <c r="T1040" i="1"/>
  <c r="T1032" i="1"/>
  <c r="T1024" i="1"/>
  <c r="T1016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60" i="1"/>
  <c r="T152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718" i="1"/>
  <c r="T710" i="1"/>
  <c r="T702" i="1"/>
  <c r="T694" i="1"/>
  <c r="T686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46" i="1"/>
  <c r="T38" i="1"/>
  <c r="T30" i="1"/>
  <c r="T22" i="1"/>
  <c r="T14" i="1"/>
  <c r="T6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T4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3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865" i="1"/>
  <c r="T857" i="1"/>
  <c r="T849" i="1"/>
  <c r="T841" i="1"/>
  <c r="T833" i="1"/>
  <c r="T825" i="1"/>
  <c r="T817" i="1"/>
  <c r="T809" i="1"/>
  <c r="T801" i="1"/>
  <c r="T793" i="1"/>
  <c r="T785" i="1"/>
  <c r="T777" i="1"/>
  <c r="T769" i="1"/>
  <c r="T761" i="1"/>
  <c r="T753" i="1"/>
  <c r="T745" i="1"/>
  <c r="T737" i="1"/>
  <c r="T729" i="1"/>
  <c r="T721" i="1"/>
  <c r="T713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377" i="1"/>
  <c r="T369" i="1"/>
  <c r="T361" i="1"/>
  <c r="T353" i="1"/>
  <c r="T345" i="1"/>
  <c r="T337" i="1"/>
  <c r="T329" i="1"/>
  <c r="T321" i="1"/>
  <c r="T313" i="1"/>
  <c r="T305" i="1"/>
  <c r="T137" i="1"/>
  <c r="T186" i="1"/>
  <c r="T297" i="1"/>
  <c r="T289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77" i="1"/>
  <c r="T169" i="1"/>
  <c r="T161" i="1"/>
  <c r="T153" i="1"/>
  <c r="T145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17" i="1"/>
  <c r="T9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4" i="1"/>
  <c r="T16" i="1"/>
  <c r="T8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  <c r="T5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F10" i="14" l="1"/>
  <c r="H10" i="14"/>
  <c r="G7" i="14"/>
  <c r="F3" i="14"/>
  <c r="F7" i="14"/>
  <c r="F13" i="14"/>
  <c r="G13" i="14"/>
  <c r="F8" i="14"/>
  <c r="G5" i="14"/>
  <c r="H12" i="14"/>
  <c r="H3" i="14"/>
  <c r="H8" i="14"/>
  <c r="F12" i="14"/>
  <c r="H4" i="14"/>
  <c r="H5" i="14"/>
  <c r="F4" i="14"/>
  <c r="G6" i="14"/>
  <c r="F6" i="14"/>
  <c r="F2" i="14"/>
  <c r="H11" i="14"/>
  <c r="G2" i="14"/>
  <c r="G11" i="14"/>
</calcChain>
</file>

<file path=xl/sharedStrings.xml><?xml version="1.0" encoding="utf-8"?>
<sst xmlns="http://schemas.openxmlformats.org/spreadsheetml/2006/main" count="28985" uniqueCount="8379">
  <si>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</si>
  <si>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</si>
  <si>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</si>
  <si>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</si>
  <si>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</si>
  <si>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</si>
  <si>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</si>
  <si>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</si>
  <si>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</si>
  <si>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</si>
  <si>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</si>
  <si>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</si>
  <si>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</si>
  <si>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</si>
  <si>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</si>
  <si>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</si>
  <si>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</si>
  <si>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</si>
  <si>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</si>
  <si>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</si>
  <si>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</si>
  <si>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</si>
  <si>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</si>
  <si>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</si>
  <si>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</si>
  <si>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</si>
  <si>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</si>
  <si>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</si>
  <si>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</si>
  <si>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</si>
  <si>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</si>
  <si>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</si>
  <si>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</si>
  <si>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</si>
  <si>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</si>
  <si>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</si>
  <si>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</si>
  <si>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</si>
  <si>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</si>
  <si>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</si>
  <si>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</si>
  <si>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</si>
  <si>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</si>
  <si>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</si>
  <si>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</si>
  <si>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</si>
  <si>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</si>
  <si>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</si>
  <si>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</si>
  <si>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</si>
  <si>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</si>
  <si>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</si>
  <si>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</si>
  <si>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</si>
  <si>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</si>
  <si>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</si>
  <si>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</si>
  <si>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</si>
  <si>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</si>
  <si>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</si>
  <si>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</si>
  <si>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</si>
  <si>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</si>
  <si>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</si>
  <si>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</si>
  <si>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</si>
  <si>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</si>
  <si>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</si>
  <si>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</si>
  <si>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</si>
  <si>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</si>
  <si>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</si>
  <si>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</si>
  <si>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</si>
  <si>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</si>
  <si>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</si>
  <si>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</si>
  <si>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</si>
  <si>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</si>
  <si>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</si>
  <si>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</si>
  <si>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</si>
  <si>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</si>
  <si>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</si>
  <si>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</si>
  <si>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</si>
  <si>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</si>
  <si>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</si>
  <si>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</si>
  <si>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</si>
  <si>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</si>
  <si>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</si>
  <si>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</si>
  <si>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</si>
  <si>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</si>
  <si>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</si>
  <si>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</si>
  <si>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</si>
  <si>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</si>
  <si>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</si>
  <si>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</si>
  <si>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</si>
  <si>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</si>
  <si>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</si>
  <si>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</si>
  <si>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</si>
  <si>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</si>
  <si>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</si>
  <si>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</si>
  <si>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</si>
  <si>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</si>
  <si>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</si>
  <si>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</si>
  <si>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</si>
  <si>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</si>
  <si>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</si>
  <si>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</si>
  <si>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</si>
  <si>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</si>
  <si>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</si>
  <si>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</si>
  <si>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</si>
  <si>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</si>
  <si>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</si>
  <si>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</si>
  <si>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</si>
  <si>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</si>
  <si>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</si>
  <si>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</si>
  <si>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</si>
  <si>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</si>
  <si>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</si>
  <si>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</si>
  <si>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</si>
  <si>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</si>
  <si>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</si>
  <si>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</si>
  <si>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</si>
  <si>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</si>
  <si>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</si>
  <si>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</si>
  <si>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</si>
  <si>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</si>
  <si>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</si>
  <si>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</si>
  <si>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</si>
  <si>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</si>
  <si>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</si>
  <si>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</si>
  <si>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</si>
  <si>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</si>
  <si>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</si>
  <si>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</si>
  <si>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</si>
  <si>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</si>
  <si>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</si>
  <si>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</si>
  <si>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</si>
  <si>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</si>
  <si>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</si>
  <si>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</si>
  <si>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</si>
  <si>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</si>
  <si>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</si>
  <si>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</si>
  <si>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</si>
  <si>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</si>
  <si>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</si>
  <si>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</si>
  <si>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</si>
  <si>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</si>
  <si>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</si>
  <si>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</si>
  <si>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</si>
  <si>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</si>
  <si>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</si>
  <si>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</si>
  <si>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</si>
  <si>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</si>
  <si>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</si>
  <si>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</si>
  <si>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</si>
  <si>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</si>
  <si>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</si>
  <si>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</si>
  <si>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</si>
  <si>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</si>
  <si>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</si>
  <si>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</si>
  <si>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</si>
  <si>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</si>
  <si>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</si>
  <si>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</si>
  <si>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</si>
  <si>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</si>
  <si>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</si>
  <si>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</si>
  <si>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</si>
  <si>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</si>
  <si>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</si>
  <si>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</si>
  <si>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</si>
  <si>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</si>
  <si>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</si>
  <si>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</si>
  <si>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</si>
  <si>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</si>
  <si>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</si>
  <si>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</si>
  <si>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</si>
  <si>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</si>
  <si>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</si>
  <si>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</si>
  <si>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</si>
  <si>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</si>
  <si>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</si>
  <si>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</si>
  <si>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</si>
  <si>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</si>
  <si>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</si>
  <si>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</si>
  <si>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</si>
  <si>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</si>
  <si>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</si>
  <si>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</si>
  <si>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</si>
  <si>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</si>
  <si>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</si>
  <si>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</si>
  <si>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</si>
  <si>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</si>
  <si>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</si>
  <si>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</si>
  <si>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</si>
  <si>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</si>
  <si>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</si>
  <si>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</si>
  <si>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</si>
  <si>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</si>
  <si>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</si>
  <si>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</si>
  <si>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</si>
  <si>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</si>
  <si>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</si>
  <si>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</si>
  <si>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</si>
  <si>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</si>
  <si>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</si>
  <si>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</si>
  <si>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</si>
  <si>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</si>
  <si>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</si>
  <si>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</si>
  <si>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</si>
  <si>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</si>
  <si>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</si>
  <si>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</si>
  <si>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</si>
  <si>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</si>
  <si>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</si>
  <si>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</si>
  <si>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</si>
  <si>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</si>
  <si>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</si>
  <si>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</si>
  <si>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</si>
  <si>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</si>
  <si>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</si>
  <si>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</si>
  <si>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</si>
  <si>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</si>
  <si>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</si>
  <si>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</si>
  <si>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</si>
  <si>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</si>
  <si>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</si>
  <si>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</si>
  <si>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</si>
  <si>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</si>
  <si>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</si>
  <si>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</si>
  <si>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</si>
  <si>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</si>
  <si>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</si>
  <si>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</si>
  <si>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</si>
  <si>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</si>
  <si>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</si>
  <si>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</si>
  <si>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</si>
  <si>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</si>
  <si>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</si>
  <si>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</si>
  <si>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</si>
  <si>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</si>
  <si>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</si>
  <si>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</si>
  <si>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</si>
  <si>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</si>
  <si>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</si>
  <si>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</si>
  <si>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</si>
  <si>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</si>
  <si>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</si>
  <si>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</si>
  <si>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</si>
  <si>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</si>
  <si>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</si>
  <si>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</si>
  <si>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</si>
  <si>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</si>
  <si>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</si>
  <si>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</si>
  <si>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</si>
  <si>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</si>
  <si>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</si>
  <si>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</si>
  <si>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</si>
  <si>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</si>
  <si>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</si>
  <si>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</si>
  <si>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</si>
  <si>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</si>
  <si>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</si>
  <si>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</si>
  <si>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</si>
  <si>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</si>
  <si>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</si>
  <si>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</si>
  <si>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</si>
  <si>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</si>
  <si>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</si>
  <si>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</si>
  <si>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</si>
  <si>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</si>
  <si>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</si>
  <si>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</si>
  <si>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</si>
  <si>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</si>
  <si>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</si>
  <si>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</si>
  <si>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</si>
  <si>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</si>
  <si>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</si>
  <si>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</si>
  <si>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</si>
  <si>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</si>
  <si>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</si>
  <si>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</si>
  <si>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</si>
  <si>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</si>
  <si>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</si>
  <si>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</si>
  <si>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</si>
  <si>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</si>
  <si>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</si>
  <si>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</si>
  <si>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</si>
  <si>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</si>
  <si>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</si>
  <si>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</si>
  <si>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</si>
  <si>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</si>
  <si>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</si>
  <si>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</si>
  <si>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</si>
  <si>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</si>
  <si>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</si>
  <si>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</si>
  <si>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</si>
  <si>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</si>
  <si>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</si>
  <si>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</si>
  <si>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</si>
  <si>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</si>
  <si>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</si>
  <si>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</si>
  <si>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</si>
  <si>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</si>
  <si>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</si>
  <si>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</si>
  <si>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</si>
  <si>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</si>
  <si>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</si>
  <si>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</si>
  <si>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</si>
  <si>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</si>
  <si>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</si>
  <si>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</si>
  <si>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</si>
  <si>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</si>
  <si>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</si>
  <si>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</si>
  <si>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</si>
  <si>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</si>
  <si>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</si>
  <si>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</si>
  <si>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</si>
  <si>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</si>
  <si>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</si>
  <si>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</si>
  <si>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</si>
  <si>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</si>
  <si>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</si>
  <si>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</si>
  <si>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</si>
  <si>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</si>
  <si>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</si>
  <si>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</si>
  <si>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</si>
  <si>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</si>
  <si>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</si>
  <si>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</si>
  <si>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</si>
  <si>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</si>
  <si>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</si>
  <si>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</si>
  <si>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</si>
  <si>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</si>
  <si>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</si>
  <si>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</si>
  <si>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</si>
  <si>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</si>
  <si>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</si>
  <si>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</si>
  <si>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</si>
  <si>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</si>
  <si>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</si>
  <si>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</si>
  <si>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</si>
  <si>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</si>
  <si>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</si>
  <si>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</si>
  <si>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</si>
  <si>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</si>
  <si>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</si>
  <si>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</si>
  <si>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</si>
  <si>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</si>
  <si>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</si>
  <si>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</si>
  <si>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</si>
  <si>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</si>
  <si>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</si>
  <si>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</si>
  <si>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</si>
  <si>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</si>
  <si>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</si>
  <si>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</si>
  <si>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</si>
  <si>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</si>
  <si>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</si>
  <si>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</si>
  <si>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</si>
  <si>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</si>
  <si>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</si>
  <si>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</si>
  <si>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</si>
  <si>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</si>
  <si>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</si>
  <si>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</si>
  <si>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</si>
  <si>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</si>
  <si>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</si>
  <si>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</si>
  <si>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</si>
  <si>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</si>
  <si>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</si>
  <si>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</si>
  <si>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</si>
  <si>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</si>
  <si>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</si>
  <si>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</si>
  <si>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</si>
  <si>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</si>
  <si>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</si>
  <si>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</si>
  <si>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</si>
  <si>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</si>
  <si>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</si>
  <si>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</si>
  <si>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</si>
  <si>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</si>
  <si>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</si>
  <si>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</si>
  <si>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</si>
  <si>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</si>
  <si>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</si>
  <si>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</si>
  <si>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</si>
  <si>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</si>
  <si>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</si>
  <si>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</si>
  <si>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</si>
  <si>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</si>
  <si>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</si>
  <si>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</si>
  <si>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</si>
  <si>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</si>
  <si>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</si>
  <si>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</si>
  <si>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</si>
  <si>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</si>
  <si>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</si>
  <si>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</si>
  <si>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</si>
  <si>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</si>
  <si>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</si>
  <si>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</si>
  <si>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</si>
  <si>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</si>
  <si>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</si>
  <si>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</si>
  <si>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</si>
  <si>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</si>
  <si>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</si>
  <si>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</si>
  <si>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</si>
  <si>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</si>
  <si>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</si>
  <si>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</si>
  <si>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</si>
  <si>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</si>
  <si>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</si>
  <si>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</si>
  <si>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</si>
  <si>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</si>
  <si>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</si>
  <si>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</si>
  <si>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</si>
  <si>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</si>
  <si>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</si>
  <si>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</si>
  <si>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</si>
  <si>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</si>
  <si>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</si>
  <si>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</si>
  <si>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</si>
  <si>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</si>
  <si>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</si>
  <si>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</si>
  <si>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</si>
  <si>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</si>
  <si>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</si>
  <si>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</si>
  <si>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</si>
  <si>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</si>
  <si>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</si>
  <si>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</si>
  <si>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</si>
  <si>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</si>
  <si>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</si>
  <si>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</si>
  <si>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</si>
  <si>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</si>
  <si>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</si>
  <si>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</si>
  <si>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</si>
  <si>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</si>
  <si>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</si>
  <si>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</si>
  <si>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</si>
  <si>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</si>
  <si>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</si>
  <si>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</si>
  <si>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</si>
  <si>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</si>
  <si>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</si>
  <si>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</si>
  <si>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</si>
  <si>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</si>
  <si>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</si>
  <si>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</si>
  <si>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</si>
  <si>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</si>
  <si>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</si>
  <si>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</si>
  <si>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</si>
  <si>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</si>
  <si>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</si>
  <si>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</si>
  <si>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</si>
  <si>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</si>
  <si>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</si>
  <si>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</si>
  <si>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</si>
  <si>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</si>
  <si>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</si>
  <si>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</si>
  <si>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</si>
  <si>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</si>
  <si>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</si>
  <si>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</si>
  <si>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</si>
  <si>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</si>
  <si>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</si>
  <si>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</si>
  <si>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</si>
  <si>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</si>
  <si>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</si>
  <si>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</si>
  <si>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</si>
  <si>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</si>
  <si>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</si>
  <si>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</si>
  <si>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</si>
  <si>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</si>
  <si>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</si>
  <si>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</si>
  <si>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</si>
  <si>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</si>
  <si>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</si>
  <si>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</si>
  <si>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</si>
  <si>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</si>
  <si>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</si>
  <si>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</si>
  <si>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</si>
  <si>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</si>
  <si>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</si>
  <si>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</si>
  <si>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</si>
  <si>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</si>
  <si>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</si>
  <si>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</si>
  <si>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</si>
  <si>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</si>
  <si>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</si>
  <si>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</si>
  <si>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</si>
  <si>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</si>
  <si>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</si>
  <si>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</si>
  <si>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</si>
  <si>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</si>
  <si>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</si>
  <si>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</si>
  <si>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</si>
  <si>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</si>
  <si>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</si>
  <si>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</si>
  <si>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</si>
  <si>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</si>
  <si>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</si>
  <si>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</si>
  <si>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</si>
  <si>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</si>
  <si>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</si>
  <si>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</si>
  <si>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</si>
  <si>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</si>
  <si>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</si>
  <si>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</si>
  <si>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</si>
  <si>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</si>
  <si>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</si>
  <si>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</si>
  <si>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</si>
  <si>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</si>
  <si>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</si>
  <si>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</si>
  <si>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</si>
  <si>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</si>
  <si>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</si>
  <si>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</si>
  <si>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</si>
  <si>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</si>
  <si>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</si>
  <si>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</si>
  <si>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</si>
  <si>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</si>
  <si>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</si>
  <si>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</si>
  <si>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</si>
  <si>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</si>
  <si>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</si>
  <si>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</si>
  <si>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</si>
  <si>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</si>
  <si>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</si>
  <si>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</si>
  <si>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</si>
  <si>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</si>
  <si>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</si>
  <si>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</si>
  <si>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</si>
  <si>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</si>
  <si>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</si>
  <si>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</si>
  <si>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</si>
  <si>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</si>
  <si>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</si>
  <si>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</si>
  <si>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</si>
  <si>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</si>
  <si>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</si>
  <si>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</si>
  <si>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</si>
  <si>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</si>
  <si>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</si>
  <si>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</si>
  <si>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</si>
  <si>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</si>
  <si>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</si>
  <si>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</si>
  <si>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</si>
  <si>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</si>
  <si>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</si>
  <si>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</si>
  <si>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</si>
  <si>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</si>
  <si>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</si>
  <si>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</si>
  <si>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</si>
  <si>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</si>
  <si>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</si>
  <si>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</si>
  <si>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</si>
  <si>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</si>
  <si>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</si>
  <si>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</si>
  <si>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</si>
  <si>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</si>
  <si>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</si>
  <si>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</si>
  <si>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</si>
  <si>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</si>
  <si>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</si>
  <si>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</si>
  <si>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</si>
  <si>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</si>
  <si>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</si>
  <si>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</si>
  <si>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</si>
  <si>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</si>
  <si>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</si>
  <si>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</si>
  <si>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</si>
  <si>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</si>
  <si>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</si>
  <si>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</si>
  <si>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</si>
  <si>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</si>
  <si>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</si>
  <si>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</si>
  <si>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</si>
  <si>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</si>
  <si>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</si>
  <si>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</si>
  <si>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</si>
  <si>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</si>
  <si>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</si>
  <si>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</si>
  <si>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</si>
  <si>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</si>
  <si>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</si>
  <si>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</si>
  <si>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</si>
  <si>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</si>
  <si>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</si>
  <si>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</si>
  <si>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</si>
  <si>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</si>
  <si>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</si>
  <si>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</si>
  <si>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</si>
  <si>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</si>
  <si>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</si>
  <si>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</si>
  <si>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</si>
  <si>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</si>
  <si>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</si>
  <si>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</si>
  <si>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</si>
  <si>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</si>
  <si>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</si>
  <si>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</si>
  <si>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</si>
  <si>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</si>
  <si>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</si>
  <si>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</si>
  <si>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</si>
  <si>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</si>
  <si>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</si>
  <si>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</si>
  <si>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</si>
  <si>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</si>
  <si>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</si>
  <si>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</si>
  <si>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</si>
  <si>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</si>
  <si>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</si>
  <si>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</si>
  <si>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</si>
  <si>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</si>
  <si>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</si>
  <si>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</si>
  <si>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</si>
  <si>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</si>
  <si>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</si>
  <si>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</si>
  <si>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</si>
  <si>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</si>
  <si>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</si>
  <si>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</si>
  <si>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</si>
  <si>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</si>
  <si>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</si>
  <si>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</si>
  <si>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</si>
  <si>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</si>
  <si>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</si>
  <si>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</si>
  <si>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</si>
  <si>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</si>
  <si>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</si>
  <si>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</si>
  <si>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</si>
  <si>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</si>
  <si>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</si>
  <si>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</si>
  <si>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</si>
  <si>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</si>
  <si>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</si>
  <si>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</si>
  <si>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</si>
  <si>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</si>
  <si>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</si>
  <si>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</si>
  <si>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</si>
  <si>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</si>
  <si>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</si>
  <si>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</si>
  <si>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</si>
  <si>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</si>
  <si>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</si>
  <si>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</si>
  <si>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</si>
  <si>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</si>
  <si>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</si>
  <si>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</si>
  <si>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</si>
  <si>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</si>
  <si>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</si>
  <si>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</si>
  <si>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</si>
  <si>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</si>
  <si>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</si>
  <si>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</si>
  <si>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</si>
  <si>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</si>
  <si>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</si>
  <si>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</si>
  <si>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</si>
  <si>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</si>
  <si>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</si>
  <si>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</si>
  <si>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</si>
  <si>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</si>
  <si>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</si>
  <si>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</si>
  <si>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</si>
  <si>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</si>
  <si>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</si>
  <si>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</si>
  <si>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</si>
  <si>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</si>
  <si>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</si>
  <si>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</si>
  <si>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</si>
  <si>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</si>
  <si>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</si>
  <si>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</si>
  <si>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</si>
  <si>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</si>
  <si>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</si>
  <si>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</si>
  <si>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</si>
  <si>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</si>
  <si>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</si>
  <si>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</si>
  <si>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</si>
  <si>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</si>
  <si>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</si>
  <si>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</si>
  <si>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</si>
  <si>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</si>
  <si>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</si>
  <si>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</si>
  <si>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</si>
  <si>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</si>
  <si>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</si>
  <si>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</si>
  <si>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</si>
  <si>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</si>
  <si>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</si>
  <si>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</si>
  <si>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</si>
  <si>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</si>
  <si>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</si>
  <si>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</si>
  <si>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</si>
  <si>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</si>
  <si>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</si>
  <si>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</si>
  <si>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</si>
  <si>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</si>
  <si>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</si>
  <si>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</si>
  <si>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</si>
  <si>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</si>
  <si>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</si>
  <si>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</si>
  <si>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</si>
  <si>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</si>
  <si>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</si>
  <si>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</si>
  <si>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</si>
  <si>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</si>
  <si>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</si>
  <si>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</si>
  <si>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</si>
  <si>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</si>
  <si>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</si>
  <si>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</si>
  <si>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</si>
  <si>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</si>
  <si>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</si>
  <si>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</si>
  <si>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</si>
  <si>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</si>
  <si>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</si>
  <si>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</si>
  <si>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</si>
  <si>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</si>
  <si>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</si>
  <si>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</si>
  <si>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</si>
  <si>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</si>
  <si>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</si>
  <si>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</si>
  <si>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</si>
  <si>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</si>
  <si>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</si>
  <si>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</si>
  <si>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</si>
  <si>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</si>
  <si>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</si>
  <si>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</si>
  <si>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</si>
  <si>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</si>
  <si>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</si>
  <si>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</si>
  <si>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</si>
  <si>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</si>
  <si>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</si>
  <si>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</si>
  <si>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</si>
  <si>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</si>
  <si>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</si>
  <si>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</si>
  <si>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</si>
  <si>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</si>
  <si>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</si>
  <si>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</si>
  <si>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</si>
  <si>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</si>
  <si>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</si>
  <si>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</si>
  <si>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</si>
  <si>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</si>
  <si>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</si>
  <si>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</si>
  <si>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</si>
  <si>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</si>
  <si>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</si>
  <si>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</si>
  <si>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</si>
  <si>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</si>
  <si>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</si>
  <si>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</si>
  <si>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</si>
  <si>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</si>
  <si>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</si>
  <si>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</si>
  <si>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</si>
  <si>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</si>
  <si>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</si>
  <si>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</si>
  <si>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</si>
  <si>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</si>
  <si>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</si>
  <si>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</si>
  <si>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</si>
  <si>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</si>
  <si>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</si>
  <si>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</si>
  <si>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</si>
  <si>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</si>
  <si>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</si>
  <si>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</si>
  <si>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</si>
  <si>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</si>
  <si>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</si>
  <si>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</si>
  <si>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</si>
  <si>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</si>
  <si>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</si>
  <si>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</si>
  <si>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</si>
  <si>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</si>
  <si>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</si>
  <si>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</si>
  <si>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</si>
  <si>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</si>
  <si>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</si>
  <si>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</si>
  <si>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</si>
  <si>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</si>
  <si>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</si>
  <si>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</si>
  <si>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</si>
  <si>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</si>
  <si>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</si>
  <si>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</si>
  <si>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</si>
  <si>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</si>
  <si>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</si>
  <si>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</si>
  <si>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</si>
  <si>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</si>
  <si>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</si>
  <si>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</si>
  <si>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</si>
  <si>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</si>
  <si>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</si>
  <si>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</si>
  <si>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</si>
  <si>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</si>
  <si>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</si>
  <si>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</si>
  <si>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</si>
  <si>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</si>
  <si>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</si>
  <si>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</si>
  <si>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</si>
  <si>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</si>
  <si>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</si>
  <si>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</si>
  <si>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</si>
  <si>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</si>
  <si>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</si>
  <si>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</si>
  <si>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</si>
  <si>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</si>
  <si>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</si>
  <si>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</si>
  <si>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</si>
  <si>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</si>
  <si>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</si>
  <si>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</si>
  <si>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</si>
  <si>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</si>
  <si>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</si>
  <si>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</si>
  <si>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</si>
  <si>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</si>
  <si>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</si>
  <si>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</si>
  <si>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</si>
  <si>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</si>
  <si>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</si>
  <si>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</si>
  <si>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</si>
  <si>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</si>
  <si>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</si>
  <si>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</si>
  <si>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</si>
  <si>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</si>
  <si>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</si>
  <si>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</si>
  <si>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</si>
  <si>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</si>
  <si>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</si>
  <si>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</si>
  <si>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</si>
  <si>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</si>
  <si>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</si>
  <si>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</si>
  <si>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</si>
  <si>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</si>
  <si>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</si>
  <si>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</si>
  <si>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</si>
  <si>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</si>
  <si>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</si>
  <si>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</si>
  <si>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</si>
  <si>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</si>
  <si>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</si>
  <si>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</si>
  <si>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</si>
  <si>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</si>
  <si>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</si>
  <si>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</si>
  <si>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</si>
  <si>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</si>
  <si>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</si>
  <si>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</si>
  <si>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</si>
  <si>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</si>
  <si>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</si>
  <si>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</si>
  <si>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</si>
  <si>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</si>
  <si>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</si>
  <si>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</si>
  <si>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</si>
  <si>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</si>
  <si>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</si>
  <si>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</si>
  <si>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</si>
  <si>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</si>
  <si>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</si>
  <si>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</si>
  <si>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</si>
  <si>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</si>
  <si>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</si>
  <si>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</si>
  <si>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</si>
  <si>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</si>
  <si>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</si>
  <si>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</si>
  <si>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</si>
  <si>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</si>
  <si>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</si>
  <si>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</si>
  <si>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</si>
  <si>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</si>
  <si>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</si>
  <si>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</si>
  <si>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</si>
  <si>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</si>
  <si>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</si>
  <si>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</si>
  <si>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</si>
  <si>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</si>
  <si>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</si>
  <si>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</si>
  <si>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</si>
  <si>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</si>
  <si>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</si>
  <si>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</si>
  <si>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</si>
  <si>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</si>
  <si>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</si>
  <si>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</si>
  <si>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</si>
  <si>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</si>
  <si>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</si>
  <si>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</si>
  <si>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</si>
  <si>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</si>
  <si>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</si>
  <si>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</si>
  <si>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</si>
  <si>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</si>
  <si>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</si>
  <si>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</si>
  <si>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</si>
  <si>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</si>
  <si>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</si>
  <si>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</si>
  <si>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</si>
  <si>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</si>
  <si>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</si>
  <si>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</si>
  <si>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</si>
  <si>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</si>
  <si>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</si>
  <si>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</si>
  <si>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</si>
  <si>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</si>
  <si>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</si>
  <si>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</si>
  <si>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</si>
  <si>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</si>
  <si>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</si>
  <si>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</si>
  <si>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</si>
  <si>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</si>
  <si>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</si>
  <si>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</si>
  <si>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</si>
  <si>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</si>
  <si>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</si>
  <si>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</si>
  <si>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</si>
  <si>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</si>
  <si>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</si>
  <si>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</si>
  <si>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</si>
  <si>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</si>
  <si>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</si>
  <si>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</si>
  <si>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</si>
  <si>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</si>
  <si>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</si>
  <si>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</si>
  <si>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</si>
  <si>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</si>
  <si>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</si>
  <si>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</si>
  <si>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</si>
  <si>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</si>
  <si>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</si>
  <si>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</si>
  <si>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</si>
  <si>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</si>
  <si>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</si>
  <si>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</si>
  <si>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</si>
  <si>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</si>
  <si>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</si>
  <si>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</si>
  <si>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</si>
  <si>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</si>
  <si>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</si>
  <si>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</si>
  <si>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</si>
  <si>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</si>
  <si>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</si>
  <si>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</si>
  <si>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</si>
  <si>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</si>
  <si>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</si>
  <si>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</si>
  <si>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</si>
  <si>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</si>
  <si>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</si>
  <si>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</si>
  <si>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</si>
  <si>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</si>
  <si>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</si>
  <si>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</si>
  <si>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</si>
  <si>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</si>
  <si>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</si>
  <si>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</si>
  <si>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</si>
  <si>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</si>
  <si>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</si>
  <si>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</si>
  <si>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</si>
  <si>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</si>
  <si>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</si>
  <si>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</si>
  <si>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</si>
  <si>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</si>
  <si>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</si>
  <si>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</si>
  <si>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</si>
  <si>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</si>
  <si>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</si>
  <si>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</si>
  <si>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</si>
  <si>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</si>
  <si>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</si>
  <si>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</si>
  <si>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</si>
  <si>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</si>
  <si>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</si>
  <si>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</si>
  <si>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</si>
  <si>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</si>
  <si>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</si>
  <si>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</si>
  <si>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</si>
  <si>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</si>
  <si>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</si>
  <si>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</si>
  <si>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</si>
  <si>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</si>
  <si>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</si>
  <si>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</si>
  <si>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</si>
  <si>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</si>
  <si>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</si>
  <si>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</si>
  <si>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</si>
  <si>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</si>
  <si>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</si>
  <si>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</si>
  <si>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</si>
  <si>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</si>
  <si>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</si>
  <si>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</si>
  <si>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</si>
  <si>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</si>
  <si>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</si>
  <si>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</si>
  <si>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</si>
  <si>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</si>
  <si>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</si>
  <si>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</si>
  <si>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</si>
  <si>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</si>
  <si>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</si>
  <si>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</si>
  <si>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</si>
  <si>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</si>
  <si>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</si>
  <si>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</si>
  <si>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</si>
  <si>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</si>
  <si>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</si>
  <si>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</si>
  <si>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</si>
  <si>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</si>
  <si>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</si>
  <si>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</si>
  <si>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</si>
  <si>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</si>
  <si>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</si>
  <si>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</si>
  <si>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</si>
  <si>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</si>
  <si>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</si>
  <si>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</si>
  <si>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</si>
  <si>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</si>
  <si>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</si>
  <si>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</si>
  <si>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</si>
  <si>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</si>
  <si>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</si>
  <si>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</si>
  <si>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</si>
  <si>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</si>
  <si>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</si>
  <si>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</si>
  <si>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</si>
  <si>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</si>
  <si>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</si>
  <si>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</si>
  <si>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</si>
  <si>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</si>
  <si>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</si>
  <si>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</si>
  <si>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</si>
  <si>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</si>
  <si>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</si>
  <si>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</si>
  <si>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</si>
  <si>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</si>
  <si>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</si>
  <si>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</si>
  <si>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</si>
  <si>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</si>
  <si>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</si>
  <si>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</si>
  <si>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</si>
  <si>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</si>
  <si>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</si>
  <si>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</si>
  <si>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</si>
  <si>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</si>
  <si>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</si>
  <si>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</si>
  <si>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</si>
  <si>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</si>
  <si>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</si>
  <si>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</si>
  <si>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</si>
  <si>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</si>
  <si>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</si>
  <si>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</si>
  <si>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</si>
  <si>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</si>
  <si>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</si>
  <si>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</si>
  <si>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</si>
  <si>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</si>
  <si>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</si>
  <si>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</si>
  <si>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</si>
  <si>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</si>
  <si>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</si>
  <si>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</si>
  <si>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</si>
  <si>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</si>
  <si>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</si>
  <si>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</si>
  <si>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</si>
  <si>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</si>
  <si>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</si>
  <si>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</si>
  <si>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</si>
  <si>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</si>
  <si>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</si>
  <si>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</si>
  <si>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</si>
  <si>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</si>
  <si>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</si>
  <si>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</si>
  <si>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</si>
  <si>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</si>
  <si>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</si>
  <si>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</si>
  <si>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</si>
  <si>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</si>
  <si>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</si>
  <si>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</si>
  <si>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</si>
  <si>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</si>
  <si>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</si>
  <si>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</si>
  <si>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</si>
  <si>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</si>
  <si>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</si>
  <si>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</si>
  <si>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</si>
  <si>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</si>
  <si>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</si>
  <si>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</si>
  <si>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</si>
  <si>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</si>
  <si>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</si>
  <si>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</si>
  <si>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</si>
  <si>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</si>
  <si>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</si>
  <si>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</si>
  <si>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</si>
  <si>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</si>
  <si>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</si>
  <si>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</si>
  <si>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</si>
  <si>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</si>
  <si>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</si>
  <si>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</si>
  <si>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</si>
  <si>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</si>
  <si>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</si>
  <si>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</si>
  <si>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</si>
  <si>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</si>
  <si>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</si>
  <si>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</si>
  <si>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</si>
  <si>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</si>
  <si>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</si>
  <si>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</si>
  <si>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</si>
  <si>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</si>
  <si>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</si>
  <si>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</si>
  <si>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</si>
  <si>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</si>
  <si>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</si>
  <si>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</si>
  <si>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</si>
  <si>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</si>
  <si>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</si>
  <si>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</si>
  <si>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</si>
  <si>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</si>
  <si>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</si>
  <si>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</si>
  <si>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</si>
  <si>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</si>
  <si>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</si>
  <si>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</si>
  <si>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</si>
  <si>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</si>
  <si>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</si>
  <si>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</si>
  <si>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</si>
  <si>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</si>
  <si>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</si>
  <si>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</si>
  <si>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</si>
  <si>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</si>
  <si>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</si>
  <si>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</si>
  <si>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</si>
  <si>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</si>
  <si>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</si>
  <si>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</si>
  <si>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</si>
  <si>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</si>
  <si>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</si>
  <si>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</si>
  <si>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</si>
  <si>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</si>
  <si>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</si>
  <si>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</si>
  <si>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</si>
  <si>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</si>
  <si>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</si>
  <si>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</si>
  <si>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</si>
  <si>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</si>
  <si>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</si>
  <si>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</si>
  <si>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</si>
  <si>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</si>
  <si>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</si>
  <si>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</si>
  <si>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</si>
  <si>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</si>
  <si>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</si>
  <si>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</si>
  <si>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</si>
  <si>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</si>
  <si>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</si>
  <si>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</si>
  <si>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</si>
  <si>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</si>
  <si>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</si>
  <si>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</si>
  <si>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</si>
  <si>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</si>
  <si>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</si>
  <si>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</si>
  <si>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</si>
  <si>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</si>
  <si>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</si>
  <si>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</si>
  <si>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</si>
  <si>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</si>
  <si>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</si>
  <si>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</si>
  <si>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</si>
  <si>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</si>
  <si>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</si>
  <si>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</si>
  <si>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</si>
  <si>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</si>
  <si>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</si>
  <si>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</si>
  <si>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</si>
  <si>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</si>
  <si>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</si>
  <si>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</si>
  <si>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</si>
  <si>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</si>
  <si>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</si>
  <si>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</si>
  <si>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</si>
  <si>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</si>
  <si>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</si>
  <si>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</si>
  <si>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</si>
  <si>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</si>
  <si>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</si>
  <si>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</si>
  <si>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</si>
  <si>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</si>
  <si>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</si>
  <si>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</si>
  <si>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</si>
  <si>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</si>
  <si>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</si>
  <si>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</si>
  <si>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</si>
  <si>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</si>
  <si>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</si>
  <si>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</si>
  <si>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</si>
  <si>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</si>
  <si>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</si>
  <si>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</si>
  <si>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</si>
  <si>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</si>
  <si>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</si>
  <si>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</si>
  <si>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</si>
  <si>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</si>
  <si>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</si>
  <si>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</si>
  <si>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</si>
  <si>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</si>
  <si>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</si>
  <si>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</si>
  <si>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</si>
  <si>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</si>
  <si>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</si>
  <si>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</si>
  <si>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</si>
  <si>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</si>
  <si>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</si>
  <si>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</si>
  <si>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</si>
  <si>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</si>
  <si>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</si>
  <si>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</si>
  <si>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</si>
  <si>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</si>
  <si>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</si>
  <si>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</si>
  <si>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</si>
  <si>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</si>
  <si>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</si>
  <si>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</si>
  <si>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</si>
  <si>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</si>
  <si>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</si>
  <si>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</si>
  <si>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</si>
  <si>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</si>
  <si>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</si>
  <si>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</si>
  <si>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</si>
  <si>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</si>
  <si>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</si>
  <si>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</si>
  <si>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</si>
  <si>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</si>
  <si>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</si>
  <si>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</si>
  <si>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</si>
  <si>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</si>
  <si>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</si>
  <si>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</si>
  <si>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</si>
  <si>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</si>
  <si>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</si>
  <si>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</si>
  <si>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</si>
  <si>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</si>
  <si>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</si>
  <si>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</si>
  <si>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</si>
  <si>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</si>
  <si>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</si>
  <si>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</si>
  <si>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</si>
  <si>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</si>
  <si>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</si>
  <si>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</si>
  <si>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</si>
  <si>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</si>
  <si>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</si>
  <si>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</si>
  <si>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</si>
  <si>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</si>
  <si>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</si>
  <si>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</si>
  <si>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</si>
  <si>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</si>
  <si>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</si>
  <si>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</si>
  <si>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</si>
  <si>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</si>
  <si>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</si>
  <si>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</si>
  <si>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</si>
  <si>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</si>
  <si>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</si>
  <si>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</si>
  <si>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</si>
  <si>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</si>
  <si>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</si>
  <si>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</si>
  <si>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</si>
  <si>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</si>
  <si>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</si>
  <si>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</si>
  <si>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</si>
  <si>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</si>
  <si>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</si>
  <si>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</si>
  <si>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</si>
  <si>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</si>
  <si>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</si>
  <si>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</si>
  <si>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</si>
  <si>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</si>
  <si>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</si>
  <si>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</si>
  <si>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</si>
  <si>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</si>
  <si>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</si>
  <si>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</si>
  <si>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</si>
  <si>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</si>
  <si>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</si>
  <si>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</si>
  <si>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</si>
  <si>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</si>
  <si>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</si>
  <si>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</si>
  <si>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</si>
  <si>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</si>
  <si>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</si>
  <si>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</si>
  <si>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</si>
  <si>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</si>
  <si>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</si>
  <si>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</si>
  <si>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</si>
  <si>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</si>
  <si>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</si>
  <si>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</si>
  <si>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</si>
  <si>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</si>
  <si>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</si>
  <si>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</si>
  <si>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</si>
  <si>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</si>
  <si>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</si>
  <si>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</si>
  <si>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</si>
  <si>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</si>
  <si>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</si>
  <si>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</si>
  <si>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</si>
  <si>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</si>
  <si>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</si>
  <si>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</si>
  <si>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</si>
  <si>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</si>
  <si>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</si>
  <si>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</si>
  <si>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</si>
  <si>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</si>
  <si>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</si>
  <si>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</si>
  <si>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</si>
  <si>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</si>
  <si>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</si>
  <si>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</si>
  <si>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</si>
  <si>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</si>
  <si>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</si>
  <si>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</si>
  <si>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</si>
  <si>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</si>
  <si>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</si>
  <si>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</si>
  <si>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</si>
  <si>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</si>
  <si>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</si>
  <si>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</si>
  <si>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</si>
  <si>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</si>
  <si>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</si>
  <si>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</si>
  <si>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</si>
  <si>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</si>
  <si>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</si>
  <si>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</si>
  <si>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</si>
  <si>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</si>
  <si>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</si>
  <si>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</si>
  <si>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</si>
  <si>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</si>
  <si>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</si>
  <si>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</si>
  <si>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</si>
  <si>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</si>
  <si>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</si>
  <si>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</si>
  <si>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</si>
  <si>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</si>
  <si>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</si>
  <si>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</si>
  <si>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</si>
  <si>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</si>
  <si>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</si>
  <si>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</si>
  <si>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</si>
  <si>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</si>
  <si>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</si>
  <si>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</si>
  <si>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</si>
  <si>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</si>
  <si>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</si>
  <si>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</si>
  <si>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</si>
  <si>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</si>
  <si>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</si>
  <si>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</si>
  <si>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</si>
  <si>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</si>
  <si>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</si>
  <si>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</si>
  <si>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</si>
  <si>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</si>
  <si>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</si>
  <si>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</si>
  <si>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</si>
  <si>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</si>
  <si>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</si>
  <si>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</si>
  <si>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</si>
  <si>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</si>
  <si>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</si>
  <si>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</si>
  <si>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</si>
  <si>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</si>
  <si>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</si>
  <si>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</si>
  <si>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</si>
  <si>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</si>
  <si>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</si>
  <si>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</si>
  <si>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</si>
  <si>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</si>
  <si>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</si>
  <si>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</si>
  <si>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</si>
  <si>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</si>
  <si>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</si>
  <si>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</si>
  <si>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</si>
  <si>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</si>
  <si>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</si>
  <si>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</si>
  <si>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</si>
  <si>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</si>
  <si>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</si>
  <si>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</si>
  <si>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</si>
  <si>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</si>
  <si>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</si>
  <si>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</si>
  <si>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</si>
  <si>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</si>
  <si>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</si>
  <si>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</si>
  <si>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</si>
  <si>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</si>
  <si>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</si>
  <si>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</si>
  <si>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</si>
  <si>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</si>
  <si>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</si>
  <si>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</si>
  <si>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</si>
  <si>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</si>
  <si>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</si>
  <si>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</si>
  <si>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</si>
  <si>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</si>
  <si>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</si>
  <si>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</si>
  <si>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</si>
  <si>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</si>
  <si>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</si>
  <si>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</si>
  <si>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</si>
  <si>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</si>
  <si>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</si>
  <si>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</si>
  <si>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</si>
  <si>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</si>
  <si>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</si>
  <si>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</si>
  <si>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</si>
  <si>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</si>
  <si>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</si>
  <si>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</si>
  <si>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</si>
  <si>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</si>
  <si>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</si>
  <si>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</si>
  <si>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</si>
  <si>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</si>
  <si>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</si>
  <si>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</si>
  <si>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</si>
  <si>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</si>
  <si>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</si>
  <si>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</si>
  <si>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</si>
  <si>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</si>
  <si>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</si>
  <si>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</si>
  <si>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</si>
  <si>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</si>
  <si>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</si>
  <si>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</si>
  <si>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</si>
  <si>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</si>
  <si>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</si>
  <si>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</si>
  <si>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</si>
  <si>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</si>
  <si>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</si>
  <si>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</si>
  <si>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</si>
  <si>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</si>
  <si>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</si>
  <si>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</si>
  <si>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</si>
  <si>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</si>
  <si>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</si>
  <si>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</si>
  <si>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</si>
  <si>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</si>
  <si>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</si>
  <si>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</si>
  <si>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</si>
  <si>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</si>
  <si>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</si>
  <si>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</si>
  <si>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</si>
  <si>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</si>
  <si>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</si>
  <si>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</si>
  <si>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</si>
  <si>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</si>
  <si>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</si>
  <si>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</si>
  <si>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</si>
  <si>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</si>
  <si>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</si>
  <si>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</si>
  <si>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</si>
  <si>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</si>
  <si>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</si>
  <si>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</si>
  <si>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</si>
  <si>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</si>
  <si>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</si>
  <si>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</si>
  <si>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</si>
  <si>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</si>
  <si>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</si>
  <si>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</si>
  <si>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</si>
  <si>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</si>
  <si>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</si>
  <si>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</si>
  <si>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</si>
  <si>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</si>
  <si>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</si>
  <si>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</si>
  <si>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</si>
  <si>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</si>
  <si>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</si>
  <si>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</si>
  <si>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</si>
  <si>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</si>
  <si>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</si>
  <si>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</si>
  <si>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</si>
  <si>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</si>
  <si>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</si>
  <si>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</si>
  <si>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</si>
  <si>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</si>
  <si>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</si>
  <si>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</si>
  <si>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</si>
  <si>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</si>
  <si>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</si>
  <si>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</si>
  <si>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</si>
  <si>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</si>
  <si>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</si>
  <si>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</si>
  <si>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</si>
  <si>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</si>
  <si>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</si>
  <si>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</si>
  <si>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</si>
  <si>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</si>
  <si>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</si>
  <si>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</si>
  <si>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</si>
  <si>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</si>
  <si>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</si>
  <si>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</si>
  <si>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</si>
  <si>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</si>
  <si>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</si>
  <si>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</si>
  <si>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</si>
  <si>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</si>
  <si>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</si>
  <si>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</si>
  <si>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</si>
  <si>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</si>
  <si>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</si>
  <si>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</si>
  <si>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</si>
  <si>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</si>
  <si>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</si>
  <si>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</si>
  <si>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</si>
  <si>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</si>
  <si>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</si>
  <si>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</si>
  <si>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</si>
  <si>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</si>
  <si>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</si>
  <si>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</si>
  <si>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</si>
  <si>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</si>
  <si>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</si>
  <si>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</si>
  <si>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</si>
  <si>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</si>
  <si>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</si>
  <si>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</si>
  <si>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</si>
  <si>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</si>
  <si>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</si>
  <si>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</si>
  <si>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</si>
  <si>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</si>
  <si>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</si>
  <si>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</si>
  <si>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</si>
  <si>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</si>
  <si>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</si>
  <si>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</si>
  <si>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</si>
  <si>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</si>
  <si>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</si>
  <si>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</si>
  <si>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</si>
  <si>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</si>
  <si>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</si>
  <si>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</si>
  <si>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</si>
  <si>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</si>
  <si>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</si>
  <si>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</si>
  <si>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</si>
  <si>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</si>
  <si>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</si>
  <si>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</si>
  <si>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</si>
  <si>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</si>
  <si>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</si>
  <si>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</si>
  <si>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</si>
  <si>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</si>
  <si>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</si>
  <si>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</si>
  <si>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</si>
  <si>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</si>
  <si>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</si>
  <si>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</si>
  <si>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</si>
  <si>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</si>
  <si>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</si>
  <si>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</si>
  <si>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</si>
  <si>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</si>
  <si>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</si>
  <si>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</si>
  <si>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</si>
  <si>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</si>
  <si>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</si>
  <si>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</si>
  <si>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</si>
  <si>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</si>
  <si>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</si>
  <si>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</si>
  <si>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</si>
  <si>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</si>
  <si>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</si>
  <si>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</si>
  <si>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</si>
  <si>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</si>
  <si>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</si>
  <si>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</si>
  <si>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</si>
  <si>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</si>
  <si>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</si>
  <si>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</si>
  <si>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</si>
  <si>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</si>
  <si>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</si>
  <si>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</si>
  <si>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</si>
  <si>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</si>
  <si>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</si>
  <si>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</si>
  <si>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</si>
  <si>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</si>
  <si>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</si>
  <si>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</si>
  <si>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</si>
  <si>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</si>
  <si>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</si>
  <si>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</si>
  <si>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</si>
  <si>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</si>
  <si>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</si>
  <si>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</si>
  <si>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</si>
  <si>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</si>
  <si>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</si>
  <si>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</si>
  <si>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</si>
  <si>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</si>
  <si>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</si>
  <si>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</si>
  <si>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</si>
  <si>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</si>
  <si>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</si>
  <si>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</si>
  <si>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</si>
  <si>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</si>
  <si>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</si>
  <si>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</si>
  <si>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</si>
  <si>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</si>
  <si>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</si>
  <si>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</si>
  <si>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</si>
  <si>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</si>
  <si>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</si>
  <si>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</si>
  <si>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</si>
  <si>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</si>
  <si>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</si>
  <si>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</si>
  <si>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</si>
  <si>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</si>
  <si>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</si>
  <si>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</si>
  <si>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</si>
  <si>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</si>
  <si>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</si>
  <si>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</si>
  <si>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</si>
  <si>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</si>
  <si>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</si>
  <si>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</si>
  <si>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</si>
  <si>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</si>
  <si>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</si>
  <si>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</si>
  <si>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</si>
  <si>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</si>
  <si>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</si>
  <si>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</si>
  <si>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</si>
  <si>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</si>
  <si>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</si>
  <si>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</si>
  <si>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</si>
  <si>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</si>
  <si>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</si>
  <si>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</si>
  <si>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</si>
  <si>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</si>
  <si>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</si>
  <si>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</si>
  <si>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</si>
  <si>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</si>
  <si>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</si>
  <si>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</si>
  <si>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</si>
  <si>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</si>
  <si>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</si>
  <si>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</si>
  <si>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</si>
  <si>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</si>
  <si>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</si>
  <si>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</si>
  <si>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</si>
  <si>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</si>
  <si>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</si>
  <si>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</si>
  <si>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</si>
  <si>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</si>
  <si>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</si>
  <si>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</si>
  <si>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</si>
  <si>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</si>
  <si>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</si>
  <si>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</si>
  <si>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</si>
  <si>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</si>
  <si>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</si>
  <si>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</si>
  <si>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</si>
  <si>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</si>
  <si>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</si>
  <si>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</si>
  <si>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</si>
  <si>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</si>
  <si>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</si>
  <si>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</si>
  <si>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</si>
  <si>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</si>
  <si>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</si>
  <si>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</si>
  <si>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</si>
  <si>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</si>
  <si>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</si>
  <si>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</si>
  <si>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</si>
  <si>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</si>
  <si>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</si>
  <si>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</si>
  <si>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</si>
  <si>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</si>
  <si>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</si>
  <si>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</si>
  <si>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</si>
  <si>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</si>
  <si>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</si>
  <si>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</si>
  <si>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</si>
  <si>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</si>
  <si>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</si>
  <si>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</si>
  <si>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</si>
  <si>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</si>
  <si>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</si>
  <si>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</si>
  <si>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</si>
  <si>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</si>
  <si>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</si>
  <si>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</si>
  <si>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</si>
  <si>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</si>
  <si>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</si>
  <si>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</si>
  <si>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</si>
  <si>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</si>
  <si>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</si>
  <si>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</si>
  <si>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</si>
  <si>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</si>
  <si>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</si>
  <si>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</si>
  <si>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</si>
  <si>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</si>
  <si>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</si>
  <si>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</si>
  <si>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</si>
  <si>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</si>
  <si>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</si>
  <si>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</si>
  <si>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</si>
  <si>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</si>
  <si>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</si>
  <si>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</si>
  <si>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</si>
  <si>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</si>
  <si>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</si>
  <si>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</si>
  <si>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</si>
  <si>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</si>
  <si>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</si>
  <si>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</si>
  <si>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</si>
  <si>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</si>
  <si>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</si>
  <si>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</si>
  <si>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</si>
  <si>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</si>
  <si>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</si>
  <si>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</si>
  <si>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</si>
  <si>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</si>
  <si>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</si>
  <si>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</si>
  <si>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</si>
  <si>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</si>
  <si>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</si>
  <si>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</si>
  <si>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</si>
  <si>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</si>
  <si>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</si>
  <si>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</si>
  <si>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</si>
  <si>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</si>
  <si>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</si>
  <si>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</si>
  <si>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</si>
  <si>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</si>
  <si>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</si>
  <si>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</si>
  <si>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</si>
  <si>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</si>
  <si>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</si>
  <si>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</si>
  <si>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</si>
  <si>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</si>
  <si>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</si>
  <si>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</si>
  <si>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</si>
  <si>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</si>
  <si>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</si>
  <si>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</si>
  <si>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</si>
  <si>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</si>
  <si>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</si>
  <si>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</si>
  <si>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</si>
  <si>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</si>
  <si>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</si>
  <si>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</si>
  <si>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</si>
  <si>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</si>
  <si>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</si>
  <si>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</si>
  <si>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</si>
  <si>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</si>
  <si>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</si>
  <si>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</si>
  <si>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</si>
  <si>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</si>
  <si>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</si>
  <si>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</si>
  <si>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</si>
  <si>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</si>
  <si>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</si>
  <si>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</si>
  <si>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</si>
  <si>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</si>
  <si>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</si>
  <si>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</si>
  <si>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</si>
  <si>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</si>
  <si>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</si>
  <si>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</si>
  <si>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</si>
  <si>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</si>
  <si>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</si>
  <si>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</si>
  <si>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</si>
  <si>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</si>
  <si>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</si>
  <si>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</si>
  <si>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</si>
  <si>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</si>
  <si>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</si>
  <si>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</si>
  <si>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</si>
  <si>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</si>
  <si>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</si>
  <si>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</si>
  <si>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</si>
  <si>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</si>
  <si>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</si>
  <si>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</si>
  <si>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</si>
  <si>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</si>
  <si>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</si>
  <si>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</si>
  <si>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</si>
  <si>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</si>
  <si>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</si>
  <si>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</si>
  <si>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</si>
  <si>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</si>
  <si>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</si>
  <si>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</si>
  <si>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</si>
  <si>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</si>
  <si>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</si>
  <si>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</si>
  <si>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</si>
  <si>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</si>
  <si>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</si>
  <si>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</si>
  <si>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</si>
  <si>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</si>
  <si>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</si>
  <si>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</si>
  <si>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</si>
  <si>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</si>
  <si>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</si>
  <si>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</si>
  <si>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</si>
  <si>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</si>
  <si>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</si>
  <si>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</si>
  <si>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</si>
  <si>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</si>
  <si>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</si>
  <si>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</si>
  <si>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</si>
  <si>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</si>
  <si>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</si>
  <si>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</si>
  <si>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</si>
  <si>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</si>
  <si>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</si>
  <si>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</si>
  <si>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</si>
  <si>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</si>
  <si>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</si>
  <si>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</si>
  <si>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</si>
  <si>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</si>
  <si>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</si>
  <si>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</si>
  <si>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</si>
  <si>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</si>
  <si>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</si>
  <si>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</si>
  <si>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</si>
  <si>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</si>
  <si>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</si>
  <si>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</si>
  <si>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</si>
  <si>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</si>
  <si>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</si>
  <si>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</si>
  <si>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</si>
  <si>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</si>
  <si>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</si>
  <si>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</si>
  <si>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</si>
  <si>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</si>
  <si>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</si>
  <si>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</si>
  <si>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</si>
  <si>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</si>
  <si>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</si>
  <si>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</si>
  <si>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</si>
  <si>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</si>
  <si>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</si>
  <si>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</si>
  <si>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</si>
  <si>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</si>
  <si>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</si>
  <si>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</si>
  <si>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</si>
  <si>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</si>
  <si>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</si>
  <si>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</si>
  <si>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</si>
  <si>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</si>
  <si>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</si>
  <si>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</si>
  <si>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</si>
  <si>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</si>
  <si>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</si>
  <si>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</si>
  <si>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</si>
  <si>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</si>
  <si>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</si>
  <si>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</si>
  <si>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</si>
  <si>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</si>
  <si>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</si>
  <si>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</si>
  <si>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</si>
  <si>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</si>
  <si>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</si>
  <si>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</si>
  <si>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</si>
  <si>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</si>
  <si>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</si>
  <si>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</si>
  <si>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</si>
  <si>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</si>
  <si>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</si>
  <si>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</si>
  <si>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</si>
  <si>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</si>
  <si>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</si>
  <si>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</si>
  <si>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</si>
  <si>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</si>
  <si>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</si>
  <si>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</si>
  <si>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</si>
  <si>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</si>
  <si>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</si>
  <si>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</si>
  <si>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</si>
  <si>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</si>
  <si>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</si>
  <si>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</si>
  <si>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</si>
  <si>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</si>
  <si>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</si>
  <si>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</si>
  <si>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</si>
  <si>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</si>
  <si>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</si>
  <si>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</si>
  <si>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</si>
  <si>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</si>
  <si>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</si>
  <si>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</si>
  <si>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</si>
  <si>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</si>
  <si>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</si>
  <si>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</si>
  <si>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</si>
  <si>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</si>
  <si>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</si>
  <si>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</si>
  <si>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</si>
  <si>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</si>
  <si>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</si>
  <si>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</si>
  <si>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</si>
  <si>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</si>
  <si>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</si>
  <si>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</si>
  <si>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</si>
  <si>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</si>
  <si>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</si>
  <si>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</si>
  <si>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</si>
  <si>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</si>
  <si>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</si>
  <si>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</si>
  <si>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</si>
  <si>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</si>
  <si>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</si>
  <si>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</si>
  <si>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</si>
  <si>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</si>
  <si>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</si>
  <si>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</si>
  <si>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</si>
  <si>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</si>
  <si>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</si>
  <si>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</si>
  <si>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</si>
  <si>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</si>
  <si>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</si>
  <si>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</si>
  <si>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</si>
  <si>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</si>
  <si>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</si>
  <si>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</si>
  <si>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</si>
  <si>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</si>
  <si>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</si>
  <si>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</si>
  <si>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</si>
  <si>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</si>
  <si>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</si>
  <si>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</si>
  <si>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</si>
  <si>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</si>
  <si>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</si>
  <si>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</si>
  <si>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</si>
  <si>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</si>
  <si>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</si>
  <si>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</si>
  <si>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</si>
  <si>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</si>
  <si>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</si>
  <si>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</si>
  <si>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</si>
  <si>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</si>
  <si>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</si>
  <si>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</si>
  <si>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</si>
  <si>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</si>
  <si>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</si>
  <si>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</si>
  <si>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</si>
  <si>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</si>
  <si>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</si>
  <si>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</si>
  <si>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</si>
  <si>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</si>
  <si>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</si>
  <si>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</si>
  <si>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</si>
  <si>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</si>
  <si>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</si>
  <si>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</si>
  <si>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</si>
  <si>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</si>
  <si>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</si>
  <si>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</si>
  <si>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</si>
  <si>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</si>
  <si>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</si>
  <si>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</si>
  <si>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</si>
  <si>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</si>
  <si>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</si>
  <si>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</si>
  <si>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</si>
  <si>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</si>
  <si>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</si>
  <si>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</si>
  <si>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</si>
  <si>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</si>
  <si>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</si>
  <si>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</si>
  <si>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</si>
  <si>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</si>
  <si>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</si>
  <si>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</si>
  <si>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</si>
  <si>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</si>
  <si>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</si>
  <si>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</si>
  <si>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</si>
  <si>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</si>
  <si>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</si>
  <si>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</si>
  <si>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</si>
  <si>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</si>
  <si>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</si>
  <si>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</si>
  <si>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</si>
  <si>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</si>
  <si>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</si>
  <si>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</si>
  <si>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</si>
  <si>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</si>
  <si>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</si>
  <si>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</si>
  <si>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</si>
  <si>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</si>
  <si>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</si>
  <si>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</si>
  <si>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</si>
  <si>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</si>
  <si>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</si>
  <si>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</si>
  <si>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</si>
  <si>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</si>
  <si>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</si>
  <si>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</si>
  <si>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</si>
  <si>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</si>
  <si>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</si>
  <si>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</si>
  <si>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</si>
  <si>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</si>
  <si>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</si>
  <si>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</si>
  <si>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</si>
  <si>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</si>
  <si>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</si>
  <si>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</si>
  <si>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</si>
  <si>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</si>
  <si>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</si>
  <si>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</si>
  <si>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</si>
  <si>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</si>
  <si>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</si>
  <si>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</si>
  <si>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</si>
  <si>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</si>
  <si>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</si>
  <si>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</si>
  <si>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</si>
  <si>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</si>
  <si>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</si>
  <si>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</si>
  <si>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</si>
  <si>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</si>
  <si>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</si>
  <si>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</si>
  <si>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</si>
  <si>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</si>
  <si>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</si>
  <si>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</si>
  <si>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</si>
  <si>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</si>
  <si>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</si>
  <si>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</si>
  <si>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</si>
  <si>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</si>
  <si>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</si>
  <si>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</si>
  <si>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</si>
  <si>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</si>
  <si>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</si>
  <si>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</si>
  <si>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</si>
  <si>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</si>
  <si>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</si>
  <si>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</si>
  <si>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</si>
  <si>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</si>
  <si>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</si>
  <si>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</si>
  <si>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</si>
  <si>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</si>
  <si>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</si>
  <si>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</si>
  <si>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</si>
  <si>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</si>
  <si>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</si>
  <si>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</si>
  <si>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</si>
  <si>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</si>
  <si>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</si>
  <si>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</si>
  <si>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</si>
  <si>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</si>
  <si>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</si>
  <si>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</si>
  <si>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</si>
  <si>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</si>
  <si>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</si>
  <si>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</si>
  <si>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</si>
  <si>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</si>
  <si>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</si>
  <si>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</si>
  <si>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</si>
  <si>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</si>
  <si>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</si>
  <si>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</si>
  <si>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</si>
  <si>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</si>
  <si>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</si>
  <si>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</si>
  <si>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</si>
  <si>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</si>
  <si>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</si>
  <si>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</si>
  <si>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</si>
  <si>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</si>
  <si>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</si>
  <si>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</si>
  <si>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</si>
  <si>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</si>
  <si>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</si>
  <si>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</si>
  <si>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</si>
  <si>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</si>
  <si>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</si>
  <si>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</si>
  <si>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</si>
  <si>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</si>
  <si>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</si>
  <si>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</si>
  <si>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</si>
  <si>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</si>
  <si>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</si>
  <si>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</si>
  <si>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</si>
  <si>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</si>
  <si>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</si>
  <si>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</si>
  <si>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</si>
  <si>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</si>
  <si>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</si>
  <si>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</si>
  <si>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</si>
  <si>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</si>
  <si>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</si>
  <si>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</si>
  <si>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</si>
  <si>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</si>
  <si>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</si>
  <si>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</si>
  <si>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</si>
  <si>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</si>
  <si>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</si>
  <si>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</si>
  <si>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</si>
  <si>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</si>
  <si>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</si>
  <si>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</si>
  <si>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</si>
  <si>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</si>
  <si>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</si>
  <si>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</si>
  <si>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</si>
  <si>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</si>
  <si>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</si>
  <si>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</si>
  <si>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</si>
  <si>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</si>
  <si>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</si>
  <si>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</si>
  <si>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</si>
  <si>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</si>
  <si>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</si>
  <si>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</si>
  <si>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</si>
  <si>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</si>
  <si>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</si>
  <si>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</si>
  <si>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</si>
  <si>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</si>
  <si>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</si>
  <si>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</si>
  <si>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</si>
  <si>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</si>
  <si>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</si>
  <si>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</si>
  <si>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</si>
  <si>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</si>
  <si>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</si>
  <si>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</si>
  <si>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</si>
  <si>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</si>
  <si>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</si>
  <si>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</si>
  <si>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</si>
  <si>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</si>
  <si>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</si>
  <si>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</si>
  <si>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</si>
  <si>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</si>
  <si>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</si>
  <si>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</si>
  <si>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</si>
  <si>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</si>
  <si>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</si>
  <si>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</si>
  <si>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</si>
  <si>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</si>
  <si>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</si>
  <si>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</si>
  <si>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</si>
  <si>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</si>
  <si>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</si>
  <si>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</si>
  <si>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</si>
  <si>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</si>
  <si>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</si>
  <si>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</si>
  <si>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</si>
  <si>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</si>
  <si>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</si>
  <si>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</si>
  <si>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</si>
  <si>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</si>
  <si>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</si>
  <si>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</si>
  <si>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</si>
  <si>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</si>
  <si>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</si>
  <si>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</si>
  <si>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</si>
  <si>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</si>
  <si>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</si>
  <si>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</si>
  <si>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</si>
  <si>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</si>
  <si>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</si>
  <si>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</si>
  <si>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</si>
  <si>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</si>
  <si>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</si>
  <si>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</si>
  <si>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</si>
  <si>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</si>
  <si>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</si>
  <si>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</si>
  <si>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</si>
  <si>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</si>
  <si>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</si>
  <si>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</si>
  <si>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</si>
  <si>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</si>
  <si>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</si>
  <si>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</si>
  <si>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</si>
  <si>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</si>
  <si>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</si>
  <si>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</si>
  <si>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</si>
  <si>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</si>
  <si>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</si>
  <si>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</si>
  <si>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</si>
  <si>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</si>
  <si>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</si>
  <si>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</si>
  <si>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</si>
  <si>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</si>
  <si>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</si>
  <si>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</si>
  <si>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</si>
  <si>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</si>
  <si>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</si>
  <si>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</si>
  <si>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</si>
  <si>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</si>
  <si>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</si>
  <si>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</si>
  <si>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</si>
  <si>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</si>
  <si>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</si>
  <si>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</si>
  <si>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</si>
  <si>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</si>
  <si>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</si>
  <si>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</si>
  <si>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</si>
  <si>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</si>
  <si>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</si>
  <si>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</si>
  <si>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</si>
  <si>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</si>
  <si>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</si>
  <si>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</si>
  <si>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</si>
  <si>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</si>
  <si>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</si>
  <si>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</si>
  <si>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</si>
  <si>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</si>
  <si>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</si>
  <si>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</si>
  <si>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</si>
  <si>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</si>
  <si>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</si>
  <si>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</si>
  <si>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</si>
  <si>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</si>
  <si>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</si>
  <si>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</si>
  <si>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</si>
  <si>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</si>
  <si>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</si>
  <si>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</si>
  <si>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</si>
  <si>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</si>
  <si>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</si>
  <si>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</si>
  <si>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</si>
  <si>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</si>
  <si>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</si>
  <si>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</si>
  <si>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</si>
  <si>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</si>
  <si>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</si>
  <si>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</si>
  <si>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</si>
  <si>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</si>
  <si>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</si>
  <si>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</si>
  <si>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</si>
  <si>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</si>
  <si>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</si>
  <si>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</si>
  <si>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</si>
  <si>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</si>
  <si>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</si>
  <si>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</si>
  <si>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</si>
  <si>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</si>
  <si>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</si>
  <si>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</si>
  <si>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</si>
  <si>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</si>
  <si>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</si>
  <si>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</si>
  <si>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</si>
  <si>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</si>
  <si>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</si>
  <si>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</si>
  <si>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</si>
  <si>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</si>
  <si>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</si>
  <si>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</si>
  <si>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</si>
  <si>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</si>
  <si>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</si>
  <si>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</si>
  <si>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</si>
  <si>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</si>
  <si>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</si>
  <si>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</si>
  <si>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</si>
  <si>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</si>
  <si>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</si>
  <si>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</si>
  <si>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</si>
  <si>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</si>
  <si>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</si>
  <si>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</si>
  <si>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</si>
  <si>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</si>
  <si>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</si>
  <si>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</si>
  <si>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</si>
  <si>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</si>
  <si>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</si>
  <si>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</si>
  <si>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</si>
  <si>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</si>
  <si>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</si>
  <si>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</si>
  <si>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</si>
  <si>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</si>
  <si>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</si>
  <si>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</si>
  <si>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</si>
  <si>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</si>
  <si>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</si>
  <si>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</si>
  <si>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</si>
  <si>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</si>
  <si>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</si>
  <si>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</si>
  <si>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</si>
  <si>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</si>
  <si>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</si>
  <si>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</si>
  <si>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</si>
  <si>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</si>
  <si>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</si>
  <si>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</si>
  <si>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</si>
  <si>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</si>
  <si>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</si>
  <si>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</si>
  <si>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</si>
  <si>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</si>
  <si>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</si>
  <si>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</si>
  <si>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</si>
  <si>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</si>
  <si>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</si>
  <si>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</si>
  <si>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</si>
  <si>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</si>
  <si>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</si>
  <si>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</si>
  <si>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</si>
  <si>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</si>
  <si>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</si>
  <si>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</si>
  <si>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</si>
  <si>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</si>
  <si>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</si>
  <si>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</si>
  <si>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</si>
  <si>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</si>
  <si>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</si>
  <si>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</si>
  <si>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</si>
  <si>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</si>
  <si>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</si>
  <si>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</si>
  <si>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</si>
  <si>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</si>
  <si>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</si>
  <si>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</si>
  <si>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</si>
  <si>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</si>
  <si>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</si>
  <si>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</si>
  <si>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</si>
  <si>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</si>
  <si>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</si>
  <si>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</si>
  <si>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</si>
  <si>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</si>
  <si>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</si>
  <si>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</si>
  <si>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</si>
  <si>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</si>
  <si>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</si>
  <si>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</si>
  <si>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</si>
  <si>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</si>
  <si>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</si>
  <si>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</si>
  <si>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</si>
  <si>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</si>
  <si>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</si>
  <si>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</si>
  <si>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</si>
  <si>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</si>
  <si>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</si>
  <si>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</si>
  <si>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</si>
  <si>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</si>
  <si>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</si>
  <si>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</si>
  <si>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</si>
  <si>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</si>
  <si>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</si>
  <si>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</si>
  <si>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</si>
  <si>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</si>
  <si>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</si>
  <si>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</si>
  <si>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</si>
  <si>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</si>
  <si>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</si>
  <si>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</si>
  <si>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</si>
  <si>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</si>
  <si>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</si>
  <si>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</si>
  <si>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</si>
  <si>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</si>
  <si>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</si>
  <si>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</si>
  <si>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</si>
  <si>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</si>
  <si>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</si>
  <si>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</si>
  <si>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</si>
  <si>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</si>
  <si>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</si>
  <si>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</si>
  <si>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</si>
  <si>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</si>
  <si>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</si>
  <si>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</si>
  <si>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</si>
  <si>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</si>
  <si>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</si>
  <si>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</si>
  <si>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</si>
  <si>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</si>
  <si>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</si>
  <si>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</si>
  <si>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</si>
  <si>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</si>
  <si>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</si>
  <si>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</si>
  <si>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</si>
  <si>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</si>
  <si>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</si>
  <si>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</si>
  <si>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</si>
  <si>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</si>
  <si>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</si>
  <si>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</si>
  <si>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</si>
  <si>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</si>
  <si>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</si>
  <si>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</si>
  <si>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</si>
  <si>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</si>
  <si>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</si>
  <si>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</si>
  <si>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</si>
  <si>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</si>
  <si>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</si>
  <si>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</si>
  <si>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</si>
  <si>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</si>
  <si>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</si>
  <si>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</si>
  <si>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</si>
  <si>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</si>
  <si>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</si>
  <si>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</si>
  <si>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</si>
  <si>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</si>
  <si>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</si>
  <si>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</si>
  <si>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</si>
  <si>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</si>
  <si>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</si>
  <si>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</si>
  <si>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</si>
  <si>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</si>
  <si>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</si>
  <si>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</si>
  <si>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</si>
  <si>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</si>
  <si>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</si>
  <si>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</si>
  <si>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</si>
  <si>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</si>
  <si>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</si>
  <si>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</si>
  <si>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</si>
  <si>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</si>
  <si>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</si>
  <si>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</si>
  <si>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</si>
  <si>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</si>
  <si>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</si>
  <si>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</si>
  <si>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</si>
  <si>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</si>
  <si>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</si>
  <si>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</si>
  <si>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</si>
  <si>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</si>
  <si>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</si>
  <si>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</si>
  <si>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</si>
  <si>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</si>
  <si>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</si>
  <si>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</si>
  <si>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</si>
  <si>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</si>
  <si>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</si>
  <si>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</si>
  <si>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</si>
  <si>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</si>
  <si>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</si>
  <si>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</si>
  <si>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</si>
  <si>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</si>
  <si>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</si>
  <si>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</si>
  <si>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</si>
  <si>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</si>
  <si>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</si>
  <si>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</si>
  <si>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</si>
  <si>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</si>
  <si>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</si>
  <si>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</si>
  <si>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</si>
  <si>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</si>
  <si>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</si>
  <si>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</si>
  <si>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</si>
  <si>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</si>
  <si>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</si>
  <si>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</si>
  <si>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</si>
  <si>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</si>
  <si>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</si>
  <si>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</si>
  <si>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</si>
  <si>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</si>
  <si>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</si>
  <si>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</si>
  <si>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</si>
  <si>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</si>
  <si>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</si>
  <si>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</si>
  <si>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</si>
  <si>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</si>
  <si>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</si>
  <si>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</si>
  <si>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</si>
  <si>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</si>
  <si>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</si>
  <si>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</si>
  <si>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</si>
  <si>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</si>
  <si>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</si>
  <si>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</si>
  <si>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</si>
  <si>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</si>
  <si>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</si>
  <si>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</si>
  <si>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</si>
  <si>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</si>
  <si>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</si>
  <si>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</si>
  <si>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</si>
  <si>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</si>
  <si>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</si>
  <si>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</si>
  <si>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</si>
  <si>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</si>
  <si>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</si>
  <si>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</si>
  <si>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</si>
  <si>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</si>
  <si>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</si>
  <si>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</si>
  <si>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</si>
  <si>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</si>
  <si>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</si>
  <si>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</si>
  <si>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</si>
  <si>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</si>
  <si>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</si>
  <si>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</si>
  <si>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</si>
  <si>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</si>
  <si>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</si>
  <si>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</si>
  <si>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</si>
  <si>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</si>
  <si>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</si>
  <si>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</si>
  <si>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</si>
  <si>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</si>
  <si>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</si>
  <si>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</si>
  <si>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</si>
  <si>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</si>
  <si>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</si>
  <si>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</si>
  <si>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</si>
  <si>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</si>
  <si>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</si>
  <si>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</si>
  <si>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</si>
  <si>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</si>
  <si>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</si>
  <si>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</si>
  <si>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</si>
  <si>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</si>
  <si>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</si>
  <si>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</si>
  <si>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</si>
  <si>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</si>
  <si>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</si>
  <si>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</si>
  <si>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</si>
  <si>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</si>
  <si>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</si>
  <si>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</si>
  <si>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</si>
  <si>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</si>
  <si>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</si>
  <si>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</si>
  <si>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</si>
  <si>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</si>
  <si>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</si>
  <si>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</si>
  <si>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</si>
  <si>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</si>
  <si>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</si>
  <si>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</si>
  <si>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</si>
  <si>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</si>
  <si>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</si>
  <si>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</si>
  <si>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</si>
  <si>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</si>
  <si>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</si>
  <si>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</si>
  <si>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</si>
  <si>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</si>
  <si>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</si>
  <si>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</si>
  <si>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</si>
  <si>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</si>
  <si>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</si>
  <si>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</si>
  <si>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</si>
  <si>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</si>
  <si>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</si>
  <si>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</si>
  <si>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</si>
  <si>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</si>
  <si>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</si>
  <si>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</si>
  <si>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</si>
  <si>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</si>
  <si>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</si>
  <si>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</si>
  <si>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</si>
  <si>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</si>
  <si>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</si>
  <si>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</si>
  <si>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</si>
  <si>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</si>
  <si>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</si>
  <si>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</si>
  <si>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</si>
  <si>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</si>
  <si>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</si>
  <si>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</si>
  <si>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</si>
  <si>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</si>
  <si>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</si>
  <si>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</si>
  <si>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</si>
  <si>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</si>
  <si>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</si>
  <si>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</si>
  <si>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</si>
  <si>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</si>
  <si>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</si>
  <si>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</si>
  <si>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</si>
  <si>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</si>
  <si>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</si>
  <si>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</si>
  <si>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</si>
  <si>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</si>
  <si>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</si>
  <si>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</si>
  <si>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</si>
  <si>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</si>
  <si>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</si>
  <si>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</si>
  <si>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</si>
  <si>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</si>
  <si>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</si>
  <si>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</si>
  <si>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</si>
  <si>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</si>
  <si>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</si>
  <si>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</si>
  <si>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</si>
  <si>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</si>
  <si>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</si>
  <si>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</si>
  <si>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</si>
  <si>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</si>
  <si>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</si>
  <si>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</si>
  <si>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</si>
  <si>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</si>
  <si>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</si>
  <si>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</si>
  <si>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</si>
  <si>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</si>
  <si>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</si>
  <si>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</si>
  <si>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</si>
  <si>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</si>
  <si>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</si>
  <si>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</si>
  <si>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</si>
  <si>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</si>
  <si>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</si>
  <si>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</si>
  <si>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</si>
  <si>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</si>
  <si>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</si>
  <si>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</si>
  <si>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</si>
  <si>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</si>
  <si>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</si>
  <si>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</si>
  <si>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</si>
  <si>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</si>
  <si>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</si>
  <si>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</si>
  <si>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</si>
  <si>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</si>
  <si>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</si>
  <si>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</si>
  <si>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</si>
  <si>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</si>
  <si>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</si>
  <si>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</si>
  <si>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</si>
  <si>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</si>
  <si>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</si>
  <si>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</si>
  <si>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</si>
  <si>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</si>
  <si>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</si>
  <si>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</si>
  <si>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</si>
  <si>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</si>
  <si>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</si>
  <si>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</si>
  <si>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</si>
  <si>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</si>
  <si>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</si>
  <si>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</si>
  <si>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</si>
  <si>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</si>
  <si>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</si>
  <si>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</si>
  <si>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</si>
  <si>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</si>
  <si>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</si>
  <si>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</si>
  <si>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</si>
  <si>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</si>
  <si>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</si>
  <si>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</si>
  <si>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</si>
  <si>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</si>
  <si>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</si>
  <si>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</si>
  <si>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</si>
  <si>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</si>
  <si>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</si>
  <si>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</si>
  <si>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</si>
  <si>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</si>
  <si>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</si>
  <si>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</si>
  <si>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</si>
  <si>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</si>
  <si>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</si>
  <si>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</si>
  <si>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</si>
  <si>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</si>
  <si>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</si>
  <si>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</si>
  <si>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</si>
  <si>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</si>
  <si>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</si>
  <si>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</si>
  <si>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</si>
  <si>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</si>
  <si>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</si>
  <si>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</si>
  <si>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</si>
  <si>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</si>
  <si>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</si>
  <si>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</si>
  <si>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</si>
  <si>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</si>
  <si>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</si>
  <si>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</si>
  <si>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</si>
  <si>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</si>
  <si>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</si>
  <si>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</si>
  <si>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</si>
  <si>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</si>
  <si>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</si>
  <si>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</si>
  <si>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</si>
  <si>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</si>
  <si>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</si>
  <si>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</si>
  <si>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</si>
  <si>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</si>
  <si>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</si>
  <si>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</si>
  <si>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</si>
  <si>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</si>
  <si>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</si>
  <si>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</si>
  <si>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</si>
  <si>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</si>
  <si>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</si>
  <si>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</si>
  <si>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</si>
  <si>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</si>
  <si>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</si>
  <si>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</si>
  <si>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</si>
  <si>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</si>
  <si>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</si>
  <si>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</si>
  <si>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</si>
  <si>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</si>
  <si>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</si>
  <si>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</si>
  <si>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</si>
  <si>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</si>
  <si>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</si>
  <si>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</si>
  <si>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</si>
  <si>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</si>
  <si>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</si>
  <si>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</si>
  <si>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</si>
  <si>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</si>
  <si>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</si>
  <si>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</si>
  <si>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</si>
  <si>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</si>
  <si>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</si>
  <si>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</si>
  <si>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</si>
  <si>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</si>
  <si>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</si>
  <si>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</si>
  <si>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</si>
  <si>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</si>
  <si>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</si>
  <si>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</si>
  <si>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</si>
  <si>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</si>
  <si>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</si>
  <si>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</si>
  <si>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</si>
  <si>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</si>
  <si>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</si>
  <si>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</si>
  <si>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</si>
  <si>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</si>
  <si>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</si>
  <si>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</si>
  <si>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</si>
  <si>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</si>
  <si>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</si>
  <si>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</si>
  <si>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</si>
  <si>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</si>
  <si>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</si>
  <si>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</si>
  <si>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</si>
  <si>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</si>
  <si>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</si>
  <si>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</si>
  <si>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</si>
  <si>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</si>
  <si>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</si>
  <si>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</si>
  <si>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</si>
  <si>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</si>
  <si>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</si>
  <si>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</si>
  <si>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</si>
  <si>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</si>
  <si>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</si>
  <si>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</si>
  <si>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</si>
  <si>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</si>
  <si>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</si>
  <si>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</si>
  <si>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</si>
  <si>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</si>
  <si>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</si>
  <si>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</si>
  <si>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</si>
  <si>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</si>
  <si>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</si>
  <si>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</si>
  <si>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</si>
  <si>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</si>
  <si>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</si>
  <si>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</si>
  <si>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</si>
  <si>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</si>
  <si>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</si>
  <si>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</si>
  <si>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</si>
  <si>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</si>
  <si>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</si>
  <si>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</si>
  <si>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</si>
  <si>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</si>
  <si>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</si>
  <si>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</si>
  <si>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</si>
  <si>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</si>
  <si>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</si>
  <si>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</si>
  <si>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</si>
  <si>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</si>
  <si>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</si>
  <si>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</si>
  <si>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</si>
  <si>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</si>
  <si>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</si>
  <si>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</si>
  <si>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</si>
  <si>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</si>
  <si>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</si>
  <si>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</si>
  <si>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</si>
  <si>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</si>
  <si>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</si>
  <si>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</si>
  <si>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</si>
  <si>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</si>
  <si>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</si>
  <si>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</si>
  <si>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</si>
  <si>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</si>
  <si>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</si>
  <si>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</si>
  <si>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</si>
  <si>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</si>
  <si>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</si>
  <si>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</si>
  <si>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</si>
  <si>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</si>
  <si>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</si>
  <si>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</si>
  <si>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</si>
  <si>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</si>
  <si>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</si>
  <si>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</si>
  <si>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</si>
  <si>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</si>
  <si>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</si>
  <si>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</si>
  <si>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</si>
  <si>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</si>
  <si>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</si>
  <si>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</si>
  <si>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</si>
  <si>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</si>
  <si>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</si>
  <si>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</si>
  <si>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</si>
  <si>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</si>
  <si>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</si>
  <si>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</si>
  <si>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</si>
  <si>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</si>
  <si>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</si>
  <si>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</si>
  <si>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</si>
  <si>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</si>
  <si>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</si>
  <si>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</si>
  <si>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</si>
  <si>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</si>
  <si>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</si>
  <si>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</si>
  <si>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</si>
  <si>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</si>
  <si>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</si>
  <si>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</si>
  <si>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</si>
  <si>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</si>
  <si>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</si>
  <si>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</si>
  <si>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</si>
  <si>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</si>
  <si>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</si>
  <si>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</si>
  <si>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</si>
  <si>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</si>
  <si>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</si>
  <si>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</si>
  <si>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</si>
  <si>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</si>
  <si>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</si>
  <si>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</si>
  <si>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</si>
  <si>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</si>
  <si>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</si>
  <si>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</si>
  <si>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</si>
  <si>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</si>
  <si>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</si>
  <si>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</si>
  <si>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</si>
  <si>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</si>
  <si>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</si>
  <si>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</si>
  <si>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</si>
  <si>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</si>
  <si>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</si>
  <si>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</si>
  <si>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</si>
  <si>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</si>
  <si>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</si>
  <si>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</si>
  <si>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</si>
  <si>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</si>
  <si>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</si>
  <si>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</si>
  <si>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</si>
  <si>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</si>
  <si>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</si>
  <si>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</si>
  <si>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</si>
  <si>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</si>
  <si>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</si>
  <si>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</si>
  <si>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</si>
  <si>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</si>
  <si>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</si>
  <si>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</si>
  <si>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</si>
  <si>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</si>
  <si>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</si>
  <si>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</si>
  <si>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</si>
  <si>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</si>
  <si>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</si>
  <si>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</si>
  <si>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</si>
  <si>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</si>
  <si>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</si>
  <si>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</si>
  <si>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</si>
  <si>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</si>
  <si>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</si>
  <si>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</si>
  <si>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</si>
  <si>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</si>
  <si>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</si>
  <si>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</si>
  <si>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</si>
  <si>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</si>
  <si>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</si>
  <si>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</si>
  <si>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</si>
  <si>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</si>
  <si>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</si>
  <si>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</si>
  <si>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</si>
  <si>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</si>
  <si>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</si>
  <si>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</si>
  <si>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</si>
  <si>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</si>
  <si>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</si>
  <si>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</si>
  <si>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</si>
  <si>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</si>
  <si>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</si>
  <si>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</si>
  <si>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</si>
  <si>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</si>
  <si>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</si>
  <si>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</si>
  <si>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</si>
  <si>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</si>
  <si>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</si>
  <si>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</si>
  <si>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</si>
  <si>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</si>
  <si>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</si>
  <si>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</si>
  <si>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</si>
  <si>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</si>
  <si>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</si>
  <si>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</si>
  <si>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</si>
  <si>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</si>
  <si>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</si>
  <si>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</si>
  <si>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</si>
  <si>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</si>
  <si>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</si>
  <si>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</si>
  <si>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</si>
  <si>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</si>
  <si>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</si>
  <si>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</si>
  <si>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</si>
  <si>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</si>
  <si>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</si>
  <si>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</si>
  <si>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</si>
  <si>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</si>
  <si>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</si>
  <si>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</si>
  <si>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</si>
  <si>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</si>
  <si>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</si>
  <si>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</si>
  <si>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</si>
  <si>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</si>
  <si>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</si>
  <si>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</si>
  <si>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</si>
  <si>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</si>
  <si>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</si>
  <si>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</si>
  <si>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</si>
  <si>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</si>
  <si>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</si>
  <si>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</si>
  <si>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</si>
  <si>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</si>
  <si>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</si>
  <si>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</si>
  <si>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</si>
  <si>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</si>
  <si>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</si>
  <si>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</si>
  <si>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</si>
  <si>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</si>
  <si>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</si>
  <si>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</si>
  <si>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</si>
  <si>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</si>
  <si>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</si>
  <si>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</si>
  <si>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</si>
  <si>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</si>
  <si>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</si>
  <si>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</si>
  <si>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</si>
  <si>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</si>
  <si>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</si>
  <si>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</si>
  <si>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</si>
  <si>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</si>
  <si>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</si>
  <si>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</si>
  <si>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</si>
  <si>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</si>
  <si>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</si>
  <si>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</si>
  <si>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</si>
  <si>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</si>
  <si>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</si>
  <si>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</si>
  <si>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</si>
  <si>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</si>
  <si>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</si>
  <si>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</si>
  <si>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</si>
  <si>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</si>
  <si>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</si>
  <si>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</si>
  <si>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</si>
  <si>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</si>
  <si>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</si>
  <si>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</si>
  <si>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</si>
  <si>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</si>
  <si>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</si>
  <si>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</si>
  <si>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</si>
  <si>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</si>
  <si>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</si>
  <si>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</si>
  <si>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</si>
  <si>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</si>
  <si>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</si>
  <si>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</si>
  <si>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</si>
  <si>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</si>
  <si>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</si>
  <si>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</si>
  <si>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</si>
  <si>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</si>
  <si>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</si>
  <si>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</si>
  <si>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</si>
  <si>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</si>
  <si>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</si>
  <si>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</si>
  <si>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</si>
  <si>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</si>
  <si>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</si>
  <si>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</si>
  <si>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</si>
  <si>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</si>
  <si>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</si>
  <si>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</si>
  <si>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</si>
  <si>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</si>
  <si>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</si>
  <si>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</si>
  <si>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</si>
  <si>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</si>
  <si>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</si>
  <si>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</si>
  <si>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</si>
  <si>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</si>
  <si>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</si>
  <si>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</si>
  <si>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</si>
  <si>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</si>
  <si>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</si>
  <si>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</si>
  <si>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</si>
  <si>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</si>
  <si>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</si>
  <si>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</si>
  <si>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</si>
  <si>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</si>
  <si>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</si>
  <si>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</si>
  <si>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</si>
  <si>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</si>
  <si>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</si>
  <si>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</si>
  <si>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</si>
  <si>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</si>
  <si>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</si>
  <si>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</si>
  <si>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</si>
  <si>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</si>
  <si>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</si>
  <si>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</si>
  <si>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</si>
  <si>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</si>
  <si>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</si>
  <si>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</si>
  <si>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</si>
  <si>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</si>
  <si>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</si>
  <si>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</si>
  <si>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</si>
  <si>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</si>
  <si>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</si>
  <si>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</si>
  <si>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</si>
  <si>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</si>
  <si>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</si>
  <si>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</si>
  <si>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</si>
  <si>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</si>
  <si>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</si>
  <si>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</si>
  <si>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</si>
  <si>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</si>
  <si>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</si>
  <si>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</si>
  <si>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</si>
  <si>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</si>
  <si>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</si>
  <si>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</si>
  <si>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</si>
  <si>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</si>
  <si>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</si>
  <si>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</si>
  <si>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</si>
  <si>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</si>
  <si>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</si>
  <si>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</si>
  <si>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</si>
  <si>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</si>
  <si>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</si>
  <si>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</si>
  <si>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</si>
  <si>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</si>
  <si>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</si>
  <si>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</si>
  <si>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</si>
  <si>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</si>
  <si>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</si>
  <si>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</si>
  <si>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</si>
  <si>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</si>
  <si>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</si>
  <si>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</si>
  <si>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</si>
  <si>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</si>
  <si>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</si>
  <si>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</si>
  <si>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</si>
  <si>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</si>
  <si>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</si>
  <si>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</si>
  <si>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</si>
  <si>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</si>
  <si>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</si>
  <si>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</si>
  <si>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</si>
  <si>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</si>
  <si>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</si>
  <si>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</si>
  <si>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</si>
  <si>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</si>
  <si>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</si>
  <si>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</si>
  <si>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</si>
  <si>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</si>
  <si>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</si>
  <si>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</si>
  <si>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</si>
  <si>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</si>
  <si>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</si>
  <si>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</si>
  <si>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</si>
  <si>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</si>
  <si>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</si>
  <si>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</si>
  <si>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</si>
  <si>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</si>
  <si>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</si>
  <si>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</si>
  <si>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</si>
  <si>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</si>
  <si>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</si>
  <si>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</si>
  <si>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</si>
  <si>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</si>
  <si>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</si>
  <si>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</si>
  <si>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</si>
  <si>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</si>
  <si>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</si>
  <si>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</si>
  <si>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</si>
  <si>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</si>
  <si>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</si>
  <si>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</si>
  <si>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</si>
  <si>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</si>
  <si>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</si>
  <si>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</si>
  <si>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</si>
  <si>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</si>
  <si>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</si>
  <si>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</si>
  <si>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</si>
  <si>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</si>
  <si>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</si>
  <si>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</si>
  <si>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</si>
  <si>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</si>
  <si>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</si>
  <si>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</si>
  <si>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</si>
  <si>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</si>
  <si>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</si>
  <si>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</si>
  <si>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</si>
  <si>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</si>
  <si>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</si>
  <si>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</si>
  <si>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</si>
  <si>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</si>
  <si>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</si>
  <si>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</si>
  <si>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</si>
  <si>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</si>
  <si>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</si>
  <si>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</si>
  <si>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</si>
  <si>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</si>
  <si>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</si>
  <si>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</si>
  <si>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</si>
  <si>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</si>
  <si>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</si>
  <si>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</si>
  <si>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</si>
  <si>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</si>
  <si>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</si>
  <si>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</si>
  <si>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</si>
  <si>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</si>
  <si>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</si>
  <si>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</si>
  <si>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</si>
  <si>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</si>
  <si>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</si>
  <si>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</si>
  <si>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</si>
  <si>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</si>
  <si>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</si>
  <si>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</si>
  <si>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</si>
  <si>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</si>
  <si>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</si>
  <si>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</si>
  <si>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</si>
  <si>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</si>
  <si>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</si>
  <si>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</si>
  <si>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</si>
  <si>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</si>
  <si>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</si>
  <si>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</si>
  <si>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</si>
  <si>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</si>
  <si>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</si>
  <si>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</si>
  <si>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</si>
  <si>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</si>
  <si>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</si>
  <si>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</si>
  <si>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</si>
  <si>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</si>
  <si>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</si>
  <si>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</si>
  <si>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</si>
  <si>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</si>
  <si>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</si>
  <si>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</si>
  <si>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</si>
  <si>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</si>
  <si>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</si>
  <si>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</si>
  <si>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</si>
  <si>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</si>
  <si>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</si>
  <si>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</si>
  <si>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</si>
  <si>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</si>
  <si>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</si>
  <si>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</si>
  <si>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</si>
  <si>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</si>
  <si>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</si>
  <si>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</si>
  <si>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</si>
  <si>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</si>
  <si>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</si>
  <si>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</si>
  <si>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</si>
  <si>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</si>
  <si>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</si>
  <si>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</si>
  <si>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</si>
  <si>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</si>
  <si>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</si>
  <si>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</si>
  <si>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</si>
  <si>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</si>
  <si>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</si>
  <si>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</si>
  <si>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</si>
  <si>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</si>
  <si>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</si>
  <si>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</si>
  <si>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</si>
  <si>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</si>
  <si>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</si>
  <si>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</si>
  <si>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</si>
  <si>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</si>
  <si>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</si>
  <si>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</si>
  <si>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</si>
  <si>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</si>
  <si>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</si>
  <si>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</si>
  <si>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</si>
  <si>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</si>
  <si>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</si>
  <si>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</si>
  <si>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</si>
  <si>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</si>
  <si>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</si>
  <si>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</si>
  <si>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</si>
  <si>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</si>
  <si>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</si>
  <si>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</si>
  <si>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</si>
  <si>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</si>
  <si>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</si>
  <si>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</si>
  <si>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</si>
  <si>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</si>
  <si>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</si>
  <si>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</si>
  <si>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</si>
  <si>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</si>
  <si>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</si>
  <si>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</si>
  <si>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</si>
  <si>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</si>
  <si>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</si>
  <si>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</si>
  <si>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</si>
  <si>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</si>
  <si>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</si>
  <si>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</si>
  <si>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</si>
  <si>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</si>
  <si>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</si>
  <si>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</si>
  <si>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</si>
  <si>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</si>
  <si>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</si>
  <si>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</si>
  <si>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</si>
  <si>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</si>
  <si>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</si>
  <si>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</si>
  <si>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</si>
  <si>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</si>
  <si>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</si>
  <si>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</si>
  <si>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</si>
  <si>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</si>
  <si>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</si>
  <si>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</si>
  <si>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</si>
  <si>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</si>
  <si>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</si>
  <si>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</si>
  <si>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</si>
  <si>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</si>
  <si>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</si>
  <si>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</si>
  <si>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</si>
  <si>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</si>
  <si>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</si>
  <si>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</si>
  <si>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</si>
  <si>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</si>
  <si>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</si>
  <si>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</si>
  <si>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</si>
  <si>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</si>
  <si>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</si>
  <si>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</si>
  <si>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</si>
  <si>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</si>
  <si>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</si>
  <si>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</si>
  <si>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</si>
  <si>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</si>
  <si>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</si>
  <si>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</si>
  <si>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</si>
  <si>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</si>
  <si>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</si>
  <si>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</si>
  <si>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</si>
  <si>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</si>
  <si>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</si>
  <si>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</si>
  <si>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</si>
  <si>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</si>
  <si>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</si>
  <si>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</si>
  <si>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</si>
  <si>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</si>
  <si>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</si>
  <si>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</si>
  <si>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</si>
  <si>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</si>
  <si>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</si>
  <si>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</si>
  <si>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</si>
  <si>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</si>
  <si>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</si>
  <si>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</si>
  <si>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</si>
  <si>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</si>
  <si>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</si>
  <si>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</si>
  <si>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</si>
  <si>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</si>
  <si>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</si>
  <si>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</si>
  <si>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</si>
  <si>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</si>
  <si>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</si>
  <si>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</si>
  <si>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</si>
  <si>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</si>
  <si>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</si>
  <si>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</si>
  <si>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</si>
  <si>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</si>
  <si>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</si>
  <si>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</si>
  <si>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</si>
  <si>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</si>
  <si>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</si>
  <si>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</si>
  <si>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</si>
  <si>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</si>
  <si>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</si>
  <si>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</si>
  <si>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</si>
  <si>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</si>
  <si>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</si>
  <si>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</si>
  <si>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</si>
  <si>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</si>
  <si>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</si>
  <si>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</si>
  <si>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</si>
  <si>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</si>
  <si>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</si>
  <si>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</si>
  <si>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</si>
  <si>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</si>
  <si>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</si>
  <si>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</si>
  <si>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</si>
  <si>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</si>
  <si>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</si>
  <si>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</si>
  <si>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</si>
  <si>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</si>
  <si>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</si>
  <si>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</si>
  <si>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</si>
  <si>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</si>
  <si>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</si>
  <si>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</si>
  <si>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</si>
  <si>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</si>
  <si>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</si>
  <si>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</si>
  <si>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</si>
  <si>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</si>
  <si>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</si>
  <si>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</si>
  <si>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</si>
  <si>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</si>
  <si>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</si>
  <si>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</si>
  <si>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</si>
  <si>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</si>
  <si>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</si>
  <si>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</si>
  <si>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</si>
  <si>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</si>
  <si>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</si>
  <si>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</si>
  <si>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</si>
  <si>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</si>
  <si>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</si>
  <si>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</si>
  <si>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</si>
  <si>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</si>
  <si>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</si>
  <si>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</si>
  <si>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</si>
  <si>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</si>
  <si>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</si>
  <si>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</si>
  <si>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</si>
  <si>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</si>
  <si>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</si>
  <si>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</si>
  <si>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</si>
  <si>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</si>
  <si>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</si>
  <si>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</si>
  <si>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</si>
  <si>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</si>
  <si>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</si>
  <si>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</si>
  <si>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</si>
  <si>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</si>
  <si>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</si>
  <si>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</si>
  <si>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</si>
  <si>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</si>
  <si>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</si>
  <si>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</si>
  <si>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</si>
  <si>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</si>
  <si>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</si>
  <si>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</si>
  <si>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</si>
  <si>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</si>
  <si>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</si>
  <si>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</si>
  <si>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</si>
  <si>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</si>
  <si>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</si>
  <si>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</si>
  <si>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</si>
  <si>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</si>
  <si>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</si>
  <si>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</si>
  <si>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</si>
  <si>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</si>
  <si>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</si>
  <si>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</si>
  <si>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</si>
  <si>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</si>
  <si>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</si>
  <si>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</si>
  <si>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</si>
  <si>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</si>
  <si>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</si>
  <si>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</si>
  <si>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</si>
  <si>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</si>
  <si>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</si>
  <si>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</si>
  <si>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</si>
  <si>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</si>
  <si>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</si>
  <si>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</si>
  <si>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</si>
  <si>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</si>
  <si>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</si>
  <si>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</si>
  <si>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</si>
  <si>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</si>
  <si>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</si>
  <si>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</si>
  <si>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</si>
  <si>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</si>
  <si>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</si>
  <si>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</si>
  <si>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</si>
  <si>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</si>
  <si>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</si>
  <si>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</si>
  <si>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</si>
  <si>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</si>
  <si>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</si>
  <si>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</si>
  <si>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</si>
  <si>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</si>
  <si>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</si>
  <si>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</si>
  <si>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</si>
  <si>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</si>
  <si>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</si>
  <si>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</si>
  <si>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</si>
  <si>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</si>
  <si>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</si>
  <si>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</si>
  <si>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</si>
  <si>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</si>
  <si>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</si>
  <si>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</si>
  <si>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</si>
  <si>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</si>
  <si>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</si>
  <si>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</si>
  <si>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</si>
  <si>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</si>
  <si>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</si>
  <si>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</si>
  <si>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</si>
  <si>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</si>
  <si>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</si>
  <si>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</si>
  <si>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</si>
  <si>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</si>
  <si>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</si>
  <si>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</si>
  <si>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</si>
  <si>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</si>
  <si>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</si>
  <si>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</si>
  <si>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</si>
  <si>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</si>
  <si>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</si>
  <si>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</si>
  <si>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</si>
  <si>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</si>
  <si>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</si>
  <si>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</si>
  <si>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</si>
  <si>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</si>
  <si>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</si>
  <si>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</si>
  <si>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</si>
  <si>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</si>
  <si>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</si>
  <si>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</si>
  <si>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</si>
  <si>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</si>
  <si>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</si>
  <si>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</si>
  <si>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</si>
  <si>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</si>
  <si>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</si>
  <si>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</si>
  <si>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</si>
  <si>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</si>
  <si>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</si>
  <si>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</si>
  <si>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</si>
  <si>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</si>
  <si>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</si>
  <si>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</si>
  <si>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</si>
  <si>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</si>
  <si>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</si>
  <si>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</si>
  <si>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</si>
  <si>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</si>
  <si>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</si>
  <si>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</si>
  <si>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</si>
  <si>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</si>
  <si>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</si>
  <si>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</si>
  <si>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</si>
  <si>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</si>
  <si>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</si>
  <si>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</si>
  <si>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</si>
  <si>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</si>
  <si>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</si>
  <si>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</si>
  <si>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</si>
  <si>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</si>
  <si>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</si>
  <si>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</si>
  <si>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</si>
  <si>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</si>
  <si>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</si>
  <si>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</si>
  <si>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</si>
  <si>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</si>
  <si>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</si>
  <si>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</si>
  <si>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</si>
  <si>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</si>
  <si>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</si>
  <si>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</si>
  <si>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</si>
  <si>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</si>
  <si>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</si>
  <si>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</si>
  <si>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</si>
  <si>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</si>
  <si>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</si>
  <si>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</si>
  <si>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</si>
  <si>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</si>
  <si>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</si>
  <si>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</si>
  <si>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</si>
  <si>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</si>
  <si>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</si>
  <si>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</si>
  <si>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</si>
  <si>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</si>
  <si>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</si>
  <si>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</si>
  <si>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</si>
  <si>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</si>
  <si>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</si>
  <si>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</si>
  <si>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</si>
  <si>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</si>
  <si>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</si>
  <si>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</si>
  <si>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</si>
  <si>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</si>
  <si>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</si>
  <si>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</si>
  <si>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</si>
  <si>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</si>
  <si>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</si>
  <si>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</si>
  <si>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</si>
  <si>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</si>
  <si>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</si>
  <si>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</si>
  <si>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</si>
  <si>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</si>
  <si>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</si>
  <si>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</si>
  <si>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</si>
  <si>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</si>
  <si>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</si>
  <si>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</si>
  <si>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</si>
  <si>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</si>
  <si>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</si>
  <si>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</si>
  <si>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</si>
  <si>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</si>
  <si>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</si>
  <si>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</si>
  <si>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</si>
  <si>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</si>
  <si>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</si>
  <si>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</si>
  <si>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</si>
  <si>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</si>
  <si>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</si>
  <si>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</si>
  <si>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</si>
  <si>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</si>
  <si>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</si>
  <si>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</si>
  <si>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</si>
  <si>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</si>
  <si>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</si>
  <si>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</si>
  <si>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</si>
  <si>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</si>
  <si>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</si>
  <si>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</si>
  <si>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</si>
  <si>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</si>
  <si>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</si>
  <si>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</si>
  <si>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</si>
  <si>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</si>
  <si>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</si>
  <si>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</si>
  <si>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</si>
  <si>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</si>
  <si>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</si>
  <si>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</si>
  <si>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</si>
  <si>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</si>
  <si>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</si>
  <si>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</si>
  <si>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</si>
  <si>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</si>
  <si>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</si>
  <si>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</si>
  <si>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</si>
  <si>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</si>
  <si>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</si>
  <si>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</si>
  <si>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</si>
  <si>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</si>
  <si>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</si>
  <si>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</si>
  <si>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</si>
  <si>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</si>
  <si>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</si>
  <si>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</si>
  <si>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</si>
  <si>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</si>
  <si>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</si>
  <si>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</si>
  <si>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</si>
  <si>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</si>
  <si>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</si>
  <si>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</si>
  <si>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</si>
  <si>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</si>
  <si>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</si>
  <si>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</si>
  <si>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</si>
  <si>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</si>
  <si>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</si>
  <si>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</si>
  <si>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</si>
  <si>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</si>
  <si>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</si>
  <si>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</si>
  <si>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</si>
  <si>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</si>
  <si>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</si>
  <si>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</si>
  <si>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</si>
  <si>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</si>
  <si>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</si>
  <si>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</si>
  <si>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</si>
  <si>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</si>
  <si>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</si>
  <si>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</si>
  <si>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</si>
  <si>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</si>
  <si>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</si>
  <si>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</si>
  <si>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</si>
  <si>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</si>
  <si>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</si>
  <si>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</si>
  <si>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</si>
  <si>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</si>
  <si>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</si>
  <si>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</si>
  <si>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</si>
  <si>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</si>
  <si>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</si>
  <si>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</si>
  <si>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</si>
  <si>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</si>
  <si>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</si>
  <si>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</si>
  <si>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</si>
  <si>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</si>
  <si>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</si>
  <si>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</si>
  <si>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</si>
  <si>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</si>
  <si>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</si>
  <si>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</si>
  <si>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</si>
  <si>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</si>
  <si>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</si>
  <si>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</si>
  <si>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</si>
  <si>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</si>
  <si>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</si>
  <si>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</si>
  <si>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</si>
  <si>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</si>
  <si>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</si>
  <si>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</si>
  <si>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</si>
  <si>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</si>
  <si>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</si>
  <si>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</si>
  <si>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</si>
  <si>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</si>
  <si>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</si>
  <si>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</si>
  <si>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</si>
  <si>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</si>
  <si>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</si>
  <si>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</si>
  <si>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</si>
  <si>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</si>
  <si>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</si>
  <si>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</si>
  <si>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</si>
  <si>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</si>
  <si>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</si>
  <si>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</si>
  <si>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</si>
  <si>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</si>
  <si>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</si>
  <si>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</si>
  <si>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</si>
  <si>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</si>
  <si>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</si>
  <si>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</si>
  <si>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</si>
  <si>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</si>
  <si>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</si>
  <si>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</si>
  <si>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</si>
  <si>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</si>
  <si>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</si>
  <si>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</si>
  <si>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</si>
  <si>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</si>
  <si>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</si>
  <si>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</si>
  <si>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</si>
  <si>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</si>
  <si>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</si>
  <si>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</si>
  <si>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</si>
  <si>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</si>
  <si>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</si>
  <si>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</si>
  <si>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</si>
  <si>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</si>
  <si>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</si>
  <si>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</si>
  <si>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</si>
  <si>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</si>
  <si>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</si>
  <si>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</si>
  <si>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</si>
  <si>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</si>
  <si>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</si>
  <si>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</si>
  <si>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</si>
  <si>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</si>
  <si>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</si>
  <si>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</si>
  <si>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</si>
  <si>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</si>
  <si>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</si>
  <si>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</si>
  <si>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</si>
  <si>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</si>
  <si>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</si>
  <si>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</si>
  <si>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</si>
  <si>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</si>
  <si>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</si>
  <si>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</si>
  <si>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</si>
  <si>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</si>
  <si>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</si>
  <si>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</si>
  <si>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</si>
  <si>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</si>
  <si>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</si>
  <si>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</si>
  <si>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</si>
  <si>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</si>
  <si>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</si>
  <si>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</si>
  <si>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</si>
  <si>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</si>
  <si>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</si>
  <si>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</si>
  <si>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</si>
  <si>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</si>
  <si>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</si>
  <si>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</si>
  <si>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</si>
  <si>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</si>
  <si>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</si>
  <si>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</si>
  <si>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</si>
  <si>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</si>
  <si>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</si>
  <si>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</si>
  <si>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</si>
  <si>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</si>
  <si>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</si>
  <si>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</si>
  <si>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</si>
  <si>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</si>
  <si>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</si>
  <si>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</si>
  <si>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</si>
  <si>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</si>
  <si>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</si>
  <si>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</si>
  <si>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</si>
  <si>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</si>
  <si>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</si>
  <si>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</si>
  <si>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</si>
  <si>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</si>
  <si>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</si>
  <si>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</si>
  <si>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</si>
  <si>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</si>
  <si>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</si>
  <si>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</si>
  <si>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</si>
  <si>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</si>
  <si>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</si>
  <si>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</si>
  <si>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</si>
  <si>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</si>
  <si>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</si>
  <si>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</si>
  <si>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</si>
  <si>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</si>
  <si>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</si>
  <si>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</si>
  <si>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</si>
  <si>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</si>
  <si>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</si>
  <si>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</si>
  <si>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</si>
  <si>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</si>
  <si>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</si>
  <si>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</si>
  <si>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</si>
  <si>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</si>
  <si>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</si>
  <si>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</si>
  <si>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</si>
  <si>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</si>
  <si>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</si>
  <si>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</si>
  <si>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</si>
  <si>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</si>
  <si>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</si>
  <si>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</si>
  <si>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</si>
  <si>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</si>
  <si>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</si>
  <si>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</si>
  <si>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</si>
  <si>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</si>
  <si>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</si>
  <si>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</si>
  <si>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</si>
  <si>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</si>
  <si>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</si>
  <si>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</si>
  <si>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</si>
  <si>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</si>
  <si>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</si>
  <si>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</si>
  <si>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</si>
  <si>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</si>
  <si>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</si>
  <si>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</si>
  <si>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</si>
  <si>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</si>
  <si>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</si>
  <si>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</si>
  <si>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</si>
  <si>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</si>
  <si>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</si>
  <si>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</si>
  <si>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</si>
  <si>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</si>
  <si>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</si>
  <si>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</si>
  <si>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</si>
  <si>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</si>
  <si>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</si>
  <si>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</si>
  <si>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</si>
  <si>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</si>
  <si>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</si>
  <si>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</si>
  <si>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</si>
  <si>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</si>
  <si>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</si>
  <si>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</si>
  <si>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</si>
  <si>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</si>
  <si>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</si>
  <si>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</si>
  <si>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</si>
  <si>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</si>
  <si>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</si>
  <si>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</si>
  <si>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</si>
  <si>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</si>
  <si>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</si>
  <si>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</si>
  <si>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</si>
  <si>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</si>
  <si>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</si>
  <si>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</si>
  <si>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</si>
  <si>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</si>
  <si>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</si>
  <si>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</si>
  <si>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</si>
  <si>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</si>
  <si>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</si>
  <si>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</si>
  <si>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</si>
  <si>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</si>
  <si>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</si>
  <si>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</si>
  <si>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</si>
  <si>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</si>
  <si>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</si>
  <si>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</si>
  <si>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</si>
  <si>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</si>
  <si>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</si>
  <si>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</si>
  <si>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</si>
  <si>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</si>
  <si>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</si>
  <si>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</si>
  <si>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</si>
  <si>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</si>
  <si>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</si>
  <si>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</si>
  <si>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</si>
  <si>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</si>
  <si>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</si>
  <si>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</si>
  <si>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</si>
  <si>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</si>
  <si>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</si>
  <si>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</si>
  <si>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</si>
  <si>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</si>
  <si>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</si>
  <si>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</si>
  <si>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</si>
  <si>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</si>
  <si>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</si>
  <si>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</si>
  <si>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</si>
  <si>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</si>
  <si>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</si>
  <si>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</si>
  <si>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</si>
  <si>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</si>
  <si>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</si>
  <si>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</si>
  <si>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</si>
  <si>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</si>
  <si>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</si>
  <si>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</si>
  <si>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</si>
  <si>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</si>
  <si>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</si>
  <si>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</si>
  <si>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</si>
  <si>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</si>
  <si>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</si>
  <si>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</si>
  <si>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</si>
  <si>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</si>
  <si>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</si>
  <si>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</si>
  <si>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</si>
  <si>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</si>
  <si>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</si>
  <si>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</si>
  <si>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</si>
  <si>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</si>
  <si>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</si>
  <si>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</si>
  <si>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</si>
  <si>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</si>
  <si>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</si>
  <si>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</si>
  <si>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</si>
  <si>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</si>
  <si>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</si>
  <si>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</si>
  <si>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</si>
  <si>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</si>
  <si>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</si>
  <si>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</si>
  <si>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</si>
  <si>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</si>
  <si>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</si>
  <si>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</si>
  <si>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</si>
  <si>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</si>
  <si>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</si>
  <si>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</si>
  <si>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</si>
  <si>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</si>
  <si>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</si>
  <si>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</si>
  <si>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</si>
  <si>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</si>
  <si>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</si>
  <si>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</si>
  <si>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</si>
  <si>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</si>
  <si>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</si>
  <si>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</si>
  <si>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</si>
  <si>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</si>
  <si>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</si>
  <si>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</si>
  <si>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</si>
  <si>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</si>
  <si>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</si>
  <si>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</si>
  <si>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</si>
  <si>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</si>
  <si>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</si>
  <si>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</si>
  <si>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</si>
  <si>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</si>
  <si>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</si>
  <si>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</si>
  <si>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</si>
  <si>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</si>
  <si>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</si>
  <si>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</si>
  <si>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</si>
  <si>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</si>
  <si>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</si>
  <si>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</si>
  <si>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</si>
  <si>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</si>
  <si>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</si>
  <si>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</si>
  <si>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</si>
  <si>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</si>
  <si>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</si>
  <si>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</si>
  <si>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</si>
  <si>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</si>
  <si>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</si>
  <si>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</si>
  <si>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</si>
  <si>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</si>
  <si>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</si>
  <si>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</si>
  <si>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</si>
  <si>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</si>
  <si>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</si>
  <si>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</si>
  <si>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</si>
  <si>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</si>
  <si>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</si>
  <si>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</si>
  <si>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</si>
  <si>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</si>
  <si>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</si>
  <si>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</si>
  <si>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</si>
  <si>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</si>
  <si>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</si>
  <si>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</si>
  <si>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</si>
  <si>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</si>
  <si>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</si>
  <si>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</si>
  <si>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</si>
  <si>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</si>
  <si>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</si>
  <si>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</si>
  <si>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</si>
  <si>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</si>
  <si>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</si>
  <si>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</si>
  <si>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</si>
  <si>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</si>
  <si>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</si>
  <si>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</si>
  <si>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</si>
  <si>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</si>
  <si>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</si>
  <si>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</si>
  <si>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</si>
  <si>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</si>
  <si>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</si>
  <si>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</si>
  <si>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</si>
  <si>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</si>
  <si>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</si>
  <si>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</si>
  <si>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</si>
  <si>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</si>
  <si>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</si>
  <si>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</si>
  <si>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</si>
  <si>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</si>
  <si>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</si>
  <si>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</si>
  <si>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</si>
  <si>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</si>
  <si>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</si>
  <si>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</si>
  <si>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</si>
  <si>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</si>
  <si>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</si>
  <si>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</si>
  <si>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</si>
  <si>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</si>
  <si>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</si>
  <si>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</si>
  <si>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</si>
  <si>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</si>
  <si>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</si>
  <si>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</si>
  <si>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</si>
  <si>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</si>
  <si>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</si>
  <si>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</si>
  <si>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</si>
  <si>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</si>
  <si>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</si>
  <si>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</si>
  <si>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</si>
  <si>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</si>
  <si>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</si>
  <si>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</si>
  <si>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</si>
  <si>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</si>
  <si>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</si>
  <si>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</si>
  <si>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</si>
  <si>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</si>
  <si>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</si>
  <si>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</si>
  <si>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</si>
  <si>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</si>
  <si>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</si>
  <si>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</si>
  <si>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</si>
  <si>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</si>
  <si>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</si>
  <si>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</si>
  <si>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</si>
  <si>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</si>
  <si>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</si>
  <si>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</si>
  <si>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</si>
  <si>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</si>
  <si>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</si>
  <si>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</si>
  <si>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</si>
  <si>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</si>
  <si>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</si>
  <si>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</si>
  <si>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</si>
  <si>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</si>
  <si>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</si>
  <si>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</si>
  <si>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</si>
  <si>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</si>
  <si>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</si>
  <si>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</si>
  <si>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</si>
  <si>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</si>
  <si>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</si>
  <si>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</si>
  <si>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</si>
  <si>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</si>
  <si>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</si>
  <si>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</si>
  <si>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</si>
  <si>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</si>
  <si>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</si>
  <si>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</si>
  <si>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</si>
  <si>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</si>
  <si>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</si>
  <si>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</si>
  <si>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</si>
  <si>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</si>
  <si>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</si>
  <si>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</si>
  <si>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</si>
  <si>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</si>
  <si>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</si>
  <si>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</si>
  <si>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</si>
  <si>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</si>
  <si>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</si>
  <si>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</si>
  <si>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</si>
  <si>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</si>
  <si>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</si>
  <si>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</si>
  <si>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</si>
  <si>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</si>
  <si>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</si>
  <si>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</si>
  <si>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</si>
  <si>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</si>
  <si>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</si>
  <si>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</si>
  <si>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</si>
  <si>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</si>
  <si>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</si>
  <si>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</si>
  <si>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</si>
  <si>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</si>
  <si>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</si>
  <si>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</si>
  <si>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</si>
  <si>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</si>
  <si>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</si>
  <si>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</si>
  <si>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</si>
  <si>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</si>
  <si>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</si>
  <si>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</si>
  <si>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</si>
  <si>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</si>
  <si>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</si>
  <si>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</si>
  <si>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</si>
  <si>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</si>
  <si>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</si>
  <si>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</si>
  <si>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</si>
  <si>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</si>
  <si>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</si>
  <si>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</si>
  <si>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</si>
  <si>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</si>
  <si>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</si>
  <si>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</si>
  <si>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</si>
  <si>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</si>
  <si>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</si>
  <si>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</si>
  <si>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</si>
  <si>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</si>
  <si>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</si>
  <si>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</si>
  <si>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</si>
  <si>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</si>
  <si>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</si>
  <si>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</si>
  <si>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</si>
  <si>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</si>
  <si>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</si>
  <si>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</si>
  <si>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</si>
  <si>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</si>
  <si>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</si>
  <si>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</si>
  <si>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</si>
  <si>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</si>
  <si>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</si>
  <si>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</si>
  <si>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</si>
  <si>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</si>
  <si>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</si>
  <si>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</si>
  <si>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</si>
  <si>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</si>
  <si>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</si>
  <si>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</si>
  <si>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</si>
  <si>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</si>
  <si>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</si>
  <si>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</si>
  <si>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</si>
  <si>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</si>
  <si>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</si>
  <si>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</si>
  <si>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</si>
  <si>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</si>
  <si>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</si>
  <si>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</si>
  <si>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</si>
  <si>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</si>
  <si>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</si>
  <si>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</si>
  <si>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</si>
  <si>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</si>
  <si>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</si>
  <si>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</si>
  <si>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</si>
  <si>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</si>
  <si>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</si>
  <si>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</si>
  <si>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</si>
  <si>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</si>
  <si>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</si>
  <si>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</si>
  <si>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</si>
  <si>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</si>
  <si>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</si>
  <si>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</si>
  <si>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</si>
  <si>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</si>
  <si>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</si>
  <si>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</si>
  <si>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</si>
  <si>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</si>
  <si>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</si>
  <si>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</si>
  <si>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</si>
  <si>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</si>
  <si>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</si>
  <si>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</si>
  <si>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</si>
  <si>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</si>
  <si>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</si>
  <si>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</si>
  <si>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</si>
  <si>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</si>
  <si>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</si>
  <si>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</si>
  <si>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</si>
  <si>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</si>
  <si>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</si>
  <si>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</si>
  <si>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</si>
  <si>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</si>
  <si>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</si>
  <si>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</si>
  <si>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</si>
  <si>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</si>
  <si>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</si>
  <si>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</si>
  <si>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</si>
  <si>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</si>
  <si>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</si>
  <si>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</si>
  <si>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</si>
  <si>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</si>
  <si>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</si>
  <si>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</si>
  <si>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</si>
  <si>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</si>
  <si>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</si>
  <si>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</si>
  <si>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</si>
  <si>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</si>
  <si>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</si>
  <si>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</si>
  <si>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</si>
  <si>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</si>
  <si>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</si>
  <si>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</si>
  <si>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</si>
  <si>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</si>
  <si>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</si>
  <si>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</si>
  <si>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</si>
  <si>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</si>
  <si>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</si>
  <si>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</si>
  <si>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</si>
  <si>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</si>
  <si>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</si>
  <si>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</si>
  <si>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</si>
  <si>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</si>
  <si>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</si>
  <si>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</si>
  <si>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</si>
  <si>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</si>
  <si>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</si>
  <si>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</si>
  <si>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</si>
  <si>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</si>
  <si>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</si>
  <si>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</si>
  <si>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</si>
  <si>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</si>
  <si>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</si>
  <si>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</si>
  <si>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</si>
  <si>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</si>
  <si>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</si>
  <si>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</si>
  <si>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</si>
  <si>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</si>
  <si>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</si>
  <si>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</si>
  <si>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</si>
  <si>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</si>
  <si>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</si>
  <si>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</si>
  <si>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</si>
  <si>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</si>
  <si>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</si>
  <si>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</si>
  <si>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</si>
  <si>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</si>
  <si>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</si>
  <si>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</si>
  <si>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</si>
  <si>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</si>
  <si>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</si>
  <si>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</si>
  <si>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</si>
  <si>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</si>
  <si>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</si>
  <si>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</si>
  <si>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</si>
  <si>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</si>
  <si>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</si>
  <si>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</si>
  <si>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</si>
  <si>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</si>
  <si>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</si>
  <si>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</si>
  <si>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</si>
  <si>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</si>
  <si>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</si>
  <si>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</si>
  <si>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</si>
  <si>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</si>
  <si>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</si>
  <si>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</si>
  <si>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</si>
  <si>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</si>
  <si>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</si>
  <si>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</si>
  <si>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</si>
  <si>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</si>
  <si>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</si>
  <si>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</si>
  <si>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</si>
  <si>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</si>
  <si>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</si>
  <si>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</si>
  <si>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</si>
  <si>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</si>
  <si>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</si>
  <si>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</si>
  <si>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</si>
  <si>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</si>
  <si>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</si>
  <si>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</si>
  <si>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</si>
  <si>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</si>
  <si>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</si>
  <si>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</si>
  <si>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</si>
  <si>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</si>
  <si>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</si>
  <si>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</si>
  <si>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</si>
  <si>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</si>
  <si>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</si>
  <si>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</si>
  <si>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</si>
  <si>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</si>
  <si>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</si>
  <si>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</si>
  <si>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</si>
  <si>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</si>
  <si>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</si>
  <si>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</si>
  <si>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</si>
  <si>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</si>
  <si>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</si>
  <si>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</si>
  <si>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</si>
  <si>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</si>
  <si>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</si>
  <si>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</si>
  <si>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</si>
  <si>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</si>
  <si>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</si>
  <si>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</si>
  <si>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</si>
  <si>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</si>
  <si>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</si>
  <si>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</si>
  <si>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</si>
  <si>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</si>
  <si>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</si>
  <si>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</si>
  <si>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</si>
  <si>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</si>
  <si>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</si>
  <si>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</si>
  <si>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</si>
  <si>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</si>
  <si>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</si>
  <si>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</si>
  <si>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</si>
  <si>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</si>
  <si>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</si>
  <si>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</si>
  <si>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</si>
  <si>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</si>
  <si>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</si>
  <si>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</si>
  <si>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</si>
  <si>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</si>
  <si>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</si>
  <si>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</si>
  <si>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</si>
  <si>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</si>
  <si>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</si>
  <si>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</si>
  <si>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</si>
  <si>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</si>
  <si>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</si>
  <si>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</si>
  <si>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</si>
  <si>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</si>
  <si>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</si>
  <si>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</si>
  <si>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</si>
  <si>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</si>
  <si>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</si>
  <si>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</si>
  <si>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</si>
  <si>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</si>
  <si>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</si>
  <si>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</si>
  <si>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</si>
  <si>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</si>
  <si>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</si>
  <si>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</si>
  <si>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</si>
  <si>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</si>
  <si>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</si>
  <si>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</si>
  <si>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</si>
  <si>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</si>
  <si>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</si>
  <si>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</si>
  <si>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</si>
  <si>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</si>
  <si>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</si>
  <si>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</si>
  <si>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</si>
  <si>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</si>
  <si>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</si>
  <si>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</si>
  <si>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</si>
  <si>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</si>
  <si>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</si>
  <si>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</si>
  <si>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</si>
  <si>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</si>
  <si>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</si>
  <si>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</si>
  <si>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</si>
  <si>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</si>
  <si>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</si>
  <si>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</si>
  <si>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</si>
  <si>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</si>
  <si>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</si>
  <si>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</si>
  <si>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</si>
  <si>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</si>
  <si>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</si>
  <si>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</si>
  <si>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</si>
  <si>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</si>
  <si>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</si>
  <si>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</si>
  <si>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</si>
  <si>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</si>
  <si>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</si>
  <si>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</si>
  <si>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</si>
  <si>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</si>
  <si>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</si>
  <si>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</si>
  <si>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</si>
  <si>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</si>
  <si>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</si>
  <si>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</si>
  <si>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</si>
  <si>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</si>
  <si>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</si>
  <si>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</si>
  <si>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</si>
  <si>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</si>
  <si>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</si>
  <si>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</si>
  <si>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</si>
  <si>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</si>
  <si>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</si>
  <si>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</si>
  <si>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</si>
  <si>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</si>
  <si>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</si>
  <si>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</si>
  <si>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</si>
  <si>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</si>
  <si>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</si>
  <si>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</si>
  <si>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</si>
  <si>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</si>
  <si>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</si>
  <si>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</si>
  <si>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</si>
  <si>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</si>
  <si>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</si>
  <si>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</si>
  <si>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</si>
  <si>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</si>
  <si>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</si>
  <si>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</si>
  <si>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</si>
  <si>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</si>
  <si>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</si>
  <si>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</si>
  <si>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</si>
  <si>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</si>
  <si>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</si>
  <si>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</si>
  <si>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</si>
  <si>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</si>
  <si>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</si>
  <si>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</si>
  <si>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</si>
  <si>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</si>
  <si>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</si>
  <si>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</si>
  <si>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</si>
  <si>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</si>
  <si>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</si>
  <si>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</si>
  <si>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</si>
  <si>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</si>
  <si>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</si>
  <si>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</si>
  <si>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</si>
  <si>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</si>
  <si>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</si>
  <si>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</si>
  <si>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</si>
  <si>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</si>
  <si>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</si>
  <si>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</si>
  <si>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</si>
  <si>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</si>
  <si>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</si>
  <si>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</si>
  <si>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</si>
  <si>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</si>
  <si>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</si>
  <si>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</si>
  <si>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</si>
  <si>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</si>
  <si>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</si>
  <si>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</si>
  <si>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</si>
  <si>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</si>
  <si>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</si>
  <si>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</si>
  <si>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</si>
  <si>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</si>
  <si>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</si>
  <si>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</si>
  <si>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</si>
  <si>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</si>
  <si>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</si>
  <si>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</si>
  <si>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</si>
  <si>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</si>
  <si>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</si>
  <si>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</si>
  <si>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</si>
  <si>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</si>
  <si>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</si>
  <si>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</si>
  <si>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</si>
  <si>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</si>
  <si>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</si>
  <si>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</si>
  <si>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</si>
  <si>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</si>
  <si>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</si>
  <si>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</si>
  <si>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</si>
  <si>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</si>
  <si>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</si>
  <si>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</si>
  <si>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</si>
  <si>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</si>
  <si>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</si>
  <si>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</si>
  <si>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</si>
  <si>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</si>
  <si>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</si>
  <si>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</si>
  <si>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</si>
  <si>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</si>
  <si>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</si>
  <si>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</si>
  <si>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</si>
  <si>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</si>
  <si>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</si>
  <si>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</si>
  <si>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</si>
  <si>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</si>
  <si>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</si>
  <si>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</si>
  <si>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</si>
  <si>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</si>
  <si>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</si>
  <si>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</si>
  <si>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</si>
  <si>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</si>
  <si>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</si>
  <si>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</si>
  <si>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</si>
  <si>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</si>
  <si>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</si>
  <si>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</si>
  <si>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</si>
  <si>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</si>
  <si>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</si>
  <si>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</si>
  <si>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</si>
  <si>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</si>
  <si>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</si>
  <si>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</si>
  <si>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</si>
  <si>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</si>
  <si>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</si>
  <si>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</si>
  <si>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</si>
  <si>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</si>
  <si>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</si>
  <si>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</si>
  <si>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</si>
  <si>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</si>
  <si>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</si>
  <si>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</si>
  <si>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</si>
  <si>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</si>
  <si>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</si>
  <si>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</si>
  <si>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</si>
  <si>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</si>
  <si>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</si>
  <si>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</si>
  <si>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</si>
  <si>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</si>
  <si>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</si>
  <si>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</si>
  <si>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</si>
  <si>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</si>
  <si>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</si>
  <si>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</si>
  <si>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</si>
  <si>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</si>
  <si>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</si>
  <si>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</si>
  <si>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</si>
  <si>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</si>
  <si>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</si>
  <si>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</si>
  <si>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</si>
  <si>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</si>
  <si>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</si>
  <si>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</si>
  <si>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</si>
  <si>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</si>
  <si>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</si>
  <si>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</si>
  <si>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</si>
  <si>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</si>
  <si>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</si>
  <si>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</si>
  <si>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</si>
  <si>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</si>
  <si>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</si>
  <si>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</si>
  <si>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</si>
  <si>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</si>
  <si>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</si>
  <si>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</si>
  <si>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</si>
  <si>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</si>
  <si>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</si>
  <si>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</si>
  <si>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</si>
  <si>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</si>
  <si>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</si>
  <si>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</si>
  <si>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</si>
  <si>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</si>
  <si>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</si>
  <si>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</si>
  <si>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</si>
  <si>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</si>
  <si>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</si>
  <si>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</si>
  <si>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</si>
  <si>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</si>
  <si>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</si>
  <si>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</si>
  <si>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</si>
  <si>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</si>
  <si>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</si>
  <si>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</si>
  <si>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</si>
  <si>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</si>
  <si>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</si>
  <si>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</si>
  <si>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</si>
  <si>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</si>
  <si>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</si>
  <si>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</si>
  <si>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</si>
  <si>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</si>
  <si>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</si>
  <si>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</si>
  <si>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</si>
  <si>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</si>
  <si>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</si>
  <si>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</si>
  <si>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</si>
  <si>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</si>
  <si>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</si>
  <si>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</si>
  <si>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</si>
  <si>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</si>
  <si>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</si>
  <si>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</si>
  <si>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</si>
  <si>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</si>
  <si>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</si>
  <si>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</si>
  <si>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</si>
  <si>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</si>
  <si>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</si>
  <si>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</si>
  <si>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</si>
  <si>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</si>
  <si>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</si>
  <si>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</si>
  <si>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</si>
  <si>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</si>
  <si>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</si>
  <si>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</si>
  <si>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</si>
  <si>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</si>
  <si>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</si>
  <si>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</si>
  <si>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</si>
  <si>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</si>
  <si>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</si>
  <si>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</si>
  <si>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</si>
  <si>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</si>
  <si>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</si>
  <si>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</si>
  <si>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</si>
  <si>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</si>
  <si>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</si>
  <si>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</si>
  <si>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</si>
  <si>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</si>
  <si>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</si>
  <si>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</si>
  <si>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</si>
  <si>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</si>
  <si>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</si>
  <si>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</si>
  <si>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</si>
  <si>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</si>
  <si>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</si>
  <si>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</si>
  <si>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</si>
  <si>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</si>
  <si>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</si>
  <si>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</si>
  <si>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</si>
  <si>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</si>
  <si>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</si>
  <si>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</si>
  <si>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</si>
  <si>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</si>
  <si>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</si>
  <si>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</si>
  <si>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</si>
  <si>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</si>
  <si>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</si>
  <si>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</si>
  <si>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</si>
  <si>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</si>
  <si>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</si>
  <si>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</si>
  <si>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</si>
  <si>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</si>
  <si>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</si>
  <si>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</si>
  <si>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</si>
  <si>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</si>
  <si>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</si>
  <si>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</si>
  <si>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</si>
  <si>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</si>
  <si>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</si>
  <si>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</si>
  <si>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</si>
  <si>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</si>
  <si>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</si>
  <si>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</si>
  <si>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</si>
  <si>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</si>
  <si>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</si>
  <si>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</si>
  <si>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</si>
  <si>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</si>
  <si>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</si>
  <si>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</si>
  <si>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</si>
  <si>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</si>
  <si>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</si>
  <si>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</si>
  <si>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</si>
  <si>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</si>
  <si>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</si>
  <si>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</si>
  <si>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</si>
  <si>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</si>
  <si>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</si>
  <si>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</si>
  <si>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</si>
  <si>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</si>
  <si>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</si>
  <si>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</si>
  <si>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</si>
  <si>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</si>
  <si>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</si>
  <si>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</si>
  <si>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</si>
  <si>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</si>
  <si>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</si>
  <si>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</si>
  <si>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</si>
  <si>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</si>
  <si>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</si>
  <si>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</si>
  <si>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</si>
  <si>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</si>
  <si>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</si>
  <si>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</si>
  <si>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</si>
  <si>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</si>
  <si>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</si>
  <si>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</si>
  <si>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</si>
  <si>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</si>
  <si>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</si>
  <si>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</si>
  <si>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</si>
  <si>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</si>
  <si>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</si>
  <si>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</si>
  <si>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</si>
  <si>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</si>
  <si>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</si>
  <si>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</si>
  <si>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</si>
  <si>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</si>
  <si>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</si>
  <si>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</si>
  <si>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</si>
  <si>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</si>
  <si>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</si>
  <si>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</si>
  <si>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</si>
  <si>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</si>
  <si>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</si>
  <si>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</si>
  <si>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</si>
  <si>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</si>
  <si>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</si>
  <si>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</si>
  <si>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</si>
  <si>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</si>
  <si>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</si>
  <si>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</si>
  <si>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</si>
  <si>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</si>
  <si>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</si>
  <si>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</si>
  <si>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</si>
  <si>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</si>
  <si>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</si>
  <si>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</si>
  <si>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</si>
  <si>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</si>
  <si>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</si>
  <si>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</si>
  <si>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</si>
  <si>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</si>
  <si>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</si>
  <si>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</si>
  <si>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</si>
  <si>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</si>
  <si>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</si>
  <si>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</si>
  <si>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</si>
  <si>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</si>
  <si>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</si>
  <si>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</si>
  <si>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</si>
  <si>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</si>
  <si>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</si>
  <si>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</si>
  <si>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</si>
  <si>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</si>
  <si>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</si>
  <si>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</si>
  <si>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</si>
  <si>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</si>
  <si>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</si>
  <si>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</si>
  <si>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</si>
  <si>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</si>
  <si>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</si>
  <si>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</si>
  <si>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</si>
  <si>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</si>
  <si>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</si>
  <si>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</si>
  <si>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</si>
  <si>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</si>
  <si>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</si>
  <si>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</si>
  <si>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</si>
  <si>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</si>
  <si>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</si>
  <si>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</si>
  <si>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</si>
  <si>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</si>
  <si>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</si>
  <si>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</si>
  <si>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</si>
  <si>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</si>
  <si>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</si>
  <si>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</si>
  <si>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</si>
  <si>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</si>
  <si>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</si>
  <si>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</si>
  <si>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</si>
  <si>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</si>
  <si>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</si>
  <si>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</si>
  <si>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</si>
  <si>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</si>
  <si>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</si>
  <si>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</si>
  <si>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</si>
  <si>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</si>
  <si>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</si>
  <si>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</si>
  <si>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</si>
  <si>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</si>
  <si>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</si>
  <si>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</si>
  <si>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</si>
  <si>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</si>
  <si>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</si>
  <si>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</si>
  <si>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</si>
  <si>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</si>
  <si>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</si>
  <si>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</si>
  <si>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</si>
  <si>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</si>
  <si>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</si>
  <si>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</si>
  <si>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</si>
  <si>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</si>
  <si>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</si>
  <si>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</si>
  <si>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</si>
  <si>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</si>
  <si>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</si>
  <si>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</si>
  <si>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</si>
  <si>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</si>
  <si>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</si>
  <si>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</si>
  <si>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</si>
  <si>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</si>
  <si>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</si>
  <si>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</si>
  <si>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</si>
  <si>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</si>
  <si>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</si>
  <si>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</si>
  <si>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</si>
  <si>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</si>
  <si>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</si>
  <si>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</si>
  <si>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</si>
  <si>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</si>
  <si>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</si>
  <si>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</si>
  <si>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</si>
  <si>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</si>
  <si>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</si>
  <si>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</si>
  <si>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</si>
  <si>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</si>
  <si>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</si>
  <si>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</si>
  <si>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</si>
  <si>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</si>
  <si>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</si>
  <si>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</si>
  <si>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</si>
  <si>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</si>
  <si>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</si>
  <si>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</si>
  <si>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</si>
  <si>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</si>
  <si>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</si>
  <si>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</si>
  <si>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</si>
  <si>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</si>
  <si>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</si>
  <si>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</si>
  <si>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</si>
  <si>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</si>
  <si>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</si>
  <si>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</si>
  <si>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</si>
  <si>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</si>
  <si>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</si>
  <si>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</si>
  <si>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</si>
  <si>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</si>
  <si>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</si>
  <si>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</si>
  <si>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</si>
  <si>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</si>
  <si>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</si>
  <si>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</si>
  <si>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</si>
  <si>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</si>
  <si>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</si>
  <si>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</si>
  <si>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</si>
  <si>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</si>
  <si>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</si>
  <si>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</si>
  <si>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</si>
  <si>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</si>
  <si>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</si>
  <si>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</si>
  <si>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</si>
  <si>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</si>
  <si>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</si>
  <si>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</si>
  <si>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</si>
  <si>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</si>
  <si>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</si>
  <si>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</si>
  <si>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</si>
  <si>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</si>
  <si>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</si>
  <si>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</si>
  <si>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</si>
  <si>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</si>
  <si>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</si>
  <si>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</si>
  <si>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</si>
  <si>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</si>
  <si>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</si>
  <si>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</si>
  <si>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</si>
  <si>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</si>
  <si>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</si>
  <si>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</si>
  <si>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</si>
  <si>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</si>
  <si>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</si>
  <si>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</si>
  <si>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</si>
  <si>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</si>
  <si>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</si>
  <si>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</si>
  <si>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</si>
  <si>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</si>
  <si>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</si>
  <si>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</si>
  <si>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</si>
  <si>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</si>
  <si>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</si>
  <si>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</si>
  <si>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</si>
  <si>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</si>
  <si>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</si>
  <si>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</si>
  <si>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</si>
  <si>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</si>
  <si>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</si>
  <si>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</si>
  <si>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</si>
  <si>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</si>
  <si>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</si>
  <si>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</si>
  <si>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</si>
  <si>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</si>
  <si>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</si>
  <si>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</si>
  <si>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</si>
  <si>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</si>
  <si>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</si>
  <si>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</si>
  <si>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</si>
  <si>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</si>
  <si>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</si>
  <si>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</si>
  <si>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</si>
  <si>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</si>
  <si>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</si>
  <si>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</si>
  <si>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</si>
  <si>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</si>
  <si>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</si>
  <si>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</si>
  <si>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</si>
  <si>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</si>
  <si>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</si>
  <si>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</si>
  <si>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</si>
  <si>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</si>
  <si>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</si>
  <si>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</si>
  <si>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</si>
  <si>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</si>
  <si>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</si>
  <si>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</si>
  <si>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</si>
  <si>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</si>
  <si>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</si>
  <si>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</si>
  <si>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</si>
  <si>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</si>
  <si>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</si>
  <si>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</si>
  <si>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</si>
  <si>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</si>
  <si>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</si>
  <si>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</si>
  <si>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</si>
  <si>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</si>
  <si>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</si>
  <si>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</si>
  <si>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</si>
  <si>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</si>
  <si>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</si>
  <si>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</si>
  <si>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</si>
  <si>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</si>
  <si>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</si>
  <si>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</si>
  <si>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</si>
  <si>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</si>
  <si>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</si>
  <si>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</si>
  <si>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</si>
  <si>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</si>
  <si>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</si>
  <si>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</si>
  <si>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</si>
  <si>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</si>
  <si>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</si>
  <si>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</si>
  <si>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</si>
  <si>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</si>
  <si>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</si>
  <si>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</si>
  <si>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</si>
  <si>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</si>
  <si>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</si>
  <si>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</si>
  <si>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</si>
  <si>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</si>
  <si>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</si>
  <si>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</si>
  <si>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</si>
  <si>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</si>
  <si>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</si>
  <si>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</si>
  <si>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</si>
  <si>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</si>
  <si>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</si>
  <si>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</si>
  <si>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</si>
  <si>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</si>
  <si>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</si>
  <si>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</si>
  <si>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</si>
  <si>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</si>
  <si>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</si>
  <si>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</si>
  <si>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</si>
  <si>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</si>
  <si>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</si>
  <si>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</si>
  <si>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</si>
  <si>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</si>
  <si>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</si>
  <si>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</si>
  <si>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</si>
  <si>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</si>
  <si>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</si>
  <si>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</si>
  <si>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</si>
  <si>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</si>
  <si>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</si>
  <si>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</si>
  <si>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</si>
  <si>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</si>
  <si>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</si>
  <si>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</si>
  <si>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</si>
  <si>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</si>
  <si>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</si>
  <si>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</si>
  <si>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</si>
  <si>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</si>
  <si>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</si>
  <si>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</si>
  <si>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</si>
  <si>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</si>
  <si>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</si>
  <si>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</si>
  <si>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</si>
  <si>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</si>
  <si>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</si>
  <si>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</si>
  <si>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</si>
  <si>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</si>
  <si>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</si>
  <si>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</si>
  <si>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</si>
  <si>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</si>
  <si>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</si>
  <si>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</si>
  <si>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</si>
  <si>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</si>
  <si>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</si>
  <si>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</si>
  <si>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</si>
  <si>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</si>
  <si>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</si>
  <si>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</si>
  <si>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</si>
  <si>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</si>
  <si>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</si>
  <si>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</si>
  <si>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</si>
  <si>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</si>
  <si>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</si>
  <si>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</si>
  <si>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</si>
  <si>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</si>
  <si>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</si>
  <si>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</si>
  <si>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</si>
  <si>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</si>
  <si>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</si>
  <si>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</si>
  <si>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</si>
  <si>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</si>
  <si>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</si>
  <si>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</si>
  <si>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</si>
  <si>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</si>
  <si>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</si>
  <si>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</si>
  <si>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</si>
  <si>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</si>
  <si>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</si>
  <si>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</si>
  <si>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</si>
  <si>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</si>
  <si>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</si>
  <si>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</si>
  <si>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</si>
  <si>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</si>
  <si>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</si>
  <si>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</si>
  <si>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</si>
  <si>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</si>
  <si>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</si>
  <si>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</si>
  <si>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</si>
  <si>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</si>
  <si>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</si>
  <si>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</si>
  <si>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</si>
  <si>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</si>
  <si>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</si>
  <si>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</si>
  <si>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</si>
  <si>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</si>
  <si>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</si>
  <si>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</si>
  <si>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</si>
  <si>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</si>
  <si>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</si>
  <si>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</si>
  <si>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</si>
  <si>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</si>
  <si>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</si>
  <si>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</si>
  <si>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</si>
  <si>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</si>
  <si>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</si>
  <si>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</si>
  <si>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</si>
  <si>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</si>
  <si>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</si>
  <si>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</si>
  <si>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</si>
  <si>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</si>
  <si>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</si>
  <si>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</si>
  <si>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</si>
  <si>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</si>
  <si>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</si>
  <si>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</si>
  <si>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</si>
  <si>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</si>
  <si>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</si>
  <si>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</si>
  <si>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</si>
  <si>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</si>
  <si>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</si>
  <si>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</si>
  <si>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</si>
  <si>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</si>
  <si>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</si>
  <si>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</si>
  <si>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</si>
  <si>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</si>
  <si>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</si>
  <si>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</si>
  <si>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</si>
  <si>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</si>
  <si>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</si>
  <si>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</si>
  <si>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</si>
  <si>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</si>
  <si>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</si>
  <si>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</si>
  <si>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</si>
  <si>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</si>
  <si>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</si>
  <si>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</si>
  <si>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</si>
  <si>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</si>
  <si>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</si>
  <si>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</si>
  <si>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</si>
  <si>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</si>
  <si>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</si>
  <si>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</si>
  <si>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</si>
  <si>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</si>
  <si>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</si>
  <si>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</si>
  <si>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</si>
  <si>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</si>
  <si>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</si>
  <si>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</si>
  <si>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</si>
  <si>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</si>
  <si>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</si>
  <si>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</si>
  <si>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</si>
  <si>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</si>
  <si>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</si>
  <si>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</si>
  <si>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</si>
  <si>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</si>
  <si>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</si>
  <si>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</si>
  <si>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</si>
  <si>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</si>
  <si>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</si>
  <si>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</si>
  <si>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</si>
  <si>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</si>
  <si>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</si>
  <si>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</si>
  <si>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</si>
  <si>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</si>
  <si>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</si>
  <si>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</si>
  <si>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</si>
  <si>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</si>
  <si>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</si>
  <si>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</si>
  <si>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</si>
  <si>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</si>
  <si>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</si>
  <si>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</si>
  <si>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</si>
  <si>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</si>
  <si>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</si>
  <si>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</si>
  <si>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</si>
  <si>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</si>
  <si>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</si>
  <si>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</si>
  <si>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</si>
  <si>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</si>
  <si>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</si>
  <si>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</si>
  <si>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</si>
  <si>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</si>
  <si>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</si>
  <si>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</si>
  <si>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</si>
  <si>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</si>
  <si>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</si>
  <si>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</si>
  <si>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</si>
  <si>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</si>
  <si>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</si>
  <si>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</si>
  <si>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</si>
  <si>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</si>
  <si>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</si>
  <si>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</si>
  <si>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</si>
  <si>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</si>
  <si>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</si>
  <si>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</si>
  <si>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</si>
  <si>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</si>
  <si>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</si>
  <si>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</si>
  <si>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</si>
  <si>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</si>
  <si>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</si>
  <si>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</si>
  <si>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</si>
  <si>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</si>
  <si>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</si>
  <si>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</si>
  <si>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</si>
  <si>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</si>
  <si>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</si>
  <si>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</si>
  <si>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</si>
  <si>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</si>
  <si>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</si>
  <si>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</si>
  <si>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</si>
  <si>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</si>
  <si>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</si>
  <si>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</si>
  <si>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</si>
  <si>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</si>
  <si>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</si>
  <si>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</si>
  <si>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</si>
  <si>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</si>
  <si>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</si>
  <si>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</si>
  <si>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</si>
  <si>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</si>
  <si>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</si>
  <si>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</si>
  <si>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</si>
  <si>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</si>
  <si>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</si>
  <si>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</si>
  <si>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</si>
  <si>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</si>
  <si>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</si>
  <si>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</si>
  <si>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</si>
  <si>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</si>
  <si>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</si>
  <si>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</si>
  <si>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</si>
  <si>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</si>
  <si>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</si>
  <si>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</si>
  <si>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</si>
  <si>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</si>
  <si>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</si>
  <si>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</si>
  <si>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</si>
  <si>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</si>
  <si>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</si>
  <si>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</si>
  <si>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</si>
  <si>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</si>
  <si>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</si>
  <si>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</si>
  <si>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</si>
  <si>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</si>
  <si>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</si>
  <si>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</si>
  <si>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</si>
  <si>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</si>
  <si>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</si>
  <si>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</si>
  <si>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</si>
  <si>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</si>
  <si>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</si>
  <si>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</si>
  <si>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</si>
  <si>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</si>
  <si>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</si>
  <si>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</si>
  <si>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</si>
  <si>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</si>
  <si>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</si>
  <si>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</si>
  <si>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</si>
  <si>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</si>
  <si>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</si>
  <si>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</si>
  <si>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</si>
  <si>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</si>
  <si>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</si>
  <si>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</si>
  <si>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</si>
  <si>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</si>
  <si>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</si>
  <si>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</si>
  <si>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</si>
  <si>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</si>
  <si>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</si>
  <si>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</si>
  <si>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</si>
  <si>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</si>
  <si>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</si>
  <si>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</si>
  <si>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</si>
  <si>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</si>
  <si>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</si>
  <si>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</si>
  <si>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</si>
  <si>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</si>
  <si>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</si>
  <si>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</si>
  <si>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</si>
  <si>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</si>
  <si>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</si>
  <si>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</si>
  <si>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</si>
  <si>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</si>
  <si>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</si>
  <si>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</si>
  <si>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</si>
  <si>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</si>
  <si>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</si>
  <si>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</si>
  <si>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</si>
  <si>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</si>
  <si>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</si>
  <si>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</si>
  <si>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</si>
  <si>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</si>
  <si>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</si>
  <si>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</si>
  <si>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</si>
  <si>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</si>
  <si>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</si>
  <si>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</si>
  <si>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</si>
  <si>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</si>
  <si>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</si>
  <si>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</si>
  <si>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</si>
  <si>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</si>
  <si>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</si>
  <si>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</si>
  <si>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</si>
  <si>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</si>
  <si>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</si>
  <si>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</si>
  <si>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</si>
  <si>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</si>
  <si>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</si>
  <si>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</si>
  <si>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</si>
  <si>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</si>
  <si>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</si>
  <si>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</si>
  <si>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</si>
  <si>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</si>
  <si>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</si>
  <si>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</si>
  <si>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</si>
  <si>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</si>
  <si>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</si>
  <si>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</si>
  <si>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</si>
  <si>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</si>
  <si>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</si>
  <si>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</si>
  <si>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</si>
  <si>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</si>
  <si>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</si>
  <si>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</si>
  <si>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</si>
  <si>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</si>
  <si>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</si>
  <si>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</si>
  <si>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</si>
  <si>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</si>
  <si>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</si>
  <si>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</si>
  <si>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</si>
  <si>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</si>
  <si>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</si>
  <si>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</si>
  <si>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</si>
  <si>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</si>
  <si>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</si>
  <si>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</si>
  <si>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</si>
  <si>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</si>
  <si>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</si>
  <si>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</si>
  <si>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</si>
  <si>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</si>
  <si>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</si>
  <si>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</si>
  <si>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</si>
  <si>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</si>
  <si>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</si>
  <si>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</si>
  <si>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</si>
  <si>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</si>
  <si>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</si>
  <si>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</si>
  <si>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</si>
  <si>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</si>
  <si>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</si>
  <si>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</si>
  <si>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</si>
  <si>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</si>
  <si>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</si>
  <si>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</si>
  <si>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</si>
  <si>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</si>
  <si>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</si>
  <si>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</si>
  <si>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</si>
  <si>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</si>
  <si>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</si>
  <si>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</si>
  <si>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</si>
  <si>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</si>
  <si>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</si>
  <si>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</si>
  <si>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</si>
  <si>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</si>
  <si>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</si>
  <si>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</si>
  <si>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</si>
  <si>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</si>
  <si>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</si>
  <si>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</si>
  <si>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</si>
  <si>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</si>
  <si>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</si>
  <si>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</si>
  <si>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</si>
  <si>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</si>
  <si>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</si>
  <si>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</si>
  <si>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</si>
  <si>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</si>
  <si>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</si>
  <si>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</si>
  <si>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</si>
  <si>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</si>
  <si>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</si>
  <si>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</si>
  <si>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</si>
  <si>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</si>
  <si>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</si>
  <si>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</si>
  <si>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</si>
  <si>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</si>
  <si>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</si>
  <si>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</si>
  <si>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</si>
  <si>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</si>
  <si>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</si>
  <si>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</si>
  <si>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</si>
  <si>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</si>
  <si>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</si>
  <si>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</si>
  <si>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</si>
  <si>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</si>
  <si>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</si>
  <si>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</si>
  <si>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</si>
  <si>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</si>
  <si>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</si>
  <si>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</si>
  <si>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</si>
  <si>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</si>
  <si>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</si>
  <si>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</si>
  <si>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</si>
  <si>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</si>
  <si>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</si>
  <si>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</si>
  <si>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</si>
  <si>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</si>
  <si>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</si>
  <si>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</si>
  <si>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</si>
  <si>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</si>
  <si>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</si>
  <si>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</si>
  <si>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</si>
  <si>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</si>
  <si>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</si>
  <si>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</si>
  <si>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</si>
  <si>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</si>
  <si>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</si>
  <si>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</si>
  <si>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</si>
  <si>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</si>
  <si>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</si>
  <si>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</si>
  <si>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</si>
  <si>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</si>
  <si>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</si>
  <si>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</si>
  <si>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</si>
  <si>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</si>
  <si>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</si>
  <si>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</si>
  <si>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</si>
  <si>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</si>
  <si>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</si>
  <si>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</si>
  <si>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</si>
  <si>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</si>
  <si>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</si>
  <si>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</si>
  <si>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</si>
  <si>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</si>
  <si>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</si>
  <si>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</si>
  <si>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</si>
  <si>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</si>
  <si>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</si>
  <si>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</si>
  <si>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</si>
  <si>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</si>
  <si>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</si>
  <si>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</si>
  <si>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</si>
  <si>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</si>
  <si>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</si>
  <si>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</si>
  <si>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</si>
  <si>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</si>
  <si>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</si>
  <si>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</si>
  <si>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</si>
  <si>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</si>
  <si>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</si>
  <si>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</si>
  <si>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</si>
  <si>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</si>
  <si>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</si>
  <si>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</si>
  <si>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</si>
  <si>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</si>
  <si>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</si>
  <si>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</si>
  <si>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</si>
  <si>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</si>
  <si>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</si>
  <si>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</si>
  <si>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</si>
  <si>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</si>
  <si>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</si>
  <si>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</si>
  <si>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</si>
  <si>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</si>
  <si>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</si>
  <si>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</si>
  <si>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</si>
  <si>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</si>
  <si>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</si>
  <si>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</si>
  <si>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</si>
  <si>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</si>
  <si>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</si>
  <si>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</si>
  <si>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</si>
  <si>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</si>
  <si>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</si>
  <si>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</si>
  <si>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</si>
  <si>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</si>
  <si>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</si>
  <si>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</si>
  <si>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</si>
  <si>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</si>
  <si>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</si>
  <si>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</si>
  <si>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</si>
  <si>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</si>
  <si>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</si>
  <si>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</si>
  <si>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</si>
  <si>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</si>
  <si>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</si>
  <si>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</si>
  <si>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</si>
  <si>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</si>
  <si>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</si>
  <si>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</si>
  <si>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</si>
  <si>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</si>
  <si>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</si>
  <si>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</si>
  <si>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</si>
  <si>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</si>
  <si>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</si>
  <si>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</si>
  <si>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</si>
  <si>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</si>
  <si>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</si>
  <si>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</si>
  <si>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</si>
  <si>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</si>
  <si>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</si>
  <si>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</si>
  <si>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</si>
  <si>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</si>
  <si>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</si>
  <si>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</si>
  <si>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</si>
  <si>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</si>
  <si>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</si>
  <si>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</si>
  <si>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</si>
  <si>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</si>
  <si>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</si>
  <si>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</si>
  <si>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</si>
  <si>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</si>
  <si>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</si>
  <si>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</si>
  <si>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</si>
  <si>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</si>
  <si>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</si>
  <si>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</si>
  <si>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</si>
  <si>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</si>
  <si>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</si>
  <si>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</si>
  <si>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</si>
  <si>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</si>
  <si>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</si>
  <si>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</si>
  <si>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</si>
  <si>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</si>
  <si>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</si>
  <si>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</si>
  <si>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</si>
  <si>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</si>
  <si>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</si>
  <si>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</si>
  <si>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</si>
  <si>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</si>
  <si>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</si>
  <si>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</si>
  <si>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</si>
  <si>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</si>
  <si>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</si>
  <si>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</si>
  <si>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</si>
  <si>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</si>
  <si>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</si>
  <si>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</si>
  <si>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</si>
  <si>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</si>
  <si>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</si>
  <si>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</si>
  <si>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</si>
  <si>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</si>
  <si>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</si>
  <si>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</si>
  <si>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</si>
  <si>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</si>
  <si>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</si>
  <si>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</si>
  <si>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</si>
  <si>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</si>
  <si>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</si>
  <si>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</si>
  <si>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</si>
  <si>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</si>
  <si>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</si>
  <si>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</si>
  <si>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</si>
  <si>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</si>
  <si>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</si>
  <si>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</si>
  <si>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</si>
  <si>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</si>
  <si>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</si>
  <si>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</si>
  <si>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</si>
  <si>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</si>
  <si>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</si>
  <si>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</si>
  <si>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</si>
  <si>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</si>
  <si>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</si>
  <si>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</si>
  <si>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</si>
  <si>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</si>
  <si>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</si>
  <si>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</si>
  <si>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</si>
  <si>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</si>
  <si>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</si>
  <si>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</si>
  <si>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</si>
  <si>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</si>
  <si>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</si>
  <si>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</si>
  <si>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</si>
  <si>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</si>
  <si>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</si>
  <si>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</si>
  <si>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</si>
  <si>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</si>
  <si>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</si>
  <si>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</si>
  <si>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</si>
  <si>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</si>
  <si>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</si>
  <si>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</si>
  <si>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</si>
  <si>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</si>
  <si>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</si>
  <si>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</si>
  <si>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</si>
  <si>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</si>
  <si>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</si>
  <si>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</si>
  <si>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</si>
  <si>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</si>
  <si>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</si>
  <si>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</si>
  <si>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</si>
  <si>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</si>
  <si>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</si>
  <si>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</si>
  <si>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</si>
  <si>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</si>
  <si>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</si>
  <si>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</si>
  <si>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</si>
  <si>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</si>
  <si>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</si>
  <si>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</si>
  <si>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</si>
  <si>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</si>
  <si>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</si>
  <si>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</si>
  <si>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</si>
  <si>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</si>
  <si>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</si>
  <si>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</si>
  <si>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</si>
  <si>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</si>
  <si>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</si>
  <si>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</si>
  <si>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</si>
  <si>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</si>
  <si>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</si>
  <si>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</si>
  <si>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</si>
  <si>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</si>
  <si>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</si>
  <si>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</si>
  <si>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</si>
  <si>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</si>
  <si>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</si>
  <si>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</si>
  <si>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</si>
  <si>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</si>
  <si>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</si>
  <si>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</si>
  <si>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</si>
  <si>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</si>
  <si>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</si>
  <si>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</si>
  <si>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</si>
  <si>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</si>
  <si>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</si>
  <si>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</si>
  <si>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</si>
  <si>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</si>
  <si>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</si>
  <si>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</si>
  <si>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</si>
  <si>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</si>
  <si>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</si>
  <si>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</si>
  <si>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</si>
  <si>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</si>
  <si>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</si>
  <si>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</si>
  <si>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</si>
  <si>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</si>
  <si>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</si>
  <si>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</si>
  <si>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</si>
  <si>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</si>
  <si>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</si>
  <si>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</si>
  <si>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</si>
  <si>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</si>
  <si>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</si>
  <si>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</si>
  <si>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</si>
  <si>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</si>
  <si>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</si>
  <si>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</si>
  <si>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</si>
  <si>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</si>
  <si>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</si>
  <si>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</si>
  <si>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</si>
  <si>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</si>
  <si>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</si>
  <si>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</si>
  <si>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</si>
  <si>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</si>
  <si>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</si>
  <si>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</si>
  <si>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</si>
  <si>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</si>
  <si>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</si>
  <si>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</si>
  <si>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</si>
  <si>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</si>
  <si>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</si>
  <si>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</si>
  <si>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</si>
  <si>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</si>
  <si>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</si>
  <si>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</si>
  <si>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</si>
  <si>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</si>
  <si>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</si>
  <si>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</si>
  <si>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</si>
  <si>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</si>
  <si>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</si>
  <si>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</si>
  <si>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</si>
  <si>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</si>
  <si>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</si>
  <si>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</si>
  <si>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</si>
  <si>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</si>
  <si>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</si>
  <si>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</si>
  <si>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</si>
  <si>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</si>
  <si>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</si>
  <si>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</si>
  <si>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</si>
  <si>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</si>
  <si>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</si>
  <si>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</si>
  <si>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</si>
  <si>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</si>
  <si>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</si>
  <si>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</si>
  <si>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</si>
  <si>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</si>
  <si>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</si>
  <si>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</si>
  <si>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</si>
  <si>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</si>
  <si>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</si>
  <si>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</si>
  <si>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</si>
  <si>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</si>
  <si>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</si>
  <si>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</si>
  <si>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</si>
  <si>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</si>
  <si>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</si>
  <si>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</si>
  <si>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</si>
  <si>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</si>
  <si>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</si>
  <si>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</si>
  <si>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</si>
  <si>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</si>
  <si>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</si>
  <si>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</si>
  <si>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</si>
  <si>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</si>
  <si>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</si>
  <si>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</si>
  <si>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</si>
  <si>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</si>
  <si>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</si>
  <si>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</si>
  <si>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</si>
  <si>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</si>
  <si>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</si>
  <si>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</si>
  <si>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</si>
  <si>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</si>
  <si>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</si>
  <si>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</si>
  <si>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</si>
  <si>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</si>
  <si>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</si>
  <si>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</si>
  <si>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</si>
  <si>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</si>
  <si>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</si>
  <si>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</si>
  <si>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</si>
  <si>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</si>
  <si>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</si>
  <si>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</si>
  <si>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</si>
  <si>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</si>
  <si>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</si>
  <si>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</si>
  <si>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</si>
  <si>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</si>
  <si>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</si>
  <si>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</si>
  <si>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</si>
  <si>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</si>
  <si>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</si>
  <si>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</si>
  <si>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</si>
  <si>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</si>
  <si>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</si>
  <si>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</si>
  <si>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</si>
  <si>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</si>
  <si>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</si>
  <si>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</si>
  <si>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</si>
  <si>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</si>
  <si>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</si>
  <si>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</si>
  <si>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</si>
  <si>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</si>
  <si>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</si>
  <si>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</si>
  <si>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</si>
  <si>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</si>
  <si>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</si>
  <si>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</si>
  <si>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</si>
  <si>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</si>
  <si>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</si>
  <si>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</si>
  <si>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</si>
  <si>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</si>
  <si>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</si>
  <si>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</si>
  <si>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</si>
  <si>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</si>
  <si>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</si>
  <si>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</si>
  <si>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</si>
  <si>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</si>
  <si>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</si>
  <si>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</si>
  <si>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</si>
  <si>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</si>
  <si>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</si>
  <si>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</si>
  <si>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</si>
  <si>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</si>
  <si>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</si>
  <si>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</si>
  <si>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</si>
  <si>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</si>
  <si>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</si>
  <si>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</si>
  <si>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</si>
  <si>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</si>
  <si>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</si>
  <si>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</si>
  <si>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</si>
  <si>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</si>
  <si>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</si>
  <si>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</si>
  <si>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</si>
  <si>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</si>
  <si>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</si>
  <si>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</si>
  <si>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</si>
  <si>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</si>
  <si>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</si>
  <si>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</si>
  <si>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</si>
  <si>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</si>
  <si>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</si>
  <si>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</si>
  <si>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</si>
  <si>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</si>
  <si>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</si>
  <si>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</si>
  <si>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</si>
  <si>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</si>
  <si>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</si>
  <si>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</si>
  <si>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</si>
  <si>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</si>
  <si>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</si>
  <si>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</si>
  <si>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</si>
  <si>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</si>
  <si>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</si>
  <si>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</si>
  <si>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</si>
  <si>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</si>
  <si>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</si>
  <si>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</si>
  <si>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</si>
  <si>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</si>
  <si>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</si>
  <si>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</si>
  <si>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</si>
  <si>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</si>
  <si>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</si>
  <si>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</si>
  <si>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</si>
  <si>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</si>
  <si>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</si>
  <si>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</si>
  <si>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</si>
  <si>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</si>
  <si>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</si>
  <si>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</si>
  <si>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</si>
  <si>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</si>
  <si>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</si>
  <si>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</si>
  <si>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</si>
  <si>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</si>
  <si>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</si>
  <si>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</si>
  <si>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</si>
  <si>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</si>
  <si>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</si>
  <si>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</si>
  <si>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</si>
  <si>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</si>
  <si>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</si>
  <si>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</si>
  <si>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</si>
  <si>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</si>
  <si>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</si>
  <si>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</si>
  <si>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</si>
  <si>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</si>
  <si>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</si>
  <si>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</si>
  <si>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</si>
  <si>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</si>
  <si>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</si>
  <si>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</si>
  <si>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</si>
  <si>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</si>
  <si>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</si>
  <si>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</si>
  <si>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</si>
  <si>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</si>
  <si>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</si>
  <si>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</si>
  <si>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</si>
  <si>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</si>
  <si>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</si>
  <si>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</si>
  <si>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</si>
  <si>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</si>
  <si>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</si>
  <si>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</si>
  <si>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</si>
  <si>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</si>
  <si>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</si>
  <si>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</si>
  <si>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</si>
  <si>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</si>
  <si>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</si>
  <si>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</si>
  <si>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</si>
  <si>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</si>
  <si>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</si>
  <si>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</si>
  <si>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</si>
  <si>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</si>
  <si>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</si>
  <si>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</si>
  <si>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</si>
  <si>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</si>
  <si>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</si>
  <si>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</si>
  <si>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</si>
  <si>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</si>
  <si>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</si>
  <si>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</si>
  <si>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</si>
  <si>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</si>
  <si>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</si>
  <si>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</si>
  <si>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</si>
  <si>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</si>
  <si>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</si>
  <si>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</si>
  <si>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</si>
  <si>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</si>
  <si>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</si>
  <si>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</si>
  <si>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</si>
  <si>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</si>
  <si>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</si>
  <si>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</si>
  <si>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</si>
  <si>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</si>
  <si>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</si>
  <si>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</si>
  <si>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</si>
  <si>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</si>
  <si>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</si>
  <si>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</si>
  <si>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</si>
  <si>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</si>
  <si>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</si>
  <si>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</si>
  <si>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</si>
  <si>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</si>
  <si>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</si>
  <si>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</si>
  <si>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</si>
  <si>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</si>
  <si>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</si>
  <si>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</si>
  <si>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</si>
  <si>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</si>
  <si>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</si>
  <si>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</si>
  <si>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</si>
  <si>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</si>
  <si>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</si>
  <si>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</si>
  <si>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</si>
  <si>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</si>
  <si>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</si>
  <si>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</si>
  <si>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</si>
  <si>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</si>
  <si>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</si>
  <si>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</si>
  <si>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</si>
  <si>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</si>
  <si>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</si>
  <si>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</si>
  <si>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</si>
  <si>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</si>
  <si>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</si>
  <si>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</si>
  <si>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</si>
  <si>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</si>
  <si>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</si>
  <si>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</si>
  <si>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</si>
  <si>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</si>
  <si>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</si>
  <si>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</si>
  <si>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</si>
  <si>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</si>
  <si>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</si>
  <si>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</si>
  <si>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</si>
  <si>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</si>
  <si>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</si>
  <si>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</si>
  <si>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</si>
  <si>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</si>
  <si>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</si>
  <si>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</si>
  <si>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</si>
  <si>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</si>
  <si>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</si>
  <si>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</si>
  <si>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</si>
  <si>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</si>
  <si>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</si>
  <si>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</si>
  <si>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</si>
  <si>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</si>
  <si>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</si>
  <si>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</si>
  <si>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</si>
  <si>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</si>
  <si>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</si>
  <si>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</si>
  <si>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</si>
  <si>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</si>
  <si>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</si>
  <si>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</si>
  <si>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</si>
  <si>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</si>
  <si>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</si>
  <si>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</si>
  <si>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</si>
  <si>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</si>
  <si>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</si>
  <si>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</si>
  <si>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</si>
  <si>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</si>
  <si>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</si>
  <si>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</si>
  <si>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</si>
  <si>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</si>
  <si>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</si>
  <si>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</si>
  <si>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</si>
  <si>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</si>
  <si>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</si>
  <si>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</si>
  <si>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</si>
  <si>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</si>
  <si>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</si>
  <si>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</si>
  <si>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</si>
  <si>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</si>
  <si>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</si>
  <si>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</si>
  <si>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</si>
  <si>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</si>
  <si>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</si>
  <si>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</si>
  <si>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</si>
  <si>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</si>
  <si>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</si>
  <si>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</si>
  <si>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</si>
  <si>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</si>
  <si>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</si>
  <si>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</si>
  <si>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</si>
  <si>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</si>
  <si>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</si>
  <si>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</si>
  <si>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</si>
  <si>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</si>
  <si>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</si>
  <si>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</si>
  <si>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</si>
  <si>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</si>
  <si>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</si>
  <si>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</si>
  <si>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</si>
  <si>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</si>
  <si>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</si>
  <si>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</si>
  <si>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</si>
  <si>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</si>
  <si>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</si>
  <si>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</si>
  <si>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</si>
  <si>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</si>
  <si>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</si>
  <si>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</si>
  <si>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</si>
  <si>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</si>
  <si>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</si>
  <si>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</si>
  <si>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</si>
  <si>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</si>
  <si>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</si>
  <si>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</si>
  <si>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</si>
  <si>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</si>
  <si>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</si>
  <si>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</si>
  <si>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</si>
  <si>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</si>
  <si>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</si>
  <si>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</si>
  <si>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</si>
  <si>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</si>
  <si>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</si>
  <si>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</si>
  <si>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</si>
  <si>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</si>
  <si>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</si>
  <si>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</si>
  <si>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</si>
  <si>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</si>
  <si>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</si>
  <si>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</si>
  <si>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</si>
  <si>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</si>
  <si>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</si>
  <si>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</si>
  <si>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</si>
  <si>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</si>
  <si>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</si>
  <si>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</si>
  <si>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</si>
  <si>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</si>
  <si>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</si>
  <si>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</si>
  <si>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</si>
  <si>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</si>
  <si>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</si>
  <si>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</si>
  <si>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</si>
  <si>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</si>
  <si>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</si>
  <si>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</si>
  <si>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</si>
  <si>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</si>
  <si>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</si>
  <si>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</si>
  <si>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</si>
  <si>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</si>
  <si>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</si>
  <si>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</si>
  <si>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</si>
  <si>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</si>
  <si>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</si>
  <si>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</si>
  <si>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</si>
  <si>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</si>
  <si>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</si>
  <si>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</si>
  <si>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</si>
  <si>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</si>
  <si>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</si>
  <si>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</si>
  <si>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</si>
  <si>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</si>
  <si>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</si>
  <si>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</si>
  <si>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</si>
  <si>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</si>
  <si>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</si>
  <si>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</si>
  <si>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</si>
  <si>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</si>
  <si>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</si>
  <si>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</si>
  <si>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</si>
  <si>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</si>
  <si>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</si>
  <si>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</si>
  <si>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</si>
  <si>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</si>
  <si>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</si>
  <si>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</si>
  <si>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</si>
  <si>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</si>
  <si>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</si>
  <si>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</si>
  <si>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</si>
  <si>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</si>
  <si>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</si>
  <si>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</si>
  <si>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</si>
  <si>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</si>
  <si>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</si>
  <si>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</si>
  <si>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</si>
  <si>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</si>
  <si>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</si>
  <si>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</si>
  <si>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</si>
  <si>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</si>
  <si>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</si>
  <si>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</si>
  <si>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</si>
  <si>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</si>
  <si>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</si>
  <si>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</si>
  <si>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</si>
  <si>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</si>
  <si>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</si>
  <si>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</si>
  <si>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</si>
  <si>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</si>
  <si>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</si>
  <si>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</si>
  <si>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</si>
  <si>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</si>
  <si>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</si>
  <si>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</si>
  <si>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</si>
  <si>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</si>
  <si>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</si>
  <si>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</si>
  <si>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</si>
  <si>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</si>
  <si>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</si>
  <si>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</si>
  <si>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</si>
  <si>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</si>
  <si>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</si>
  <si>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</si>
  <si>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</si>
  <si>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</si>
  <si>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</si>
  <si>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</si>
  <si>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</si>
  <si>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</si>
  <si>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</si>
  <si>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</si>
  <si>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</si>
  <si>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</si>
  <si>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</si>
  <si>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</si>
  <si>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</si>
  <si>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</si>
  <si>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</si>
  <si>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</si>
  <si>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</si>
  <si>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</si>
  <si>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</si>
  <si>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</si>
  <si>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</si>
  <si>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</si>
  <si>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</si>
  <si>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</si>
  <si>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</si>
  <si>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</si>
  <si>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</si>
  <si>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</si>
  <si>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</si>
  <si>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</si>
  <si>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</si>
  <si>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</si>
  <si>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</si>
  <si>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</si>
  <si>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</si>
  <si>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</si>
  <si>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</si>
  <si>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</si>
  <si>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</si>
  <si>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</si>
  <si>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</si>
  <si>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</si>
  <si>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</si>
  <si>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</si>
  <si>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</si>
  <si>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</si>
  <si>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</si>
  <si>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</si>
  <si>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</si>
  <si>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</si>
  <si>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</si>
  <si>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</si>
  <si>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</si>
  <si>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</si>
  <si>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</si>
  <si>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</si>
  <si>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</si>
  <si>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</si>
  <si>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</si>
  <si>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</si>
  <si>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</si>
  <si>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</si>
  <si>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</si>
  <si>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</si>
  <si>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</si>
  <si>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</si>
  <si>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</si>
  <si>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</si>
  <si>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</si>
  <si>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</si>
  <si>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</si>
  <si>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</si>
  <si>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</si>
  <si>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</si>
  <si>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</si>
  <si>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</si>
  <si>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</si>
  <si>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</si>
  <si>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</si>
  <si>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</si>
  <si>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</si>
  <si>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</si>
  <si>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</si>
  <si>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</si>
  <si>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</si>
  <si>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</si>
  <si>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</si>
  <si>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</si>
  <si>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</si>
  <si>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</si>
  <si>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</si>
  <si>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</si>
  <si>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</si>
  <si>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</si>
  <si>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</si>
  <si>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</si>
  <si>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</si>
  <si>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</si>
  <si>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</si>
  <si>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</si>
  <si>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</si>
  <si>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</si>
  <si>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</si>
  <si>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</si>
  <si>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</si>
  <si>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</si>
  <si>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</si>
  <si>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</si>
  <si>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</si>
  <si>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</si>
  <si>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</si>
  <si>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</si>
  <si>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</si>
  <si>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</si>
  <si>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</si>
  <si>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</si>
  <si>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</si>
  <si>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</si>
  <si>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</si>
  <si>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</si>
  <si>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</si>
  <si>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</si>
  <si>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</si>
  <si>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</si>
  <si>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</si>
  <si>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</si>
  <si>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</si>
  <si>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</si>
  <si>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</si>
  <si>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</si>
  <si>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</si>
  <si>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</si>
  <si>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</si>
  <si>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</si>
  <si>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</si>
  <si>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</si>
  <si>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</si>
  <si>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</si>
  <si>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</si>
  <si>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</si>
  <si>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</si>
  <si>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</si>
  <si>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</si>
  <si>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</si>
  <si>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</si>
  <si>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</si>
  <si>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</si>
  <si>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</si>
  <si>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</si>
  <si>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</si>
  <si>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</si>
  <si>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</si>
  <si>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</si>
  <si>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</si>
  <si>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</si>
  <si>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</si>
  <si>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</si>
  <si>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</si>
  <si>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</si>
  <si>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</si>
  <si>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</si>
  <si>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</si>
  <si>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</si>
  <si>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</si>
  <si>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</si>
  <si>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</si>
  <si>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</si>
  <si>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</si>
  <si>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</si>
  <si>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</si>
  <si>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</si>
  <si>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</si>
  <si>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</si>
  <si>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</si>
  <si>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</si>
  <si>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</si>
  <si>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</si>
  <si>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</si>
  <si>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</si>
  <si>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</si>
  <si>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</si>
  <si>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</si>
  <si>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</si>
  <si>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</si>
  <si>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</si>
  <si>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</si>
  <si>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</si>
  <si>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</si>
  <si>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</si>
  <si>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</si>
  <si>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</si>
  <si>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</si>
  <si>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</si>
  <si>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</si>
  <si>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</si>
  <si>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</si>
  <si>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</si>
  <si>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</si>
  <si>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</si>
  <si>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</si>
  <si>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</si>
  <si>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</si>
  <si>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</si>
  <si>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</si>
  <si>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</si>
  <si>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</si>
  <si>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</si>
  <si>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</si>
  <si>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</si>
  <si>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</si>
  <si>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</si>
  <si>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</si>
  <si>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</si>
  <si>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</si>
  <si>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</si>
  <si>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</si>
  <si>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</si>
  <si>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</si>
  <si>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</si>
  <si>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</si>
  <si>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</si>
  <si>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</si>
  <si>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</si>
  <si>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</si>
  <si>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</si>
  <si>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</si>
  <si>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</si>
  <si>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</si>
  <si>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</si>
  <si>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</si>
  <si>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</si>
  <si>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</si>
  <si>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</si>
  <si>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</si>
  <si>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</si>
  <si>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</si>
  <si>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</si>
  <si>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</si>
  <si>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</si>
  <si>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</si>
  <si>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</si>
  <si>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</si>
  <si>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</si>
  <si>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</si>
  <si>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</si>
  <si>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</si>
  <si>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</si>
  <si>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</si>
  <si>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</si>
  <si>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</si>
  <si>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</si>
  <si>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</si>
  <si>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</si>
  <si>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</si>
  <si>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</si>
  <si>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</si>
  <si>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</si>
  <si>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</si>
  <si>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</si>
  <si>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</si>
  <si>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</si>
  <si>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</si>
  <si>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</si>
  <si>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</si>
  <si>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</si>
  <si>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</si>
  <si>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</si>
  <si>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</si>
  <si>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</si>
  <si>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</si>
  <si>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</si>
  <si>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</si>
  <si>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</si>
  <si>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</si>
  <si>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</si>
  <si>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</si>
  <si>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</si>
  <si>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</si>
  <si>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</si>
  <si>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</si>
  <si>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</si>
  <si>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</si>
  <si>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</si>
  <si>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</si>
  <si>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</si>
  <si>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</si>
  <si>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</si>
  <si>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</si>
  <si>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</si>
  <si>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</si>
  <si>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</si>
  <si>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</si>
  <si>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</si>
  <si>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</si>
  <si>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</si>
  <si>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</si>
  <si>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</si>
  <si>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</si>
  <si>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</si>
  <si>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</si>
  <si>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</si>
  <si>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</si>
  <si>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</si>
  <si>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</si>
  <si>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</si>
  <si>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</si>
  <si>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</si>
  <si>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</si>
  <si>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</si>
  <si>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</si>
  <si>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</si>
  <si>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</si>
  <si>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</si>
  <si>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</si>
  <si>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</si>
  <si>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</si>
  <si>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</si>
  <si>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</si>
  <si>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</si>
  <si>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</si>
  <si>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</si>
  <si>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</si>
  <si>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</si>
  <si>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</si>
  <si>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</si>
  <si>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</si>
  <si>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</si>
  <si>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</si>
  <si>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</si>
  <si>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</si>
  <si>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</si>
  <si>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</si>
  <si>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</si>
  <si>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</si>
  <si>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</si>
  <si>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</si>
  <si>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</si>
  <si>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</si>
  <si>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</si>
  <si>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</si>
  <si>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</si>
  <si>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</si>
  <si>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</si>
  <si>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</si>
  <si>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</si>
  <si>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</si>
  <si>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</si>
  <si>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</si>
  <si>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</si>
  <si>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</si>
  <si>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</si>
  <si>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</si>
  <si>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</si>
  <si>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</si>
  <si>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</si>
  <si>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</si>
  <si>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</si>
  <si>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</si>
  <si>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</si>
  <si>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</si>
  <si>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</si>
  <si>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</si>
  <si>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</si>
  <si>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</si>
  <si>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</si>
  <si>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</si>
  <si>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</si>
  <si>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</si>
  <si>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</si>
  <si>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</si>
  <si>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</si>
  <si>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</si>
  <si>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</si>
  <si>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</si>
  <si>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</si>
  <si>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</si>
  <si>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</si>
  <si>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</si>
  <si>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</si>
  <si>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</si>
  <si>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</si>
  <si>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</si>
  <si>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</si>
  <si>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</si>
  <si>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</si>
  <si>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</si>
  <si>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</si>
  <si>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</si>
  <si>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</si>
  <si>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</si>
  <si>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</si>
  <si>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</si>
  <si>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</si>
  <si>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</si>
  <si>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</si>
  <si>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</si>
  <si>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</si>
  <si>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</si>
  <si>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</si>
  <si>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</si>
  <si>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</si>
  <si>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</si>
  <si>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</si>
  <si>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</si>
  <si>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</si>
  <si>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</si>
  <si>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</si>
  <si>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</si>
  <si>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</si>
  <si>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</si>
  <si>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</si>
  <si>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</si>
  <si>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</si>
  <si>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</si>
  <si>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</si>
  <si>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</si>
  <si>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</si>
  <si>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</si>
  <si>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</si>
  <si>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</si>
  <si>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</si>
  <si>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</si>
  <si>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</si>
  <si>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</si>
  <si>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</si>
  <si>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</si>
  <si>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</si>
  <si>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</si>
  <si>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</si>
  <si>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</si>
  <si>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</si>
  <si>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</si>
  <si>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</si>
  <si>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</si>
  <si>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</si>
  <si>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</si>
  <si>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</si>
  <si>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</si>
  <si>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</si>
  <si>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</si>
  <si>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</si>
  <si>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</si>
  <si>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</si>
  <si>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</si>
  <si>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</si>
  <si>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</si>
  <si>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</si>
  <si>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</si>
  <si>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</si>
  <si>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</si>
  <si>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</si>
  <si>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</si>
  <si>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</si>
  <si>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</si>
  <si>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</si>
  <si>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</si>
  <si>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</si>
  <si>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</si>
  <si>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</si>
  <si>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</si>
  <si>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</si>
  <si>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</si>
  <si>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</si>
  <si>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</si>
  <si>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</si>
  <si>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</si>
  <si>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</si>
  <si>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</si>
  <si>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</si>
  <si>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</si>
  <si>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</si>
  <si>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</si>
  <si>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</si>
  <si>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</si>
  <si>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</si>
  <si>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</si>
  <si>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</si>
  <si>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</si>
  <si>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</si>
  <si>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</si>
  <si>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</si>
  <si>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</si>
  <si>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</si>
  <si>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</si>
  <si>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</si>
  <si>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</si>
  <si>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</si>
  <si>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</si>
  <si>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</si>
  <si>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</si>
  <si>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</si>
  <si>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</si>
  <si>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</si>
  <si>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</si>
  <si>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</si>
  <si>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</si>
  <si>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</si>
  <si>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</si>
  <si>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</si>
  <si>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</si>
  <si>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</si>
  <si>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</si>
  <si>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</si>
  <si>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</si>
  <si>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</si>
  <si>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</si>
  <si>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</si>
  <si>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</si>
  <si>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</si>
  <si>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</si>
  <si>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</si>
  <si>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</si>
  <si>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</si>
  <si>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</si>
  <si>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</si>
  <si>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</si>
  <si>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</si>
  <si>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</si>
  <si>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</si>
  <si>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</si>
  <si>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</si>
  <si>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</si>
  <si>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</si>
  <si>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</si>
  <si>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</si>
  <si>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</si>
  <si>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</si>
  <si>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</si>
  <si>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</si>
  <si>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</si>
  <si>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</si>
  <si>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</si>
  <si>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</si>
  <si>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</si>
  <si>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</si>
  <si>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</si>
  <si>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</si>
  <si>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Quarters</t>
  </si>
  <si>
    <t>Average of Average Donation</t>
  </si>
  <si>
    <t>Average of Percentage Funded</t>
  </si>
  <si>
    <t>Approximate Campaign Length</t>
  </si>
  <si>
    <t>Name</t>
  </si>
  <si>
    <t>Description</t>
  </si>
  <si>
    <t>Goal</t>
  </si>
  <si>
    <t>Pledged</t>
  </si>
  <si>
    <t>Mean Goal</t>
  </si>
  <si>
    <t>Mean Pledged</t>
  </si>
  <si>
    <t>Median Pledged</t>
  </si>
  <si>
    <t>Successful</t>
  </si>
  <si>
    <t>Failed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</si>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</sst>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2" fontId="0" fillId="0" borderId="0" xfId="0" applyNumberFormat="1"/>
    <xf numFmtId="0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 applyAlignment="1">
      <alignment horizontal="center" vertical="center"/>
    </xf>
    <xf numFmtId="165" fontId="0" fillId="0" borderId="0" xfId="0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13"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numFmt numFmtId="2" formatCode="0.00"/>
    </dxf>
    <dxf>
      <numFmt numFmtId="2" formatCode="0.00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C-4BA8-B901-02CB1A04F75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0C-4BA8-B901-02CB1A04F75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0C-4BA8-B901-02CB1A04F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450047"/>
        <c:axId val="1887452127"/>
      </c:lineChart>
      <c:catAx>
        <c:axId val="1887450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48622584788889"/>
              <c:y val="0.90880755788041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3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52127"/>
        <c:crosses val="autoZero"/>
        <c:auto val="1"/>
        <c:lblAlgn val="ctr"/>
        <c:lblOffset val="100"/>
        <c:noMultiLvlLbl val="0"/>
      </c:catAx>
      <c:valAx>
        <c:axId val="1887452127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5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D8-431F-8D84-6F1C06FCE11D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D8-431F-8D84-6F1C06FCE11D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D8-431F-8D84-6F1C06FCE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452959"/>
        <c:axId val="1887454207"/>
      </c:lineChart>
      <c:catAx>
        <c:axId val="188745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54207"/>
        <c:crosses val="autoZero"/>
        <c:auto val="1"/>
        <c:lblAlgn val="ctr"/>
        <c:lblOffset val="100"/>
        <c:noMultiLvlLbl val="0"/>
      </c:catAx>
      <c:valAx>
        <c:axId val="188745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5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654576128215943"/>
          <c:y val="4.92119305420682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1-4F85-9782-DB923EC0F98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1-4F85-9782-DB923EC0F98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C1-4F85-9782-DB923EC0F98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C1-4F85-9782-DB923EC0F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861679"/>
        <c:axId val="917012399"/>
      </c:barChart>
      <c:catAx>
        <c:axId val="92686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012399"/>
        <c:crosses val="autoZero"/>
        <c:auto val="1"/>
        <c:lblAlgn val="ctr"/>
        <c:lblOffset val="100"/>
        <c:noMultiLvlLbl val="0"/>
      </c:catAx>
      <c:valAx>
        <c:axId val="91701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86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Kickstarter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835404362267959E-2"/>
          <c:y val="8.9649888721334114E-2"/>
          <c:w val="0.85092960737489354"/>
          <c:h val="0.731430436332090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D-45D8-B5AF-78DA467F2C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D-45D8-B5AF-78DA467F2C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FD-45D8-B5AF-78DA467F2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9731663"/>
        <c:axId val="919734575"/>
      </c:barChart>
      <c:catAx>
        <c:axId val="91973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34575"/>
        <c:crosses val="autoZero"/>
        <c:auto val="1"/>
        <c:lblAlgn val="ctr"/>
        <c:lblOffset val="100"/>
        <c:noMultiLvlLbl val="0"/>
      </c:catAx>
      <c:valAx>
        <c:axId val="9197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3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[Kickstarter_Challenge.xlsx]Campaign Length!PivotTable3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Length'!$B$5:$B$6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Length'!$A$7:$A$19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Length'!$B$7:$B$19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76-41D2-AECB-35DE48A74F0C}"/>
            </c:ext>
          </c:extLst>
        </c:ser>
        <c:ser>
          <c:idx val="1"/>
          <c:order val="1"/>
          <c:tx>
            <c:strRef>
              <c:f>'Campaign Length'!$C$5:$C$6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Length'!$A$7:$A$19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Length'!$C$7:$C$19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76-41D2-AECB-35DE48A74F0C}"/>
            </c:ext>
          </c:extLst>
        </c:ser>
        <c:ser>
          <c:idx val="2"/>
          <c:order val="2"/>
          <c:tx>
            <c:strRef>
              <c:f>'Campaign Length'!$D$5:$D$6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Length'!$A$7:$A$19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Length'!$D$7:$D$19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76-41D2-AECB-35DE48A74F0C}"/>
            </c:ext>
          </c:extLst>
        </c:ser>
        <c:ser>
          <c:idx val="3"/>
          <c:order val="3"/>
          <c:tx>
            <c:strRef>
              <c:f>'Campaign Length'!$E$5:$E$6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 Length'!$A$7:$A$19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Length'!$E$7:$E$19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76-41D2-AECB-35DE48A74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306399"/>
        <c:axId val="1296299327"/>
      </c:lineChart>
      <c:catAx>
        <c:axId val="129630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299327"/>
        <c:crosses val="autoZero"/>
        <c:auto val="1"/>
        <c:lblAlgn val="ctr"/>
        <c:lblOffset val="100"/>
        <c:noMultiLvlLbl val="0"/>
      </c:catAx>
      <c:valAx>
        <c:axId val="129629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0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14</xdr:row>
      <xdr:rowOff>131761</xdr:rowOff>
    </xdr:from>
    <xdr:to>
      <xdr:col>14</xdr:col>
      <xdr:colOff>355599</xdr:colOff>
      <xdr:row>48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D2DB8-1AA6-4AB0-96CF-E29E15B51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742948</xdr:colOff>
      <xdr:row>0</xdr:row>
      <xdr:rowOff>163510</xdr:rowOff>
    </xdr:from>
    <xdr:to>
      <xdr:col>20</xdr:col>
      <xdr:colOff>47624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59034-FED2-4901-BC3A-D8026B01D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682625</xdr:colOff>
      <xdr:row>4</xdr:row>
      <xdr:rowOff>144461</xdr:rowOff>
    </xdr:from>
    <xdr:to>
      <xdr:col>18</xdr:col>
      <xdr:colOff>323850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F69CD-964A-4F7D-B110-47F14A41D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6</xdr:row>
      <xdr:rowOff>163511</xdr:rowOff>
    </xdr:from>
    <xdr:to>
      <xdr:col>20</xdr:col>
      <xdr:colOff>603249</xdr:colOff>
      <xdr:row>36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EEE31-6EAB-4704-A133-1AA336DE8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87311</xdr:rowOff>
    </xdr:from>
    <xdr:to>
      <xdr:col>17</xdr:col>
      <xdr:colOff>190500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34E83-9C2F-47CB-AAF8-63E77762E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" refreshedDate="44369.338402777779" createdVersion="7" refreshedVersion="7" minRefreshableVersion="3" recordCount="4114" xr:uid="{47518372-5FE8-4950-8870-D34AD8BF7F3D}">
  <cacheSource type="worksheet">
    <worksheetSource ref="A1:Q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" refreshedDate="44369.593547916666" createdVersion="7" refreshedVersion="7" minRefreshableVersion="3" recordCount="4114" xr:uid="{0CB07FA8-6225-4D65-BCA2-7FE6F64D0538}">
  <cacheSource type="worksheet">
    <worksheetSource ref="A1:S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" refreshedDate="44373.800289236111" createdVersion="7" refreshedVersion="7" minRefreshableVersion="3" recordCount="4114" xr:uid="{0C87B2EF-D584-4346-A4BE-A9C4ECFF7B39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pproximate Campaign Length" numFmtId="1">
      <sharedItems containsSemiMixedTypes="0" containsString="0" containsNumber="1" minValue="1.0698495370452292" maxValue="9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x v="0"/>
    <x v="0"/>
    <x v="0"/>
    <x v="0"/>
    <x v="0"/>
    <n v="1434931811"/>
    <b v="0"/>
    <n v="182"/>
    <b v="1"/>
    <x v="0"/>
    <x v="0"/>
    <x v="0"/>
    <x v="0"/>
  </r>
  <r>
    <n v="1"/>
    <x v="1"/>
    <x v="1"/>
    <x v="1"/>
    <x v="1"/>
    <x v="0"/>
    <x v="0"/>
    <x v="0"/>
    <x v="1"/>
    <n v="1485872683"/>
    <b v="0"/>
    <n v="79"/>
    <b v="1"/>
    <x v="0"/>
    <x v="0"/>
    <x v="1"/>
    <x v="1"/>
  </r>
  <r>
    <n v="2"/>
    <x v="2"/>
    <x v="2"/>
    <x v="2"/>
    <x v="2"/>
    <x v="0"/>
    <x v="1"/>
    <x v="1"/>
    <x v="2"/>
    <n v="1454691083"/>
    <b v="0"/>
    <n v="35"/>
    <b v="1"/>
    <x v="0"/>
    <x v="0"/>
    <x v="2"/>
    <x v="2"/>
  </r>
  <r>
    <n v="3"/>
    <x v="3"/>
    <x v="3"/>
    <x v="3"/>
    <x v="3"/>
    <x v="0"/>
    <x v="0"/>
    <x v="0"/>
    <x v="3"/>
    <n v="1404822107"/>
    <b v="0"/>
    <n v="150"/>
    <b v="1"/>
    <x v="0"/>
    <x v="0"/>
    <x v="3"/>
    <x v="3"/>
  </r>
  <r>
    <n v="4"/>
    <x v="4"/>
    <x v="4"/>
    <x v="4"/>
    <x v="4"/>
    <x v="0"/>
    <x v="0"/>
    <x v="0"/>
    <x v="4"/>
    <n v="1447963279"/>
    <b v="0"/>
    <n v="284"/>
    <b v="1"/>
    <x v="0"/>
    <x v="0"/>
    <x v="4"/>
    <x v="4"/>
  </r>
  <r>
    <n v="5"/>
    <x v="5"/>
    <x v="5"/>
    <x v="5"/>
    <x v="5"/>
    <x v="0"/>
    <x v="0"/>
    <x v="0"/>
    <x v="5"/>
    <n v="1468362207"/>
    <b v="0"/>
    <n v="47"/>
    <b v="1"/>
    <x v="0"/>
    <x v="0"/>
    <x v="5"/>
    <x v="5"/>
  </r>
  <r>
    <n v="6"/>
    <x v="6"/>
    <x v="6"/>
    <x v="6"/>
    <x v="6"/>
    <x v="0"/>
    <x v="0"/>
    <x v="0"/>
    <x v="6"/>
    <n v="1401846250"/>
    <b v="0"/>
    <n v="58"/>
    <b v="1"/>
    <x v="0"/>
    <x v="0"/>
    <x v="6"/>
    <x v="6"/>
  </r>
  <r>
    <n v="7"/>
    <x v="7"/>
    <x v="7"/>
    <x v="7"/>
    <x v="7"/>
    <x v="0"/>
    <x v="0"/>
    <x v="0"/>
    <x v="7"/>
    <n v="1464224867"/>
    <b v="0"/>
    <n v="57"/>
    <b v="1"/>
    <x v="0"/>
    <x v="0"/>
    <x v="7"/>
    <x v="7"/>
  </r>
  <r>
    <n v="8"/>
    <x v="8"/>
    <x v="8"/>
    <x v="8"/>
    <x v="8"/>
    <x v="0"/>
    <x v="0"/>
    <x v="0"/>
    <x v="8"/>
    <n v="1460155212"/>
    <b v="0"/>
    <n v="12"/>
    <b v="1"/>
    <x v="0"/>
    <x v="0"/>
    <x v="8"/>
    <x v="8"/>
  </r>
  <r>
    <n v="9"/>
    <x v="9"/>
    <x v="9"/>
    <x v="2"/>
    <x v="9"/>
    <x v="0"/>
    <x v="0"/>
    <x v="0"/>
    <x v="9"/>
    <n v="1458268144"/>
    <b v="0"/>
    <n v="20"/>
    <b v="1"/>
    <x v="0"/>
    <x v="0"/>
    <x v="9"/>
    <x v="9"/>
  </r>
  <r>
    <n v="10"/>
    <x v="10"/>
    <x v="10"/>
    <x v="9"/>
    <x v="10"/>
    <x v="0"/>
    <x v="0"/>
    <x v="0"/>
    <x v="10"/>
    <n v="1400636279"/>
    <b v="0"/>
    <n v="19"/>
    <b v="1"/>
    <x v="0"/>
    <x v="0"/>
    <x v="7"/>
    <x v="10"/>
  </r>
  <r>
    <n v="11"/>
    <x v="11"/>
    <x v="11"/>
    <x v="10"/>
    <x v="11"/>
    <x v="0"/>
    <x v="0"/>
    <x v="0"/>
    <x v="11"/>
    <n v="1469126462"/>
    <b v="0"/>
    <n v="75"/>
    <b v="1"/>
    <x v="0"/>
    <x v="0"/>
    <x v="10"/>
    <x v="11"/>
  </r>
  <r>
    <n v="12"/>
    <x v="12"/>
    <x v="12"/>
    <x v="11"/>
    <x v="12"/>
    <x v="0"/>
    <x v="0"/>
    <x v="0"/>
    <x v="12"/>
    <n v="1401642425"/>
    <b v="0"/>
    <n v="827"/>
    <b v="1"/>
    <x v="0"/>
    <x v="0"/>
    <x v="11"/>
    <x v="12"/>
  </r>
  <r>
    <n v="13"/>
    <x v="13"/>
    <x v="13"/>
    <x v="8"/>
    <x v="13"/>
    <x v="0"/>
    <x v="0"/>
    <x v="0"/>
    <x v="13"/>
    <n v="1463588109"/>
    <b v="0"/>
    <n v="51"/>
    <b v="1"/>
    <x v="0"/>
    <x v="0"/>
    <x v="12"/>
    <x v="13"/>
  </r>
  <r>
    <n v="14"/>
    <x v="14"/>
    <x v="14"/>
    <x v="12"/>
    <x v="14"/>
    <x v="0"/>
    <x v="2"/>
    <x v="2"/>
    <x v="14"/>
    <n v="1403051888"/>
    <b v="0"/>
    <n v="41"/>
    <b v="1"/>
    <x v="0"/>
    <x v="0"/>
    <x v="7"/>
    <x v="14"/>
  </r>
  <r>
    <n v="15"/>
    <x v="15"/>
    <x v="15"/>
    <x v="13"/>
    <x v="15"/>
    <x v="0"/>
    <x v="3"/>
    <x v="3"/>
    <x v="15"/>
    <n v="1441790658"/>
    <b v="0"/>
    <n v="98"/>
    <b v="1"/>
    <x v="0"/>
    <x v="0"/>
    <x v="13"/>
    <x v="15"/>
  </r>
  <r>
    <n v="16"/>
    <x v="16"/>
    <x v="16"/>
    <x v="14"/>
    <x v="16"/>
    <x v="0"/>
    <x v="0"/>
    <x v="0"/>
    <x v="16"/>
    <n v="1398971211"/>
    <b v="0"/>
    <n v="70"/>
    <b v="1"/>
    <x v="0"/>
    <x v="0"/>
    <x v="8"/>
    <x v="16"/>
  </r>
  <r>
    <n v="17"/>
    <x v="17"/>
    <x v="17"/>
    <x v="15"/>
    <x v="17"/>
    <x v="0"/>
    <x v="1"/>
    <x v="1"/>
    <x v="17"/>
    <n v="1412530422"/>
    <b v="0"/>
    <n v="36"/>
    <b v="1"/>
    <x v="0"/>
    <x v="0"/>
    <x v="7"/>
    <x v="17"/>
  </r>
  <r>
    <n v="18"/>
    <x v="18"/>
    <x v="18"/>
    <x v="11"/>
    <x v="18"/>
    <x v="0"/>
    <x v="0"/>
    <x v="0"/>
    <x v="18"/>
    <n v="1408366856"/>
    <b v="0"/>
    <n v="342"/>
    <b v="1"/>
    <x v="0"/>
    <x v="0"/>
    <x v="6"/>
    <x v="18"/>
  </r>
  <r>
    <n v="19"/>
    <x v="19"/>
    <x v="19"/>
    <x v="16"/>
    <x v="19"/>
    <x v="0"/>
    <x v="0"/>
    <x v="0"/>
    <x v="19"/>
    <n v="1434828934"/>
    <b v="0"/>
    <n v="22"/>
    <b v="1"/>
    <x v="0"/>
    <x v="0"/>
    <x v="14"/>
    <x v="19"/>
  </r>
  <r>
    <n v="20"/>
    <x v="20"/>
    <x v="20"/>
    <x v="13"/>
    <x v="20"/>
    <x v="0"/>
    <x v="0"/>
    <x v="0"/>
    <x v="20"/>
    <n v="1436983912"/>
    <b v="0"/>
    <n v="25"/>
    <b v="1"/>
    <x v="0"/>
    <x v="0"/>
    <x v="8"/>
    <x v="20"/>
  </r>
  <r>
    <n v="21"/>
    <x v="21"/>
    <x v="21"/>
    <x v="17"/>
    <x v="21"/>
    <x v="0"/>
    <x v="0"/>
    <x v="0"/>
    <x v="21"/>
    <n v="1409151789"/>
    <b v="0"/>
    <n v="101"/>
    <b v="1"/>
    <x v="0"/>
    <x v="0"/>
    <x v="15"/>
    <x v="21"/>
  </r>
  <r>
    <n v="22"/>
    <x v="22"/>
    <x v="22"/>
    <x v="18"/>
    <x v="22"/>
    <x v="0"/>
    <x v="0"/>
    <x v="0"/>
    <x v="22"/>
    <n v="1418766740"/>
    <b v="0"/>
    <n v="8"/>
    <b v="1"/>
    <x v="0"/>
    <x v="0"/>
    <x v="16"/>
    <x v="22"/>
  </r>
  <r>
    <n v="23"/>
    <x v="23"/>
    <x v="23"/>
    <x v="13"/>
    <x v="23"/>
    <x v="0"/>
    <x v="0"/>
    <x v="0"/>
    <x v="23"/>
    <n v="1428086501"/>
    <b v="0"/>
    <n v="23"/>
    <b v="1"/>
    <x v="0"/>
    <x v="0"/>
    <x v="17"/>
    <x v="23"/>
  </r>
  <r>
    <n v="24"/>
    <x v="24"/>
    <x v="24"/>
    <x v="19"/>
    <x v="24"/>
    <x v="0"/>
    <x v="0"/>
    <x v="0"/>
    <x v="24"/>
    <n v="1439494863"/>
    <b v="0"/>
    <n v="574"/>
    <b v="1"/>
    <x v="0"/>
    <x v="0"/>
    <x v="15"/>
    <x v="24"/>
  </r>
  <r>
    <n v="25"/>
    <x v="25"/>
    <x v="25"/>
    <x v="20"/>
    <x v="25"/>
    <x v="0"/>
    <x v="0"/>
    <x v="0"/>
    <x v="25"/>
    <n v="1447115761"/>
    <b v="0"/>
    <n v="14"/>
    <b v="1"/>
    <x v="0"/>
    <x v="0"/>
    <x v="18"/>
    <x v="25"/>
  </r>
  <r>
    <n v="26"/>
    <x v="26"/>
    <x v="26"/>
    <x v="21"/>
    <x v="26"/>
    <x v="0"/>
    <x v="0"/>
    <x v="0"/>
    <x v="26"/>
    <n v="1404822144"/>
    <b v="0"/>
    <n v="19"/>
    <b v="1"/>
    <x v="0"/>
    <x v="0"/>
    <x v="19"/>
    <x v="26"/>
  </r>
  <r>
    <n v="27"/>
    <x v="27"/>
    <x v="27"/>
    <x v="22"/>
    <x v="27"/>
    <x v="0"/>
    <x v="4"/>
    <x v="4"/>
    <x v="27"/>
    <n v="1413518233"/>
    <b v="0"/>
    <n v="150"/>
    <b v="1"/>
    <x v="0"/>
    <x v="0"/>
    <x v="20"/>
    <x v="27"/>
  </r>
  <r>
    <n v="28"/>
    <x v="28"/>
    <x v="28"/>
    <x v="14"/>
    <x v="28"/>
    <x v="0"/>
    <x v="0"/>
    <x v="0"/>
    <x v="28"/>
    <n v="1447715284"/>
    <b v="0"/>
    <n v="71"/>
    <b v="1"/>
    <x v="0"/>
    <x v="0"/>
    <x v="8"/>
    <x v="28"/>
  </r>
  <r>
    <n v="29"/>
    <x v="29"/>
    <x v="29"/>
    <x v="9"/>
    <x v="29"/>
    <x v="0"/>
    <x v="1"/>
    <x v="1"/>
    <x v="29"/>
    <n v="1403453368"/>
    <b v="0"/>
    <n v="117"/>
    <b v="1"/>
    <x v="0"/>
    <x v="0"/>
    <x v="4"/>
    <x v="29"/>
  </r>
  <r>
    <n v="30"/>
    <x v="30"/>
    <x v="30"/>
    <x v="23"/>
    <x v="30"/>
    <x v="0"/>
    <x v="0"/>
    <x v="0"/>
    <x v="30"/>
    <n v="1406012515"/>
    <b v="0"/>
    <n v="53"/>
    <b v="1"/>
    <x v="0"/>
    <x v="0"/>
    <x v="7"/>
    <x v="30"/>
  </r>
  <r>
    <n v="31"/>
    <x v="31"/>
    <x v="31"/>
    <x v="24"/>
    <x v="31"/>
    <x v="0"/>
    <x v="0"/>
    <x v="0"/>
    <x v="31"/>
    <n v="1452193234"/>
    <b v="0"/>
    <n v="1"/>
    <b v="1"/>
    <x v="0"/>
    <x v="0"/>
    <x v="8"/>
    <x v="31"/>
  </r>
  <r>
    <n v="32"/>
    <x v="32"/>
    <x v="32"/>
    <x v="25"/>
    <x v="32"/>
    <x v="0"/>
    <x v="0"/>
    <x v="0"/>
    <x v="32"/>
    <n v="1459523017"/>
    <b v="0"/>
    <n v="89"/>
    <b v="1"/>
    <x v="0"/>
    <x v="0"/>
    <x v="8"/>
    <x v="32"/>
  </r>
  <r>
    <n v="33"/>
    <x v="33"/>
    <x v="33"/>
    <x v="26"/>
    <x v="33"/>
    <x v="0"/>
    <x v="0"/>
    <x v="0"/>
    <x v="33"/>
    <n v="1444405901"/>
    <b v="0"/>
    <n v="64"/>
    <b v="1"/>
    <x v="0"/>
    <x v="0"/>
    <x v="21"/>
    <x v="33"/>
  </r>
  <r>
    <n v="34"/>
    <x v="34"/>
    <x v="34"/>
    <x v="27"/>
    <x v="34"/>
    <x v="0"/>
    <x v="0"/>
    <x v="0"/>
    <x v="34"/>
    <n v="1405928601"/>
    <b v="0"/>
    <n v="68"/>
    <b v="1"/>
    <x v="0"/>
    <x v="0"/>
    <x v="22"/>
    <x v="34"/>
  </r>
  <r>
    <n v="35"/>
    <x v="35"/>
    <x v="35"/>
    <x v="28"/>
    <x v="35"/>
    <x v="0"/>
    <x v="0"/>
    <x v="0"/>
    <x v="35"/>
    <n v="1428130814"/>
    <b v="0"/>
    <n v="28"/>
    <b v="1"/>
    <x v="0"/>
    <x v="0"/>
    <x v="23"/>
    <x v="35"/>
  </r>
  <r>
    <n v="36"/>
    <x v="36"/>
    <x v="36"/>
    <x v="12"/>
    <x v="36"/>
    <x v="0"/>
    <x v="0"/>
    <x v="0"/>
    <x v="36"/>
    <n v="1425540125"/>
    <b v="0"/>
    <n v="44"/>
    <b v="1"/>
    <x v="0"/>
    <x v="0"/>
    <x v="24"/>
    <x v="36"/>
  </r>
  <r>
    <n v="37"/>
    <x v="37"/>
    <x v="37"/>
    <x v="29"/>
    <x v="37"/>
    <x v="0"/>
    <x v="0"/>
    <x v="0"/>
    <x v="37"/>
    <n v="1422463079"/>
    <b v="0"/>
    <n v="253"/>
    <b v="1"/>
    <x v="0"/>
    <x v="0"/>
    <x v="25"/>
    <x v="37"/>
  </r>
  <r>
    <n v="38"/>
    <x v="38"/>
    <x v="38"/>
    <x v="30"/>
    <x v="38"/>
    <x v="0"/>
    <x v="0"/>
    <x v="0"/>
    <x v="38"/>
    <n v="1365643344"/>
    <b v="0"/>
    <n v="66"/>
    <b v="1"/>
    <x v="0"/>
    <x v="0"/>
    <x v="5"/>
    <x v="38"/>
  </r>
  <r>
    <n v="39"/>
    <x v="39"/>
    <x v="39"/>
    <x v="31"/>
    <x v="39"/>
    <x v="0"/>
    <x v="1"/>
    <x v="1"/>
    <x v="39"/>
    <n v="1398388068"/>
    <b v="0"/>
    <n v="217"/>
    <b v="1"/>
    <x v="0"/>
    <x v="0"/>
    <x v="26"/>
    <x v="39"/>
  </r>
  <r>
    <n v="40"/>
    <x v="40"/>
    <x v="40"/>
    <x v="13"/>
    <x v="40"/>
    <x v="0"/>
    <x v="0"/>
    <x v="0"/>
    <x v="40"/>
    <n v="1401426488"/>
    <b v="0"/>
    <n v="16"/>
    <b v="1"/>
    <x v="0"/>
    <x v="0"/>
    <x v="7"/>
    <x v="40"/>
  </r>
  <r>
    <n v="41"/>
    <x v="41"/>
    <x v="41"/>
    <x v="13"/>
    <x v="41"/>
    <x v="0"/>
    <x v="0"/>
    <x v="0"/>
    <x v="41"/>
    <n v="1409924354"/>
    <b v="0"/>
    <n v="19"/>
    <b v="1"/>
    <x v="0"/>
    <x v="0"/>
    <x v="8"/>
    <x v="41"/>
  </r>
  <r>
    <n v="42"/>
    <x v="42"/>
    <x v="42"/>
    <x v="32"/>
    <x v="42"/>
    <x v="0"/>
    <x v="0"/>
    <x v="0"/>
    <x v="42"/>
    <n v="1417188026"/>
    <b v="0"/>
    <n v="169"/>
    <b v="1"/>
    <x v="0"/>
    <x v="0"/>
    <x v="24"/>
    <x v="42"/>
  </r>
  <r>
    <n v="43"/>
    <x v="43"/>
    <x v="43"/>
    <x v="3"/>
    <x v="43"/>
    <x v="0"/>
    <x v="0"/>
    <x v="0"/>
    <x v="43"/>
    <n v="1402599486"/>
    <b v="0"/>
    <n v="263"/>
    <b v="1"/>
    <x v="0"/>
    <x v="0"/>
    <x v="27"/>
    <x v="43"/>
  </r>
  <r>
    <n v="44"/>
    <x v="44"/>
    <x v="44"/>
    <x v="13"/>
    <x v="41"/>
    <x v="0"/>
    <x v="0"/>
    <x v="0"/>
    <x v="44"/>
    <n v="1408760537"/>
    <b v="0"/>
    <n v="15"/>
    <b v="1"/>
    <x v="0"/>
    <x v="0"/>
    <x v="8"/>
    <x v="44"/>
  </r>
  <r>
    <n v="45"/>
    <x v="45"/>
    <x v="45"/>
    <x v="10"/>
    <x v="44"/>
    <x v="0"/>
    <x v="0"/>
    <x v="0"/>
    <x v="45"/>
    <n v="1459177107"/>
    <b v="0"/>
    <n v="61"/>
    <b v="1"/>
    <x v="0"/>
    <x v="0"/>
    <x v="28"/>
    <x v="45"/>
  </r>
  <r>
    <n v="46"/>
    <x v="46"/>
    <x v="46"/>
    <x v="33"/>
    <x v="45"/>
    <x v="0"/>
    <x v="2"/>
    <x v="2"/>
    <x v="46"/>
    <n v="1447628974"/>
    <b v="0"/>
    <n v="45"/>
    <b v="1"/>
    <x v="0"/>
    <x v="0"/>
    <x v="3"/>
    <x v="46"/>
  </r>
  <r>
    <n v="47"/>
    <x v="47"/>
    <x v="47"/>
    <x v="10"/>
    <x v="46"/>
    <x v="0"/>
    <x v="0"/>
    <x v="0"/>
    <x v="47"/>
    <n v="1413834007"/>
    <b v="0"/>
    <n v="70"/>
    <b v="1"/>
    <x v="0"/>
    <x v="0"/>
    <x v="29"/>
    <x v="47"/>
  </r>
  <r>
    <n v="48"/>
    <x v="48"/>
    <x v="48"/>
    <x v="13"/>
    <x v="47"/>
    <x v="0"/>
    <x v="1"/>
    <x v="1"/>
    <x v="48"/>
    <n v="1422534260"/>
    <b v="0"/>
    <n v="38"/>
    <b v="1"/>
    <x v="0"/>
    <x v="0"/>
    <x v="29"/>
    <x v="48"/>
  </r>
  <r>
    <n v="49"/>
    <x v="49"/>
    <x v="49"/>
    <x v="14"/>
    <x v="48"/>
    <x v="0"/>
    <x v="0"/>
    <x v="0"/>
    <x v="49"/>
    <n v="1443068045"/>
    <b v="0"/>
    <n v="87"/>
    <b v="1"/>
    <x v="0"/>
    <x v="0"/>
    <x v="8"/>
    <x v="49"/>
  </r>
  <r>
    <n v="50"/>
    <x v="50"/>
    <x v="50"/>
    <x v="20"/>
    <x v="49"/>
    <x v="0"/>
    <x v="1"/>
    <x v="1"/>
    <x v="50"/>
    <n v="1419271458"/>
    <b v="0"/>
    <n v="22"/>
    <b v="1"/>
    <x v="0"/>
    <x v="0"/>
    <x v="8"/>
    <x v="50"/>
  </r>
  <r>
    <n v="51"/>
    <x v="51"/>
    <x v="51"/>
    <x v="34"/>
    <x v="50"/>
    <x v="0"/>
    <x v="0"/>
    <x v="0"/>
    <x v="51"/>
    <n v="1436653037"/>
    <b v="0"/>
    <n v="119"/>
    <b v="1"/>
    <x v="0"/>
    <x v="0"/>
    <x v="30"/>
    <x v="51"/>
  </r>
  <r>
    <n v="52"/>
    <x v="52"/>
    <x v="52"/>
    <x v="3"/>
    <x v="51"/>
    <x v="0"/>
    <x v="0"/>
    <x v="0"/>
    <x v="52"/>
    <n v="1403023846"/>
    <b v="0"/>
    <n v="52"/>
    <b v="1"/>
    <x v="0"/>
    <x v="0"/>
    <x v="31"/>
    <x v="52"/>
  </r>
  <r>
    <n v="53"/>
    <x v="53"/>
    <x v="53"/>
    <x v="9"/>
    <x v="52"/>
    <x v="0"/>
    <x v="0"/>
    <x v="0"/>
    <x v="53"/>
    <n v="1395407445"/>
    <b v="0"/>
    <n v="117"/>
    <b v="1"/>
    <x v="0"/>
    <x v="0"/>
    <x v="5"/>
    <x v="53"/>
  </r>
  <r>
    <n v="54"/>
    <x v="54"/>
    <x v="54"/>
    <x v="3"/>
    <x v="53"/>
    <x v="0"/>
    <x v="0"/>
    <x v="0"/>
    <x v="54"/>
    <n v="1448471221"/>
    <b v="0"/>
    <n v="52"/>
    <b v="1"/>
    <x v="0"/>
    <x v="0"/>
    <x v="7"/>
    <x v="54"/>
  </r>
  <r>
    <n v="55"/>
    <x v="55"/>
    <x v="55"/>
    <x v="35"/>
    <x v="54"/>
    <x v="0"/>
    <x v="0"/>
    <x v="0"/>
    <x v="55"/>
    <n v="1462576516"/>
    <b v="0"/>
    <n v="86"/>
    <b v="1"/>
    <x v="0"/>
    <x v="0"/>
    <x v="32"/>
    <x v="55"/>
  </r>
  <r>
    <n v="56"/>
    <x v="56"/>
    <x v="56"/>
    <x v="6"/>
    <x v="55"/>
    <x v="0"/>
    <x v="1"/>
    <x v="1"/>
    <x v="56"/>
    <n v="1432559424"/>
    <b v="0"/>
    <n v="174"/>
    <b v="1"/>
    <x v="0"/>
    <x v="0"/>
    <x v="13"/>
    <x v="56"/>
  </r>
  <r>
    <n v="57"/>
    <x v="57"/>
    <x v="57"/>
    <x v="36"/>
    <x v="56"/>
    <x v="0"/>
    <x v="0"/>
    <x v="0"/>
    <x v="57"/>
    <n v="1427399962"/>
    <b v="0"/>
    <n v="69"/>
    <b v="1"/>
    <x v="0"/>
    <x v="0"/>
    <x v="21"/>
    <x v="57"/>
  </r>
  <r>
    <n v="58"/>
    <x v="58"/>
    <x v="58"/>
    <x v="3"/>
    <x v="57"/>
    <x v="0"/>
    <x v="0"/>
    <x v="0"/>
    <x v="58"/>
    <n v="1413827572"/>
    <b v="0"/>
    <n v="75"/>
    <b v="1"/>
    <x v="0"/>
    <x v="0"/>
    <x v="33"/>
    <x v="58"/>
  </r>
  <r>
    <n v="59"/>
    <x v="59"/>
    <x v="59"/>
    <x v="22"/>
    <x v="58"/>
    <x v="0"/>
    <x v="0"/>
    <x v="0"/>
    <x v="59"/>
    <n v="1439530776"/>
    <b v="0"/>
    <n v="33"/>
    <b v="1"/>
    <x v="0"/>
    <x v="0"/>
    <x v="8"/>
    <x v="59"/>
  </r>
  <r>
    <n v="60"/>
    <x v="60"/>
    <x v="60"/>
    <x v="37"/>
    <x v="59"/>
    <x v="0"/>
    <x v="1"/>
    <x v="1"/>
    <x v="60"/>
    <n v="1393882717"/>
    <b v="0"/>
    <n v="108"/>
    <b v="1"/>
    <x v="0"/>
    <x v="1"/>
    <x v="33"/>
    <x v="60"/>
  </r>
  <r>
    <n v="61"/>
    <x v="61"/>
    <x v="61"/>
    <x v="10"/>
    <x v="60"/>
    <x v="0"/>
    <x v="0"/>
    <x v="0"/>
    <x v="61"/>
    <n v="1368646357"/>
    <b v="0"/>
    <n v="23"/>
    <b v="1"/>
    <x v="0"/>
    <x v="1"/>
    <x v="34"/>
    <x v="61"/>
  </r>
  <r>
    <n v="62"/>
    <x v="62"/>
    <x v="62"/>
    <x v="9"/>
    <x v="61"/>
    <x v="0"/>
    <x v="0"/>
    <x v="0"/>
    <x v="62"/>
    <n v="1360177878"/>
    <b v="0"/>
    <n v="48"/>
    <b v="1"/>
    <x v="0"/>
    <x v="1"/>
    <x v="19"/>
    <x v="62"/>
  </r>
  <r>
    <n v="63"/>
    <x v="63"/>
    <x v="63"/>
    <x v="13"/>
    <x v="62"/>
    <x v="0"/>
    <x v="0"/>
    <x v="0"/>
    <x v="63"/>
    <n v="1386194013"/>
    <b v="0"/>
    <n v="64"/>
    <b v="1"/>
    <x v="0"/>
    <x v="1"/>
    <x v="35"/>
    <x v="63"/>
  </r>
  <r>
    <n v="64"/>
    <x v="64"/>
    <x v="64"/>
    <x v="38"/>
    <x v="63"/>
    <x v="0"/>
    <x v="0"/>
    <x v="0"/>
    <x v="64"/>
    <n v="1370651181"/>
    <b v="0"/>
    <n v="24"/>
    <b v="1"/>
    <x v="0"/>
    <x v="1"/>
    <x v="36"/>
    <x v="64"/>
  </r>
  <r>
    <n v="65"/>
    <x v="65"/>
    <x v="65"/>
    <x v="39"/>
    <x v="64"/>
    <x v="0"/>
    <x v="5"/>
    <x v="5"/>
    <x v="65"/>
    <n v="1405453354"/>
    <b v="0"/>
    <n v="57"/>
    <b v="1"/>
    <x v="0"/>
    <x v="1"/>
    <x v="29"/>
    <x v="65"/>
  </r>
  <r>
    <n v="66"/>
    <x v="66"/>
    <x v="66"/>
    <x v="13"/>
    <x v="65"/>
    <x v="0"/>
    <x v="0"/>
    <x v="0"/>
    <x v="66"/>
    <n v="1466281420"/>
    <b v="0"/>
    <n v="26"/>
    <b v="1"/>
    <x v="0"/>
    <x v="1"/>
    <x v="17"/>
    <x v="66"/>
  </r>
  <r>
    <n v="67"/>
    <x v="67"/>
    <x v="67"/>
    <x v="13"/>
    <x v="66"/>
    <x v="0"/>
    <x v="0"/>
    <x v="0"/>
    <x v="67"/>
    <n v="1339768804"/>
    <b v="0"/>
    <n v="20"/>
    <b v="1"/>
    <x v="0"/>
    <x v="1"/>
    <x v="31"/>
    <x v="67"/>
  </r>
  <r>
    <n v="68"/>
    <x v="68"/>
    <x v="68"/>
    <x v="20"/>
    <x v="67"/>
    <x v="0"/>
    <x v="1"/>
    <x v="1"/>
    <x v="68"/>
    <n v="1390570791"/>
    <b v="0"/>
    <n v="36"/>
    <b v="1"/>
    <x v="0"/>
    <x v="1"/>
    <x v="37"/>
    <x v="68"/>
  </r>
  <r>
    <n v="69"/>
    <x v="69"/>
    <x v="69"/>
    <x v="3"/>
    <x v="68"/>
    <x v="0"/>
    <x v="0"/>
    <x v="0"/>
    <x v="69"/>
    <n v="1314765025"/>
    <b v="0"/>
    <n v="178"/>
    <b v="1"/>
    <x v="0"/>
    <x v="1"/>
    <x v="38"/>
    <x v="69"/>
  </r>
  <r>
    <n v="70"/>
    <x v="70"/>
    <x v="70"/>
    <x v="2"/>
    <x v="69"/>
    <x v="0"/>
    <x v="0"/>
    <x v="0"/>
    <x v="70"/>
    <n v="1309987845"/>
    <b v="0"/>
    <n v="17"/>
    <b v="1"/>
    <x v="0"/>
    <x v="1"/>
    <x v="37"/>
    <x v="70"/>
  </r>
  <r>
    <n v="71"/>
    <x v="71"/>
    <x v="71"/>
    <x v="40"/>
    <x v="70"/>
    <x v="0"/>
    <x v="0"/>
    <x v="0"/>
    <x v="71"/>
    <n v="1333002657"/>
    <b v="0"/>
    <n v="32"/>
    <b v="1"/>
    <x v="0"/>
    <x v="1"/>
    <x v="39"/>
    <x v="71"/>
  </r>
  <r>
    <n v="72"/>
    <x v="72"/>
    <x v="72"/>
    <x v="41"/>
    <x v="71"/>
    <x v="0"/>
    <x v="0"/>
    <x v="0"/>
    <x v="72"/>
    <n v="1351210481"/>
    <b v="0"/>
    <n v="41"/>
    <b v="1"/>
    <x v="0"/>
    <x v="1"/>
    <x v="29"/>
    <x v="72"/>
  </r>
  <r>
    <n v="73"/>
    <x v="73"/>
    <x v="73"/>
    <x v="42"/>
    <x v="72"/>
    <x v="0"/>
    <x v="0"/>
    <x v="0"/>
    <x v="73"/>
    <n v="1297620584"/>
    <b v="0"/>
    <n v="18"/>
    <b v="1"/>
    <x v="0"/>
    <x v="1"/>
    <x v="8"/>
    <x v="73"/>
  </r>
  <r>
    <n v="74"/>
    <x v="74"/>
    <x v="74"/>
    <x v="2"/>
    <x v="73"/>
    <x v="0"/>
    <x v="6"/>
    <x v="3"/>
    <x v="74"/>
    <n v="1450784495"/>
    <b v="0"/>
    <n v="29"/>
    <b v="1"/>
    <x v="0"/>
    <x v="1"/>
    <x v="40"/>
    <x v="74"/>
  </r>
  <r>
    <n v="75"/>
    <x v="75"/>
    <x v="75"/>
    <x v="8"/>
    <x v="74"/>
    <x v="0"/>
    <x v="0"/>
    <x v="0"/>
    <x v="75"/>
    <n v="1364101272"/>
    <b v="0"/>
    <n v="47"/>
    <b v="1"/>
    <x v="0"/>
    <x v="1"/>
    <x v="41"/>
    <x v="75"/>
  </r>
  <r>
    <n v="76"/>
    <x v="76"/>
    <x v="76"/>
    <x v="43"/>
    <x v="75"/>
    <x v="0"/>
    <x v="0"/>
    <x v="0"/>
    <x v="76"/>
    <n v="1319819758"/>
    <b v="0"/>
    <n v="15"/>
    <b v="1"/>
    <x v="0"/>
    <x v="1"/>
    <x v="42"/>
    <x v="76"/>
  </r>
  <r>
    <n v="77"/>
    <x v="77"/>
    <x v="77"/>
    <x v="44"/>
    <x v="76"/>
    <x v="0"/>
    <x v="0"/>
    <x v="0"/>
    <x v="77"/>
    <n v="1332991717"/>
    <b v="0"/>
    <n v="26"/>
    <b v="1"/>
    <x v="0"/>
    <x v="1"/>
    <x v="43"/>
    <x v="77"/>
  </r>
  <r>
    <n v="78"/>
    <x v="78"/>
    <x v="78"/>
    <x v="45"/>
    <x v="77"/>
    <x v="0"/>
    <x v="6"/>
    <x v="3"/>
    <x v="78"/>
    <n v="1471887121"/>
    <b v="0"/>
    <n v="35"/>
    <b v="1"/>
    <x v="0"/>
    <x v="1"/>
    <x v="44"/>
    <x v="78"/>
  </r>
  <r>
    <n v="79"/>
    <x v="79"/>
    <x v="79"/>
    <x v="46"/>
    <x v="78"/>
    <x v="0"/>
    <x v="1"/>
    <x v="1"/>
    <x v="79"/>
    <n v="1395859093"/>
    <b v="0"/>
    <n v="41"/>
    <b v="1"/>
    <x v="0"/>
    <x v="1"/>
    <x v="37"/>
    <x v="79"/>
  </r>
  <r>
    <n v="80"/>
    <x v="80"/>
    <x v="80"/>
    <x v="14"/>
    <x v="79"/>
    <x v="0"/>
    <x v="0"/>
    <x v="0"/>
    <x v="80"/>
    <n v="1383616856"/>
    <b v="0"/>
    <n v="47"/>
    <b v="1"/>
    <x v="0"/>
    <x v="1"/>
    <x v="13"/>
    <x v="80"/>
  </r>
  <r>
    <n v="81"/>
    <x v="81"/>
    <x v="81"/>
    <x v="47"/>
    <x v="80"/>
    <x v="0"/>
    <x v="0"/>
    <x v="0"/>
    <x v="81"/>
    <n v="1341892127"/>
    <b v="0"/>
    <n v="28"/>
    <b v="1"/>
    <x v="0"/>
    <x v="1"/>
    <x v="45"/>
    <x v="81"/>
  </r>
  <r>
    <n v="82"/>
    <x v="82"/>
    <x v="82"/>
    <x v="23"/>
    <x v="81"/>
    <x v="0"/>
    <x v="0"/>
    <x v="0"/>
    <x v="82"/>
    <n v="1315597261"/>
    <b v="0"/>
    <n v="100"/>
    <b v="1"/>
    <x v="0"/>
    <x v="1"/>
    <x v="8"/>
    <x v="82"/>
  </r>
  <r>
    <n v="83"/>
    <x v="83"/>
    <x v="83"/>
    <x v="48"/>
    <x v="82"/>
    <x v="0"/>
    <x v="1"/>
    <x v="1"/>
    <x v="83"/>
    <n v="1423320389"/>
    <b v="0"/>
    <n v="13"/>
    <b v="1"/>
    <x v="0"/>
    <x v="1"/>
    <x v="33"/>
    <x v="83"/>
  </r>
  <r>
    <n v="84"/>
    <x v="84"/>
    <x v="84"/>
    <x v="2"/>
    <x v="83"/>
    <x v="0"/>
    <x v="0"/>
    <x v="0"/>
    <x v="84"/>
    <n v="1302891086"/>
    <b v="0"/>
    <n v="7"/>
    <b v="1"/>
    <x v="0"/>
    <x v="1"/>
    <x v="8"/>
    <x v="84"/>
  </r>
  <r>
    <n v="85"/>
    <x v="85"/>
    <x v="85"/>
    <x v="38"/>
    <x v="84"/>
    <x v="0"/>
    <x v="0"/>
    <x v="0"/>
    <x v="85"/>
    <n v="1314154837"/>
    <b v="0"/>
    <n v="21"/>
    <b v="1"/>
    <x v="0"/>
    <x v="1"/>
    <x v="9"/>
    <x v="85"/>
  </r>
  <r>
    <n v="86"/>
    <x v="86"/>
    <x v="86"/>
    <x v="12"/>
    <x v="85"/>
    <x v="0"/>
    <x v="6"/>
    <x v="3"/>
    <x v="86"/>
    <n v="1444828845"/>
    <b v="0"/>
    <n v="17"/>
    <b v="1"/>
    <x v="0"/>
    <x v="1"/>
    <x v="6"/>
    <x v="86"/>
  </r>
  <r>
    <n v="87"/>
    <x v="87"/>
    <x v="87"/>
    <x v="30"/>
    <x v="86"/>
    <x v="0"/>
    <x v="0"/>
    <x v="0"/>
    <x v="87"/>
    <n v="1274705803"/>
    <b v="0"/>
    <n v="25"/>
    <b v="1"/>
    <x v="0"/>
    <x v="1"/>
    <x v="2"/>
    <x v="87"/>
  </r>
  <r>
    <n v="88"/>
    <x v="88"/>
    <x v="88"/>
    <x v="8"/>
    <x v="87"/>
    <x v="0"/>
    <x v="0"/>
    <x v="0"/>
    <x v="88"/>
    <n v="1401205731"/>
    <b v="0"/>
    <n v="60"/>
    <b v="1"/>
    <x v="0"/>
    <x v="1"/>
    <x v="33"/>
    <x v="88"/>
  </r>
  <r>
    <n v="89"/>
    <x v="89"/>
    <x v="89"/>
    <x v="12"/>
    <x v="88"/>
    <x v="0"/>
    <x v="0"/>
    <x v="0"/>
    <x v="89"/>
    <n v="1368036192"/>
    <b v="0"/>
    <n v="56"/>
    <b v="1"/>
    <x v="0"/>
    <x v="1"/>
    <x v="41"/>
    <x v="89"/>
  </r>
  <r>
    <n v="90"/>
    <x v="90"/>
    <x v="90"/>
    <x v="2"/>
    <x v="89"/>
    <x v="0"/>
    <x v="0"/>
    <x v="0"/>
    <x v="90"/>
    <n v="1307862499"/>
    <b v="0"/>
    <n v="16"/>
    <b v="1"/>
    <x v="0"/>
    <x v="1"/>
    <x v="8"/>
    <x v="90"/>
  </r>
  <r>
    <n v="91"/>
    <x v="91"/>
    <x v="91"/>
    <x v="9"/>
    <x v="87"/>
    <x v="0"/>
    <x v="0"/>
    <x v="0"/>
    <x v="91"/>
    <n v="1300354764"/>
    <b v="0"/>
    <n v="46"/>
    <b v="1"/>
    <x v="0"/>
    <x v="1"/>
    <x v="28"/>
    <x v="91"/>
  </r>
  <r>
    <n v="92"/>
    <x v="92"/>
    <x v="92"/>
    <x v="10"/>
    <x v="90"/>
    <x v="0"/>
    <x v="5"/>
    <x v="5"/>
    <x v="92"/>
    <n v="1481949983"/>
    <b v="0"/>
    <n v="43"/>
    <b v="1"/>
    <x v="0"/>
    <x v="1"/>
    <x v="2"/>
    <x v="92"/>
  </r>
  <r>
    <n v="93"/>
    <x v="93"/>
    <x v="93"/>
    <x v="28"/>
    <x v="91"/>
    <x v="0"/>
    <x v="0"/>
    <x v="0"/>
    <x v="93"/>
    <n v="1338928537"/>
    <b v="0"/>
    <n v="15"/>
    <b v="1"/>
    <x v="0"/>
    <x v="1"/>
    <x v="38"/>
    <x v="93"/>
  </r>
  <r>
    <n v="94"/>
    <x v="94"/>
    <x v="94"/>
    <x v="49"/>
    <x v="92"/>
    <x v="0"/>
    <x v="1"/>
    <x v="1"/>
    <x v="94"/>
    <n v="1395162822"/>
    <b v="0"/>
    <n v="12"/>
    <b v="1"/>
    <x v="0"/>
    <x v="1"/>
    <x v="3"/>
    <x v="94"/>
  </r>
  <r>
    <n v="95"/>
    <x v="95"/>
    <x v="95"/>
    <x v="18"/>
    <x v="75"/>
    <x v="0"/>
    <x v="0"/>
    <x v="0"/>
    <x v="95"/>
    <n v="1327622841"/>
    <b v="0"/>
    <n v="21"/>
    <b v="1"/>
    <x v="0"/>
    <x v="1"/>
    <x v="26"/>
    <x v="95"/>
  </r>
  <r>
    <n v="96"/>
    <x v="96"/>
    <x v="96"/>
    <x v="15"/>
    <x v="93"/>
    <x v="0"/>
    <x v="0"/>
    <x v="0"/>
    <x v="96"/>
    <n v="1274889241"/>
    <b v="0"/>
    <n v="34"/>
    <b v="1"/>
    <x v="0"/>
    <x v="1"/>
    <x v="41"/>
    <x v="96"/>
  </r>
  <r>
    <n v="97"/>
    <x v="97"/>
    <x v="97"/>
    <x v="44"/>
    <x v="94"/>
    <x v="0"/>
    <x v="0"/>
    <x v="0"/>
    <x v="97"/>
    <n v="1307848482"/>
    <b v="0"/>
    <n v="8"/>
    <b v="1"/>
    <x v="0"/>
    <x v="1"/>
    <x v="6"/>
    <x v="97"/>
  </r>
  <r>
    <n v="98"/>
    <x v="98"/>
    <x v="98"/>
    <x v="50"/>
    <x v="95"/>
    <x v="0"/>
    <x v="0"/>
    <x v="0"/>
    <x v="98"/>
    <n v="1351796674"/>
    <b v="0"/>
    <n v="60"/>
    <b v="1"/>
    <x v="0"/>
    <x v="1"/>
    <x v="6"/>
    <x v="98"/>
  </r>
  <r>
    <n v="99"/>
    <x v="99"/>
    <x v="99"/>
    <x v="15"/>
    <x v="96"/>
    <x v="0"/>
    <x v="0"/>
    <x v="0"/>
    <x v="99"/>
    <n v="1387834799"/>
    <b v="0"/>
    <n v="39"/>
    <b v="1"/>
    <x v="0"/>
    <x v="1"/>
    <x v="6"/>
    <x v="99"/>
  </r>
  <r>
    <n v="100"/>
    <x v="100"/>
    <x v="100"/>
    <x v="10"/>
    <x v="97"/>
    <x v="0"/>
    <x v="0"/>
    <x v="0"/>
    <x v="100"/>
    <n v="1350324286"/>
    <b v="0"/>
    <n v="26"/>
    <b v="1"/>
    <x v="0"/>
    <x v="1"/>
    <x v="8"/>
    <x v="100"/>
  </r>
  <r>
    <n v="101"/>
    <x v="101"/>
    <x v="101"/>
    <x v="8"/>
    <x v="98"/>
    <x v="0"/>
    <x v="0"/>
    <x v="0"/>
    <x v="101"/>
    <n v="1356979110"/>
    <b v="0"/>
    <n v="35"/>
    <b v="1"/>
    <x v="0"/>
    <x v="1"/>
    <x v="8"/>
    <x v="101"/>
  </r>
  <r>
    <n v="102"/>
    <x v="102"/>
    <x v="102"/>
    <x v="12"/>
    <x v="99"/>
    <x v="0"/>
    <x v="0"/>
    <x v="0"/>
    <x v="102"/>
    <n v="1290481733"/>
    <b v="0"/>
    <n v="65"/>
    <b v="1"/>
    <x v="0"/>
    <x v="1"/>
    <x v="30"/>
    <x v="102"/>
  </r>
  <r>
    <n v="103"/>
    <x v="103"/>
    <x v="103"/>
    <x v="46"/>
    <x v="100"/>
    <x v="0"/>
    <x v="1"/>
    <x v="1"/>
    <x v="103"/>
    <n v="1392232830"/>
    <b v="0"/>
    <n v="49"/>
    <b v="1"/>
    <x v="0"/>
    <x v="1"/>
    <x v="2"/>
    <x v="103"/>
  </r>
  <r>
    <n v="104"/>
    <x v="104"/>
    <x v="104"/>
    <x v="2"/>
    <x v="49"/>
    <x v="0"/>
    <x v="0"/>
    <x v="0"/>
    <x v="104"/>
    <n v="1299775266"/>
    <b v="0"/>
    <n v="10"/>
    <b v="1"/>
    <x v="0"/>
    <x v="1"/>
    <x v="28"/>
    <x v="88"/>
  </r>
  <r>
    <n v="105"/>
    <x v="105"/>
    <x v="105"/>
    <x v="41"/>
    <x v="101"/>
    <x v="0"/>
    <x v="0"/>
    <x v="0"/>
    <x v="105"/>
    <n v="1461605020"/>
    <b v="0"/>
    <n v="60"/>
    <b v="1"/>
    <x v="0"/>
    <x v="1"/>
    <x v="13"/>
    <x v="104"/>
  </r>
  <r>
    <n v="106"/>
    <x v="106"/>
    <x v="106"/>
    <x v="10"/>
    <x v="102"/>
    <x v="0"/>
    <x v="0"/>
    <x v="0"/>
    <x v="106"/>
    <n v="1332182301"/>
    <b v="0"/>
    <n v="27"/>
    <b v="1"/>
    <x v="0"/>
    <x v="1"/>
    <x v="7"/>
    <x v="105"/>
  </r>
  <r>
    <n v="107"/>
    <x v="107"/>
    <x v="107"/>
    <x v="51"/>
    <x v="103"/>
    <x v="0"/>
    <x v="0"/>
    <x v="0"/>
    <x v="107"/>
    <n v="1301787287"/>
    <b v="0"/>
    <n v="69"/>
    <b v="1"/>
    <x v="0"/>
    <x v="1"/>
    <x v="21"/>
    <x v="106"/>
  </r>
  <r>
    <n v="108"/>
    <x v="108"/>
    <x v="108"/>
    <x v="15"/>
    <x v="29"/>
    <x v="0"/>
    <x v="0"/>
    <x v="0"/>
    <x v="108"/>
    <n v="1364827370"/>
    <b v="0"/>
    <n v="47"/>
    <b v="1"/>
    <x v="0"/>
    <x v="1"/>
    <x v="46"/>
    <x v="107"/>
  </r>
  <r>
    <n v="109"/>
    <x v="109"/>
    <x v="109"/>
    <x v="28"/>
    <x v="104"/>
    <x v="0"/>
    <x v="0"/>
    <x v="0"/>
    <x v="109"/>
    <n v="1296088630"/>
    <b v="0"/>
    <n v="47"/>
    <b v="1"/>
    <x v="0"/>
    <x v="1"/>
    <x v="47"/>
    <x v="108"/>
  </r>
  <r>
    <n v="110"/>
    <x v="110"/>
    <x v="110"/>
    <x v="46"/>
    <x v="105"/>
    <x v="0"/>
    <x v="0"/>
    <x v="0"/>
    <x v="110"/>
    <n v="1381445253"/>
    <b v="0"/>
    <n v="26"/>
    <b v="1"/>
    <x v="0"/>
    <x v="1"/>
    <x v="26"/>
    <x v="109"/>
  </r>
  <r>
    <n v="111"/>
    <x v="111"/>
    <x v="111"/>
    <x v="8"/>
    <x v="106"/>
    <x v="0"/>
    <x v="2"/>
    <x v="2"/>
    <x v="111"/>
    <n v="1430467187"/>
    <b v="0"/>
    <n v="53"/>
    <b v="1"/>
    <x v="0"/>
    <x v="1"/>
    <x v="19"/>
    <x v="110"/>
  </r>
  <r>
    <n v="112"/>
    <x v="112"/>
    <x v="112"/>
    <x v="10"/>
    <x v="107"/>
    <x v="0"/>
    <x v="0"/>
    <x v="0"/>
    <x v="112"/>
    <n v="1395277318"/>
    <b v="0"/>
    <n v="81"/>
    <b v="1"/>
    <x v="0"/>
    <x v="1"/>
    <x v="3"/>
    <x v="111"/>
  </r>
  <r>
    <n v="113"/>
    <x v="113"/>
    <x v="113"/>
    <x v="10"/>
    <x v="108"/>
    <x v="0"/>
    <x v="0"/>
    <x v="0"/>
    <x v="113"/>
    <n v="1311963128"/>
    <b v="0"/>
    <n v="78"/>
    <b v="1"/>
    <x v="0"/>
    <x v="1"/>
    <x v="48"/>
    <x v="112"/>
  </r>
  <r>
    <n v="114"/>
    <x v="114"/>
    <x v="114"/>
    <x v="9"/>
    <x v="109"/>
    <x v="0"/>
    <x v="0"/>
    <x v="0"/>
    <x v="114"/>
    <n v="1321252488"/>
    <b v="0"/>
    <n v="35"/>
    <b v="1"/>
    <x v="0"/>
    <x v="1"/>
    <x v="33"/>
    <x v="113"/>
  </r>
  <r>
    <n v="115"/>
    <x v="115"/>
    <x v="115"/>
    <x v="52"/>
    <x v="110"/>
    <x v="0"/>
    <x v="0"/>
    <x v="0"/>
    <x v="115"/>
    <n v="1326217444"/>
    <b v="0"/>
    <n v="22"/>
    <b v="1"/>
    <x v="0"/>
    <x v="1"/>
    <x v="49"/>
    <x v="114"/>
  </r>
  <r>
    <n v="116"/>
    <x v="116"/>
    <x v="116"/>
    <x v="8"/>
    <x v="111"/>
    <x v="0"/>
    <x v="0"/>
    <x v="0"/>
    <x v="116"/>
    <n v="1298289355"/>
    <b v="0"/>
    <n v="57"/>
    <b v="1"/>
    <x v="0"/>
    <x v="1"/>
    <x v="35"/>
    <x v="115"/>
  </r>
  <r>
    <n v="117"/>
    <x v="117"/>
    <x v="117"/>
    <x v="37"/>
    <x v="112"/>
    <x v="0"/>
    <x v="0"/>
    <x v="0"/>
    <x v="117"/>
    <n v="1268337744"/>
    <b v="0"/>
    <n v="27"/>
    <b v="1"/>
    <x v="0"/>
    <x v="1"/>
    <x v="8"/>
    <x v="116"/>
  </r>
  <r>
    <n v="118"/>
    <x v="118"/>
    <x v="118"/>
    <x v="10"/>
    <x v="113"/>
    <x v="0"/>
    <x v="0"/>
    <x v="0"/>
    <x v="118"/>
    <n v="1309310236"/>
    <b v="0"/>
    <n v="39"/>
    <b v="1"/>
    <x v="0"/>
    <x v="1"/>
    <x v="40"/>
    <x v="117"/>
  </r>
  <r>
    <n v="119"/>
    <x v="119"/>
    <x v="119"/>
    <x v="53"/>
    <x v="114"/>
    <x v="0"/>
    <x v="0"/>
    <x v="0"/>
    <x v="119"/>
    <n v="1310693986"/>
    <b v="0"/>
    <n v="37"/>
    <b v="1"/>
    <x v="0"/>
    <x v="1"/>
    <x v="2"/>
    <x v="118"/>
  </r>
  <r>
    <n v="120"/>
    <x v="120"/>
    <x v="120"/>
    <x v="54"/>
    <x v="115"/>
    <x v="1"/>
    <x v="7"/>
    <x v="6"/>
    <x v="120"/>
    <n v="1472865107"/>
    <b v="0"/>
    <n v="1"/>
    <b v="0"/>
    <x v="0"/>
    <x v="2"/>
    <x v="50"/>
    <x v="119"/>
  </r>
  <r>
    <n v="121"/>
    <x v="121"/>
    <x v="121"/>
    <x v="9"/>
    <x v="116"/>
    <x v="1"/>
    <x v="0"/>
    <x v="0"/>
    <x v="121"/>
    <n v="1427993710"/>
    <b v="0"/>
    <n v="1"/>
    <b v="0"/>
    <x v="0"/>
    <x v="2"/>
    <x v="50"/>
    <x v="120"/>
  </r>
  <r>
    <n v="122"/>
    <x v="122"/>
    <x v="122"/>
    <x v="55"/>
    <x v="117"/>
    <x v="1"/>
    <x v="0"/>
    <x v="0"/>
    <x v="122"/>
    <n v="1470910907"/>
    <b v="0"/>
    <n v="0"/>
    <b v="0"/>
    <x v="0"/>
    <x v="2"/>
    <x v="50"/>
    <x v="121"/>
  </r>
  <r>
    <n v="123"/>
    <x v="123"/>
    <x v="123"/>
    <x v="56"/>
    <x v="118"/>
    <x v="1"/>
    <x v="0"/>
    <x v="0"/>
    <x v="123"/>
    <n v="1411411564"/>
    <b v="0"/>
    <n v="6"/>
    <b v="0"/>
    <x v="0"/>
    <x v="2"/>
    <x v="50"/>
    <x v="122"/>
  </r>
  <r>
    <n v="124"/>
    <x v="124"/>
    <x v="124"/>
    <x v="23"/>
    <x v="117"/>
    <x v="1"/>
    <x v="0"/>
    <x v="0"/>
    <x v="124"/>
    <n v="1429568242"/>
    <b v="0"/>
    <n v="0"/>
    <b v="0"/>
    <x v="0"/>
    <x v="2"/>
    <x v="50"/>
    <x v="121"/>
  </r>
  <r>
    <n v="125"/>
    <x v="125"/>
    <x v="125"/>
    <x v="2"/>
    <x v="119"/>
    <x v="1"/>
    <x v="5"/>
    <x v="5"/>
    <x v="125"/>
    <n v="1480981880"/>
    <b v="0"/>
    <n v="6"/>
    <b v="0"/>
    <x v="0"/>
    <x v="2"/>
    <x v="51"/>
    <x v="123"/>
  </r>
  <r>
    <n v="126"/>
    <x v="126"/>
    <x v="126"/>
    <x v="31"/>
    <x v="120"/>
    <x v="1"/>
    <x v="0"/>
    <x v="0"/>
    <x v="126"/>
    <n v="1431353337"/>
    <b v="0"/>
    <n v="13"/>
    <b v="0"/>
    <x v="0"/>
    <x v="2"/>
    <x v="52"/>
    <x v="124"/>
  </r>
  <r>
    <n v="127"/>
    <x v="127"/>
    <x v="127"/>
    <x v="6"/>
    <x v="121"/>
    <x v="1"/>
    <x v="0"/>
    <x v="0"/>
    <x v="127"/>
    <n v="1425481141"/>
    <b v="0"/>
    <n v="4"/>
    <b v="0"/>
    <x v="0"/>
    <x v="2"/>
    <x v="53"/>
    <x v="125"/>
  </r>
  <r>
    <n v="128"/>
    <x v="128"/>
    <x v="128"/>
    <x v="57"/>
    <x v="122"/>
    <x v="1"/>
    <x v="0"/>
    <x v="0"/>
    <x v="128"/>
    <n v="1473917293"/>
    <b v="0"/>
    <n v="6"/>
    <b v="0"/>
    <x v="0"/>
    <x v="2"/>
    <x v="53"/>
    <x v="126"/>
  </r>
  <r>
    <n v="129"/>
    <x v="129"/>
    <x v="129"/>
    <x v="22"/>
    <x v="117"/>
    <x v="1"/>
    <x v="0"/>
    <x v="0"/>
    <x v="129"/>
    <n v="1409524183"/>
    <b v="0"/>
    <n v="0"/>
    <b v="0"/>
    <x v="0"/>
    <x v="2"/>
    <x v="50"/>
    <x v="121"/>
  </r>
  <r>
    <n v="130"/>
    <x v="130"/>
    <x v="130"/>
    <x v="20"/>
    <x v="117"/>
    <x v="1"/>
    <x v="1"/>
    <x v="1"/>
    <x v="130"/>
    <n v="1400536692"/>
    <b v="0"/>
    <n v="0"/>
    <b v="0"/>
    <x v="0"/>
    <x v="2"/>
    <x v="50"/>
    <x v="121"/>
  </r>
  <r>
    <n v="131"/>
    <x v="131"/>
    <x v="131"/>
    <x v="38"/>
    <x v="117"/>
    <x v="1"/>
    <x v="0"/>
    <x v="0"/>
    <x v="131"/>
    <n v="1466453161"/>
    <b v="0"/>
    <n v="0"/>
    <b v="0"/>
    <x v="0"/>
    <x v="2"/>
    <x v="50"/>
    <x v="121"/>
  </r>
  <r>
    <n v="132"/>
    <x v="132"/>
    <x v="132"/>
    <x v="58"/>
    <x v="123"/>
    <x v="1"/>
    <x v="0"/>
    <x v="0"/>
    <x v="132"/>
    <n v="1411500607"/>
    <b v="0"/>
    <n v="81"/>
    <b v="0"/>
    <x v="0"/>
    <x v="2"/>
    <x v="54"/>
    <x v="127"/>
  </r>
  <r>
    <n v="133"/>
    <x v="133"/>
    <x v="133"/>
    <x v="59"/>
    <x v="117"/>
    <x v="1"/>
    <x v="0"/>
    <x v="0"/>
    <x v="133"/>
    <n v="1462130584"/>
    <b v="0"/>
    <n v="0"/>
    <b v="0"/>
    <x v="0"/>
    <x v="2"/>
    <x v="50"/>
    <x v="121"/>
  </r>
  <r>
    <n v="134"/>
    <x v="134"/>
    <x v="134"/>
    <x v="10"/>
    <x v="117"/>
    <x v="1"/>
    <x v="0"/>
    <x v="0"/>
    <x v="134"/>
    <n v="1438811418"/>
    <b v="0"/>
    <n v="0"/>
    <b v="0"/>
    <x v="0"/>
    <x v="2"/>
    <x v="50"/>
    <x v="121"/>
  </r>
  <r>
    <n v="135"/>
    <x v="135"/>
    <x v="135"/>
    <x v="9"/>
    <x v="124"/>
    <x v="1"/>
    <x v="0"/>
    <x v="0"/>
    <x v="135"/>
    <n v="1401354597"/>
    <b v="0"/>
    <n v="5"/>
    <b v="0"/>
    <x v="0"/>
    <x v="2"/>
    <x v="55"/>
    <x v="128"/>
  </r>
  <r>
    <n v="136"/>
    <x v="136"/>
    <x v="121"/>
    <x v="9"/>
    <x v="117"/>
    <x v="1"/>
    <x v="0"/>
    <x v="0"/>
    <x v="136"/>
    <n v="1427968234"/>
    <b v="0"/>
    <n v="0"/>
    <b v="0"/>
    <x v="0"/>
    <x v="2"/>
    <x v="50"/>
    <x v="121"/>
  </r>
  <r>
    <n v="137"/>
    <x v="137"/>
    <x v="136"/>
    <x v="56"/>
    <x v="117"/>
    <x v="1"/>
    <x v="8"/>
    <x v="7"/>
    <x v="137"/>
    <n v="1440337593"/>
    <b v="0"/>
    <n v="0"/>
    <b v="0"/>
    <x v="0"/>
    <x v="2"/>
    <x v="50"/>
    <x v="121"/>
  </r>
  <r>
    <n v="138"/>
    <x v="138"/>
    <x v="137"/>
    <x v="60"/>
    <x v="125"/>
    <x v="1"/>
    <x v="0"/>
    <x v="0"/>
    <x v="138"/>
    <n v="1435731041"/>
    <b v="0"/>
    <n v="58"/>
    <b v="0"/>
    <x v="0"/>
    <x v="2"/>
    <x v="56"/>
    <x v="129"/>
  </r>
  <r>
    <n v="139"/>
    <x v="139"/>
    <x v="138"/>
    <x v="2"/>
    <x v="83"/>
    <x v="1"/>
    <x v="0"/>
    <x v="0"/>
    <x v="139"/>
    <n v="1435874772"/>
    <b v="0"/>
    <n v="1"/>
    <b v="0"/>
    <x v="0"/>
    <x v="2"/>
    <x v="8"/>
    <x v="130"/>
  </r>
  <r>
    <n v="140"/>
    <x v="140"/>
    <x v="139"/>
    <x v="61"/>
    <x v="117"/>
    <x v="1"/>
    <x v="0"/>
    <x v="0"/>
    <x v="140"/>
    <n v="1424234732"/>
    <b v="0"/>
    <n v="0"/>
    <b v="0"/>
    <x v="0"/>
    <x v="2"/>
    <x v="50"/>
    <x v="121"/>
  </r>
  <r>
    <n v="141"/>
    <x v="141"/>
    <x v="140"/>
    <x v="14"/>
    <x v="126"/>
    <x v="1"/>
    <x v="0"/>
    <x v="0"/>
    <x v="141"/>
    <n v="1429155623"/>
    <b v="0"/>
    <n v="28"/>
    <b v="0"/>
    <x v="0"/>
    <x v="2"/>
    <x v="57"/>
    <x v="131"/>
  </r>
  <r>
    <n v="142"/>
    <x v="142"/>
    <x v="141"/>
    <x v="9"/>
    <x v="115"/>
    <x v="1"/>
    <x v="0"/>
    <x v="0"/>
    <x v="142"/>
    <n v="1414358778"/>
    <b v="0"/>
    <n v="1"/>
    <b v="0"/>
    <x v="0"/>
    <x v="2"/>
    <x v="50"/>
    <x v="119"/>
  </r>
  <r>
    <n v="143"/>
    <x v="143"/>
    <x v="142"/>
    <x v="62"/>
    <x v="117"/>
    <x v="1"/>
    <x v="2"/>
    <x v="2"/>
    <x v="143"/>
    <n v="1467941542"/>
    <b v="0"/>
    <n v="0"/>
    <b v="0"/>
    <x v="0"/>
    <x v="2"/>
    <x v="50"/>
    <x v="121"/>
  </r>
  <r>
    <n v="144"/>
    <x v="144"/>
    <x v="143"/>
    <x v="51"/>
    <x v="127"/>
    <x v="1"/>
    <x v="5"/>
    <x v="5"/>
    <x v="144"/>
    <n v="1423765072"/>
    <b v="0"/>
    <n v="37"/>
    <b v="0"/>
    <x v="0"/>
    <x v="2"/>
    <x v="58"/>
    <x v="132"/>
  </r>
  <r>
    <n v="145"/>
    <x v="145"/>
    <x v="144"/>
    <x v="37"/>
    <x v="128"/>
    <x v="1"/>
    <x v="0"/>
    <x v="0"/>
    <x v="145"/>
    <n v="1436965252"/>
    <b v="0"/>
    <n v="9"/>
    <b v="0"/>
    <x v="0"/>
    <x v="2"/>
    <x v="59"/>
    <x v="133"/>
  </r>
  <r>
    <n v="146"/>
    <x v="146"/>
    <x v="145"/>
    <x v="22"/>
    <x v="129"/>
    <x v="1"/>
    <x v="0"/>
    <x v="0"/>
    <x v="146"/>
    <n v="1479514998"/>
    <b v="0"/>
    <n v="3"/>
    <b v="0"/>
    <x v="0"/>
    <x v="2"/>
    <x v="60"/>
    <x v="134"/>
  </r>
  <r>
    <n v="147"/>
    <x v="147"/>
    <x v="146"/>
    <x v="39"/>
    <x v="117"/>
    <x v="1"/>
    <x v="1"/>
    <x v="1"/>
    <x v="147"/>
    <n v="1417026340"/>
    <b v="0"/>
    <n v="0"/>
    <b v="0"/>
    <x v="0"/>
    <x v="2"/>
    <x v="50"/>
    <x v="121"/>
  </r>
  <r>
    <n v="148"/>
    <x v="148"/>
    <x v="147"/>
    <x v="63"/>
    <x v="130"/>
    <x v="1"/>
    <x v="0"/>
    <x v="0"/>
    <x v="148"/>
    <n v="1453963536"/>
    <b v="0"/>
    <n v="2"/>
    <b v="0"/>
    <x v="0"/>
    <x v="2"/>
    <x v="50"/>
    <x v="135"/>
  </r>
  <r>
    <n v="149"/>
    <x v="149"/>
    <x v="148"/>
    <x v="3"/>
    <x v="131"/>
    <x v="1"/>
    <x v="0"/>
    <x v="0"/>
    <x v="149"/>
    <n v="1416888470"/>
    <b v="0"/>
    <n v="6"/>
    <b v="0"/>
    <x v="0"/>
    <x v="2"/>
    <x v="60"/>
    <x v="136"/>
  </r>
  <r>
    <n v="150"/>
    <x v="150"/>
    <x v="149"/>
    <x v="64"/>
    <x v="132"/>
    <x v="1"/>
    <x v="0"/>
    <x v="0"/>
    <x v="150"/>
    <n v="1427428382"/>
    <b v="0"/>
    <n v="67"/>
    <b v="0"/>
    <x v="0"/>
    <x v="2"/>
    <x v="61"/>
    <x v="137"/>
  </r>
  <r>
    <n v="151"/>
    <x v="151"/>
    <x v="150"/>
    <x v="65"/>
    <x v="133"/>
    <x v="1"/>
    <x v="2"/>
    <x v="2"/>
    <x v="151"/>
    <n v="1429449191"/>
    <b v="0"/>
    <n v="5"/>
    <b v="0"/>
    <x v="0"/>
    <x v="2"/>
    <x v="50"/>
    <x v="138"/>
  </r>
  <r>
    <n v="152"/>
    <x v="152"/>
    <x v="151"/>
    <x v="66"/>
    <x v="134"/>
    <x v="1"/>
    <x v="0"/>
    <x v="0"/>
    <x v="152"/>
    <n v="1408845100"/>
    <b v="0"/>
    <n v="2"/>
    <b v="0"/>
    <x v="0"/>
    <x v="2"/>
    <x v="50"/>
    <x v="2"/>
  </r>
  <r>
    <n v="153"/>
    <x v="153"/>
    <x v="152"/>
    <x v="63"/>
    <x v="135"/>
    <x v="1"/>
    <x v="0"/>
    <x v="0"/>
    <x v="153"/>
    <n v="1413900244"/>
    <b v="0"/>
    <n v="10"/>
    <b v="0"/>
    <x v="0"/>
    <x v="2"/>
    <x v="60"/>
    <x v="139"/>
  </r>
  <r>
    <n v="154"/>
    <x v="154"/>
    <x v="153"/>
    <x v="15"/>
    <x v="130"/>
    <x v="1"/>
    <x v="0"/>
    <x v="0"/>
    <x v="154"/>
    <n v="1429621695"/>
    <b v="0"/>
    <n v="3"/>
    <b v="0"/>
    <x v="0"/>
    <x v="2"/>
    <x v="56"/>
    <x v="140"/>
  </r>
  <r>
    <n v="155"/>
    <x v="155"/>
    <x v="154"/>
    <x v="67"/>
    <x v="136"/>
    <x v="1"/>
    <x v="0"/>
    <x v="0"/>
    <x v="155"/>
    <n v="1434201935"/>
    <b v="0"/>
    <n v="4"/>
    <b v="0"/>
    <x v="0"/>
    <x v="2"/>
    <x v="50"/>
    <x v="141"/>
  </r>
  <r>
    <n v="156"/>
    <x v="156"/>
    <x v="155"/>
    <x v="19"/>
    <x v="137"/>
    <x v="1"/>
    <x v="5"/>
    <x v="5"/>
    <x v="156"/>
    <n v="1401850796"/>
    <b v="0"/>
    <n v="15"/>
    <b v="0"/>
    <x v="0"/>
    <x v="2"/>
    <x v="62"/>
    <x v="142"/>
  </r>
  <r>
    <n v="157"/>
    <x v="157"/>
    <x v="156"/>
    <x v="68"/>
    <x v="138"/>
    <x v="1"/>
    <x v="0"/>
    <x v="0"/>
    <x v="157"/>
    <n v="1453931572"/>
    <b v="0"/>
    <n v="2"/>
    <b v="0"/>
    <x v="0"/>
    <x v="2"/>
    <x v="50"/>
    <x v="143"/>
  </r>
  <r>
    <n v="158"/>
    <x v="158"/>
    <x v="157"/>
    <x v="10"/>
    <x v="117"/>
    <x v="1"/>
    <x v="0"/>
    <x v="0"/>
    <x v="158"/>
    <n v="1411350628"/>
    <b v="0"/>
    <n v="0"/>
    <b v="0"/>
    <x v="0"/>
    <x v="2"/>
    <x v="50"/>
    <x v="121"/>
  </r>
  <r>
    <n v="159"/>
    <x v="159"/>
    <x v="158"/>
    <x v="69"/>
    <x v="115"/>
    <x v="1"/>
    <x v="0"/>
    <x v="0"/>
    <x v="159"/>
    <n v="1464085545"/>
    <b v="0"/>
    <n v="1"/>
    <b v="0"/>
    <x v="0"/>
    <x v="2"/>
    <x v="50"/>
    <x v="119"/>
  </r>
  <r>
    <n v="160"/>
    <x v="160"/>
    <x v="159"/>
    <x v="10"/>
    <x v="117"/>
    <x v="2"/>
    <x v="0"/>
    <x v="0"/>
    <x v="160"/>
    <n v="1434491691"/>
    <b v="0"/>
    <n v="0"/>
    <b v="0"/>
    <x v="0"/>
    <x v="3"/>
    <x v="50"/>
    <x v="121"/>
  </r>
  <r>
    <n v="161"/>
    <x v="161"/>
    <x v="160"/>
    <x v="63"/>
    <x v="139"/>
    <x v="2"/>
    <x v="0"/>
    <x v="0"/>
    <x v="161"/>
    <n v="1401726595"/>
    <b v="0"/>
    <n v="1"/>
    <b v="0"/>
    <x v="0"/>
    <x v="3"/>
    <x v="50"/>
    <x v="144"/>
  </r>
  <r>
    <n v="162"/>
    <x v="162"/>
    <x v="161"/>
    <x v="70"/>
    <x v="140"/>
    <x v="2"/>
    <x v="0"/>
    <x v="0"/>
    <x v="162"/>
    <n v="1405393356"/>
    <b v="0"/>
    <n v="10"/>
    <b v="0"/>
    <x v="0"/>
    <x v="3"/>
    <x v="63"/>
    <x v="145"/>
  </r>
  <r>
    <n v="163"/>
    <x v="163"/>
    <x v="162"/>
    <x v="71"/>
    <x v="117"/>
    <x v="2"/>
    <x v="0"/>
    <x v="0"/>
    <x v="163"/>
    <n v="1440716654"/>
    <b v="0"/>
    <n v="0"/>
    <b v="0"/>
    <x v="0"/>
    <x v="3"/>
    <x v="50"/>
    <x v="121"/>
  </r>
  <r>
    <n v="164"/>
    <x v="164"/>
    <x v="163"/>
    <x v="72"/>
    <x v="141"/>
    <x v="2"/>
    <x v="0"/>
    <x v="0"/>
    <x v="164"/>
    <n v="1405966701"/>
    <b v="0"/>
    <n v="7"/>
    <b v="0"/>
    <x v="0"/>
    <x v="3"/>
    <x v="60"/>
    <x v="146"/>
  </r>
  <r>
    <n v="165"/>
    <x v="165"/>
    <x v="164"/>
    <x v="73"/>
    <x v="117"/>
    <x v="2"/>
    <x v="1"/>
    <x v="1"/>
    <x v="165"/>
    <n v="1450021724"/>
    <b v="0"/>
    <n v="0"/>
    <b v="0"/>
    <x v="0"/>
    <x v="3"/>
    <x v="50"/>
    <x v="121"/>
  </r>
  <r>
    <n v="166"/>
    <x v="166"/>
    <x v="165"/>
    <x v="10"/>
    <x v="142"/>
    <x v="2"/>
    <x v="0"/>
    <x v="0"/>
    <x v="166"/>
    <n v="1481939362"/>
    <b v="0"/>
    <n v="1"/>
    <b v="0"/>
    <x v="0"/>
    <x v="3"/>
    <x v="64"/>
    <x v="147"/>
  </r>
  <r>
    <n v="167"/>
    <x v="167"/>
    <x v="166"/>
    <x v="74"/>
    <x v="143"/>
    <x v="2"/>
    <x v="0"/>
    <x v="0"/>
    <x v="167"/>
    <n v="1433542535"/>
    <b v="0"/>
    <n v="2"/>
    <b v="0"/>
    <x v="0"/>
    <x v="3"/>
    <x v="50"/>
    <x v="148"/>
  </r>
  <r>
    <n v="168"/>
    <x v="168"/>
    <x v="167"/>
    <x v="6"/>
    <x v="144"/>
    <x v="2"/>
    <x v="0"/>
    <x v="0"/>
    <x v="168"/>
    <n v="1424203370"/>
    <b v="0"/>
    <n v="3"/>
    <b v="0"/>
    <x v="0"/>
    <x v="3"/>
    <x v="65"/>
    <x v="149"/>
  </r>
  <r>
    <n v="169"/>
    <x v="169"/>
    <x v="168"/>
    <x v="30"/>
    <x v="145"/>
    <x v="2"/>
    <x v="1"/>
    <x v="1"/>
    <x v="169"/>
    <n v="1411042059"/>
    <b v="0"/>
    <n v="10"/>
    <b v="0"/>
    <x v="0"/>
    <x v="3"/>
    <x v="66"/>
    <x v="150"/>
  </r>
  <r>
    <n v="170"/>
    <x v="170"/>
    <x v="169"/>
    <x v="3"/>
    <x v="144"/>
    <x v="2"/>
    <x v="0"/>
    <x v="0"/>
    <x v="170"/>
    <n v="1438385283"/>
    <b v="0"/>
    <n v="10"/>
    <b v="0"/>
    <x v="0"/>
    <x v="3"/>
    <x v="56"/>
    <x v="151"/>
  </r>
  <r>
    <n v="171"/>
    <x v="171"/>
    <x v="170"/>
    <x v="63"/>
    <x v="116"/>
    <x v="2"/>
    <x v="0"/>
    <x v="0"/>
    <x v="171"/>
    <n v="1465791614"/>
    <b v="0"/>
    <n v="1"/>
    <b v="0"/>
    <x v="0"/>
    <x v="3"/>
    <x v="50"/>
    <x v="120"/>
  </r>
  <r>
    <n v="172"/>
    <x v="172"/>
    <x v="171"/>
    <x v="75"/>
    <x v="117"/>
    <x v="2"/>
    <x v="0"/>
    <x v="0"/>
    <x v="172"/>
    <n v="1423733323"/>
    <b v="0"/>
    <n v="0"/>
    <b v="0"/>
    <x v="0"/>
    <x v="3"/>
    <x v="50"/>
    <x v="121"/>
  </r>
  <r>
    <n v="173"/>
    <x v="173"/>
    <x v="172"/>
    <x v="76"/>
    <x v="117"/>
    <x v="2"/>
    <x v="1"/>
    <x v="1"/>
    <x v="173"/>
    <n v="1422539108"/>
    <b v="0"/>
    <n v="0"/>
    <b v="0"/>
    <x v="0"/>
    <x v="3"/>
    <x v="50"/>
    <x v="121"/>
  </r>
  <r>
    <n v="174"/>
    <x v="174"/>
    <x v="173"/>
    <x v="12"/>
    <x v="117"/>
    <x v="2"/>
    <x v="9"/>
    <x v="3"/>
    <x v="174"/>
    <n v="1425924776"/>
    <b v="0"/>
    <n v="0"/>
    <b v="0"/>
    <x v="0"/>
    <x v="3"/>
    <x v="50"/>
    <x v="121"/>
  </r>
  <r>
    <n v="175"/>
    <x v="175"/>
    <x v="174"/>
    <x v="22"/>
    <x v="146"/>
    <x v="2"/>
    <x v="1"/>
    <x v="1"/>
    <x v="175"/>
    <n v="1407177611"/>
    <b v="0"/>
    <n v="26"/>
    <b v="0"/>
    <x v="0"/>
    <x v="3"/>
    <x v="52"/>
    <x v="34"/>
  </r>
  <r>
    <n v="176"/>
    <x v="176"/>
    <x v="175"/>
    <x v="15"/>
    <x v="117"/>
    <x v="2"/>
    <x v="0"/>
    <x v="0"/>
    <x v="176"/>
    <n v="1436211999"/>
    <b v="0"/>
    <n v="0"/>
    <b v="0"/>
    <x v="0"/>
    <x v="3"/>
    <x v="50"/>
    <x v="121"/>
  </r>
  <r>
    <n v="177"/>
    <x v="177"/>
    <x v="176"/>
    <x v="52"/>
    <x v="147"/>
    <x v="2"/>
    <x v="0"/>
    <x v="0"/>
    <x v="177"/>
    <n v="1425690526"/>
    <b v="0"/>
    <n v="7"/>
    <b v="0"/>
    <x v="0"/>
    <x v="3"/>
    <x v="67"/>
    <x v="152"/>
  </r>
  <r>
    <n v="178"/>
    <x v="178"/>
    <x v="177"/>
    <x v="69"/>
    <x v="117"/>
    <x v="2"/>
    <x v="3"/>
    <x v="3"/>
    <x v="178"/>
    <n v="1445986545"/>
    <b v="0"/>
    <n v="0"/>
    <b v="0"/>
    <x v="0"/>
    <x v="3"/>
    <x v="50"/>
    <x v="121"/>
  </r>
  <r>
    <n v="179"/>
    <x v="179"/>
    <x v="178"/>
    <x v="28"/>
    <x v="148"/>
    <x v="2"/>
    <x v="0"/>
    <x v="0"/>
    <x v="179"/>
    <n v="1454464555"/>
    <b v="0"/>
    <n v="2"/>
    <b v="0"/>
    <x v="0"/>
    <x v="3"/>
    <x v="68"/>
    <x v="101"/>
  </r>
  <r>
    <n v="180"/>
    <x v="180"/>
    <x v="179"/>
    <x v="38"/>
    <x v="149"/>
    <x v="2"/>
    <x v="1"/>
    <x v="1"/>
    <x v="180"/>
    <n v="1425512843"/>
    <b v="0"/>
    <n v="13"/>
    <b v="0"/>
    <x v="0"/>
    <x v="3"/>
    <x v="69"/>
    <x v="153"/>
  </r>
  <r>
    <n v="181"/>
    <x v="181"/>
    <x v="180"/>
    <x v="77"/>
    <x v="150"/>
    <x v="2"/>
    <x v="1"/>
    <x v="1"/>
    <x v="181"/>
    <n v="1432403295"/>
    <b v="0"/>
    <n v="4"/>
    <b v="0"/>
    <x v="0"/>
    <x v="3"/>
    <x v="70"/>
    <x v="154"/>
  </r>
  <r>
    <n v="182"/>
    <x v="182"/>
    <x v="181"/>
    <x v="28"/>
    <x v="117"/>
    <x v="2"/>
    <x v="0"/>
    <x v="0"/>
    <x v="182"/>
    <n v="1481156232"/>
    <b v="0"/>
    <n v="0"/>
    <b v="0"/>
    <x v="0"/>
    <x v="3"/>
    <x v="50"/>
    <x v="121"/>
  </r>
  <r>
    <n v="183"/>
    <x v="183"/>
    <x v="182"/>
    <x v="78"/>
    <x v="151"/>
    <x v="2"/>
    <x v="1"/>
    <x v="1"/>
    <x v="183"/>
    <n v="1414438010"/>
    <b v="0"/>
    <n v="12"/>
    <b v="0"/>
    <x v="0"/>
    <x v="3"/>
    <x v="71"/>
    <x v="155"/>
  </r>
  <r>
    <n v="184"/>
    <x v="184"/>
    <x v="183"/>
    <x v="15"/>
    <x v="152"/>
    <x v="2"/>
    <x v="5"/>
    <x v="5"/>
    <x v="184"/>
    <n v="1404586762"/>
    <b v="0"/>
    <n v="2"/>
    <b v="0"/>
    <x v="0"/>
    <x v="3"/>
    <x v="56"/>
    <x v="156"/>
  </r>
  <r>
    <n v="185"/>
    <x v="185"/>
    <x v="184"/>
    <x v="79"/>
    <x v="153"/>
    <x v="2"/>
    <x v="10"/>
    <x v="8"/>
    <x v="185"/>
    <n v="1468965139"/>
    <b v="0"/>
    <n v="10"/>
    <b v="0"/>
    <x v="0"/>
    <x v="3"/>
    <x v="52"/>
    <x v="157"/>
  </r>
  <r>
    <n v="186"/>
    <x v="186"/>
    <x v="185"/>
    <x v="10"/>
    <x v="117"/>
    <x v="2"/>
    <x v="0"/>
    <x v="0"/>
    <x v="186"/>
    <n v="1485977434"/>
    <b v="0"/>
    <n v="0"/>
    <b v="0"/>
    <x v="0"/>
    <x v="3"/>
    <x v="50"/>
    <x v="121"/>
  </r>
  <r>
    <n v="187"/>
    <x v="187"/>
    <x v="186"/>
    <x v="10"/>
    <x v="25"/>
    <x v="2"/>
    <x v="0"/>
    <x v="0"/>
    <x v="187"/>
    <n v="1435383457"/>
    <b v="0"/>
    <n v="5"/>
    <b v="0"/>
    <x v="0"/>
    <x v="3"/>
    <x v="63"/>
    <x v="158"/>
  </r>
  <r>
    <n v="188"/>
    <x v="188"/>
    <x v="187"/>
    <x v="15"/>
    <x v="117"/>
    <x v="2"/>
    <x v="0"/>
    <x v="0"/>
    <x v="188"/>
    <n v="1407299015"/>
    <b v="0"/>
    <n v="0"/>
    <b v="0"/>
    <x v="0"/>
    <x v="3"/>
    <x v="50"/>
    <x v="121"/>
  </r>
  <r>
    <n v="189"/>
    <x v="189"/>
    <x v="188"/>
    <x v="69"/>
    <x v="154"/>
    <x v="2"/>
    <x v="0"/>
    <x v="0"/>
    <x v="189"/>
    <n v="1467736477"/>
    <b v="0"/>
    <n v="5"/>
    <b v="0"/>
    <x v="0"/>
    <x v="3"/>
    <x v="50"/>
    <x v="159"/>
  </r>
  <r>
    <n v="190"/>
    <x v="190"/>
    <x v="189"/>
    <x v="14"/>
    <x v="155"/>
    <x v="2"/>
    <x v="0"/>
    <x v="0"/>
    <x v="190"/>
    <n v="1465227446"/>
    <b v="0"/>
    <n v="1"/>
    <b v="0"/>
    <x v="0"/>
    <x v="3"/>
    <x v="50"/>
    <x v="73"/>
  </r>
  <r>
    <n v="191"/>
    <x v="191"/>
    <x v="190"/>
    <x v="10"/>
    <x v="156"/>
    <x v="2"/>
    <x v="2"/>
    <x v="2"/>
    <x v="191"/>
    <n v="1440326138"/>
    <b v="0"/>
    <n v="3"/>
    <b v="0"/>
    <x v="0"/>
    <x v="3"/>
    <x v="62"/>
    <x v="160"/>
  </r>
  <r>
    <n v="192"/>
    <x v="192"/>
    <x v="191"/>
    <x v="80"/>
    <x v="157"/>
    <x v="2"/>
    <x v="0"/>
    <x v="0"/>
    <x v="192"/>
    <n v="1410980432"/>
    <b v="0"/>
    <n v="3"/>
    <b v="0"/>
    <x v="0"/>
    <x v="3"/>
    <x v="50"/>
    <x v="161"/>
  </r>
  <r>
    <n v="193"/>
    <x v="193"/>
    <x v="192"/>
    <x v="28"/>
    <x v="117"/>
    <x v="2"/>
    <x v="1"/>
    <x v="1"/>
    <x v="193"/>
    <n v="1412029566"/>
    <b v="0"/>
    <n v="0"/>
    <b v="0"/>
    <x v="0"/>
    <x v="3"/>
    <x v="50"/>
    <x v="121"/>
  </r>
  <r>
    <n v="194"/>
    <x v="194"/>
    <x v="193"/>
    <x v="30"/>
    <x v="158"/>
    <x v="2"/>
    <x v="1"/>
    <x v="1"/>
    <x v="194"/>
    <n v="1452124531"/>
    <b v="0"/>
    <n v="3"/>
    <b v="0"/>
    <x v="0"/>
    <x v="3"/>
    <x v="50"/>
    <x v="120"/>
  </r>
  <r>
    <n v="195"/>
    <x v="195"/>
    <x v="194"/>
    <x v="71"/>
    <x v="117"/>
    <x v="2"/>
    <x v="0"/>
    <x v="0"/>
    <x v="195"/>
    <n v="1431360332"/>
    <b v="0"/>
    <n v="0"/>
    <b v="0"/>
    <x v="0"/>
    <x v="3"/>
    <x v="50"/>
    <x v="121"/>
  </r>
  <r>
    <n v="196"/>
    <x v="196"/>
    <x v="195"/>
    <x v="8"/>
    <x v="159"/>
    <x v="2"/>
    <x v="1"/>
    <x v="1"/>
    <x v="196"/>
    <n v="1442062898"/>
    <b v="0"/>
    <n v="19"/>
    <b v="0"/>
    <x v="0"/>
    <x v="3"/>
    <x v="72"/>
    <x v="162"/>
  </r>
  <r>
    <n v="197"/>
    <x v="197"/>
    <x v="196"/>
    <x v="30"/>
    <x v="160"/>
    <x v="2"/>
    <x v="1"/>
    <x v="1"/>
    <x v="197"/>
    <n v="1483734100"/>
    <b v="0"/>
    <n v="8"/>
    <b v="0"/>
    <x v="0"/>
    <x v="3"/>
    <x v="54"/>
    <x v="163"/>
  </r>
  <r>
    <n v="198"/>
    <x v="198"/>
    <x v="197"/>
    <x v="31"/>
    <x v="161"/>
    <x v="2"/>
    <x v="0"/>
    <x v="0"/>
    <x v="198"/>
    <n v="1409908322"/>
    <b v="0"/>
    <n v="6"/>
    <b v="0"/>
    <x v="0"/>
    <x v="3"/>
    <x v="60"/>
    <x v="164"/>
  </r>
  <r>
    <n v="199"/>
    <x v="199"/>
    <x v="198"/>
    <x v="3"/>
    <x v="117"/>
    <x v="2"/>
    <x v="0"/>
    <x v="0"/>
    <x v="199"/>
    <n v="1470106702"/>
    <b v="0"/>
    <n v="0"/>
    <b v="0"/>
    <x v="0"/>
    <x v="3"/>
    <x v="50"/>
    <x v="121"/>
  </r>
  <r>
    <n v="200"/>
    <x v="200"/>
    <x v="199"/>
    <x v="12"/>
    <x v="162"/>
    <x v="2"/>
    <x v="0"/>
    <x v="0"/>
    <x v="200"/>
    <n v="1408154403"/>
    <b v="0"/>
    <n v="18"/>
    <b v="0"/>
    <x v="0"/>
    <x v="3"/>
    <x v="73"/>
    <x v="165"/>
  </r>
  <r>
    <n v="201"/>
    <x v="201"/>
    <x v="200"/>
    <x v="81"/>
    <x v="163"/>
    <x v="2"/>
    <x v="0"/>
    <x v="0"/>
    <x v="201"/>
    <n v="1421696329"/>
    <b v="0"/>
    <n v="7"/>
    <b v="0"/>
    <x v="0"/>
    <x v="3"/>
    <x v="74"/>
    <x v="166"/>
  </r>
  <r>
    <n v="202"/>
    <x v="202"/>
    <x v="201"/>
    <x v="12"/>
    <x v="117"/>
    <x v="2"/>
    <x v="0"/>
    <x v="0"/>
    <x v="202"/>
    <n v="1441750564"/>
    <b v="0"/>
    <n v="0"/>
    <b v="0"/>
    <x v="0"/>
    <x v="3"/>
    <x v="50"/>
    <x v="121"/>
  </r>
  <r>
    <n v="203"/>
    <x v="203"/>
    <x v="202"/>
    <x v="30"/>
    <x v="164"/>
    <x v="2"/>
    <x v="1"/>
    <x v="1"/>
    <x v="203"/>
    <n v="1417378864"/>
    <b v="0"/>
    <n v="8"/>
    <b v="0"/>
    <x v="0"/>
    <x v="3"/>
    <x v="75"/>
    <x v="167"/>
  </r>
  <r>
    <n v="204"/>
    <x v="204"/>
    <x v="203"/>
    <x v="82"/>
    <x v="165"/>
    <x v="2"/>
    <x v="2"/>
    <x v="2"/>
    <x v="204"/>
    <n v="1467727203"/>
    <b v="0"/>
    <n v="1293"/>
    <b v="0"/>
    <x v="0"/>
    <x v="3"/>
    <x v="76"/>
    <x v="168"/>
  </r>
  <r>
    <n v="205"/>
    <x v="205"/>
    <x v="204"/>
    <x v="6"/>
    <x v="166"/>
    <x v="2"/>
    <x v="0"/>
    <x v="0"/>
    <x v="205"/>
    <n v="1441120222"/>
    <b v="0"/>
    <n v="17"/>
    <b v="0"/>
    <x v="0"/>
    <x v="3"/>
    <x v="63"/>
    <x v="169"/>
  </r>
  <r>
    <n v="206"/>
    <x v="206"/>
    <x v="205"/>
    <x v="83"/>
    <x v="117"/>
    <x v="2"/>
    <x v="0"/>
    <x v="0"/>
    <x v="206"/>
    <n v="1468627583"/>
    <b v="0"/>
    <n v="0"/>
    <b v="0"/>
    <x v="0"/>
    <x v="3"/>
    <x v="50"/>
    <x v="121"/>
  </r>
  <r>
    <n v="207"/>
    <x v="207"/>
    <x v="206"/>
    <x v="32"/>
    <x v="167"/>
    <x v="2"/>
    <x v="5"/>
    <x v="5"/>
    <x v="207"/>
    <n v="1417754638"/>
    <b v="0"/>
    <n v="13"/>
    <b v="0"/>
    <x v="0"/>
    <x v="3"/>
    <x v="77"/>
    <x v="170"/>
  </r>
  <r>
    <n v="208"/>
    <x v="208"/>
    <x v="207"/>
    <x v="63"/>
    <x v="117"/>
    <x v="2"/>
    <x v="2"/>
    <x v="2"/>
    <x v="208"/>
    <n v="1416127967"/>
    <b v="0"/>
    <n v="0"/>
    <b v="0"/>
    <x v="0"/>
    <x v="3"/>
    <x v="50"/>
    <x v="121"/>
  </r>
  <r>
    <n v="209"/>
    <x v="209"/>
    <x v="208"/>
    <x v="31"/>
    <x v="117"/>
    <x v="2"/>
    <x v="0"/>
    <x v="0"/>
    <x v="209"/>
    <n v="1433974135"/>
    <b v="0"/>
    <n v="0"/>
    <b v="0"/>
    <x v="0"/>
    <x v="3"/>
    <x v="50"/>
    <x v="121"/>
  </r>
  <r>
    <n v="210"/>
    <x v="210"/>
    <x v="209"/>
    <x v="14"/>
    <x v="168"/>
    <x v="2"/>
    <x v="0"/>
    <x v="0"/>
    <x v="210"/>
    <n v="1441157592"/>
    <b v="0"/>
    <n v="33"/>
    <b v="0"/>
    <x v="0"/>
    <x v="3"/>
    <x v="78"/>
    <x v="171"/>
  </r>
  <r>
    <n v="211"/>
    <x v="211"/>
    <x v="210"/>
    <x v="10"/>
    <x v="169"/>
    <x v="2"/>
    <x v="0"/>
    <x v="0"/>
    <x v="211"/>
    <n v="1440042617"/>
    <b v="0"/>
    <n v="12"/>
    <b v="0"/>
    <x v="0"/>
    <x v="3"/>
    <x v="79"/>
    <x v="172"/>
  </r>
  <r>
    <n v="212"/>
    <x v="212"/>
    <x v="211"/>
    <x v="84"/>
    <x v="116"/>
    <x v="2"/>
    <x v="0"/>
    <x v="0"/>
    <x v="212"/>
    <n v="1455656920"/>
    <b v="0"/>
    <n v="1"/>
    <b v="0"/>
    <x v="0"/>
    <x v="3"/>
    <x v="50"/>
    <x v="120"/>
  </r>
  <r>
    <n v="213"/>
    <x v="213"/>
    <x v="212"/>
    <x v="63"/>
    <x v="170"/>
    <x v="2"/>
    <x v="0"/>
    <x v="0"/>
    <x v="213"/>
    <n v="1437142547"/>
    <b v="0"/>
    <n v="1"/>
    <b v="0"/>
    <x v="0"/>
    <x v="3"/>
    <x v="50"/>
    <x v="135"/>
  </r>
  <r>
    <n v="214"/>
    <x v="214"/>
    <x v="213"/>
    <x v="78"/>
    <x v="116"/>
    <x v="2"/>
    <x v="0"/>
    <x v="0"/>
    <x v="214"/>
    <n v="1420471349"/>
    <b v="0"/>
    <n v="1"/>
    <b v="0"/>
    <x v="0"/>
    <x v="3"/>
    <x v="50"/>
    <x v="120"/>
  </r>
  <r>
    <n v="215"/>
    <x v="215"/>
    <x v="214"/>
    <x v="85"/>
    <x v="115"/>
    <x v="2"/>
    <x v="1"/>
    <x v="1"/>
    <x v="215"/>
    <n v="1452058282"/>
    <b v="0"/>
    <n v="1"/>
    <b v="0"/>
    <x v="0"/>
    <x v="3"/>
    <x v="50"/>
    <x v="119"/>
  </r>
  <r>
    <n v="216"/>
    <x v="216"/>
    <x v="215"/>
    <x v="63"/>
    <x v="171"/>
    <x v="2"/>
    <x v="0"/>
    <x v="0"/>
    <x v="216"/>
    <n v="1425423637"/>
    <b v="0"/>
    <n v="84"/>
    <b v="0"/>
    <x v="0"/>
    <x v="3"/>
    <x v="80"/>
    <x v="173"/>
  </r>
  <r>
    <n v="217"/>
    <x v="217"/>
    <x v="216"/>
    <x v="57"/>
    <x v="172"/>
    <x v="2"/>
    <x v="11"/>
    <x v="9"/>
    <x v="217"/>
    <n v="1417101749"/>
    <b v="0"/>
    <n v="38"/>
    <b v="0"/>
    <x v="0"/>
    <x v="3"/>
    <x v="81"/>
    <x v="174"/>
  </r>
  <r>
    <n v="218"/>
    <x v="218"/>
    <x v="217"/>
    <x v="10"/>
    <x v="173"/>
    <x v="2"/>
    <x v="0"/>
    <x v="0"/>
    <x v="218"/>
    <n v="1426518289"/>
    <b v="0"/>
    <n v="1"/>
    <b v="0"/>
    <x v="0"/>
    <x v="3"/>
    <x v="53"/>
    <x v="101"/>
  </r>
  <r>
    <n v="219"/>
    <x v="219"/>
    <x v="218"/>
    <x v="63"/>
    <x v="174"/>
    <x v="2"/>
    <x v="0"/>
    <x v="0"/>
    <x v="219"/>
    <n v="1456732225"/>
    <b v="0"/>
    <n v="76"/>
    <b v="0"/>
    <x v="0"/>
    <x v="3"/>
    <x v="82"/>
    <x v="175"/>
  </r>
  <r>
    <n v="220"/>
    <x v="220"/>
    <x v="219"/>
    <x v="63"/>
    <x v="175"/>
    <x v="2"/>
    <x v="0"/>
    <x v="0"/>
    <x v="220"/>
    <n v="1436542030"/>
    <b v="0"/>
    <n v="3"/>
    <b v="0"/>
    <x v="0"/>
    <x v="3"/>
    <x v="60"/>
    <x v="176"/>
  </r>
  <r>
    <n v="221"/>
    <x v="221"/>
    <x v="220"/>
    <x v="63"/>
    <x v="117"/>
    <x v="2"/>
    <x v="0"/>
    <x v="0"/>
    <x v="221"/>
    <n v="1422389164"/>
    <b v="0"/>
    <n v="0"/>
    <b v="0"/>
    <x v="0"/>
    <x v="3"/>
    <x v="50"/>
    <x v="121"/>
  </r>
  <r>
    <n v="222"/>
    <x v="222"/>
    <x v="221"/>
    <x v="28"/>
    <x v="176"/>
    <x v="2"/>
    <x v="0"/>
    <x v="0"/>
    <x v="222"/>
    <n v="1422383318"/>
    <b v="0"/>
    <n v="2"/>
    <b v="0"/>
    <x v="0"/>
    <x v="3"/>
    <x v="55"/>
    <x v="177"/>
  </r>
  <r>
    <n v="223"/>
    <x v="223"/>
    <x v="222"/>
    <x v="86"/>
    <x v="117"/>
    <x v="2"/>
    <x v="0"/>
    <x v="0"/>
    <x v="223"/>
    <n v="1461287350"/>
    <b v="0"/>
    <n v="0"/>
    <b v="0"/>
    <x v="0"/>
    <x v="3"/>
    <x v="50"/>
    <x v="121"/>
  </r>
  <r>
    <n v="224"/>
    <x v="224"/>
    <x v="223"/>
    <x v="87"/>
    <x v="117"/>
    <x v="2"/>
    <x v="2"/>
    <x v="2"/>
    <x v="224"/>
    <n v="1431322726"/>
    <b v="0"/>
    <n v="0"/>
    <b v="0"/>
    <x v="0"/>
    <x v="3"/>
    <x v="50"/>
    <x v="121"/>
  </r>
  <r>
    <n v="225"/>
    <x v="225"/>
    <x v="224"/>
    <x v="48"/>
    <x v="117"/>
    <x v="2"/>
    <x v="0"/>
    <x v="0"/>
    <x v="225"/>
    <n v="1457564654"/>
    <b v="0"/>
    <n v="0"/>
    <b v="0"/>
    <x v="0"/>
    <x v="3"/>
    <x v="50"/>
    <x v="121"/>
  </r>
  <r>
    <n v="226"/>
    <x v="226"/>
    <x v="225"/>
    <x v="88"/>
    <x v="156"/>
    <x v="2"/>
    <x v="1"/>
    <x v="1"/>
    <x v="226"/>
    <n v="1428854344"/>
    <b v="0"/>
    <n v="2"/>
    <b v="0"/>
    <x v="0"/>
    <x v="3"/>
    <x v="60"/>
    <x v="178"/>
  </r>
  <r>
    <n v="227"/>
    <x v="227"/>
    <x v="226"/>
    <x v="89"/>
    <x v="117"/>
    <x v="2"/>
    <x v="0"/>
    <x v="0"/>
    <x v="227"/>
    <n v="1433885241"/>
    <b v="0"/>
    <n v="0"/>
    <b v="0"/>
    <x v="0"/>
    <x v="3"/>
    <x v="50"/>
    <x v="121"/>
  </r>
  <r>
    <n v="228"/>
    <x v="228"/>
    <x v="227"/>
    <x v="6"/>
    <x v="117"/>
    <x v="2"/>
    <x v="1"/>
    <x v="1"/>
    <x v="228"/>
    <n v="1427992105"/>
    <b v="0"/>
    <n v="0"/>
    <b v="0"/>
    <x v="0"/>
    <x v="3"/>
    <x v="50"/>
    <x v="121"/>
  </r>
  <r>
    <n v="229"/>
    <x v="229"/>
    <x v="228"/>
    <x v="9"/>
    <x v="117"/>
    <x v="2"/>
    <x v="12"/>
    <x v="3"/>
    <x v="229"/>
    <n v="1452810297"/>
    <b v="0"/>
    <n v="0"/>
    <b v="0"/>
    <x v="0"/>
    <x v="3"/>
    <x v="50"/>
    <x v="121"/>
  </r>
  <r>
    <n v="230"/>
    <x v="230"/>
    <x v="229"/>
    <x v="36"/>
    <x v="177"/>
    <x v="2"/>
    <x v="0"/>
    <x v="0"/>
    <x v="230"/>
    <n v="1430851151"/>
    <b v="0"/>
    <n v="2"/>
    <b v="0"/>
    <x v="0"/>
    <x v="3"/>
    <x v="50"/>
    <x v="179"/>
  </r>
  <r>
    <n v="231"/>
    <x v="231"/>
    <x v="230"/>
    <x v="86"/>
    <x v="117"/>
    <x v="2"/>
    <x v="0"/>
    <x v="0"/>
    <x v="231"/>
    <n v="1449183651"/>
    <b v="0"/>
    <n v="0"/>
    <b v="0"/>
    <x v="0"/>
    <x v="3"/>
    <x v="50"/>
    <x v="121"/>
  </r>
  <r>
    <n v="232"/>
    <x v="232"/>
    <x v="231"/>
    <x v="23"/>
    <x v="178"/>
    <x v="2"/>
    <x v="1"/>
    <x v="1"/>
    <x v="232"/>
    <n v="1422474546"/>
    <b v="0"/>
    <n v="7"/>
    <b v="0"/>
    <x v="0"/>
    <x v="3"/>
    <x v="56"/>
    <x v="180"/>
  </r>
  <r>
    <n v="233"/>
    <x v="233"/>
    <x v="232"/>
    <x v="90"/>
    <x v="117"/>
    <x v="2"/>
    <x v="0"/>
    <x v="0"/>
    <x v="233"/>
    <n v="1472593972"/>
    <b v="0"/>
    <n v="0"/>
    <b v="0"/>
    <x v="0"/>
    <x v="3"/>
    <x v="50"/>
    <x v="121"/>
  </r>
  <r>
    <n v="234"/>
    <x v="234"/>
    <x v="233"/>
    <x v="28"/>
    <x v="149"/>
    <x v="2"/>
    <x v="0"/>
    <x v="0"/>
    <x v="234"/>
    <n v="1431391859"/>
    <b v="0"/>
    <n v="5"/>
    <b v="0"/>
    <x v="0"/>
    <x v="3"/>
    <x v="67"/>
    <x v="181"/>
  </r>
  <r>
    <n v="235"/>
    <x v="235"/>
    <x v="234"/>
    <x v="3"/>
    <x v="117"/>
    <x v="2"/>
    <x v="0"/>
    <x v="0"/>
    <x v="235"/>
    <n v="1433886497"/>
    <b v="0"/>
    <n v="0"/>
    <b v="0"/>
    <x v="0"/>
    <x v="3"/>
    <x v="50"/>
    <x v="121"/>
  </r>
  <r>
    <n v="236"/>
    <x v="236"/>
    <x v="235"/>
    <x v="60"/>
    <x v="117"/>
    <x v="2"/>
    <x v="0"/>
    <x v="0"/>
    <x v="236"/>
    <n v="1447380099"/>
    <b v="0"/>
    <n v="0"/>
    <b v="0"/>
    <x v="0"/>
    <x v="3"/>
    <x v="50"/>
    <x v="121"/>
  </r>
  <r>
    <n v="237"/>
    <x v="237"/>
    <x v="236"/>
    <x v="36"/>
    <x v="155"/>
    <x v="2"/>
    <x v="0"/>
    <x v="0"/>
    <x v="237"/>
    <n v="1452261069"/>
    <b v="0"/>
    <n v="1"/>
    <b v="0"/>
    <x v="0"/>
    <x v="3"/>
    <x v="50"/>
    <x v="73"/>
  </r>
  <r>
    <n v="238"/>
    <x v="238"/>
    <x v="237"/>
    <x v="91"/>
    <x v="117"/>
    <x v="2"/>
    <x v="0"/>
    <x v="0"/>
    <x v="238"/>
    <n v="1481324760"/>
    <b v="0"/>
    <n v="0"/>
    <b v="0"/>
    <x v="0"/>
    <x v="3"/>
    <x v="50"/>
    <x v="121"/>
  </r>
  <r>
    <n v="239"/>
    <x v="239"/>
    <x v="238"/>
    <x v="28"/>
    <x v="156"/>
    <x v="2"/>
    <x v="2"/>
    <x v="2"/>
    <x v="239"/>
    <n v="1445308730"/>
    <b v="0"/>
    <n v="5"/>
    <b v="0"/>
    <x v="0"/>
    <x v="3"/>
    <x v="78"/>
    <x v="73"/>
  </r>
  <r>
    <n v="240"/>
    <x v="240"/>
    <x v="239"/>
    <x v="36"/>
    <x v="179"/>
    <x v="0"/>
    <x v="0"/>
    <x v="0"/>
    <x v="240"/>
    <n v="1363885211"/>
    <b v="1"/>
    <n v="137"/>
    <b v="1"/>
    <x v="0"/>
    <x v="4"/>
    <x v="29"/>
    <x v="182"/>
  </r>
  <r>
    <n v="241"/>
    <x v="241"/>
    <x v="240"/>
    <x v="92"/>
    <x v="180"/>
    <x v="0"/>
    <x v="0"/>
    <x v="0"/>
    <x v="241"/>
    <n v="1415292304"/>
    <b v="1"/>
    <n v="376"/>
    <b v="1"/>
    <x v="0"/>
    <x v="4"/>
    <x v="40"/>
    <x v="183"/>
  </r>
  <r>
    <n v="242"/>
    <x v="242"/>
    <x v="241"/>
    <x v="93"/>
    <x v="181"/>
    <x v="0"/>
    <x v="0"/>
    <x v="0"/>
    <x v="242"/>
    <n v="1321357790"/>
    <b v="1"/>
    <n v="202"/>
    <b v="1"/>
    <x v="0"/>
    <x v="4"/>
    <x v="40"/>
    <x v="184"/>
  </r>
  <r>
    <n v="243"/>
    <x v="243"/>
    <x v="242"/>
    <x v="31"/>
    <x v="182"/>
    <x v="0"/>
    <x v="0"/>
    <x v="0"/>
    <x v="243"/>
    <n v="1390439304"/>
    <b v="1"/>
    <n v="328"/>
    <b v="1"/>
    <x v="0"/>
    <x v="4"/>
    <x v="33"/>
    <x v="185"/>
  </r>
  <r>
    <n v="244"/>
    <x v="244"/>
    <x v="243"/>
    <x v="8"/>
    <x v="183"/>
    <x v="0"/>
    <x v="0"/>
    <x v="0"/>
    <x v="244"/>
    <n v="1265269559"/>
    <b v="1"/>
    <n v="84"/>
    <b v="1"/>
    <x v="0"/>
    <x v="4"/>
    <x v="35"/>
    <x v="186"/>
  </r>
  <r>
    <n v="245"/>
    <x v="245"/>
    <x v="244"/>
    <x v="10"/>
    <x v="184"/>
    <x v="0"/>
    <x v="0"/>
    <x v="0"/>
    <x v="245"/>
    <n v="1342487785"/>
    <b v="1"/>
    <n v="96"/>
    <b v="1"/>
    <x v="0"/>
    <x v="4"/>
    <x v="3"/>
    <x v="187"/>
  </r>
  <r>
    <n v="246"/>
    <x v="246"/>
    <x v="245"/>
    <x v="10"/>
    <x v="185"/>
    <x v="0"/>
    <x v="0"/>
    <x v="0"/>
    <x v="246"/>
    <n v="1288341805"/>
    <b v="1"/>
    <n v="223"/>
    <b v="1"/>
    <x v="0"/>
    <x v="4"/>
    <x v="83"/>
    <x v="188"/>
  </r>
  <r>
    <n v="247"/>
    <x v="247"/>
    <x v="246"/>
    <x v="10"/>
    <x v="186"/>
    <x v="0"/>
    <x v="0"/>
    <x v="0"/>
    <x v="247"/>
    <n v="1284042614"/>
    <b v="1"/>
    <n v="62"/>
    <b v="1"/>
    <x v="0"/>
    <x v="4"/>
    <x v="84"/>
    <x v="189"/>
  </r>
  <r>
    <n v="248"/>
    <x v="248"/>
    <x v="247"/>
    <x v="94"/>
    <x v="187"/>
    <x v="0"/>
    <x v="0"/>
    <x v="0"/>
    <x v="248"/>
    <n v="1322073309"/>
    <b v="1"/>
    <n v="146"/>
    <b v="1"/>
    <x v="0"/>
    <x v="4"/>
    <x v="7"/>
    <x v="190"/>
  </r>
  <r>
    <n v="249"/>
    <x v="249"/>
    <x v="248"/>
    <x v="3"/>
    <x v="188"/>
    <x v="0"/>
    <x v="0"/>
    <x v="0"/>
    <x v="249"/>
    <n v="1275603020"/>
    <b v="1"/>
    <n v="235"/>
    <b v="1"/>
    <x v="0"/>
    <x v="4"/>
    <x v="40"/>
    <x v="191"/>
  </r>
  <r>
    <n v="250"/>
    <x v="250"/>
    <x v="249"/>
    <x v="11"/>
    <x v="189"/>
    <x v="0"/>
    <x v="0"/>
    <x v="0"/>
    <x v="250"/>
    <n v="1367933691"/>
    <b v="1"/>
    <n v="437"/>
    <b v="1"/>
    <x v="0"/>
    <x v="4"/>
    <x v="6"/>
    <x v="192"/>
  </r>
  <r>
    <n v="251"/>
    <x v="251"/>
    <x v="250"/>
    <x v="8"/>
    <x v="190"/>
    <x v="0"/>
    <x v="0"/>
    <x v="0"/>
    <x v="251"/>
    <n v="1334429646"/>
    <b v="1"/>
    <n v="77"/>
    <b v="1"/>
    <x v="0"/>
    <x v="4"/>
    <x v="9"/>
    <x v="193"/>
  </r>
  <r>
    <n v="252"/>
    <x v="252"/>
    <x v="251"/>
    <x v="10"/>
    <x v="191"/>
    <x v="0"/>
    <x v="0"/>
    <x v="0"/>
    <x v="252"/>
    <n v="1269878058"/>
    <b v="1"/>
    <n v="108"/>
    <b v="1"/>
    <x v="0"/>
    <x v="4"/>
    <x v="85"/>
    <x v="194"/>
  </r>
  <r>
    <n v="253"/>
    <x v="253"/>
    <x v="252"/>
    <x v="15"/>
    <x v="192"/>
    <x v="0"/>
    <x v="0"/>
    <x v="0"/>
    <x v="253"/>
    <n v="1326728235"/>
    <b v="1"/>
    <n v="7"/>
    <b v="1"/>
    <x v="0"/>
    <x v="4"/>
    <x v="7"/>
    <x v="195"/>
  </r>
  <r>
    <n v="254"/>
    <x v="254"/>
    <x v="253"/>
    <x v="95"/>
    <x v="193"/>
    <x v="0"/>
    <x v="0"/>
    <x v="0"/>
    <x v="254"/>
    <n v="1442443910"/>
    <b v="1"/>
    <n v="314"/>
    <b v="1"/>
    <x v="0"/>
    <x v="4"/>
    <x v="16"/>
    <x v="196"/>
  </r>
  <r>
    <n v="255"/>
    <x v="255"/>
    <x v="254"/>
    <x v="6"/>
    <x v="194"/>
    <x v="0"/>
    <x v="0"/>
    <x v="0"/>
    <x v="255"/>
    <n v="1297687082"/>
    <b v="1"/>
    <n v="188"/>
    <b v="1"/>
    <x v="0"/>
    <x v="4"/>
    <x v="13"/>
    <x v="197"/>
  </r>
  <r>
    <n v="256"/>
    <x v="256"/>
    <x v="255"/>
    <x v="93"/>
    <x v="195"/>
    <x v="0"/>
    <x v="0"/>
    <x v="0"/>
    <x v="256"/>
    <n v="1360866467"/>
    <b v="1"/>
    <n v="275"/>
    <b v="1"/>
    <x v="0"/>
    <x v="4"/>
    <x v="86"/>
    <x v="198"/>
  </r>
  <r>
    <n v="257"/>
    <x v="257"/>
    <x v="256"/>
    <x v="19"/>
    <x v="196"/>
    <x v="0"/>
    <x v="0"/>
    <x v="0"/>
    <x v="257"/>
    <n v="1461078162"/>
    <b v="1"/>
    <n v="560"/>
    <b v="1"/>
    <x v="0"/>
    <x v="4"/>
    <x v="13"/>
    <x v="199"/>
  </r>
  <r>
    <n v="258"/>
    <x v="258"/>
    <x v="257"/>
    <x v="11"/>
    <x v="197"/>
    <x v="0"/>
    <x v="0"/>
    <x v="0"/>
    <x v="258"/>
    <n v="1305767666"/>
    <b v="1"/>
    <n v="688"/>
    <b v="1"/>
    <x v="0"/>
    <x v="4"/>
    <x v="87"/>
    <x v="200"/>
  </r>
  <r>
    <n v="259"/>
    <x v="259"/>
    <x v="258"/>
    <x v="96"/>
    <x v="198"/>
    <x v="0"/>
    <x v="0"/>
    <x v="0"/>
    <x v="259"/>
    <n v="1425922969"/>
    <b v="1"/>
    <n v="942"/>
    <b v="1"/>
    <x v="0"/>
    <x v="4"/>
    <x v="88"/>
    <x v="201"/>
  </r>
  <r>
    <n v="260"/>
    <x v="260"/>
    <x v="259"/>
    <x v="3"/>
    <x v="199"/>
    <x v="0"/>
    <x v="0"/>
    <x v="0"/>
    <x v="260"/>
    <n v="1275415679"/>
    <b v="1"/>
    <n v="88"/>
    <b v="1"/>
    <x v="0"/>
    <x v="4"/>
    <x v="6"/>
    <x v="202"/>
  </r>
  <r>
    <n v="261"/>
    <x v="261"/>
    <x v="260"/>
    <x v="22"/>
    <x v="200"/>
    <x v="0"/>
    <x v="0"/>
    <x v="0"/>
    <x v="261"/>
    <n v="1334783704"/>
    <b v="1"/>
    <n v="220"/>
    <b v="1"/>
    <x v="0"/>
    <x v="4"/>
    <x v="13"/>
    <x v="203"/>
  </r>
  <r>
    <n v="262"/>
    <x v="262"/>
    <x v="261"/>
    <x v="30"/>
    <x v="44"/>
    <x v="0"/>
    <x v="0"/>
    <x v="0"/>
    <x v="262"/>
    <n v="1294811828"/>
    <b v="1"/>
    <n v="145"/>
    <b v="1"/>
    <x v="0"/>
    <x v="4"/>
    <x v="89"/>
    <x v="204"/>
  </r>
  <r>
    <n v="263"/>
    <x v="263"/>
    <x v="262"/>
    <x v="31"/>
    <x v="201"/>
    <x v="0"/>
    <x v="0"/>
    <x v="0"/>
    <x v="263"/>
    <n v="1346194494"/>
    <b v="1"/>
    <n v="963"/>
    <b v="1"/>
    <x v="0"/>
    <x v="4"/>
    <x v="90"/>
    <x v="205"/>
  </r>
  <r>
    <n v="264"/>
    <x v="264"/>
    <x v="263"/>
    <x v="10"/>
    <x v="202"/>
    <x v="0"/>
    <x v="0"/>
    <x v="0"/>
    <x v="264"/>
    <n v="1334155995"/>
    <b v="1"/>
    <n v="91"/>
    <b v="1"/>
    <x v="0"/>
    <x v="4"/>
    <x v="90"/>
    <x v="206"/>
  </r>
  <r>
    <n v="265"/>
    <x v="265"/>
    <x v="264"/>
    <x v="10"/>
    <x v="203"/>
    <x v="0"/>
    <x v="0"/>
    <x v="0"/>
    <x v="265"/>
    <n v="1269928430"/>
    <b v="1"/>
    <n v="58"/>
    <b v="1"/>
    <x v="0"/>
    <x v="4"/>
    <x v="38"/>
    <x v="207"/>
  </r>
  <r>
    <n v="266"/>
    <x v="266"/>
    <x v="265"/>
    <x v="28"/>
    <x v="204"/>
    <x v="0"/>
    <x v="0"/>
    <x v="0"/>
    <x v="266"/>
    <n v="1264565507"/>
    <b v="1"/>
    <n v="36"/>
    <b v="1"/>
    <x v="0"/>
    <x v="4"/>
    <x v="91"/>
    <x v="208"/>
  </r>
  <r>
    <n v="267"/>
    <x v="267"/>
    <x v="266"/>
    <x v="97"/>
    <x v="205"/>
    <x v="0"/>
    <x v="1"/>
    <x v="1"/>
    <x v="267"/>
    <n v="1401101499"/>
    <b v="1"/>
    <n v="165"/>
    <b v="1"/>
    <x v="0"/>
    <x v="4"/>
    <x v="88"/>
    <x v="209"/>
  </r>
  <r>
    <n v="268"/>
    <x v="268"/>
    <x v="267"/>
    <x v="10"/>
    <x v="206"/>
    <x v="0"/>
    <x v="0"/>
    <x v="0"/>
    <x v="268"/>
    <n v="1316749178"/>
    <b v="1"/>
    <n v="111"/>
    <b v="1"/>
    <x v="0"/>
    <x v="4"/>
    <x v="38"/>
    <x v="210"/>
  </r>
  <r>
    <n v="269"/>
    <x v="269"/>
    <x v="268"/>
    <x v="57"/>
    <x v="207"/>
    <x v="0"/>
    <x v="2"/>
    <x v="2"/>
    <x v="269"/>
    <n v="1485146622"/>
    <b v="1"/>
    <n v="1596"/>
    <b v="1"/>
    <x v="0"/>
    <x v="4"/>
    <x v="92"/>
    <x v="211"/>
  </r>
  <r>
    <n v="270"/>
    <x v="270"/>
    <x v="269"/>
    <x v="98"/>
    <x v="208"/>
    <x v="0"/>
    <x v="0"/>
    <x v="0"/>
    <x v="270"/>
    <n v="1301950070"/>
    <b v="1"/>
    <n v="61"/>
    <b v="1"/>
    <x v="0"/>
    <x v="4"/>
    <x v="42"/>
    <x v="212"/>
  </r>
  <r>
    <n v="271"/>
    <x v="271"/>
    <x v="270"/>
    <x v="11"/>
    <x v="209"/>
    <x v="0"/>
    <x v="0"/>
    <x v="0"/>
    <x v="271"/>
    <n v="1386123861"/>
    <b v="1"/>
    <n v="287"/>
    <b v="1"/>
    <x v="0"/>
    <x v="4"/>
    <x v="2"/>
    <x v="213"/>
  </r>
  <r>
    <n v="272"/>
    <x v="272"/>
    <x v="271"/>
    <x v="9"/>
    <x v="210"/>
    <x v="0"/>
    <x v="0"/>
    <x v="0"/>
    <x v="272"/>
    <n v="1267220191"/>
    <b v="1"/>
    <n v="65"/>
    <b v="1"/>
    <x v="0"/>
    <x v="4"/>
    <x v="93"/>
    <x v="214"/>
  </r>
  <r>
    <n v="273"/>
    <x v="273"/>
    <x v="272"/>
    <x v="10"/>
    <x v="211"/>
    <x v="0"/>
    <x v="0"/>
    <x v="0"/>
    <x v="273"/>
    <n v="1307102266"/>
    <b v="1"/>
    <n v="118"/>
    <b v="1"/>
    <x v="0"/>
    <x v="4"/>
    <x v="29"/>
    <x v="215"/>
  </r>
  <r>
    <n v="274"/>
    <x v="274"/>
    <x v="273"/>
    <x v="23"/>
    <x v="212"/>
    <x v="0"/>
    <x v="0"/>
    <x v="0"/>
    <x v="274"/>
    <n v="1330638829"/>
    <b v="1"/>
    <n v="113"/>
    <b v="1"/>
    <x v="0"/>
    <x v="4"/>
    <x v="94"/>
    <x v="216"/>
  </r>
  <r>
    <n v="275"/>
    <x v="275"/>
    <x v="274"/>
    <x v="22"/>
    <x v="213"/>
    <x v="0"/>
    <x v="0"/>
    <x v="0"/>
    <x v="275"/>
    <n v="1349916366"/>
    <b v="1"/>
    <n v="332"/>
    <b v="1"/>
    <x v="0"/>
    <x v="4"/>
    <x v="29"/>
    <x v="217"/>
  </r>
  <r>
    <n v="276"/>
    <x v="276"/>
    <x v="275"/>
    <x v="23"/>
    <x v="214"/>
    <x v="0"/>
    <x v="0"/>
    <x v="0"/>
    <x v="276"/>
    <n v="1330394274"/>
    <b v="1"/>
    <n v="62"/>
    <b v="1"/>
    <x v="0"/>
    <x v="4"/>
    <x v="34"/>
    <x v="218"/>
  </r>
  <r>
    <n v="277"/>
    <x v="277"/>
    <x v="276"/>
    <x v="99"/>
    <x v="215"/>
    <x v="0"/>
    <x v="0"/>
    <x v="0"/>
    <x v="277"/>
    <n v="1429824219"/>
    <b v="1"/>
    <n v="951"/>
    <b v="1"/>
    <x v="0"/>
    <x v="4"/>
    <x v="5"/>
    <x v="219"/>
  </r>
  <r>
    <n v="278"/>
    <x v="278"/>
    <x v="277"/>
    <x v="100"/>
    <x v="216"/>
    <x v="0"/>
    <x v="0"/>
    <x v="0"/>
    <x v="278"/>
    <n v="1347411539"/>
    <b v="1"/>
    <n v="415"/>
    <b v="1"/>
    <x v="0"/>
    <x v="4"/>
    <x v="95"/>
    <x v="220"/>
  </r>
  <r>
    <n v="279"/>
    <x v="279"/>
    <x v="278"/>
    <x v="73"/>
    <x v="217"/>
    <x v="0"/>
    <x v="0"/>
    <x v="0"/>
    <x v="279"/>
    <n v="1485237096"/>
    <b v="1"/>
    <n v="305"/>
    <b v="1"/>
    <x v="0"/>
    <x v="4"/>
    <x v="96"/>
    <x v="221"/>
  </r>
  <r>
    <n v="280"/>
    <x v="280"/>
    <x v="279"/>
    <x v="96"/>
    <x v="218"/>
    <x v="0"/>
    <x v="0"/>
    <x v="0"/>
    <x v="280"/>
    <n v="1397571035"/>
    <b v="1"/>
    <n v="2139"/>
    <b v="1"/>
    <x v="0"/>
    <x v="4"/>
    <x v="94"/>
    <x v="222"/>
  </r>
  <r>
    <n v="281"/>
    <x v="281"/>
    <x v="280"/>
    <x v="62"/>
    <x v="219"/>
    <x v="0"/>
    <x v="0"/>
    <x v="0"/>
    <x v="281"/>
    <n v="1242532513"/>
    <b v="1"/>
    <n v="79"/>
    <b v="1"/>
    <x v="0"/>
    <x v="4"/>
    <x v="10"/>
    <x v="223"/>
  </r>
  <r>
    <n v="282"/>
    <x v="282"/>
    <x v="281"/>
    <x v="101"/>
    <x v="220"/>
    <x v="0"/>
    <x v="0"/>
    <x v="0"/>
    <x v="282"/>
    <n v="1263679492"/>
    <b v="1"/>
    <n v="179"/>
    <b v="1"/>
    <x v="0"/>
    <x v="4"/>
    <x v="7"/>
    <x v="224"/>
  </r>
  <r>
    <n v="283"/>
    <x v="283"/>
    <x v="282"/>
    <x v="102"/>
    <x v="221"/>
    <x v="0"/>
    <x v="0"/>
    <x v="0"/>
    <x v="283"/>
    <n v="1305219744"/>
    <b v="1"/>
    <n v="202"/>
    <b v="1"/>
    <x v="0"/>
    <x v="4"/>
    <x v="35"/>
    <x v="225"/>
  </r>
  <r>
    <n v="284"/>
    <x v="284"/>
    <x v="283"/>
    <x v="79"/>
    <x v="222"/>
    <x v="0"/>
    <x v="0"/>
    <x v="0"/>
    <x v="284"/>
    <n v="1325007780"/>
    <b v="1"/>
    <n v="760"/>
    <b v="1"/>
    <x v="0"/>
    <x v="4"/>
    <x v="2"/>
    <x v="226"/>
  </r>
  <r>
    <n v="285"/>
    <x v="285"/>
    <x v="284"/>
    <x v="32"/>
    <x v="223"/>
    <x v="0"/>
    <x v="0"/>
    <x v="0"/>
    <x v="285"/>
    <n v="1377022128"/>
    <b v="1"/>
    <n v="563"/>
    <b v="1"/>
    <x v="0"/>
    <x v="4"/>
    <x v="97"/>
    <x v="227"/>
  </r>
  <r>
    <n v="286"/>
    <x v="286"/>
    <x v="285"/>
    <x v="36"/>
    <x v="224"/>
    <x v="0"/>
    <x v="0"/>
    <x v="0"/>
    <x v="286"/>
    <n v="1360352124"/>
    <b v="1"/>
    <n v="135"/>
    <b v="1"/>
    <x v="0"/>
    <x v="4"/>
    <x v="15"/>
    <x v="228"/>
  </r>
  <r>
    <n v="287"/>
    <x v="287"/>
    <x v="286"/>
    <x v="36"/>
    <x v="225"/>
    <x v="0"/>
    <x v="0"/>
    <x v="0"/>
    <x v="287"/>
    <n v="1349160018"/>
    <b v="1"/>
    <n v="290"/>
    <b v="1"/>
    <x v="0"/>
    <x v="4"/>
    <x v="98"/>
    <x v="229"/>
  </r>
  <r>
    <n v="288"/>
    <x v="288"/>
    <x v="287"/>
    <x v="63"/>
    <x v="226"/>
    <x v="0"/>
    <x v="0"/>
    <x v="0"/>
    <x v="288"/>
    <n v="1337659393"/>
    <b v="1"/>
    <n v="447"/>
    <b v="1"/>
    <x v="0"/>
    <x v="4"/>
    <x v="33"/>
    <x v="230"/>
  </r>
  <r>
    <n v="289"/>
    <x v="289"/>
    <x v="288"/>
    <x v="36"/>
    <x v="227"/>
    <x v="0"/>
    <x v="1"/>
    <x v="1"/>
    <x v="289"/>
    <n v="1380797834"/>
    <b v="1"/>
    <n v="232"/>
    <b v="1"/>
    <x v="0"/>
    <x v="4"/>
    <x v="2"/>
    <x v="231"/>
  </r>
  <r>
    <n v="290"/>
    <x v="290"/>
    <x v="289"/>
    <x v="37"/>
    <x v="228"/>
    <x v="0"/>
    <x v="0"/>
    <x v="0"/>
    <x v="290"/>
    <n v="1292316697"/>
    <b v="1"/>
    <n v="168"/>
    <b v="1"/>
    <x v="0"/>
    <x v="4"/>
    <x v="13"/>
    <x v="232"/>
  </r>
  <r>
    <n v="291"/>
    <x v="291"/>
    <x v="290"/>
    <x v="10"/>
    <x v="229"/>
    <x v="0"/>
    <x v="0"/>
    <x v="0"/>
    <x v="291"/>
    <n v="1365791246"/>
    <b v="1"/>
    <n v="128"/>
    <b v="1"/>
    <x v="0"/>
    <x v="4"/>
    <x v="28"/>
    <x v="233"/>
  </r>
  <r>
    <n v="292"/>
    <x v="292"/>
    <x v="291"/>
    <x v="96"/>
    <x v="230"/>
    <x v="0"/>
    <x v="0"/>
    <x v="0"/>
    <x v="292"/>
    <n v="1317064599"/>
    <b v="1"/>
    <n v="493"/>
    <b v="1"/>
    <x v="0"/>
    <x v="4"/>
    <x v="21"/>
    <x v="234"/>
  </r>
  <r>
    <n v="293"/>
    <x v="293"/>
    <x v="292"/>
    <x v="91"/>
    <x v="231"/>
    <x v="0"/>
    <x v="0"/>
    <x v="0"/>
    <x v="293"/>
    <n v="1395417714"/>
    <b v="1"/>
    <n v="131"/>
    <b v="1"/>
    <x v="0"/>
    <x v="4"/>
    <x v="7"/>
    <x v="235"/>
  </r>
  <r>
    <n v="294"/>
    <x v="294"/>
    <x v="293"/>
    <x v="10"/>
    <x v="97"/>
    <x v="0"/>
    <x v="0"/>
    <x v="0"/>
    <x v="294"/>
    <n v="1276480894"/>
    <b v="1"/>
    <n v="50"/>
    <b v="1"/>
    <x v="0"/>
    <x v="4"/>
    <x v="8"/>
    <x v="101"/>
  </r>
  <r>
    <n v="295"/>
    <x v="295"/>
    <x v="294"/>
    <x v="63"/>
    <x v="232"/>
    <x v="0"/>
    <x v="0"/>
    <x v="0"/>
    <x v="295"/>
    <n v="1378080409"/>
    <b v="1"/>
    <n v="665"/>
    <b v="1"/>
    <x v="0"/>
    <x v="4"/>
    <x v="18"/>
    <x v="236"/>
  </r>
  <r>
    <n v="296"/>
    <x v="296"/>
    <x v="295"/>
    <x v="31"/>
    <x v="233"/>
    <x v="0"/>
    <x v="0"/>
    <x v="0"/>
    <x v="296"/>
    <n v="1344857083"/>
    <b v="1"/>
    <n v="129"/>
    <b v="1"/>
    <x v="0"/>
    <x v="4"/>
    <x v="17"/>
    <x v="237"/>
  </r>
  <r>
    <n v="297"/>
    <x v="297"/>
    <x v="296"/>
    <x v="22"/>
    <x v="234"/>
    <x v="0"/>
    <x v="0"/>
    <x v="0"/>
    <x v="297"/>
    <n v="1427390901"/>
    <b v="1"/>
    <n v="142"/>
    <b v="1"/>
    <x v="0"/>
    <x v="4"/>
    <x v="7"/>
    <x v="238"/>
  </r>
  <r>
    <n v="298"/>
    <x v="298"/>
    <x v="297"/>
    <x v="103"/>
    <x v="235"/>
    <x v="0"/>
    <x v="0"/>
    <x v="0"/>
    <x v="298"/>
    <n v="1394536048"/>
    <b v="1"/>
    <n v="2436"/>
    <b v="1"/>
    <x v="0"/>
    <x v="4"/>
    <x v="15"/>
    <x v="239"/>
  </r>
  <r>
    <n v="299"/>
    <x v="299"/>
    <x v="298"/>
    <x v="3"/>
    <x v="236"/>
    <x v="0"/>
    <x v="0"/>
    <x v="0"/>
    <x v="299"/>
    <n v="1287379460"/>
    <b v="1"/>
    <n v="244"/>
    <b v="1"/>
    <x v="0"/>
    <x v="4"/>
    <x v="99"/>
    <x v="240"/>
  </r>
  <r>
    <n v="300"/>
    <x v="300"/>
    <x v="299"/>
    <x v="31"/>
    <x v="237"/>
    <x v="0"/>
    <x v="0"/>
    <x v="0"/>
    <x v="300"/>
    <n v="1301007738"/>
    <b v="1"/>
    <n v="298"/>
    <b v="1"/>
    <x v="0"/>
    <x v="4"/>
    <x v="21"/>
    <x v="241"/>
  </r>
  <r>
    <n v="301"/>
    <x v="301"/>
    <x v="300"/>
    <x v="93"/>
    <x v="238"/>
    <x v="0"/>
    <x v="0"/>
    <x v="0"/>
    <x v="301"/>
    <n v="1360258935"/>
    <b v="1"/>
    <n v="251"/>
    <b v="1"/>
    <x v="0"/>
    <x v="4"/>
    <x v="17"/>
    <x v="242"/>
  </r>
  <r>
    <n v="302"/>
    <x v="302"/>
    <x v="301"/>
    <x v="3"/>
    <x v="239"/>
    <x v="0"/>
    <x v="0"/>
    <x v="0"/>
    <x v="302"/>
    <n v="1327523638"/>
    <b v="1"/>
    <n v="108"/>
    <b v="1"/>
    <x v="0"/>
    <x v="4"/>
    <x v="8"/>
    <x v="243"/>
  </r>
  <r>
    <n v="303"/>
    <x v="303"/>
    <x v="302"/>
    <x v="9"/>
    <x v="240"/>
    <x v="0"/>
    <x v="0"/>
    <x v="0"/>
    <x v="303"/>
    <n v="1336009346"/>
    <b v="1"/>
    <n v="82"/>
    <b v="1"/>
    <x v="0"/>
    <x v="4"/>
    <x v="0"/>
    <x v="244"/>
  </r>
  <r>
    <n v="304"/>
    <x v="304"/>
    <x v="303"/>
    <x v="104"/>
    <x v="241"/>
    <x v="0"/>
    <x v="0"/>
    <x v="0"/>
    <x v="304"/>
    <n v="1343096197"/>
    <b v="1"/>
    <n v="74"/>
    <b v="1"/>
    <x v="0"/>
    <x v="4"/>
    <x v="100"/>
    <x v="245"/>
  </r>
  <r>
    <n v="305"/>
    <x v="305"/>
    <x v="304"/>
    <x v="51"/>
    <x v="242"/>
    <x v="0"/>
    <x v="0"/>
    <x v="0"/>
    <x v="305"/>
    <n v="1328800049"/>
    <b v="1"/>
    <n v="189"/>
    <b v="1"/>
    <x v="0"/>
    <x v="4"/>
    <x v="22"/>
    <x v="246"/>
  </r>
  <r>
    <n v="306"/>
    <x v="306"/>
    <x v="305"/>
    <x v="28"/>
    <x v="243"/>
    <x v="0"/>
    <x v="0"/>
    <x v="0"/>
    <x v="306"/>
    <n v="1362081933"/>
    <b v="1"/>
    <n v="80"/>
    <b v="1"/>
    <x v="0"/>
    <x v="4"/>
    <x v="101"/>
    <x v="247"/>
  </r>
  <r>
    <n v="307"/>
    <x v="307"/>
    <x v="306"/>
    <x v="29"/>
    <x v="244"/>
    <x v="0"/>
    <x v="0"/>
    <x v="0"/>
    <x v="307"/>
    <n v="1357684801"/>
    <b v="1"/>
    <n v="576"/>
    <b v="1"/>
    <x v="0"/>
    <x v="4"/>
    <x v="38"/>
    <x v="248"/>
  </r>
  <r>
    <n v="308"/>
    <x v="308"/>
    <x v="307"/>
    <x v="14"/>
    <x v="245"/>
    <x v="0"/>
    <x v="0"/>
    <x v="0"/>
    <x v="308"/>
    <n v="1295887210"/>
    <b v="1"/>
    <n v="202"/>
    <b v="1"/>
    <x v="0"/>
    <x v="4"/>
    <x v="6"/>
    <x v="249"/>
  </r>
  <r>
    <n v="309"/>
    <x v="309"/>
    <x v="308"/>
    <x v="102"/>
    <x v="246"/>
    <x v="0"/>
    <x v="0"/>
    <x v="0"/>
    <x v="309"/>
    <n v="1344880934"/>
    <b v="1"/>
    <n v="238"/>
    <b v="1"/>
    <x v="0"/>
    <x v="4"/>
    <x v="17"/>
    <x v="250"/>
  </r>
  <r>
    <n v="310"/>
    <x v="310"/>
    <x v="309"/>
    <x v="28"/>
    <x v="247"/>
    <x v="0"/>
    <x v="0"/>
    <x v="0"/>
    <x v="310"/>
    <n v="1317788623"/>
    <b v="1"/>
    <n v="36"/>
    <b v="1"/>
    <x v="0"/>
    <x v="4"/>
    <x v="3"/>
    <x v="251"/>
  </r>
  <r>
    <n v="311"/>
    <x v="311"/>
    <x v="310"/>
    <x v="22"/>
    <x v="248"/>
    <x v="0"/>
    <x v="0"/>
    <x v="0"/>
    <x v="311"/>
    <n v="1321852592"/>
    <b v="1"/>
    <n v="150"/>
    <b v="1"/>
    <x v="0"/>
    <x v="4"/>
    <x v="3"/>
    <x v="252"/>
  </r>
  <r>
    <n v="312"/>
    <x v="312"/>
    <x v="311"/>
    <x v="6"/>
    <x v="249"/>
    <x v="0"/>
    <x v="0"/>
    <x v="0"/>
    <x v="312"/>
    <n v="1363381432"/>
    <b v="1"/>
    <n v="146"/>
    <b v="1"/>
    <x v="0"/>
    <x v="4"/>
    <x v="20"/>
    <x v="253"/>
  </r>
  <r>
    <n v="313"/>
    <x v="313"/>
    <x v="312"/>
    <x v="73"/>
    <x v="250"/>
    <x v="0"/>
    <x v="0"/>
    <x v="0"/>
    <x v="313"/>
    <n v="1277702894"/>
    <b v="1"/>
    <n v="222"/>
    <b v="1"/>
    <x v="0"/>
    <x v="4"/>
    <x v="2"/>
    <x v="181"/>
  </r>
  <r>
    <n v="314"/>
    <x v="314"/>
    <x v="313"/>
    <x v="28"/>
    <x v="251"/>
    <x v="0"/>
    <x v="0"/>
    <x v="0"/>
    <x v="314"/>
    <n v="1359575988"/>
    <b v="1"/>
    <n v="120"/>
    <b v="1"/>
    <x v="0"/>
    <x v="4"/>
    <x v="102"/>
    <x v="254"/>
  </r>
  <r>
    <n v="315"/>
    <x v="315"/>
    <x v="314"/>
    <x v="31"/>
    <x v="252"/>
    <x v="0"/>
    <x v="0"/>
    <x v="0"/>
    <x v="315"/>
    <n v="1343068334"/>
    <b v="1"/>
    <n v="126"/>
    <b v="1"/>
    <x v="0"/>
    <x v="4"/>
    <x v="7"/>
    <x v="255"/>
  </r>
  <r>
    <n v="316"/>
    <x v="316"/>
    <x v="315"/>
    <x v="36"/>
    <x v="253"/>
    <x v="0"/>
    <x v="5"/>
    <x v="5"/>
    <x v="316"/>
    <n v="1415398197"/>
    <b v="1"/>
    <n v="158"/>
    <b v="1"/>
    <x v="0"/>
    <x v="4"/>
    <x v="35"/>
    <x v="256"/>
  </r>
  <r>
    <n v="317"/>
    <x v="317"/>
    <x v="316"/>
    <x v="11"/>
    <x v="254"/>
    <x v="0"/>
    <x v="0"/>
    <x v="0"/>
    <x v="317"/>
    <n v="1384186483"/>
    <b v="1"/>
    <n v="316"/>
    <b v="1"/>
    <x v="0"/>
    <x v="4"/>
    <x v="7"/>
    <x v="257"/>
  </r>
  <r>
    <n v="318"/>
    <x v="318"/>
    <x v="317"/>
    <x v="10"/>
    <x v="255"/>
    <x v="0"/>
    <x v="0"/>
    <x v="0"/>
    <x v="318"/>
    <n v="1361753751"/>
    <b v="1"/>
    <n v="284"/>
    <b v="1"/>
    <x v="0"/>
    <x v="4"/>
    <x v="103"/>
    <x v="34"/>
  </r>
  <r>
    <n v="319"/>
    <x v="319"/>
    <x v="318"/>
    <x v="10"/>
    <x v="256"/>
    <x v="0"/>
    <x v="0"/>
    <x v="0"/>
    <x v="319"/>
    <n v="1257538029"/>
    <b v="1"/>
    <n v="51"/>
    <b v="1"/>
    <x v="0"/>
    <x v="4"/>
    <x v="40"/>
    <x v="258"/>
  </r>
  <r>
    <n v="320"/>
    <x v="320"/>
    <x v="319"/>
    <x v="22"/>
    <x v="257"/>
    <x v="0"/>
    <x v="1"/>
    <x v="1"/>
    <x v="320"/>
    <n v="1448284433"/>
    <b v="1"/>
    <n v="158"/>
    <b v="1"/>
    <x v="0"/>
    <x v="4"/>
    <x v="13"/>
    <x v="259"/>
  </r>
  <r>
    <n v="321"/>
    <x v="321"/>
    <x v="320"/>
    <x v="19"/>
    <x v="258"/>
    <x v="0"/>
    <x v="12"/>
    <x v="3"/>
    <x v="321"/>
    <n v="1475577786"/>
    <b v="1"/>
    <n v="337"/>
    <b v="1"/>
    <x v="0"/>
    <x v="4"/>
    <x v="33"/>
    <x v="260"/>
  </r>
  <r>
    <n v="322"/>
    <x v="322"/>
    <x v="321"/>
    <x v="31"/>
    <x v="259"/>
    <x v="0"/>
    <x v="0"/>
    <x v="0"/>
    <x v="322"/>
    <n v="1460554848"/>
    <b v="1"/>
    <n v="186"/>
    <b v="1"/>
    <x v="0"/>
    <x v="4"/>
    <x v="29"/>
    <x v="261"/>
  </r>
  <r>
    <n v="323"/>
    <x v="323"/>
    <x v="322"/>
    <x v="105"/>
    <x v="260"/>
    <x v="0"/>
    <x v="0"/>
    <x v="0"/>
    <x v="323"/>
    <n v="1479886966"/>
    <b v="1"/>
    <n v="58"/>
    <b v="1"/>
    <x v="0"/>
    <x v="4"/>
    <x v="4"/>
    <x v="262"/>
  </r>
  <r>
    <n v="324"/>
    <x v="324"/>
    <x v="323"/>
    <x v="0"/>
    <x v="261"/>
    <x v="0"/>
    <x v="0"/>
    <x v="0"/>
    <x v="324"/>
    <n v="1435590108"/>
    <b v="1"/>
    <n v="82"/>
    <b v="1"/>
    <x v="0"/>
    <x v="4"/>
    <x v="21"/>
    <x v="263"/>
  </r>
  <r>
    <n v="325"/>
    <x v="325"/>
    <x v="324"/>
    <x v="63"/>
    <x v="262"/>
    <x v="0"/>
    <x v="0"/>
    <x v="0"/>
    <x v="325"/>
    <n v="1479184233"/>
    <b v="1"/>
    <n v="736"/>
    <b v="1"/>
    <x v="0"/>
    <x v="4"/>
    <x v="3"/>
    <x v="264"/>
  </r>
  <r>
    <n v="326"/>
    <x v="326"/>
    <x v="325"/>
    <x v="60"/>
    <x v="263"/>
    <x v="0"/>
    <x v="0"/>
    <x v="0"/>
    <x v="326"/>
    <n v="1486625606"/>
    <b v="1"/>
    <n v="1151"/>
    <b v="1"/>
    <x v="0"/>
    <x v="4"/>
    <x v="40"/>
    <x v="265"/>
  </r>
  <r>
    <n v="327"/>
    <x v="327"/>
    <x v="326"/>
    <x v="23"/>
    <x v="264"/>
    <x v="0"/>
    <x v="0"/>
    <x v="0"/>
    <x v="327"/>
    <n v="1424669929"/>
    <b v="1"/>
    <n v="34"/>
    <b v="1"/>
    <x v="0"/>
    <x v="4"/>
    <x v="104"/>
    <x v="266"/>
  </r>
  <r>
    <n v="328"/>
    <x v="328"/>
    <x v="327"/>
    <x v="96"/>
    <x v="265"/>
    <x v="0"/>
    <x v="0"/>
    <x v="0"/>
    <x v="328"/>
    <n v="1443739388"/>
    <b v="1"/>
    <n v="498"/>
    <b v="1"/>
    <x v="0"/>
    <x v="4"/>
    <x v="3"/>
    <x v="267"/>
  </r>
  <r>
    <n v="329"/>
    <x v="329"/>
    <x v="328"/>
    <x v="3"/>
    <x v="266"/>
    <x v="0"/>
    <x v="0"/>
    <x v="0"/>
    <x v="329"/>
    <n v="1444821127"/>
    <b v="1"/>
    <n v="167"/>
    <b v="1"/>
    <x v="0"/>
    <x v="4"/>
    <x v="6"/>
    <x v="268"/>
  </r>
  <r>
    <n v="330"/>
    <x v="330"/>
    <x v="329"/>
    <x v="19"/>
    <x v="267"/>
    <x v="0"/>
    <x v="0"/>
    <x v="0"/>
    <x v="330"/>
    <n v="1366028563"/>
    <b v="1"/>
    <n v="340"/>
    <b v="1"/>
    <x v="0"/>
    <x v="4"/>
    <x v="21"/>
    <x v="269"/>
  </r>
  <r>
    <n v="331"/>
    <x v="331"/>
    <x v="330"/>
    <x v="79"/>
    <x v="268"/>
    <x v="0"/>
    <x v="0"/>
    <x v="0"/>
    <x v="331"/>
    <n v="1463493434"/>
    <b v="1"/>
    <n v="438"/>
    <b v="1"/>
    <x v="0"/>
    <x v="4"/>
    <x v="13"/>
    <x v="270"/>
  </r>
  <r>
    <n v="332"/>
    <x v="332"/>
    <x v="331"/>
    <x v="57"/>
    <x v="269"/>
    <x v="0"/>
    <x v="0"/>
    <x v="0"/>
    <x v="332"/>
    <n v="1442420377"/>
    <b v="1"/>
    <n v="555"/>
    <b v="1"/>
    <x v="0"/>
    <x v="4"/>
    <x v="40"/>
    <x v="271"/>
  </r>
  <r>
    <n v="333"/>
    <x v="333"/>
    <x v="332"/>
    <x v="79"/>
    <x v="270"/>
    <x v="0"/>
    <x v="0"/>
    <x v="0"/>
    <x v="333"/>
    <n v="1457450191"/>
    <b v="1"/>
    <n v="266"/>
    <b v="1"/>
    <x v="0"/>
    <x v="4"/>
    <x v="105"/>
    <x v="272"/>
  </r>
  <r>
    <n v="334"/>
    <x v="334"/>
    <x v="333"/>
    <x v="3"/>
    <x v="271"/>
    <x v="0"/>
    <x v="0"/>
    <x v="0"/>
    <x v="334"/>
    <n v="1428423757"/>
    <b v="1"/>
    <n v="69"/>
    <b v="1"/>
    <x v="0"/>
    <x v="4"/>
    <x v="7"/>
    <x v="273"/>
  </r>
  <r>
    <n v="335"/>
    <x v="335"/>
    <x v="334"/>
    <x v="0"/>
    <x v="272"/>
    <x v="0"/>
    <x v="0"/>
    <x v="0"/>
    <x v="335"/>
    <n v="1428428515"/>
    <b v="1"/>
    <n v="80"/>
    <b v="1"/>
    <x v="0"/>
    <x v="4"/>
    <x v="33"/>
    <x v="274"/>
  </r>
  <r>
    <n v="336"/>
    <x v="336"/>
    <x v="335"/>
    <x v="31"/>
    <x v="273"/>
    <x v="0"/>
    <x v="0"/>
    <x v="0"/>
    <x v="336"/>
    <n v="1444832318"/>
    <b v="1"/>
    <n v="493"/>
    <b v="1"/>
    <x v="0"/>
    <x v="4"/>
    <x v="16"/>
    <x v="275"/>
  </r>
  <r>
    <n v="337"/>
    <x v="337"/>
    <x v="336"/>
    <x v="9"/>
    <x v="274"/>
    <x v="0"/>
    <x v="0"/>
    <x v="0"/>
    <x v="337"/>
    <n v="1423710308"/>
    <b v="1"/>
    <n v="31"/>
    <b v="1"/>
    <x v="0"/>
    <x v="4"/>
    <x v="7"/>
    <x v="276"/>
  </r>
  <r>
    <n v="338"/>
    <x v="338"/>
    <x v="337"/>
    <x v="36"/>
    <x v="275"/>
    <x v="0"/>
    <x v="0"/>
    <x v="0"/>
    <x v="338"/>
    <n v="1468001290"/>
    <b v="1"/>
    <n v="236"/>
    <b v="1"/>
    <x v="0"/>
    <x v="4"/>
    <x v="5"/>
    <x v="277"/>
  </r>
  <r>
    <n v="339"/>
    <x v="339"/>
    <x v="338"/>
    <x v="12"/>
    <x v="276"/>
    <x v="0"/>
    <x v="0"/>
    <x v="0"/>
    <x v="339"/>
    <n v="1427739268"/>
    <b v="1"/>
    <n v="89"/>
    <b v="1"/>
    <x v="0"/>
    <x v="4"/>
    <x v="29"/>
    <x v="278"/>
  </r>
  <r>
    <n v="340"/>
    <x v="340"/>
    <x v="339"/>
    <x v="19"/>
    <x v="277"/>
    <x v="0"/>
    <x v="0"/>
    <x v="0"/>
    <x v="340"/>
    <n v="1486397007"/>
    <b v="1"/>
    <n v="299"/>
    <b v="1"/>
    <x v="0"/>
    <x v="4"/>
    <x v="105"/>
    <x v="279"/>
  </r>
  <r>
    <n v="341"/>
    <x v="341"/>
    <x v="340"/>
    <x v="8"/>
    <x v="278"/>
    <x v="0"/>
    <x v="0"/>
    <x v="0"/>
    <x v="341"/>
    <n v="1410555998"/>
    <b v="1"/>
    <n v="55"/>
    <b v="1"/>
    <x v="0"/>
    <x v="4"/>
    <x v="13"/>
    <x v="280"/>
  </r>
  <r>
    <n v="342"/>
    <x v="342"/>
    <x v="341"/>
    <x v="56"/>
    <x v="279"/>
    <x v="0"/>
    <x v="0"/>
    <x v="0"/>
    <x v="342"/>
    <n v="1459363465"/>
    <b v="1"/>
    <n v="325"/>
    <b v="1"/>
    <x v="0"/>
    <x v="4"/>
    <x v="8"/>
    <x v="281"/>
  </r>
  <r>
    <n v="343"/>
    <x v="343"/>
    <x v="342"/>
    <x v="11"/>
    <x v="280"/>
    <x v="0"/>
    <x v="0"/>
    <x v="0"/>
    <x v="343"/>
    <n v="1413308545"/>
    <b v="1"/>
    <n v="524"/>
    <b v="1"/>
    <x v="0"/>
    <x v="4"/>
    <x v="21"/>
    <x v="282"/>
  </r>
  <r>
    <n v="344"/>
    <x v="344"/>
    <x v="343"/>
    <x v="106"/>
    <x v="281"/>
    <x v="0"/>
    <x v="0"/>
    <x v="0"/>
    <x v="344"/>
    <n v="1429312694"/>
    <b v="1"/>
    <n v="285"/>
    <b v="1"/>
    <x v="0"/>
    <x v="4"/>
    <x v="21"/>
    <x v="283"/>
  </r>
  <r>
    <n v="345"/>
    <x v="345"/>
    <x v="344"/>
    <x v="107"/>
    <x v="282"/>
    <x v="0"/>
    <x v="0"/>
    <x v="0"/>
    <x v="345"/>
    <n v="1429569590"/>
    <b v="1"/>
    <n v="179"/>
    <b v="1"/>
    <x v="0"/>
    <x v="4"/>
    <x v="4"/>
    <x v="284"/>
  </r>
  <r>
    <n v="346"/>
    <x v="346"/>
    <x v="345"/>
    <x v="3"/>
    <x v="283"/>
    <x v="0"/>
    <x v="0"/>
    <x v="0"/>
    <x v="346"/>
    <n v="1442232021"/>
    <b v="1"/>
    <n v="188"/>
    <b v="1"/>
    <x v="0"/>
    <x v="4"/>
    <x v="106"/>
    <x v="285"/>
  </r>
  <r>
    <n v="347"/>
    <x v="347"/>
    <x v="346"/>
    <x v="79"/>
    <x v="284"/>
    <x v="0"/>
    <x v="0"/>
    <x v="0"/>
    <x v="347"/>
    <n v="1444910009"/>
    <b v="1"/>
    <n v="379"/>
    <b v="1"/>
    <x v="0"/>
    <x v="4"/>
    <x v="20"/>
    <x v="286"/>
  </r>
  <r>
    <n v="348"/>
    <x v="348"/>
    <x v="347"/>
    <x v="3"/>
    <x v="285"/>
    <x v="0"/>
    <x v="0"/>
    <x v="0"/>
    <x v="348"/>
    <n v="1437573916"/>
    <b v="1"/>
    <n v="119"/>
    <b v="1"/>
    <x v="0"/>
    <x v="4"/>
    <x v="33"/>
    <x v="287"/>
  </r>
  <r>
    <n v="349"/>
    <x v="349"/>
    <x v="348"/>
    <x v="108"/>
    <x v="286"/>
    <x v="0"/>
    <x v="0"/>
    <x v="0"/>
    <x v="349"/>
    <n v="1485345508"/>
    <b v="1"/>
    <n v="167"/>
    <b v="1"/>
    <x v="0"/>
    <x v="4"/>
    <x v="13"/>
    <x v="288"/>
  </r>
  <r>
    <n v="350"/>
    <x v="350"/>
    <x v="349"/>
    <x v="31"/>
    <x v="287"/>
    <x v="0"/>
    <x v="0"/>
    <x v="0"/>
    <x v="350"/>
    <n v="1470274509"/>
    <b v="1"/>
    <n v="221"/>
    <b v="1"/>
    <x v="0"/>
    <x v="4"/>
    <x v="41"/>
    <x v="289"/>
  </r>
  <r>
    <n v="351"/>
    <x v="351"/>
    <x v="350"/>
    <x v="109"/>
    <x v="288"/>
    <x v="0"/>
    <x v="3"/>
    <x v="3"/>
    <x v="351"/>
    <n v="1456614554"/>
    <b v="1"/>
    <n v="964"/>
    <b v="1"/>
    <x v="0"/>
    <x v="4"/>
    <x v="37"/>
    <x v="290"/>
  </r>
  <r>
    <n v="352"/>
    <x v="352"/>
    <x v="351"/>
    <x v="3"/>
    <x v="289"/>
    <x v="0"/>
    <x v="0"/>
    <x v="0"/>
    <x v="352"/>
    <n v="1410148868"/>
    <b v="1"/>
    <n v="286"/>
    <b v="1"/>
    <x v="0"/>
    <x v="4"/>
    <x v="16"/>
    <x v="291"/>
  </r>
  <r>
    <n v="353"/>
    <x v="353"/>
    <x v="352"/>
    <x v="110"/>
    <x v="290"/>
    <x v="0"/>
    <x v="0"/>
    <x v="0"/>
    <x v="353"/>
    <n v="1445367619"/>
    <b v="1"/>
    <n v="613"/>
    <b v="1"/>
    <x v="0"/>
    <x v="4"/>
    <x v="15"/>
    <x v="292"/>
  </r>
  <r>
    <n v="354"/>
    <x v="354"/>
    <x v="353"/>
    <x v="8"/>
    <x v="291"/>
    <x v="0"/>
    <x v="0"/>
    <x v="0"/>
    <x v="354"/>
    <n v="1457553121"/>
    <b v="1"/>
    <n v="29"/>
    <b v="1"/>
    <x v="0"/>
    <x v="4"/>
    <x v="3"/>
    <x v="293"/>
  </r>
  <r>
    <n v="355"/>
    <x v="355"/>
    <x v="354"/>
    <x v="19"/>
    <x v="292"/>
    <x v="0"/>
    <x v="0"/>
    <x v="0"/>
    <x v="355"/>
    <n v="1414738994"/>
    <b v="1"/>
    <n v="165"/>
    <b v="1"/>
    <x v="0"/>
    <x v="4"/>
    <x v="31"/>
    <x v="294"/>
  </r>
  <r>
    <n v="356"/>
    <x v="356"/>
    <x v="355"/>
    <x v="51"/>
    <x v="293"/>
    <x v="0"/>
    <x v="0"/>
    <x v="0"/>
    <x v="356"/>
    <n v="1455563793"/>
    <b v="1"/>
    <n v="97"/>
    <b v="1"/>
    <x v="0"/>
    <x v="4"/>
    <x v="33"/>
    <x v="295"/>
  </r>
  <r>
    <n v="357"/>
    <x v="357"/>
    <x v="356"/>
    <x v="36"/>
    <x v="294"/>
    <x v="0"/>
    <x v="0"/>
    <x v="0"/>
    <x v="357"/>
    <n v="1426396797"/>
    <b v="1"/>
    <n v="303"/>
    <b v="1"/>
    <x v="0"/>
    <x v="4"/>
    <x v="107"/>
    <x v="296"/>
  </r>
  <r>
    <n v="358"/>
    <x v="358"/>
    <x v="357"/>
    <x v="63"/>
    <x v="295"/>
    <x v="0"/>
    <x v="0"/>
    <x v="0"/>
    <x v="358"/>
    <n v="1463517521"/>
    <b v="1"/>
    <n v="267"/>
    <b v="1"/>
    <x v="0"/>
    <x v="4"/>
    <x v="33"/>
    <x v="297"/>
  </r>
  <r>
    <n v="359"/>
    <x v="359"/>
    <x v="358"/>
    <x v="111"/>
    <x v="296"/>
    <x v="0"/>
    <x v="0"/>
    <x v="0"/>
    <x v="359"/>
    <n v="1414028490"/>
    <b v="1"/>
    <n v="302"/>
    <b v="1"/>
    <x v="0"/>
    <x v="4"/>
    <x v="2"/>
    <x v="298"/>
  </r>
  <r>
    <n v="360"/>
    <x v="360"/>
    <x v="359"/>
    <x v="14"/>
    <x v="297"/>
    <x v="0"/>
    <x v="0"/>
    <x v="0"/>
    <x v="360"/>
    <n v="1433799180"/>
    <b v="0"/>
    <n v="87"/>
    <b v="1"/>
    <x v="0"/>
    <x v="4"/>
    <x v="7"/>
    <x v="299"/>
  </r>
  <r>
    <n v="361"/>
    <x v="361"/>
    <x v="360"/>
    <x v="19"/>
    <x v="298"/>
    <x v="0"/>
    <x v="0"/>
    <x v="0"/>
    <x v="361"/>
    <n v="1414108906"/>
    <b v="0"/>
    <n v="354"/>
    <b v="1"/>
    <x v="0"/>
    <x v="4"/>
    <x v="38"/>
    <x v="300"/>
  </r>
  <r>
    <n v="362"/>
    <x v="362"/>
    <x v="361"/>
    <x v="112"/>
    <x v="48"/>
    <x v="0"/>
    <x v="0"/>
    <x v="0"/>
    <x v="362"/>
    <n v="1405573391"/>
    <b v="0"/>
    <n v="86"/>
    <b v="1"/>
    <x v="0"/>
    <x v="4"/>
    <x v="39"/>
    <x v="301"/>
  </r>
  <r>
    <n v="363"/>
    <x v="363"/>
    <x v="362"/>
    <x v="113"/>
    <x v="299"/>
    <x v="0"/>
    <x v="0"/>
    <x v="0"/>
    <x v="363"/>
    <n v="1268934736"/>
    <b v="0"/>
    <n v="26"/>
    <b v="1"/>
    <x v="0"/>
    <x v="4"/>
    <x v="7"/>
    <x v="302"/>
  </r>
  <r>
    <n v="364"/>
    <x v="364"/>
    <x v="363"/>
    <x v="39"/>
    <x v="300"/>
    <x v="0"/>
    <x v="0"/>
    <x v="0"/>
    <x v="364"/>
    <n v="1400704672"/>
    <b v="0"/>
    <n v="113"/>
    <b v="1"/>
    <x v="0"/>
    <x v="4"/>
    <x v="5"/>
    <x v="303"/>
  </r>
  <r>
    <n v="365"/>
    <x v="365"/>
    <x v="364"/>
    <x v="36"/>
    <x v="301"/>
    <x v="0"/>
    <x v="1"/>
    <x v="1"/>
    <x v="365"/>
    <n v="1391005999"/>
    <b v="0"/>
    <n v="65"/>
    <b v="1"/>
    <x v="0"/>
    <x v="4"/>
    <x v="3"/>
    <x v="304"/>
  </r>
  <r>
    <n v="366"/>
    <x v="366"/>
    <x v="365"/>
    <x v="114"/>
    <x v="302"/>
    <x v="0"/>
    <x v="0"/>
    <x v="0"/>
    <x v="366"/>
    <n v="1334948518"/>
    <b v="0"/>
    <n v="134"/>
    <b v="1"/>
    <x v="0"/>
    <x v="4"/>
    <x v="7"/>
    <x v="305"/>
  </r>
  <r>
    <n v="367"/>
    <x v="367"/>
    <x v="366"/>
    <x v="3"/>
    <x v="303"/>
    <x v="0"/>
    <x v="0"/>
    <x v="0"/>
    <x v="367"/>
    <n v="1363960278"/>
    <b v="0"/>
    <n v="119"/>
    <b v="1"/>
    <x v="0"/>
    <x v="4"/>
    <x v="33"/>
    <x v="306"/>
  </r>
  <r>
    <n v="368"/>
    <x v="368"/>
    <x v="367"/>
    <x v="78"/>
    <x v="304"/>
    <x v="0"/>
    <x v="0"/>
    <x v="0"/>
    <x v="368"/>
    <n v="1423405922"/>
    <b v="0"/>
    <n v="159"/>
    <b v="1"/>
    <x v="0"/>
    <x v="4"/>
    <x v="3"/>
    <x v="307"/>
  </r>
  <r>
    <n v="369"/>
    <x v="369"/>
    <x v="368"/>
    <x v="115"/>
    <x v="305"/>
    <x v="0"/>
    <x v="0"/>
    <x v="0"/>
    <x v="369"/>
    <n v="1324041269"/>
    <b v="0"/>
    <n v="167"/>
    <b v="1"/>
    <x v="0"/>
    <x v="4"/>
    <x v="5"/>
    <x v="308"/>
  </r>
  <r>
    <n v="370"/>
    <x v="370"/>
    <x v="369"/>
    <x v="31"/>
    <x v="306"/>
    <x v="0"/>
    <x v="0"/>
    <x v="0"/>
    <x v="370"/>
    <n v="1481137500"/>
    <b v="0"/>
    <n v="43"/>
    <b v="1"/>
    <x v="0"/>
    <x v="4"/>
    <x v="108"/>
    <x v="309"/>
  </r>
  <r>
    <n v="371"/>
    <x v="371"/>
    <x v="370"/>
    <x v="60"/>
    <x v="307"/>
    <x v="0"/>
    <x v="0"/>
    <x v="0"/>
    <x v="371"/>
    <n v="1355855139"/>
    <b v="0"/>
    <n v="1062"/>
    <b v="1"/>
    <x v="0"/>
    <x v="4"/>
    <x v="35"/>
    <x v="310"/>
  </r>
  <r>
    <n v="372"/>
    <x v="372"/>
    <x v="371"/>
    <x v="43"/>
    <x v="308"/>
    <x v="0"/>
    <x v="1"/>
    <x v="1"/>
    <x v="372"/>
    <n v="1456408244"/>
    <b v="0"/>
    <n v="9"/>
    <b v="1"/>
    <x v="0"/>
    <x v="4"/>
    <x v="105"/>
    <x v="311"/>
  </r>
  <r>
    <n v="373"/>
    <x v="373"/>
    <x v="372"/>
    <x v="51"/>
    <x v="309"/>
    <x v="0"/>
    <x v="0"/>
    <x v="0"/>
    <x v="373"/>
    <n v="1340056398"/>
    <b v="0"/>
    <n v="89"/>
    <b v="1"/>
    <x v="0"/>
    <x v="4"/>
    <x v="13"/>
    <x v="312"/>
  </r>
  <r>
    <n v="374"/>
    <x v="374"/>
    <x v="373"/>
    <x v="12"/>
    <x v="310"/>
    <x v="0"/>
    <x v="0"/>
    <x v="0"/>
    <x v="374"/>
    <n v="1312320031"/>
    <b v="0"/>
    <n v="174"/>
    <b v="1"/>
    <x v="0"/>
    <x v="4"/>
    <x v="26"/>
    <x v="313"/>
  </r>
  <r>
    <n v="375"/>
    <x v="375"/>
    <x v="374"/>
    <x v="2"/>
    <x v="49"/>
    <x v="0"/>
    <x v="0"/>
    <x v="0"/>
    <x v="375"/>
    <n v="1390088311"/>
    <b v="0"/>
    <n v="14"/>
    <b v="1"/>
    <x v="0"/>
    <x v="4"/>
    <x v="28"/>
    <x v="314"/>
  </r>
  <r>
    <n v="376"/>
    <x v="376"/>
    <x v="375"/>
    <x v="116"/>
    <x v="311"/>
    <x v="0"/>
    <x v="1"/>
    <x v="1"/>
    <x v="376"/>
    <n v="1469443916"/>
    <b v="0"/>
    <n v="48"/>
    <b v="1"/>
    <x v="0"/>
    <x v="4"/>
    <x v="6"/>
    <x v="315"/>
  </r>
  <r>
    <n v="377"/>
    <x v="377"/>
    <x v="376"/>
    <x v="14"/>
    <x v="312"/>
    <x v="0"/>
    <x v="0"/>
    <x v="0"/>
    <x v="377"/>
    <n v="1444888868"/>
    <b v="0"/>
    <n v="133"/>
    <b v="1"/>
    <x v="0"/>
    <x v="4"/>
    <x v="35"/>
    <x v="316"/>
  </r>
  <r>
    <n v="378"/>
    <x v="378"/>
    <x v="377"/>
    <x v="9"/>
    <x v="313"/>
    <x v="0"/>
    <x v="5"/>
    <x v="5"/>
    <x v="378"/>
    <n v="1451655808"/>
    <b v="0"/>
    <n v="83"/>
    <b v="1"/>
    <x v="0"/>
    <x v="4"/>
    <x v="20"/>
    <x v="317"/>
  </r>
  <r>
    <n v="379"/>
    <x v="379"/>
    <x v="378"/>
    <x v="36"/>
    <x v="314"/>
    <x v="0"/>
    <x v="0"/>
    <x v="0"/>
    <x v="379"/>
    <n v="1332174672"/>
    <b v="0"/>
    <n v="149"/>
    <b v="1"/>
    <x v="0"/>
    <x v="4"/>
    <x v="31"/>
    <x v="318"/>
  </r>
  <r>
    <n v="380"/>
    <x v="380"/>
    <x v="379"/>
    <x v="23"/>
    <x v="315"/>
    <x v="0"/>
    <x v="0"/>
    <x v="0"/>
    <x v="380"/>
    <n v="1451409392"/>
    <b v="0"/>
    <n v="49"/>
    <b v="1"/>
    <x v="0"/>
    <x v="4"/>
    <x v="24"/>
    <x v="319"/>
  </r>
  <r>
    <n v="381"/>
    <x v="381"/>
    <x v="380"/>
    <x v="31"/>
    <x v="316"/>
    <x v="0"/>
    <x v="0"/>
    <x v="0"/>
    <x v="381"/>
    <n v="1340642717"/>
    <b v="0"/>
    <n v="251"/>
    <b v="1"/>
    <x v="0"/>
    <x v="4"/>
    <x v="2"/>
    <x v="320"/>
  </r>
  <r>
    <n v="382"/>
    <x v="382"/>
    <x v="381"/>
    <x v="20"/>
    <x v="317"/>
    <x v="0"/>
    <x v="0"/>
    <x v="0"/>
    <x v="382"/>
    <n v="1345741300"/>
    <b v="0"/>
    <n v="22"/>
    <b v="1"/>
    <x v="0"/>
    <x v="4"/>
    <x v="109"/>
    <x v="321"/>
  </r>
  <r>
    <n v="383"/>
    <x v="383"/>
    <x v="382"/>
    <x v="117"/>
    <x v="318"/>
    <x v="0"/>
    <x v="0"/>
    <x v="0"/>
    <x v="383"/>
    <n v="1398480559"/>
    <b v="0"/>
    <n v="48"/>
    <b v="1"/>
    <x v="0"/>
    <x v="4"/>
    <x v="110"/>
    <x v="322"/>
  </r>
  <r>
    <n v="384"/>
    <x v="384"/>
    <x v="383"/>
    <x v="22"/>
    <x v="319"/>
    <x v="0"/>
    <x v="0"/>
    <x v="0"/>
    <x v="384"/>
    <n v="1417977947"/>
    <b v="0"/>
    <n v="383"/>
    <b v="1"/>
    <x v="0"/>
    <x v="4"/>
    <x v="20"/>
    <x v="323"/>
  </r>
  <r>
    <n v="385"/>
    <x v="385"/>
    <x v="384"/>
    <x v="31"/>
    <x v="320"/>
    <x v="0"/>
    <x v="0"/>
    <x v="0"/>
    <x v="385"/>
    <n v="1413986501"/>
    <b v="0"/>
    <n v="237"/>
    <b v="1"/>
    <x v="0"/>
    <x v="4"/>
    <x v="6"/>
    <x v="324"/>
  </r>
  <r>
    <n v="386"/>
    <x v="386"/>
    <x v="385"/>
    <x v="20"/>
    <x v="321"/>
    <x v="0"/>
    <x v="0"/>
    <x v="0"/>
    <x v="386"/>
    <n v="1437950991"/>
    <b v="0"/>
    <n v="13"/>
    <b v="1"/>
    <x v="0"/>
    <x v="4"/>
    <x v="8"/>
    <x v="325"/>
  </r>
  <r>
    <n v="387"/>
    <x v="387"/>
    <x v="386"/>
    <x v="114"/>
    <x v="322"/>
    <x v="0"/>
    <x v="0"/>
    <x v="0"/>
    <x v="387"/>
    <n v="1436976858"/>
    <b v="0"/>
    <n v="562"/>
    <b v="1"/>
    <x v="0"/>
    <x v="4"/>
    <x v="111"/>
    <x v="326"/>
  </r>
  <r>
    <n v="388"/>
    <x v="388"/>
    <x v="387"/>
    <x v="10"/>
    <x v="323"/>
    <x v="0"/>
    <x v="0"/>
    <x v="0"/>
    <x v="388"/>
    <n v="1467078580"/>
    <b v="0"/>
    <n v="71"/>
    <b v="1"/>
    <x v="0"/>
    <x v="4"/>
    <x v="9"/>
    <x v="327"/>
  </r>
  <r>
    <n v="389"/>
    <x v="389"/>
    <x v="388"/>
    <x v="118"/>
    <x v="324"/>
    <x v="0"/>
    <x v="0"/>
    <x v="0"/>
    <x v="389"/>
    <n v="1391477450"/>
    <b v="0"/>
    <n v="1510"/>
    <b v="1"/>
    <x v="0"/>
    <x v="4"/>
    <x v="112"/>
    <x v="328"/>
  </r>
  <r>
    <n v="390"/>
    <x v="390"/>
    <x v="389"/>
    <x v="28"/>
    <x v="325"/>
    <x v="0"/>
    <x v="0"/>
    <x v="0"/>
    <x v="390"/>
    <n v="1429318372"/>
    <b v="0"/>
    <n v="14"/>
    <b v="1"/>
    <x v="0"/>
    <x v="4"/>
    <x v="8"/>
    <x v="84"/>
  </r>
  <r>
    <n v="391"/>
    <x v="391"/>
    <x v="390"/>
    <x v="22"/>
    <x v="326"/>
    <x v="0"/>
    <x v="0"/>
    <x v="0"/>
    <x v="391"/>
    <n v="1321578051"/>
    <b v="0"/>
    <n v="193"/>
    <b v="1"/>
    <x v="0"/>
    <x v="4"/>
    <x v="7"/>
    <x v="329"/>
  </r>
  <r>
    <n v="392"/>
    <x v="392"/>
    <x v="391"/>
    <x v="17"/>
    <x v="327"/>
    <x v="0"/>
    <x v="0"/>
    <x v="0"/>
    <x v="392"/>
    <n v="1312823571"/>
    <b v="0"/>
    <n v="206"/>
    <b v="1"/>
    <x v="0"/>
    <x v="4"/>
    <x v="7"/>
    <x v="330"/>
  </r>
  <r>
    <n v="393"/>
    <x v="393"/>
    <x v="392"/>
    <x v="63"/>
    <x v="328"/>
    <x v="0"/>
    <x v="0"/>
    <x v="0"/>
    <x v="393"/>
    <n v="1378746052"/>
    <b v="0"/>
    <n v="351"/>
    <b v="1"/>
    <x v="0"/>
    <x v="4"/>
    <x v="5"/>
    <x v="331"/>
  </r>
  <r>
    <n v="394"/>
    <x v="394"/>
    <x v="393"/>
    <x v="119"/>
    <x v="329"/>
    <x v="0"/>
    <x v="3"/>
    <x v="3"/>
    <x v="394"/>
    <n v="1455737882"/>
    <b v="0"/>
    <n v="50"/>
    <b v="1"/>
    <x v="0"/>
    <x v="4"/>
    <x v="20"/>
    <x v="332"/>
  </r>
  <r>
    <n v="395"/>
    <x v="395"/>
    <x v="394"/>
    <x v="3"/>
    <x v="330"/>
    <x v="0"/>
    <x v="0"/>
    <x v="0"/>
    <x v="395"/>
    <n v="1332452960"/>
    <b v="0"/>
    <n v="184"/>
    <b v="1"/>
    <x v="0"/>
    <x v="4"/>
    <x v="29"/>
    <x v="333"/>
  </r>
  <r>
    <n v="396"/>
    <x v="396"/>
    <x v="395"/>
    <x v="36"/>
    <x v="331"/>
    <x v="0"/>
    <x v="0"/>
    <x v="0"/>
    <x v="396"/>
    <n v="1340372006"/>
    <b v="0"/>
    <n v="196"/>
    <b v="1"/>
    <x v="0"/>
    <x v="4"/>
    <x v="13"/>
    <x v="334"/>
  </r>
  <r>
    <n v="397"/>
    <x v="397"/>
    <x v="396"/>
    <x v="120"/>
    <x v="332"/>
    <x v="0"/>
    <x v="0"/>
    <x v="0"/>
    <x v="397"/>
    <n v="1279651084"/>
    <b v="0"/>
    <n v="229"/>
    <b v="1"/>
    <x v="0"/>
    <x v="4"/>
    <x v="3"/>
    <x v="335"/>
  </r>
  <r>
    <n v="398"/>
    <x v="398"/>
    <x v="397"/>
    <x v="51"/>
    <x v="333"/>
    <x v="0"/>
    <x v="0"/>
    <x v="0"/>
    <x v="398"/>
    <n v="1426446126"/>
    <b v="0"/>
    <n v="67"/>
    <b v="1"/>
    <x v="0"/>
    <x v="4"/>
    <x v="105"/>
    <x v="336"/>
  </r>
  <r>
    <n v="399"/>
    <x v="399"/>
    <x v="398"/>
    <x v="22"/>
    <x v="334"/>
    <x v="0"/>
    <x v="1"/>
    <x v="1"/>
    <x v="399"/>
    <n v="1479070867"/>
    <b v="0"/>
    <n v="95"/>
    <b v="1"/>
    <x v="0"/>
    <x v="4"/>
    <x v="13"/>
    <x v="337"/>
  </r>
  <r>
    <n v="400"/>
    <x v="400"/>
    <x v="399"/>
    <x v="3"/>
    <x v="335"/>
    <x v="0"/>
    <x v="0"/>
    <x v="0"/>
    <x v="400"/>
    <n v="1397661347"/>
    <b v="0"/>
    <n v="62"/>
    <b v="1"/>
    <x v="0"/>
    <x v="4"/>
    <x v="20"/>
    <x v="338"/>
  </r>
  <r>
    <n v="401"/>
    <x v="401"/>
    <x v="400"/>
    <x v="63"/>
    <x v="336"/>
    <x v="0"/>
    <x v="0"/>
    <x v="0"/>
    <x v="401"/>
    <n v="1310155970"/>
    <b v="0"/>
    <n v="73"/>
    <b v="1"/>
    <x v="0"/>
    <x v="4"/>
    <x v="3"/>
    <x v="339"/>
  </r>
  <r>
    <n v="402"/>
    <x v="402"/>
    <x v="401"/>
    <x v="13"/>
    <x v="337"/>
    <x v="0"/>
    <x v="0"/>
    <x v="0"/>
    <x v="402"/>
    <n v="1444913817"/>
    <b v="0"/>
    <n v="43"/>
    <b v="1"/>
    <x v="0"/>
    <x v="4"/>
    <x v="24"/>
    <x v="340"/>
  </r>
  <r>
    <n v="403"/>
    <x v="403"/>
    <x v="402"/>
    <x v="10"/>
    <x v="338"/>
    <x v="0"/>
    <x v="0"/>
    <x v="0"/>
    <x v="403"/>
    <n v="1308900441"/>
    <b v="0"/>
    <n v="70"/>
    <b v="1"/>
    <x v="0"/>
    <x v="4"/>
    <x v="2"/>
    <x v="341"/>
  </r>
  <r>
    <n v="404"/>
    <x v="404"/>
    <x v="403"/>
    <x v="19"/>
    <x v="339"/>
    <x v="0"/>
    <x v="0"/>
    <x v="0"/>
    <x v="404"/>
    <n v="1389107062"/>
    <b v="0"/>
    <n v="271"/>
    <b v="1"/>
    <x v="0"/>
    <x v="4"/>
    <x v="33"/>
    <x v="342"/>
  </r>
  <r>
    <n v="405"/>
    <x v="405"/>
    <x v="404"/>
    <x v="121"/>
    <x v="340"/>
    <x v="0"/>
    <x v="0"/>
    <x v="0"/>
    <x v="405"/>
    <n v="1391479339"/>
    <b v="0"/>
    <n v="55"/>
    <b v="1"/>
    <x v="0"/>
    <x v="4"/>
    <x v="29"/>
    <x v="343"/>
  </r>
  <r>
    <n v="406"/>
    <x v="406"/>
    <x v="405"/>
    <x v="70"/>
    <x v="341"/>
    <x v="0"/>
    <x v="0"/>
    <x v="0"/>
    <x v="406"/>
    <n v="1301975637"/>
    <b v="0"/>
    <n v="35"/>
    <b v="1"/>
    <x v="0"/>
    <x v="4"/>
    <x v="29"/>
    <x v="344"/>
  </r>
  <r>
    <n v="407"/>
    <x v="407"/>
    <x v="406"/>
    <x v="13"/>
    <x v="342"/>
    <x v="0"/>
    <x v="0"/>
    <x v="0"/>
    <x v="407"/>
    <n v="1316552050"/>
    <b v="0"/>
    <n v="22"/>
    <b v="1"/>
    <x v="0"/>
    <x v="4"/>
    <x v="21"/>
    <x v="345"/>
  </r>
  <r>
    <n v="408"/>
    <x v="408"/>
    <x v="407"/>
    <x v="12"/>
    <x v="343"/>
    <x v="0"/>
    <x v="0"/>
    <x v="0"/>
    <x v="408"/>
    <n v="1380217190"/>
    <b v="0"/>
    <n v="38"/>
    <b v="1"/>
    <x v="0"/>
    <x v="4"/>
    <x v="7"/>
    <x v="346"/>
  </r>
  <r>
    <n v="409"/>
    <x v="409"/>
    <x v="408"/>
    <x v="2"/>
    <x v="344"/>
    <x v="0"/>
    <x v="1"/>
    <x v="1"/>
    <x v="409"/>
    <n v="1466628144"/>
    <b v="0"/>
    <n v="15"/>
    <b v="1"/>
    <x v="0"/>
    <x v="4"/>
    <x v="0"/>
    <x v="347"/>
  </r>
  <r>
    <n v="410"/>
    <x v="410"/>
    <x v="409"/>
    <x v="28"/>
    <x v="345"/>
    <x v="0"/>
    <x v="5"/>
    <x v="5"/>
    <x v="410"/>
    <n v="1429486397"/>
    <b v="0"/>
    <n v="7"/>
    <b v="1"/>
    <x v="0"/>
    <x v="4"/>
    <x v="30"/>
    <x v="348"/>
  </r>
  <r>
    <n v="411"/>
    <x v="411"/>
    <x v="410"/>
    <x v="11"/>
    <x v="346"/>
    <x v="0"/>
    <x v="0"/>
    <x v="0"/>
    <x v="411"/>
    <n v="1384920804"/>
    <b v="0"/>
    <n v="241"/>
    <b v="1"/>
    <x v="0"/>
    <x v="4"/>
    <x v="7"/>
    <x v="349"/>
  </r>
  <r>
    <n v="412"/>
    <x v="412"/>
    <x v="411"/>
    <x v="30"/>
    <x v="347"/>
    <x v="0"/>
    <x v="0"/>
    <x v="0"/>
    <x v="412"/>
    <n v="1341856178"/>
    <b v="0"/>
    <n v="55"/>
    <b v="1"/>
    <x v="0"/>
    <x v="4"/>
    <x v="37"/>
    <x v="350"/>
  </r>
  <r>
    <n v="413"/>
    <x v="413"/>
    <x v="412"/>
    <x v="122"/>
    <x v="348"/>
    <x v="0"/>
    <x v="0"/>
    <x v="0"/>
    <x v="413"/>
    <n v="1340139811"/>
    <b v="0"/>
    <n v="171"/>
    <b v="1"/>
    <x v="0"/>
    <x v="4"/>
    <x v="2"/>
    <x v="351"/>
  </r>
  <r>
    <n v="414"/>
    <x v="414"/>
    <x v="413"/>
    <x v="17"/>
    <x v="349"/>
    <x v="0"/>
    <x v="0"/>
    <x v="0"/>
    <x v="414"/>
    <n v="1378949465"/>
    <b v="0"/>
    <n v="208"/>
    <b v="1"/>
    <x v="0"/>
    <x v="4"/>
    <x v="33"/>
    <x v="352"/>
  </r>
  <r>
    <n v="415"/>
    <x v="415"/>
    <x v="414"/>
    <x v="123"/>
    <x v="350"/>
    <x v="0"/>
    <x v="5"/>
    <x v="5"/>
    <x v="415"/>
    <n v="1411417602"/>
    <b v="0"/>
    <n v="21"/>
    <b v="1"/>
    <x v="0"/>
    <x v="4"/>
    <x v="21"/>
    <x v="353"/>
  </r>
  <r>
    <n v="416"/>
    <x v="416"/>
    <x v="415"/>
    <x v="28"/>
    <x v="351"/>
    <x v="0"/>
    <x v="0"/>
    <x v="0"/>
    <x v="416"/>
    <n v="1389259831"/>
    <b v="0"/>
    <n v="25"/>
    <b v="1"/>
    <x v="0"/>
    <x v="4"/>
    <x v="28"/>
    <x v="354"/>
  </r>
  <r>
    <n v="417"/>
    <x v="417"/>
    <x v="416"/>
    <x v="124"/>
    <x v="352"/>
    <x v="0"/>
    <x v="0"/>
    <x v="0"/>
    <x v="417"/>
    <n v="1364426260"/>
    <b v="0"/>
    <n v="52"/>
    <b v="1"/>
    <x v="0"/>
    <x v="4"/>
    <x v="8"/>
    <x v="355"/>
  </r>
  <r>
    <n v="418"/>
    <x v="418"/>
    <x v="417"/>
    <x v="125"/>
    <x v="353"/>
    <x v="0"/>
    <x v="0"/>
    <x v="0"/>
    <x v="418"/>
    <n v="1435041997"/>
    <b v="0"/>
    <n v="104"/>
    <b v="1"/>
    <x v="0"/>
    <x v="4"/>
    <x v="7"/>
    <x v="356"/>
  </r>
  <r>
    <n v="419"/>
    <x v="419"/>
    <x v="418"/>
    <x v="6"/>
    <x v="354"/>
    <x v="0"/>
    <x v="0"/>
    <x v="0"/>
    <x v="419"/>
    <n v="1367352787"/>
    <b v="0"/>
    <n v="73"/>
    <b v="1"/>
    <x v="0"/>
    <x v="4"/>
    <x v="8"/>
    <x v="357"/>
  </r>
  <r>
    <n v="420"/>
    <x v="420"/>
    <x v="419"/>
    <x v="126"/>
    <x v="355"/>
    <x v="2"/>
    <x v="0"/>
    <x v="0"/>
    <x v="420"/>
    <n v="1392183631"/>
    <b v="0"/>
    <n v="3"/>
    <b v="0"/>
    <x v="0"/>
    <x v="5"/>
    <x v="50"/>
    <x v="358"/>
  </r>
  <r>
    <n v="421"/>
    <x v="421"/>
    <x v="420"/>
    <x v="36"/>
    <x v="356"/>
    <x v="2"/>
    <x v="0"/>
    <x v="0"/>
    <x v="421"/>
    <n v="1434973656"/>
    <b v="0"/>
    <n v="6"/>
    <b v="0"/>
    <x v="0"/>
    <x v="5"/>
    <x v="53"/>
    <x v="359"/>
  </r>
  <r>
    <n v="422"/>
    <x v="422"/>
    <x v="421"/>
    <x v="79"/>
    <x v="357"/>
    <x v="2"/>
    <x v="0"/>
    <x v="0"/>
    <x v="422"/>
    <n v="1407824097"/>
    <b v="0"/>
    <n v="12"/>
    <b v="0"/>
    <x v="0"/>
    <x v="5"/>
    <x v="60"/>
    <x v="360"/>
  </r>
  <r>
    <n v="423"/>
    <x v="423"/>
    <x v="422"/>
    <x v="22"/>
    <x v="358"/>
    <x v="2"/>
    <x v="0"/>
    <x v="0"/>
    <x v="423"/>
    <n v="1367878430"/>
    <b v="0"/>
    <n v="13"/>
    <b v="0"/>
    <x v="0"/>
    <x v="5"/>
    <x v="60"/>
    <x v="361"/>
  </r>
  <r>
    <n v="424"/>
    <x v="424"/>
    <x v="423"/>
    <x v="9"/>
    <x v="359"/>
    <x v="2"/>
    <x v="0"/>
    <x v="0"/>
    <x v="424"/>
    <n v="1327568499"/>
    <b v="0"/>
    <n v="5"/>
    <b v="0"/>
    <x v="0"/>
    <x v="5"/>
    <x v="113"/>
    <x v="99"/>
  </r>
  <r>
    <n v="425"/>
    <x v="425"/>
    <x v="424"/>
    <x v="63"/>
    <x v="360"/>
    <x v="2"/>
    <x v="0"/>
    <x v="0"/>
    <x v="425"/>
    <n v="1443472804"/>
    <b v="0"/>
    <n v="2"/>
    <b v="0"/>
    <x v="0"/>
    <x v="5"/>
    <x v="50"/>
    <x v="362"/>
  </r>
  <r>
    <n v="426"/>
    <x v="426"/>
    <x v="425"/>
    <x v="3"/>
    <x v="361"/>
    <x v="2"/>
    <x v="0"/>
    <x v="0"/>
    <x v="426"/>
    <n v="1454259914"/>
    <b v="0"/>
    <n v="8"/>
    <b v="0"/>
    <x v="0"/>
    <x v="5"/>
    <x v="60"/>
    <x v="363"/>
  </r>
  <r>
    <n v="427"/>
    <x v="427"/>
    <x v="426"/>
    <x v="115"/>
    <x v="117"/>
    <x v="2"/>
    <x v="0"/>
    <x v="0"/>
    <x v="427"/>
    <n v="1444340940"/>
    <b v="0"/>
    <n v="0"/>
    <b v="0"/>
    <x v="0"/>
    <x v="5"/>
    <x v="50"/>
    <x v="121"/>
  </r>
  <r>
    <n v="428"/>
    <x v="428"/>
    <x v="427"/>
    <x v="14"/>
    <x v="362"/>
    <x v="2"/>
    <x v="0"/>
    <x v="0"/>
    <x v="428"/>
    <n v="1400523845"/>
    <b v="0"/>
    <n v="13"/>
    <b v="0"/>
    <x v="0"/>
    <x v="5"/>
    <x v="52"/>
    <x v="364"/>
  </r>
  <r>
    <n v="429"/>
    <x v="429"/>
    <x v="428"/>
    <x v="10"/>
    <x v="117"/>
    <x v="2"/>
    <x v="0"/>
    <x v="0"/>
    <x v="429"/>
    <n v="1252964282"/>
    <b v="0"/>
    <n v="0"/>
    <b v="0"/>
    <x v="0"/>
    <x v="5"/>
    <x v="50"/>
    <x v="121"/>
  </r>
  <r>
    <n v="430"/>
    <x v="430"/>
    <x v="429"/>
    <x v="28"/>
    <x v="363"/>
    <x v="2"/>
    <x v="0"/>
    <x v="0"/>
    <x v="430"/>
    <n v="1377570867"/>
    <b v="0"/>
    <n v="5"/>
    <b v="0"/>
    <x v="0"/>
    <x v="5"/>
    <x v="53"/>
    <x v="365"/>
  </r>
  <r>
    <n v="431"/>
    <x v="431"/>
    <x v="430"/>
    <x v="9"/>
    <x v="364"/>
    <x v="2"/>
    <x v="1"/>
    <x v="1"/>
    <x v="431"/>
    <n v="1465160083"/>
    <b v="0"/>
    <n v="8"/>
    <b v="0"/>
    <x v="0"/>
    <x v="5"/>
    <x v="51"/>
    <x v="366"/>
  </r>
  <r>
    <n v="432"/>
    <x v="432"/>
    <x v="431"/>
    <x v="12"/>
    <x v="365"/>
    <x v="2"/>
    <x v="0"/>
    <x v="0"/>
    <x v="432"/>
    <n v="1440264381"/>
    <b v="0"/>
    <n v="8"/>
    <b v="0"/>
    <x v="0"/>
    <x v="5"/>
    <x v="54"/>
    <x v="367"/>
  </r>
  <r>
    <n v="433"/>
    <x v="433"/>
    <x v="432"/>
    <x v="9"/>
    <x v="117"/>
    <x v="2"/>
    <x v="0"/>
    <x v="0"/>
    <x v="433"/>
    <n v="1439392022"/>
    <b v="0"/>
    <n v="0"/>
    <b v="0"/>
    <x v="0"/>
    <x v="5"/>
    <x v="50"/>
    <x v="121"/>
  </r>
  <r>
    <n v="434"/>
    <x v="434"/>
    <x v="433"/>
    <x v="30"/>
    <x v="366"/>
    <x v="2"/>
    <x v="0"/>
    <x v="0"/>
    <x v="434"/>
    <n v="1383076902"/>
    <b v="0"/>
    <n v="2"/>
    <b v="0"/>
    <x v="0"/>
    <x v="5"/>
    <x v="62"/>
    <x v="368"/>
  </r>
  <r>
    <n v="435"/>
    <x v="435"/>
    <x v="434"/>
    <x v="74"/>
    <x v="158"/>
    <x v="2"/>
    <x v="0"/>
    <x v="0"/>
    <x v="435"/>
    <n v="1376502980"/>
    <b v="0"/>
    <n v="3"/>
    <b v="0"/>
    <x v="0"/>
    <x v="5"/>
    <x v="50"/>
    <x v="120"/>
  </r>
  <r>
    <n v="436"/>
    <x v="436"/>
    <x v="435"/>
    <x v="28"/>
    <x v="117"/>
    <x v="2"/>
    <x v="0"/>
    <x v="0"/>
    <x v="436"/>
    <n v="1372668113"/>
    <b v="0"/>
    <n v="0"/>
    <b v="0"/>
    <x v="0"/>
    <x v="5"/>
    <x v="50"/>
    <x v="121"/>
  </r>
  <r>
    <n v="437"/>
    <x v="437"/>
    <x v="436"/>
    <x v="39"/>
    <x v="117"/>
    <x v="2"/>
    <x v="5"/>
    <x v="5"/>
    <x v="437"/>
    <n v="1470728326"/>
    <b v="0"/>
    <n v="0"/>
    <b v="0"/>
    <x v="0"/>
    <x v="5"/>
    <x v="50"/>
    <x v="121"/>
  </r>
  <r>
    <n v="438"/>
    <x v="438"/>
    <x v="437"/>
    <x v="22"/>
    <x v="367"/>
    <x v="2"/>
    <x v="0"/>
    <x v="0"/>
    <x v="438"/>
    <n v="1445235358"/>
    <b v="0"/>
    <n v="11"/>
    <b v="0"/>
    <x v="0"/>
    <x v="5"/>
    <x v="114"/>
    <x v="369"/>
  </r>
  <r>
    <n v="439"/>
    <x v="439"/>
    <x v="438"/>
    <x v="52"/>
    <x v="117"/>
    <x v="2"/>
    <x v="0"/>
    <x v="0"/>
    <x v="439"/>
    <n v="1412705818"/>
    <b v="0"/>
    <n v="0"/>
    <b v="0"/>
    <x v="0"/>
    <x v="5"/>
    <x v="50"/>
    <x v="121"/>
  </r>
  <r>
    <n v="440"/>
    <x v="440"/>
    <x v="439"/>
    <x v="10"/>
    <x v="139"/>
    <x v="2"/>
    <x v="0"/>
    <x v="0"/>
    <x v="440"/>
    <n v="1456270753"/>
    <b v="0"/>
    <n v="1"/>
    <b v="0"/>
    <x v="0"/>
    <x v="5"/>
    <x v="50"/>
    <x v="144"/>
  </r>
  <r>
    <n v="441"/>
    <x v="441"/>
    <x v="440"/>
    <x v="44"/>
    <x v="117"/>
    <x v="2"/>
    <x v="1"/>
    <x v="1"/>
    <x v="441"/>
    <n v="1380826996"/>
    <b v="0"/>
    <n v="0"/>
    <b v="0"/>
    <x v="0"/>
    <x v="5"/>
    <x v="50"/>
    <x v="121"/>
  </r>
  <r>
    <n v="442"/>
    <x v="442"/>
    <x v="441"/>
    <x v="73"/>
    <x v="368"/>
    <x v="2"/>
    <x v="0"/>
    <x v="0"/>
    <x v="442"/>
    <n v="1421788783"/>
    <b v="0"/>
    <n v="17"/>
    <b v="0"/>
    <x v="0"/>
    <x v="5"/>
    <x v="115"/>
    <x v="370"/>
  </r>
  <r>
    <n v="443"/>
    <x v="443"/>
    <x v="442"/>
    <x v="3"/>
    <x v="115"/>
    <x v="2"/>
    <x v="5"/>
    <x v="5"/>
    <x v="443"/>
    <n v="1389399701"/>
    <b v="0"/>
    <n v="2"/>
    <b v="0"/>
    <x v="0"/>
    <x v="5"/>
    <x v="50"/>
    <x v="144"/>
  </r>
  <r>
    <n v="444"/>
    <x v="444"/>
    <x v="443"/>
    <x v="28"/>
    <x v="155"/>
    <x v="2"/>
    <x v="0"/>
    <x v="0"/>
    <x v="444"/>
    <n v="1324158361"/>
    <b v="0"/>
    <n v="1"/>
    <b v="0"/>
    <x v="0"/>
    <x v="5"/>
    <x v="62"/>
    <x v="73"/>
  </r>
  <r>
    <n v="445"/>
    <x v="445"/>
    <x v="444"/>
    <x v="127"/>
    <x v="369"/>
    <x v="2"/>
    <x v="0"/>
    <x v="0"/>
    <x v="445"/>
    <n v="1430899375"/>
    <b v="0"/>
    <n v="2"/>
    <b v="0"/>
    <x v="0"/>
    <x v="5"/>
    <x v="50"/>
    <x v="120"/>
  </r>
  <r>
    <n v="446"/>
    <x v="446"/>
    <x v="445"/>
    <x v="124"/>
    <x v="370"/>
    <x v="2"/>
    <x v="0"/>
    <x v="0"/>
    <x v="446"/>
    <n v="1422842420"/>
    <b v="0"/>
    <n v="16"/>
    <b v="0"/>
    <x v="0"/>
    <x v="5"/>
    <x v="113"/>
    <x v="371"/>
  </r>
  <r>
    <n v="447"/>
    <x v="447"/>
    <x v="446"/>
    <x v="11"/>
    <x v="139"/>
    <x v="2"/>
    <x v="1"/>
    <x v="1"/>
    <x v="447"/>
    <n v="1361884763"/>
    <b v="0"/>
    <n v="1"/>
    <b v="0"/>
    <x v="0"/>
    <x v="5"/>
    <x v="50"/>
    <x v="144"/>
  </r>
  <r>
    <n v="448"/>
    <x v="448"/>
    <x v="447"/>
    <x v="30"/>
    <x v="371"/>
    <x v="2"/>
    <x v="0"/>
    <x v="0"/>
    <x v="448"/>
    <n v="1398363095"/>
    <b v="0"/>
    <n v="4"/>
    <b v="0"/>
    <x v="0"/>
    <x v="5"/>
    <x v="56"/>
    <x v="372"/>
  </r>
  <r>
    <n v="449"/>
    <x v="449"/>
    <x v="448"/>
    <x v="13"/>
    <x v="372"/>
    <x v="2"/>
    <x v="1"/>
    <x v="1"/>
    <x v="449"/>
    <n v="1379425085"/>
    <b v="0"/>
    <n v="5"/>
    <b v="0"/>
    <x v="0"/>
    <x v="5"/>
    <x v="53"/>
    <x v="373"/>
  </r>
  <r>
    <n v="450"/>
    <x v="450"/>
    <x v="449"/>
    <x v="63"/>
    <x v="373"/>
    <x v="2"/>
    <x v="0"/>
    <x v="0"/>
    <x v="450"/>
    <n v="1389825800"/>
    <b v="0"/>
    <n v="7"/>
    <b v="0"/>
    <x v="0"/>
    <x v="5"/>
    <x v="60"/>
    <x v="374"/>
  </r>
  <r>
    <n v="451"/>
    <x v="451"/>
    <x v="450"/>
    <x v="22"/>
    <x v="117"/>
    <x v="2"/>
    <x v="0"/>
    <x v="0"/>
    <x v="451"/>
    <n v="1388077791"/>
    <b v="0"/>
    <n v="0"/>
    <b v="0"/>
    <x v="0"/>
    <x v="5"/>
    <x v="50"/>
    <x v="121"/>
  </r>
  <r>
    <n v="452"/>
    <x v="452"/>
    <x v="451"/>
    <x v="47"/>
    <x v="374"/>
    <x v="2"/>
    <x v="0"/>
    <x v="0"/>
    <x v="452"/>
    <n v="1428944015"/>
    <b v="0"/>
    <n v="12"/>
    <b v="0"/>
    <x v="0"/>
    <x v="5"/>
    <x v="116"/>
    <x v="375"/>
  </r>
  <r>
    <n v="453"/>
    <x v="453"/>
    <x v="452"/>
    <x v="128"/>
    <x v="375"/>
    <x v="2"/>
    <x v="0"/>
    <x v="0"/>
    <x v="453"/>
    <n v="1422992879"/>
    <b v="0"/>
    <n v="2"/>
    <b v="0"/>
    <x v="0"/>
    <x v="5"/>
    <x v="50"/>
    <x v="31"/>
  </r>
  <r>
    <n v="454"/>
    <x v="454"/>
    <x v="453"/>
    <x v="3"/>
    <x v="376"/>
    <x v="2"/>
    <x v="0"/>
    <x v="0"/>
    <x v="454"/>
    <n v="1414343571"/>
    <b v="0"/>
    <n v="5"/>
    <b v="0"/>
    <x v="0"/>
    <x v="5"/>
    <x v="60"/>
    <x v="376"/>
  </r>
  <r>
    <n v="455"/>
    <x v="455"/>
    <x v="454"/>
    <x v="99"/>
    <x v="372"/>
    <x v="2"/>
    <x v="0"/>
    <x v="0"/>
    <x v="455"/>
    <n v="1330733022"/>
    <b v="0"/>
    <n v="2"/>
    <b v="0"/>
    <x v="0"/>
    <x v="5"/>
    <x v="50"/>
    <x v="377"/>
  </r>
  <r>
    <n v="456"/>
    <x v="456"/>
    <x v="455"/>
    <x v="129"/>
    <x v="377"/>
    <x v="2"/>
    <x v="0"/>
    <x v="0"/>
    <x v="456"/>
    <n v="1380559201"/>
    <b v="0"/>
    <n v="3"/>
    <b v="0"/>
    <x v="0"/>
    <x v="5"/>
    <x v="60"/>
    <x v="378"/>
  </r>
  <r>
    <n v="457"/>
    <x v="457"/>
    <x v="456"/>
    <x v="22"/>
    <x v="117"/>
    <x v="2"/>
    <x v="5"/>
    <x v="5"/>
    <x v="457"/>
    <n v="1405621512"/>
    <b v="0"/>
    <n v="0"/>
    <b v="0"/>
    <x v="0"/>
    <x v="5"/>
    <x v="50"/>
    <x v="121"/>
  </r>
  <r>
    <n v="458"/>
    <x v="458"/>
    <x v="457"/>
    <x v="3"/>
    <x v="378"/>
    <x v="2"/>
    <x v="1"/>
    <x v="1"/>
    <x v="458"/>
    <n v="1365958060"/>
    <b v="0"/>
    <n v="49"/>
    <b v="0"/>
    <x v="0"/>
    <x v="5"/>
    <x v="59"/>
    <x v="379"/>
  </r>
  <r>
    <n v="459"/>
    <x v="459"/>
    <x v="458"/>
    <x v="130"/>
    <x v="379"/>
    <x v="2"/>
    <x v="0"/>
    <x v="0"/>
    <x v="459"/>
    <n v="1316013727"/>
    <b v="0"/>
    <n v="1"/>
    <b v="0"/>
    <x v="0"/>
    <x v="5"/>
    <x v="50"/>
    <x v="380"/>
  </r>
  <r>
    <n v="460"/>
    <x v="460"/>
    <x v="459"/>
    <x v="0"/>
    <x v="379"/>
    <x v="2"/>
    <x v="0"/>
    <x v="0"/>
    <x v="460"/>
    <n v="1398862875"/>
    <b v="0"/>
    <n v="2"/>
    <b v="0"/>
    <x v="0"/>
    <x v="5"/>
    <x v="50"/>
    <x v="381"/>
  </r>
  <r>
    <n v="461"/>
    <x v="461"/>
    <x v="460"/>
    <x v="131"/>
    <x v="117"/>
    <x v="2"/>
    <x v="1"/>
    <x v="1"/>
    <x v="461"/>
    <n v="1368476367"/>
    <b v="0"/>
    <n v="0"/>
    <b v="0"/>
    <x v="0"/>
    <x v="5"/>
    <x v="50"/>
    <x v="121"/>
  </r>
  <r>
    <n v="462"/>
    <x v="462"/>
    <x v="461"/>
    <x v="57"/>
    <x v="117"/>
    <x v="2"/>
    <x v="0"/>
    <x v="0"/>
    <x v="462"/>
    <n v="1307761341"/>
    <b v="0"/>
    <n v="0"/>
    <b v="0"/>
    <x v="0"/>
    <x v="5"/>
    <x v="50"/>
    <x v="121"/>
  </r>
  <r>
    <n v="463"/>
    <x v="463"/>
    <x v="462"/>
    <x v="56"/>
    <x v="380"/>
    <x v="2"/>
    <x v="0"/>
    <x v="0"/>
    <x v="463"/>
    <n v="1311699753"/>
    <b v="0"/>
    <n v="11"/>
    <b v="0"/>
    <x v="0"/>
    <x v="5"/>
    <x v="53"/>
    <x v="382"/>
  </r>
  <r>
    <n v="464"/>
    <x v="464"/>
    <x v="463"/>
    <x v="132"/>
    <x v="116"/>
    <x v="2"/>
    <x v="12"/>
    <x v="3"/>
    <x v="464"/>
    <n v="1461874935"/>
    <b v="0"/>
    <n v="1"/>
    <b v="0"/>
    <x v="0"/>
    <x v="5"/>
    <x v="50"/>
    <x v="120"/>
  </r>
  <r>
    <n v="465"/>
    <x v="465"/>
    <x v="464"/>
    <x v="133"/>
    <x v="381"/>
    <x v="2"/>
    <x v="0"/>
    <x v="0"/>
    <x v="465"/>
    <n v="1402455174"/>
    <b v="0"/>
    <n v="8"/>
    <b v="0"/>
    <x v="0"/>
    <x v="5"/>
    <x v="117"/>
    <x v="383"/>
  </r>
  <r>
    <n v="466"/>
    <x v="466"/>
    <x v="465"/>
    <x v="3"/>
    <x v="382"/>
    <x v="2"/>
    <x v="0"/>
    <x v="0"/>
    <x v="466"/>
    <n v="1344465464"/>
    <b v="0"/>
    <n v="5"/>
    <b v="0"/>
    <x v="0"/>
    <x v="5"/>
    <x v="60"/>
    <x v="384"/>
  </r>
  <r>
    <n v="467"/>
    <x v="467"/>
    <x v="466"/>
    <x v="22"/>
    <x v="383"/>
    <x v="2"/>
    <x v="0"/>
    <x v="0"/>
    <x v="467"/>
    <n v="1344961134"/>
    <b v="0"/>
    <n v="39"/>
    <b v="0"/>
    <x v="0"/>
    <x v="5"/>
    <x v="66"/>
    <x v="385"/>
  </r>
  <r>
    <n v="468"/>
    <x v="468"/>
    <x v="467"/>
    <x v="51"/>
    <x v="117"/>
    <x v="2"/>
    <x v="0"/>
    <x v="0"/>
    <x v="468"/>
    <n v="1336795283"/>
    <b v="0"/>
    <n v="0"/>
    <b v="0"/>
    <x v="0"/>
    <x v="5"/>
    <x v="50"/>
    <x v="121"/>
  </r>
  <r>
    <n v="469"/>
    <x v="469"/>
    <x v="468"/>
    <x v="12"/>
    <x v="117"/>
    <x v="2"/>
    <x v="1"/>
    <x v="1"/>
    <x v="469"/>
    <n v="1404776724"/>
    <b v="0"/>
    <n v="0"/>
    <b v="0"/>
    <x v="0"/>
    <x v="5"/>
    <x v="50"/>
    <x v="121"/>
  </r>
  <r>
    <n v="470"/>
    <x v="470"/>
    <x v="469"/>
    <x v="10"/>
    <x v="152"/>
    <x v="2"/>
    <x v="0"/>
    <x v="0"/>
    <x v="470"/>
    <n v="1385524889"/>
    <b v="0"/>
    <n v="2"/>
    <b v="0"/>
    <x v="0"/>
    <x v="5"/>
    <x v="60"/>
    <x v="156"/>
  </r>
  <r>
    <n v="471"/>
    <x v="471"/>
    <x v="470"/>
    <x v="56"/>
    <x v="384"/>
    <x v="2"/>
    <x v="0"/>
    <x v="0"/>
    <x v="471"/>
    <n v="1394039979"/>
    <b v="0"/>
    <n v="170"/>
    <b v="0"/>
    <x v="0"/>
    <x v="5"/>
    <x v="81"/>
    <x v="386"/>
  </r>
  <r>
    <n v="472"/>
    <x v="472"/>
    <x v="471"/>
    <x v="134"/>
    <x v="385"/>
    <x v="2"/>
    <x v="0"/>
    <x v="0"/>
    <x v="472"/>
    <n v="1406239718"/>
    <b v="0"/>
    <n v="5"/>
    <b v="0"/>
    <x v="0"/>
    <x v="5"/>
    <x v="82"/>
    <x v="387"/>
  </r>
  <r>
    <n v="473"/>
    <x v="473"/>
    <x v="472"/>
    <x v="11"/>
    <x v="386"/>
    <x v="2"/>
    <x v="0"/>
    <x v="0"/>
    <x v="473"/>
    <n v="1408380319"/>
    <b v="0"/>
    <n v="14"/>
    <b v="0"/>
    <x v="0"/>
    <x v="5"/>
    <x v="56"/>
    <x v="242"/>
  </r>
  <r>
    <n v="474"/>
    <x v="474"/>
    <x v="473"/>
    <x v="126"/>
    <x v="116"/>
    <x v="2"/>
    <x v="0"/>
    <x v="0"/>
    <x v="474"/>
    <n v="1484726029"/>
    <b v="0"/>
    <n v="1"/>
    <b v="0"/>
    <x v="0"/>
    <x v="5"/>
    <x v="50"/>
    <x v="120"/>
  </r>
  <r>
    <n v="475"/>
    <x v="475"/>
    <x v="474"/>
    <x v="13"/>
    <x v="117"/>
    <x v="2"/>
    <x v="0"/>
    <x v="0"/>
    <x v="475"/>
    <n v="1428285843"/>
    <b v="0"/>
    <n v="0"/>
    <b v="0"/>
    <x v="0"/>
    <x v="5"/>
    <x v="50"/>
    <x v="121"/>
  </r>
  <r>
    <n v="476"/>
    <x v="476"/>
    <x v="475"/>
    <x v="135"/>
    <x v="387"/>
    <x v="2"/>
    <x v="0"/>
    <x v="0"/>
    <x v="476"/>
    <n v="1398727441"/>
    <b v="0"/>
    <n v="124"/>
    <b v="0"/>
    <x v="0"/>
    <x v="5"/>
    <x v="53"/>
    <x v="388"/>
  </r>
  <r>
    <n v="477"/>
    <x v="477"/>
    <x v="476"/>
    <x v="15"/>
    <x v="117"/>
    <x v="2"/>
    <x v="0"/>
    <x v="0"/>
    <x v="477"/>
    <n v="1332187334"/>
    <b v="0"/>
    <n v="0"/>
    <b v="0"/>
    <x v="0"/>
    <x v="5"/>
    <x v="50"/>
    <x v="121"/>
  </r>
  <r>
    <n v="478"/>
    <x v="478"/>
    <x v="477"/>
    <x v="3"/>
    <x v="117"/>
    <x v="2"/>
    <x v="0"/>
    <x v="0"/>
    <x v="478"/>
    <n v="1425333109"/>
    <b v="0"/>
    <n v="0"/>
    <b v="0"/>
    <x v="0"/>
    <x v="5"/>
    <x v="50"/>
    <x v="121"/>
  </r>
  <r>
    <n v="479"/>
    <x v="479"/>
    <x v="478"/>
    <x v="36"/>
    <x v="388"/>
    <x v="2"/>
    <x v="0"/>
    <x v="0"/>
    <x v="479"/>
    <n v="1411379235"/>
    <b v="0"/>
    <n v="55"/>
    <b v="0"/>
    <x v="0"/>
    <x v="5"/>
    <x v="69"/>
    <x v="389"/>
  </r>
  <r>
    <n v="480"/>
    <x v="480"/>
    <x v="479"/>
    <x v="79"/>
    <x v="389"/>
    <x v="2"/>
    <x v="0"/>
    <x v="0"/>
    <x v="480"/>
    <n v="1373457615"/>
    <b v="0"/>
    <n v="140"/>
    <b v="0"/>
    <x v="0"/>
    <x v="5"/>
    <x v="118"/>
    <x v="390"/>
  </r>
  <r>
    <n v="481"/>
    <x v="481"/>
    <x v="480"/>
    <x v="11"/>
    <x v="390"/>
    <x v="2"/>
    <x v="0"/>
    <x v="0"/>
    <x v="481"/>
    <n v="1347293289"/>
    <b v="0"/>
    <n v="21"/>
    <b v="0"/>
    <x v="0"/>
    <x v="5"/>
    <x v="52"/>
    <x v="391"/>
  </r>
  <r>
    <n v="482"/>
    <x v="482"/>
    <x v="481"/>
    <x v="3"/>
    <x v="115"/>
    <x v="2"/>
    <x v="0"/>
    <x v="0"/>
    <x v="482"/>
    <n v="1458336690"/>
    <b v="0"/>
    <n v="1"/>
    <b v="0"/>
    <x v="0"/>
    <x v="5"/>
    <x v="50"/>
    <x v="119"/>
  </r>
  <r>
    <n v="483"/>
    <x v="483"/>
    <x v="482"/>
    <x v="36"/>
    <x v="391"/>
    <x v="2"/>
    <x v="1"/>
    <x v="1"/>
    <x v="483"/>
    <n v="1354250672"/>
    <b v="0"/>
    <n v="147"/>
    <b v="0"/>
    <x v="0"/>
    <x v="5"/>
    <x v="119"/>
    <x v="392"/>
  </r>
  <r>
    <n v="484"/>
    <x v="484"/>
    <x v="483"/>
    <x v="58"/>
    <x v="392"/>
    <x v="2"/>
    <x v="1"/>
    <x v="1"/>
    <x v="484"/>
    <n v="1443220372"/>
    <b v="0"/>
    <n v="11"/>
    <b v="0"/>
    <x v="0"/>
    <x v="5"/>
    <x v="50"/>
    <x v="393"/>
  </r>
  <r>
    <n v="485"/>
    <x v="485"/>
    <x v="484"/>
    <x v="136"/>
    <x v="393"/>
    <x v="2"/>
    <x v="1"/>
    <x v="1"/>
    <x v="485"/>
    <n v="1366200499"/>
    <b v="0"/>
    <n v="125"/>
    <b v="0"/>
    <x v="0"/>
    <x v="5"/>
    <x v="66"/>
    <x v="394"/>
  </r>
  <r>
    <n v="486"/>
    <x v="486"/>
    <x v="485"/>
    <x v="137"/>
    <x v="155"/>
    <x v="2"/>
    <x v="2"/>
    <x v="2"/>
    <x v="486"/>
    <n v="1399070239"/>
    <b v="0"/>
    <n v="1"/>
    <b v="0"/>
    <x v="0"/>
    <x v="5"/>
    <x v="50"/>
    <x v="73"/>
  </r>
  <r>
    <n v="487"/>
    <x v="487"/>
    <x v="486"/>
    <x v="63"/>
    <x v="117"/>
    <x v="2"/>
    <x v="5"/>
    <x v="5"/>
    <x v="487"/>
    <n v="1477491394"/>
    <b v="0"/>
    <n v="0"/>
    <b v="0"/>
    <x v="0"/>
    <x v="5"/>
    <x v="50"/>
    <x v="121"/>
  </r>
  <r>
    <n v="488"/>
    <x v="488"/>
    <x v="487"/>
    <x v="14"/>
    <x v="117"/>
    <x v="2"/>
    <x v="0"/>
    <x v="0"/>
    <x v="488"/>
    <n v="1481332700"/>
    <b v="0"/>
    <n v="0"/>
    <b v="0"/>
    <x v="0"/>
    <x v="5"/>
    <x v="50"/>
    <x v="121"/>
  </r>
  <r>
    <n v="489"/>
    <x v="489"/>
    <x v="488"/>
    <x v="138"/>
    <x v="394"/>
    <x v="2"/>
    <x v="0"/>
    <x v="0"/>
    <x v="489"/>
    <n v="1323084816"/>
    <b v="0"/>
    <n v="3"/>
    <b v="0"/>
    <x v="0"/>
    <x v="5"/>
    <x v="50"/>
    <x v="395"/>
  </r>
  <r>
    <n v="490"/>
    <x v="490"/>
    <x v="489"/>
    <x v="28"/>
    <x v="117"/>
    <x v="2"/>
    <x v="0"/>
    <x v="0"/>
    <x v="490"/>
    <n v="1343085285"/>
    <b v="0"/>
    <n v="0"/>
    <b v="0"/>
    <x v="0"/>
    <x v="5"/>
    <x v="50"/>
    <x v="121"/>
  </r>
  <r>
    <n v="491"/>
    <x v="491"/>
    <x v="490"/>
    <x v="3"/>
    <x v="117"/>
    <x v="2"/>
    <x v="0"/>
    <x v="0"/>
    <x v="491"/>
    <n v="1451345699"/>
    <b v="0"/>
    <n v="0"/>
    <b v="0"/>
    <x v="0"/>
    <x v="5"/>
    <x v="50"/>
    <x v="121"/>
  </r>
  <r>
    <n v="492"/>
    <x v="492"/>
    <x v="491"/>
    <x v="139"/>
    <x v="117"/>
    <x v="2"/>
    <x v="11"/>
    <x v="9"/>
    <x v="492"/>
    <n v="1471135830"/>
    <b v="0"/>
    <n v="0"/>
    <b v="0"/>
    <x v="0"/>
    <x v="5"/>
    <x v="50"/>
    <x v="121"/>
  </r>
  <r>
    <n v="493"/>
    <x v="493"/>
    <x v="492"/>
    <x v="11"/>
    <x v="117"/>
    <x v="2"/>
    <x v="1"/>
    <x v="1"/>
    <x v="493"/>
    <n v="1429550738"/>
    <b v="0"/>
    <n v="0"/>
    <b v="0"/>
    <x v="0"/>
    <x v="5"/>
    <x v="50"/>
    <x v="121"/>
  </r>
  <r>
    <n v="494"/>
    <x v="494"/>
    <x v="493"/>
    <x v="22"/>
    <x v="395"/>
    <x v="2"/>
    <x v="0"/>
    <x v="0"/>
    <x v="494"/>
    <n v="1402343765"/>
    <b v="0"/>
    <n v="3"/>
    <b v="0"/>
    <x v="0"/>
    <x v="5"/>
    <x v="50"/>
    <x v="396"/>
  </r>
  <r>
    <n v="495"/>
    <x v="495"/>
    <x v="494"/>
    <x v="39"/>
    <x v="117"/>
    <x v="2"/>
    <x v="0"/>
    <x v="0"/>
    <x v="495"/>
    <n v="1434484305"/>
    <b v="0"/>
    <n v="0"/>
    <b v="0"/>
    <x v="0"/>
    <x v="5"/>
    <x v="50"/>
    <x v="121"/>
  </r>
  <r>
    <n v="496"/>
    <x v="496"/>
    <x v="495"/>
    <x v="127"/>
    <x v="116"/>
    <x v="2"/>
    <x v="0"/>
    <x v="0"/>
    <x v="496"/>
    <n v="1386886874"/>
    <b v="0"/>
    <n v="1"/>
    <b v="0"/>
    <x v="0"/>
    <x v="5"/>
    <x v="50"/>
    <x v="120"/>
  </r>
  <r>
    <n v="497"/>
    <x v="497"/>
    <x v="496"/>
    <x v="140"/>
    <x v="134"/>
    <x v="2"/>
    <x v="0"/>
    <x v="0"/>
    <x v="497"/>
    <n v="1414889665"/>
    <b v="0"/>
    <n v="3"/>
    <b v="0"/>
    <x v="0"/>
    <x v="5"/>
    <x v="60"/>
    <x v="119"/>
  </r>
  <r>
    <n v="498"/>
    <x v="498"/>
    <x v="497"/>
    <x v="141"/>
    <x v="396"/>
    <x v="2"/>
    <x v="0"/>
    <x v="0"/>
    <x v="498"/>
    <n v="1321035449"/>
    <b v="0"/>
    <n v="22"/>
    <b v="0"/>
    <x v="0"/>
    <x v="5"/>
    <x v="62"/>
    <x v="397"/>
  </r>
  <r>
    <n v="499"/>
    <x v="499"/>
    <x v="498"/>
    <x v="22"/>
    <x v="397"/>
    <x v="2"/>
    <x v="0"/>
    <x v="0"/>
    <x v="499"/>
    <n v="1250630968"/>
    <b v="0"/>
    <n v="26"/>
    <b v="0"/>
    <x v="0"/>
    <x v="5"/>
    <x v="54"/>
    <x v="398"/>
  </r>
  <r>
    <n v="500"/>
    <x v="500"/>
    <x v="499"/>
    <x v="115"/>
    <x v="394"/>
    <x v="2"/>
    <x v="0"/>
    <x v="0"/>
    <x v="500"/>
    <n v="1268255751"/>
    <b v="0"/>
    <n v="4"/>
    <b v="0"/>
    <x v="0"/>
    <x v="5"/>
    <x v="56"/>
    <x v="399"/>
  </r>
  <r>
    <n v="501"/>
    <x v="501"/>
    <x v="500"/>
    <x v="3"/>
    <x v="117"/>
    <x v="2"/>
    <x v="0"/>
    <x v="0"/>
    <x v="501"/>
    <n v="1307597851"/>
    <b v="0"/>
    <n v="0"/>
    <b v="0"/>
    <x v="0"/>
    <x v="5"/>
    <x v="50"/>
    <x v="121"/>
  </r>
  <r>
    <n v="502"/>
    <x v="502"/>
    <x v="501"/>
    <x v="22"/>
    <x v="398"/>
    <x v="2"/>
    <x v="0"/>
    <x v="0"/>
    <x v="502"/>
    <n v="1329484625"/>
    <b v="0"/>
    <n v="4"/>
    <b v="0"/>
    <x v="0"/>
    <x v="5"/>
    <x v="60"/>
    <x v="400"/>
  </r>
  <r>
    <n v="503"/>
    <x v="503"/>
    <x v="502"/>
    <x v="115"/>
    <x v="399"/>
    <x v="2"/>
    <x v="1"/>
    <x v="1"/>
    <x v="503"/>
    <n v="1418906303"/>
    <b v="0"/>
    <n v="9"/>
    <b v="0"/>
    <x v="0"/>
    <x v="5"/>
    <x v="53"/>
    <x v="401"/>
  </r>
  <r>
    <n v="504"/>
    <x v="504"/>
    <x v="503"/>
    <x v="142"/>
    <x v="400"/>
    <x v="2"/>
    <x v="0"/>
    <x v="0"/>
    <x v="504"/>
    <n v="1328916987"/>
    <b v="0"/>
    <n v="5"/>
    <b v="0"/>
    <x v="0"/>
    <x v="5"/>
    <x v="60"/>
    <x v="402"/>
  </r>
  <r>
    <n v="505"/>
    <x v="505"/>
    <x v="504"/>
    <x v="14"/>
    <x v="401"/>
    <x v="2"/>
    <x v="0"/>
    <x v="0"/>
    <x v="505"/>
    <n v="1447122086"/>
    <b v="0"/>
    <n v="14"/>
    <b v="0"/>
    <x v="0"/>
    <x v="5"/>
    <x v="50"/>
    <x v="403"/>
  </r>
  <r>
    <n v="506"/>
    <x v="506"/>
    <x v="505"/>
    <x v="61"/>
    <x v="156"/>
    <x v="2"/>
    <x v="0"/>
    <x v="0"/>
    <x v="506"/>
    <n v="1373548520"/>
    <b v="0"/>
    <n v="1"/>
    <b v="0"/>
    <x v="0"/>
    <x v="5"/>
    <x v="50"/>
    <x v="404"/>
  </r>
  <r>
    <n v="507"/>
    <x v="507"/>
    <x v="506"/>
    <x v="22"/>
    <x v="141"/>
    <x v="2"/>
    <x v="0"/>
    <x v="0"/>
    <x v="507"/>
    <n v="1346799657"/>
    <b v="0"/>
    <n v="10"/>
    <b v="0"/>
    <x v="0"/>
    <x v="5"/>
    <x v="56"/>
    <x v="405"/>
  </r>
  <r>
    <n v="508"/>
    <x v="508"/>
    <x v="507"/>
    <x v="63"/>
    <x v="402"/>
    <x v="2"/>
    <x v="0"/>
    <x v="0"/>
    <x v="508"/>
    <n v="1332808501"/>
    <b v="0"/>
    <n v="3"/>
    <b v="0"/>
    <x v="0"/>
    <x v="5"/>
    <x v="60"/>
    <x v="44"/>
  </r>
  <r>
    <n v="509"/>
    <x v="509"/>
    <x v="508"/>
    <x v="10"/>
    <x v="115"/>
    <x v="2"/>
    <x v="1"/>
    <x v="1"/>
    <x v="509"/>
    <n v="1432912170"/>
    <b v="0"/>
    <n v="1"/>
    <b v="0"/>
    <x v="0"/>
    <x v="5"/>
    <x v="50"/>
    <x v="119"/>
  </r>
  <r>
    <n v="510"/>
    <x v="510"/>
    <x v="509"/>
    <x v="32"/>
    <x v="117"/>
    <x v="2"/>
    <x v="0"/>
    <x v="0"/>
    <x v="510"/>
    <n v="1454213639"/>
    <b v="0"/>
    <n v="0"/>
    <b v="0"/>
    <x v="0"/>
    <x v="5"/>
    <x v="50"/>
    <x v="121"/>
  </r>
  <r>
    <n v="511"/>
    <x v="511"/>
    <x v="510"/>
    <x v="10"/>
    <x v="403"/>
    <x v="2"/>
    <x v="0"/>
    <x v="0"/>
    <x v="511"/>
    <n v="1362640582"/>
    <b v="0"/>
    <n v="5"/>
    <b v="0"/>
    <x v="0"/>
    <x v="5"/>
    <x v="56"/>
    <x v="179"/>
  </r>
  <r>
    <n v="512"/>
    <x v="512"/>
    <x v="511"/>
    <x v="6"/>
    <x v="143"/>
    <x v="2"/>
    <x v="0"/>
    <x v="0"/>
    <x v="512"/>
    <n v="1475776127"/>
    <b v="0"/>
    <n v="2"/>
    <b v="0"/>
    <x v="0"/>
    <x v="5"/>
    <x v="50"/>
    <x v="148"/>
  </r>
  <r>
    <n v="513"/>
    <x v="513"/>
    <x v="512"/>
    <x v="63"/>
    <x v="404"/>
    <x v="2"/>
    <x v="0"/>
    <x v="0"/>
    <x v="513"/>
    <n v="1467387705"/>
    <b v="0"/>
    <n v="68"/>
    <b v="0"/>
    <x v="0"/>
    <x v="5"/>
    <x v="51"/>
    <x v="406"/>
  </r>
  <r>
    <n v="514"/>
    <x v="514"/>
    <x v="513"/>
    <x v="15"/>
    <x v="155"/>
    <x v="2"/>
    <x v="5"/>
    <x v="5"/>
    <x v="514"/>
    <n v="1405003447"/>
    <b v="0"/>
    <n v="3"/>
    <b v="0"/>
    <x v="0"/>
    <x v="5"/>
    <x v="56"/>
    <x v="407"/>
  </r>
  <r>
    <n v="515"/>
    <x v="515"/>
    <x v="514"/>
    <x v="143"/>
    <x v="405"/>
    <x v="2"/>
    <x v="0"/>
    <x v="0"/>
    <x v="515"/>
    <n v="1447933601"/>
    <b v="0"/>
    <n v="34"/>
    <b v="0"/>
    <x v="0"/>
    <x v="5"/>
    <x v="78"/>
    <x v="408"/>
  </r>
  <r>
    <n v="516"/>
    <x v="516"/>
    <x v="515"/>
    <x v="10"/>
    <x v="117"/>
    <x v="2"/>
    <x v="1"/>
    <x v="1"/>
    <x v="516"/>
    <n v="1427568080"/>
    <b v="0"/>
    <n v="0"/>
    <b v="0"/>
    <x v="0"/>
    <x v="5"/>
    <x v="50"/>
    <x v="121"/>
  </r>
  <r>
    <n v="517"/>
    <x v="517"/>
    <x v="516"/>
    <x v="36"/>
    <x v="82"/>
    <x v="2"/>
    <x v="0"/>
    <x v="0"/>
    <x v="517"/>
    <n v="1483454761"/>
    <b v="0"/>
    <n v="3"/>
    <b v="0"/>
    <x v="0"/>
    <x v="5"/>
    <x v="60"/>
    <x v="409"/>
  </r>
  <r>
    <n v="518"/>
    <x v="518"/>
    <x v="517"/>
    <x v="144"/>
    <x v="117"/>
    <x v="2"/>
    <x v="0"/>
    <x v="0"/>
    <x v="518"/>
    <n v="1438958824"/>
    <b v="0"/>
    <n v="0"/>
    <b v="0"/>
    <x v="0"/>
    <x v="5"/>
    <x v="50"/>
    <x v="121"/>
  </r>
  <r>
    <n v="519"/>
    <x v="519"/>
    <x v="518"/>
    <x v="145"/>
    <x v="406"/>
    <x v="2"/>
    <x v="0"/>
    <x v="0"/>
    <x v="519"/>
    <n v="1352107421"/>
    <b v="0"/>
    <n v="70"/>
    <b v="0"/>
    <x v="0"/>
    <x v="5"/>
    <x v="61"/>
    <x v="410"/>
  </r>
  <r>
    <n v="520"/>
    <x v="520"/>
    <x v="519"/>
    <x v="10"/>
    <x v="407"/>
    <x v="0"/>
    <x v="1"/>
    <x v="1"/>
    <x v="520"/>
    <n v="1447174261"/>
    <b v="0"/>
    <n v="34"/>
    <b v="1"/>
    <x v="1"/>
    <x v="6"/>
    <x v="21"/>
    <x v="411"/>
  </r>
  <r>
    <n v="521"/>
    <x v="521"/>
    <x v="520"/>
    <x v="10"/>
    <x v="408"/>
    <x v="0"/>
    <x v="0"/>
    <x v="0"/>
    <x v="521"/>
    <n v="1475460819"/>
    <b v="0"/>
    <n v="56"/>
    <b v="1"/>
    <x v="1"/>
    <x v="6"/>
    <x v="2"/>
    <x v="412"/>
  </r>
  <r>
    <n v="522"/>
    <x v="522"/>
    <x v="521"/>
    <x v="9"/>
    <x v="409"/>
    <x v="0"/>
    <x v="0"/>
    <x v="0"/>
    <x v="522"/>
    <n v="1456793925"/>
    <b v="0"/>
    <n v="31"/>
    <b v="1"/>
    <x v="1"/>
    <x v="6"/>
    <x v="41"/>
    <x v="413"/>
  </r>
  <r>
    <n v="523"/>
    <x v="523"/>
    <x v="522"/>
    <x v="10"/>
    <x v="410"/>
    <x v="0"/>
    <x v="0"/>
    <x v="0"/>
    <x v="523"/>
    <n v="1440213076"/>
    <b v="0"/>
    <n v="84"/>
    <b v="1"/>
    <x v="1"/>
    <x v="6"/>
    <x v="10"/>
    <x v="414"/>
  </r>
  <r>
    <n v="524"/>
    <x v="524"/>
    <x v="523"/>
    <x v="8"/>
    <x v="411"/>
    <x v="0"/>
    <x v="1"/>
    <x v="1"/>
    <x v="524"/>
    <n v="1462209169"/>
    <b v="0"/>
    <n v="130"/>
    <b v="1"/>
    <x v="1"/>
    <x v="6"/>
    <x v="15"/>
    <x v="415"/>
  </r>
  <r>
    <n v="525"/>
    <x v="525"/>
    <x v="524"/>
    <x v="14"/>
    <x v="48"/>
    <x v="0"/>
    <x v="0"/>
    <x v="0"/>
    <x v="525"/>
    <n v="1406713041"/>
    <b v="0"/>
    <n v="12"/>
    <b v="1"/>
    <x v="1"/>
    <x v="6"/>
    <x v="8"/>
    <x v="416"/>
  </r>
  <r>
    <n v="526"/>
    <x v="526"/>
    <x v="525"/>
    <x v="15"/>
    <x v="412"/>
    <x v="0"/>
    <x v="1"/>
    <x v="1"/>
    <x v="526"/>
    <n v="1436278344"/>
    <b v="0"/>
    <n v="23"/>
    <b v="1"/>
    <x v="1"/>
    <x v="6"/>
    <x v="35"/>
    <x v="417"/>
  </r>
  <r>
    <n v="527"/>
    <x v="527"/>
    <x v="526"/>
    <x v="3"/>
    <x v="413"/>
    <x v="0"/>
    <x v="0"/>
    <x v="0"/>
    <x v="527"/>
    <n v="1484715366"/>
    <b v="0"/>
    <n v="158"/>
    <b v="1"/>
    <x v="1"/>
    <x v="6"/>
    <x v="7"/>
    <x v="418"/>
  </r>
  <r>
    <n v="528"/>
    <x v="528"/>
    <x v="527"/>
    <x v="146"/>
    <x v="414"/>
    <x v="0"/>
    <x v="0"/>
    <x v="0"/>
    <x v="528"/>
    <n v="1433109907"/>
    <b v="0"/>
    <n v="30"/>
    <b v="1"/>
    <x v="1"/>
    <x v="6"/>
    <x v="31"/>
    <x v="419"/>
  </r>
  <r>
    <n v="529"/>
    <x v="529"/>
    <x v="528"/>
    <x v="38"/>
    <x v="415"/>
    <x v="0"/>
    <x v="5"/>
    <x v="5"/>
    <x v="529"/>
    <n v="1482281094"/>
    <b v="0"/>
    <n v="18"/>
    <b v="1"/>
    <x v="1"/>
    <x v="6"/>
    <x v="22"/>
    <x v="420"/>
  </r>
  <r>
    <n v="530"/>
    <x v="530"/>
    <x v="529"/>
    <x v="147"/>
    <x v="416"/>
    <x v="0"/>
    <x v="0"/>
    <x v="0"/>
    <x v="530"/>
    <n v="1433254268"/>
    <b v="0"/>
    <n v="29"/>
    <b v="1"/>
    <x v="1"/>
    <x v="6"/>
    <x v="29"/>
    <x v="421"/>
  </r>
  <r>
    <n v="531"/>
    <x v="531"/>
    <x v="530"/>
    <x v="23"/>
    <x v="417"/>
    <x v="0"/>
    <x v="0"/>
    <x v="0"/>
    <x v="531"/>
    <n v="1478050429"/>
    <b v="0"/>
    <n v="31"/>
    <b v="1"/>
    <x v="1"/>
    <x v="6"/>
    <x v="8"/>
    <x v="422"/>
  </r>
  <r>
    <n v="532"/>
    <x v="532"/>
    <x v="531"/>
    <x v="3"/>
    <x v="418"/>
    <x v="0"/>
    <x v="0"/>
    <x v="0"/>
    <x v="532"/>
    <n v="1460506208"/>
    <b v="0"/>
    <n v="173"/>
    <b v="1"/>
    <x v="1"/>
    <x v="6"/>
    <x v="4"/>
    <x v="423"/>
  </r>
  <r>
    <n v="533"/>
    <x v="533"/>
    <x v="532"/>
    <x v="13"/>
    <x v="20"/>
    <x v="0"/>
    <x v="1"/>
    <x v="1"/>
    <x v="533"/>
    <n v="1461320765"/>
    <b v="0"/>
    <n v="17"/>
    <b v="1"/>
    <x v="1"/>
    <x v="6"/>
    <x v="8"/>
    <x v="424"/>
  </r>
  <r>
    <n v="534"/>
    <x v="534"/>
    <x v="533"/>
    <x v="36"/>
    <x v="419"/>
    <x v="0"/>
    <x v="10"/>
    <x v="8"/>
    <x v="534"/>
    <n v="1443036470"/>
    <b v="0"/>
    <n v="48"/>
    <b v="1"/>
    <x v="1"/>
    <x v="6"/>
    <x v="2"/>
    <x v="425"/>
  </r>
  <r>
    <n v="535"/>
    <x v="535"/>
    <x v="534"/>
    <x v="13"/>
    <x v="420"/>
    <x v="0"/>
    <x v="1"/>
    <x v="1"/>
    <x v="535"/>
    <n v="1481115905"/>
    <b v="0"/>
    <n v="59"/>
    <b v="1"/>
    <x v="1"/>
    <x v="6"/>
    <x v="33"/>
    <x v="426"/>
  </r>
  <r>
    <n v="536"/>
    <x v="536"/>
    <x v="535"/>
    <x v="126"/>
    <x v="421"/>
    <x v="0"/>
    <x v="1"/>
    <x v="1"/>
    <x v="536"/>
    <n v="1435133807"/>
    <b v="0"/>
    <n v="39"/>
    <b v="1"/>
    <x v="1"/>
    <x v="6"/>
    <x v="90"/>
    <x v="427"/>
  </r>
  <r>
    <n v="537"/>
    <x v="537"/>
    <x v="536"/>
    <x v="13"/>
    <x v="422"/>
    <x v="0"/>
    <x v="0"/>
    <x v="0"/>
    <x v="537"/>
    <n v="1444069591"/>
    <b v="0"/>
    <n v="59"/>
    <b v="1"/>
    <x v="1"/>
    <x v="6"/>
    <x v="10"/>
    <x v="428"/>
  </r>
  <r>
    <n v="538"/>
    <x v="538"/>
    <x v="537"/>
    <x v="10"/>
    <x v="423"/>
    <x v="0"/>
    <x v="0"/>
    <x v="0"/>
    <x v="538"/>
    <n v="1460574263"/>
    <b v="0"/>
    <n v="60"/>
    <b v="1"/>
    <x v="1"/>
    <x v="6"/>
    <x v="120"/>
    <x v="429"/>
  </r>
  <r>
    <n v="539"/>
    <x v="539"/>
    <x v="538"/>
    <x v="2"/>
    <x v="424"/>
    <x v="0"/>
    <x v="1"/>
    <x v="1"/>
    <x v="539"/>
    <n v="1465866707"/>
    <b v="0"/>
    <n v="20"/>
    <b v="1"/>
    <x v="1"/>
    <x v="6"/>
    <x v="7"/>
    <x v="430"/>
  </r>
  <r>
    <n v="540"/>
    <x v="540"/>
    <x v="539"/>
    <x v="36"/>
    <x v="116"/>
    <x v="2"/>
    <x v="0"/>
    <x v="0"/>
    <x v="540"/>
    <n v="1420486606"/>
    <b v="0"/>
    <n v="1"/>
    <b v="0"/>
    <x v="2"/>
    <x v="7"/>
    <x v="50"/>
    <x v="120"/>
  </r>
  <r>
    <n v="541"/>
    <x v="541"/>
    <x v="540"/>
    <x v="37"/>
    <x v="379"/>
    <x v="2"/>
    <x v="0"/>
    <x v="0"/>
    <x v="541"/>
    <n v="1443488834"/>
    <b v="0"/>
    <n v="1"/>
    <b v="0"/>
    <x v="2"/>
    <x v="7"/>
    <x v="60"/>
    <x v="380"/>
  </r>
  <r>
    <n v="542"/>
    <x v="542"/>
    <x v="541"/>
    <x v="65"/>
    <x v="116"/>
    <x v="2"/>
    <x v="0"/>
    <x v="0"/>
    <x v="542"/>
    <n v="1457113316"/>
    <b v="0"/>
    <n v="1"/>
    <b v="0"/>
    <x v="2"/>
    <x v="7"/>
    <x v="50"/>
    <x v="120"/>
  </r>
  <r>
    <n v="543"/>
    <x v="543"/>
    <x v="542"/>
    <x v="29"/>
    <x v="119"/>
    <x v="2"/>
    <x v="2"/>
    <x v="2"/>
    <x v="543"/>
    <n v="1412215962"/>
    <b v="0"/>
    <n v="2"/>
    <b v="0"/>
    <x v="2"/>
    <x v="7"/>
    <x v="50"/>
    <x v="431"/>
  </r>
  <r>
    <n v="544"/>
    <x v="544"/>
    <x v="543"/>
    <x v="2"/>
    <x v="360"/>
    <x v="2"/>
    <x v="0"/>
    <x v="0"/>
    <x v="544"/>
    <n v="1465055160"/>
    <b v="0"/>
    <n v="2"/>
    <b v="0"/>
    <x v="2"/>
    <x v="7"/>
    <x v="60"/>
    <x v="362"/>
  </r>
  <r>
    <n v="545"/>
    <x v="545"/>
    <x v="544"/>
    <x v="63"/>
    <x v="425"/>
    <x v="2"/>
    <x v="6"/>
    <x v="3"/>
    <x v="545"/>
    <n v="1444140789"/>
    <b v="0"/>
    <n v="34"/>
    <b v="0"/>
    <x v="2"/>
    <x v="7"/>
    <x v="117"/>
    <x v="432"/>
  </r>
  <r>
    <n v="546"/>
    <x v="546"/>
    <x v="545"/>
    <x v="127"/>
    <x v="401"/>
    <x v="2"/>
    <x v="0"/>
    <x v="0"/>
    <x v="546"/>
    <n v="1441209715"/>
    <b v="0"/>
    <n v="2"/>
    <b v="0"/>
    <x v="2"/>
    <x v="7"/>
    <x v="50"/>
    <x v="433"/>
  </r>
  <r>
    <n v="547"/>
    <x v="547"/>
    <x v="546"/>
    <x v="51"/>
    <x v="117"/>
    <x v="2"/>
    <x v="1"/>
    <x v="1"/>
    <x v="547"/>
    <n v="1452530564"/>
    <b v="0"/>
    <n v="0"/>
    <b v="0"/>
    <x v="2"/>
    <x v="7"/>
    <x v="50"/>
    <x v="121"/>
  </r>
  <r>
    <n v="548"/>
    <x v="548"/>
    <x v="547"/>
    <x v="3"/>
    <x v="426"/>
    <x v="2"/>
    <x v="1"/>
    <x v="1"/>
    <x v="548"/>
    <n v="1443562848"/>
    <b v="0"/>
    <n v="1"/>
    <b v="0"/>
    <x v="2"/>
    <x v="7"/>
    <x v="50"/>
    <x v="373"/>
  </r>
  <r>
    <n v="549"/>
    <x v="549"/>
    <x v="548"/>
    <x v="30"/>
    <x v="427"/>
    <x v="2"/>
    <x v="1"/>
    <x v="1"/>
    <x v="549"/>
    <n v="1433776622"/>
    <b v="0"/>
    <n v="8"/>
    <b v="0"/>
    <x v="2"/>
    <x v="7"/>
    <x v="56"/>
    <x v="434"/>
  </r>
  <r>
    <n v="550"/>
    <x v="550"/>
    <x v="549"/>
    <x v="10"/>
    <x v="428"/>
    <x v="2"/>
    <x v="5"/>
    <x v="5"/>
    <x v="550"/>
    <n v="1484756245"/>
    <b v="0"/>
    <n v="4"/>
    <b v="0"/>
    <x v="2"/>
    <x v="7"/>
    <x v="60"/>
    <x v="435"/>
  </r>
  <r>
    <n v="551"/>
    <x v="551"/>
    <x v="550"/>
    <x v="96"/>
    <x v="429"/>
    <x v="2"/>
    <x v="0"/>
    <x v="0"/>
    <x v="551"/>
    <n v="1434609424"/>
    <b v="0"/>
    <n v="28"/>
    <b v="0"/>
    <x v="2"/>
    <x v="7"/>
    <x v="62"/>
    <x v="436"/>
  </r>
  <r>
    <n v="552"/>
    <x v="552"/>
    <x v="551"/>
    <x v="101"/>
    <x v="117"/>
    <x v="2"/>
    <x v="5"/>
    <x v="5"/>
    <x v="552"/>
    <n v="1447166896"/>
    <b v="0"/>
    <n v="0"/>
    <b v="0"/>
    <x v="2"/>
    <x v="7"/>
    <x v="50"/>
    <x v="121"/>
  </r>
  <r>
    <n v="553"/>
    <x v="553"/>
    <x v="552"/>
    <x v="31"/>
    <x v="430"/>
    <x v="2"/>
    <x v="0"/>
    <x v="0"/>
    <x v="553"/>
    <n v="1413393391"/>
    <b v="0"/>
    <n v="6"/>
    <b v="0"/>
    <x v="2"/>
    <x v="7"/>
    <x v="50"/>
    <x v="372"/>
  </r>
  <r>
    <n v="554"/>
    <x v="554"/>
    <x v="553"/>
    <x v="148"/>
    <x v="431"/>
    <x v="2"/>
    <x v="0"/>
    <x v="0"/>
    <x v="554"/>
    <n v="1411143972"/>
    <b v="0"/>
    <n v="22"/>
    <b v="0"/>
    <x v="2"/>
    <x v="7"/>
    <x v="121"/>
    <x v="437"/>
  </r>
  <r>
    <n v="555"/>
    <x v="555"/>
    <x v="554"/>
    <x v="51"/>
    <x v="117"/>
    <x v="2"/>
    <x v="1"/>
    <x v="1"/>
    <x v="555"/>
    <n v="1463128143"/>
    <b v="0"/>
    <n v="0"/>
    <b v="0"/>
    <x v="2"/>
    <x v="7"/>
    <x v="50"/>
    <x v="121"/>
  </r>
  <r>
    <n v="556"/>
    <x v="556"/>
    <x v="555"/>
    <x v="6"/>
    <x v="148"/>
    <x v="2"/>
    <x v="0"/>
    <x v="0"/>
    <x v="556"/>
    <n v="1449520717"/>
    <b v="0"/>
    <n v="1"/>
    <b v="0"/>
    <x v="2"/>
    <x v="7"/>
    <x v="56"/>
    <x v="438"/>
  </r>
  <r>
    <n v="557"/>
    <x v="557"/>
    <x v="556"/>
    <x v="60"/>
    <x v="432"/>
    <x v="2"/>
    <x v="12"/>
    <x v="3"/>
    <x v="557"/>
    <n v="1478126203"/>
    <b v="0"/>
    <n v="20"/>
    <b v="0"/>
    <x v="2"/>
    <x v="7"/>
    <x v="60"/>
    <x v="439"/>
  </r>
  <r>
    <n v="558"/>
    <x v="558"/>
    <x v="557"/>
    <x v="47"/>
    <x v="117"/>
    <x v="2"/>
    <x v="0"/>
    <x v="0"/>
    <x v="558"/>
    <n v="1424639505"/>
    <b v="0"/>
    <n v="0"/>
    <b v="0"/>
    <x v="2"/>
    <x v="7"/>
    <x v="50"/>
    <x v="121"/>
  </r>
  <r>
    <n v="559"/>
    <x v="559"/>
    <x v="558"/>
    <x v="149"/>
    <x v="155"/>
    <x v="2"/>
    <x v="0"/>
    <x v="0"/>
    <x v="559"/>
    <n v="1447397260"/>
    <b v="0"/>
    <n v="1"/>
    <b v="0"/>
    <x v="2"/>
    <x v="7"/>
    <x v="50"/>
    <x v="73"/>
  </r>
  <r>
    <n v="560"/>
    <x v="560"/>
    <x v="559"/>
    <x v="57"/>
    <x v="433"/>
    <x v="2"/>
    <x v="5"/>
    <x v="5"/>
    <x v="560"/>
    <n v="1416249045"/>
    <b v="0"/>
    <n v="3"/>
    <b v="0"/>
    <x v="2"/>
    <x v="7"/>
    <x v="50"/>
    <x v="143"/>
  </r>
  <r>
    <n v="561"/>
    <x v="561"/>
    <x v="560"/>
    <x v="36"/>
    <x v="434"/>
    <x v="2"/>
    <x v="0"/>
    <x v="0"/>
    <x v="561"/>
    <n v="1442850513"/>
    <b v="0"/>
    <n v="2"/>
    <b v="0"/>
    <x v="2"/>
    <x v="7"/>
    <x v="50"/>
    <x v="440"/>
  </r>
  <r>
    <n v="562"/>
    <x v="562"/>
    <x v="561"/>
    <x v="63"/>
    <x v="117"/>
    <x v="2"/>
    <x v="9"/>
    <x v="3"/>
    <x v="562"/>
    <n v="1479460815"/>
    <b v="0"/>
    <n v="0"/>
    <b v="0"/>
    <x v="2"/>
    <x v="7"/>
    <x v="50"/>
    <x v="121"/>
  </r>
  <r>
    <n v="563"/>
    <x v="563"/>
    <x v="562"/>
    <x v="96"/>
    <x v="427"/>
    <x v="2"/>
    <x v="2"/>
    <x v="2"/>
    <x v="563"/>
    <n v="1421545247"/>
    <b v="0"/>
    <n v="2"/>
    <b v="0"/>
    <x v="2"/>
    <x v="7"/>
    <x v="50"/>
    <x v="441"/>
  </r>
  <r>
    <n v="564"/>
    <x v="564"/>
    <x v="563"/>
    <x v="102"/>
    <x v="116"/>
    <x v="2"/>
    <x v="6"/>
    <x v="3"/>
    <x v="564"/>
    <n v="1455230275"/>
    <b v="0"/>
    <n v="1"/>
    <b v="0"/>
    <x v="2"/>
    <x v="7"/>
    <x v="50"/>
    <x v="120"/>
  </r>
  <r>
    <n v="565"/>
    <x v="565"/>
    <x v="564"/>
    <x v="31"/>
    <x v="117"/>
    <x v="2"/>
    <x v="1"/>
    <x v="1"/>
    <x v="565"/>
    <n v="1433962249"/>
    <b v="0"/>
    <n v="0"/>
    <b v="0"/>
    <x v="2"/>
    <x v="7"/>
    <x v="50"/>
    <x v="121"/>
  </r>
  <r>
    <n v="566"/>
    <x v="566"/>
    <x v="565"/>
    <x v="10"/>
    <x v="116"/>
    <x v="2"/>
    <x v="0"/>
    <x v="0"/>
    <x v="566"/>
    <n v="1465921533"/>
    <b v="0"/>
    <n v="1"/>
    <b v="0"/>
    <x v="2"/>
    <x v="7"/>
    <x v="50"/>
    <x v="120"/>
  </r>
  <r>
    <n v="567"/>
    <x v="567"/>
    <x v="566"/>
    <x v="3"/>
    <x v="117"/>
    <x v="2"/>
    <x v="0"/>
    <x v="0"/>
    <x v="567"/>
    <n v="1417551194"/>
    <b v="0"/>
    <n v="0"/>
    <b v="0"/>
    <x v="2"/>
    <x v="7"/>
    <x v="50"/>
    <x v="121"/>
  </r>
  <r>
    <n v="568"/>
    <x v="568"/>
    <x v="567"/>
    <x v="142"/>
    <x v="435"/>
    <x v="2"/>
    <x v="4"/>
    <x v="4"/>
    <x v="568"/>
    <n v="1449785223"/>
    <b v="0"/>
    <n v="5"/>
    <b v="0"/>
    <x v="2"/>
    <x v="7"/>
    <x v="60"/>
    <x v="442"/>
  </r>
  <r>
    <n v="569"/>
    <x v="569"/>
    <x v="568"/>
    <x v="30"/>
    <x v="170"/>
    <x v="2"/>
    <x v="5"/>
    <x v="5"/>
    <x v="569"/>
    <n v="1449087612"/>
    <b v="0"/>
    <n v="1"/>
    <b v="0"/>
    <x v="2"/>
    <x v="7"/>
    <x v="60"/>
    <x v="135"/>
  </r>
  <r>
    <n v="570"/>
    <x v="570"/>
    <x v="569"/>
    <x v="94"/>
    <x v="436"/>
    <x v="2"/>
    <x v="0"/>
    <x v="0"/>
    <x v="570"/>
    <n v="1453230569"/>
    <b v="0"/>
    <n v="1"/>
    <b v="0"/>
    <x v="2"/>
    <x v="7"/>
    <x v="50"/>
    <x v="443"/>
  </r>
  <r>
    <n v="571"/>
    <x v="571"/>
    <x v="570"/>
    <x v="31"/>
    <x v="437"/>
    <x v="2"/>
    <x v="0"/>
    <x v="0"/>
    <x v="571"/>
    <n v="1436297723"/>
    <b v="0"/>
    <n v="2"/>
    <b v="0"/>
    <x v="2"/>
    <x v="7"/>
    <x v="50"/>
    <x v="444"/>
  </r>
  <r>
    <n v="572"/>
    <x v="572"/>
    <x v="571"/>
    <x v="30"/>
    <x v="117"/>
    <x v="2"/>
    <x v="0"/>
    <x v="0"/>
    <x v="572"/>
    <n v="1444065088"/>
    <b v="0"/>
    <n v="0"/>
    <b v="0"/>
    <x v="2"/>
    <x v="7"/>
    <x v="50"/>
    <x v="121"/>
  </r>
  <r>
    <n v="573"/>
    <x v="573"/>
    <x v="572"/>
    <x v="150"/>
    <x v="438"/>
    <x v="2"/>
    <x v="0"/>
    <x v="0"/>
    <x v="573"/>
    <n v="1416445931"/>
    <b v="0"/>
    <n v="9"/>
    <b v="0"/>
    <x v="2"/>
    <x v="7"/>
    <x v="50"/>
    <x v="445"/>
  </r>
  <r>
    <n v="574"/>
    <x v="574"/>
    <x v="573"/>
    <x v="151"/>
    <x v="439"/>
    <x v="2"/>
    <x v="1"/>
    <x v="1"/>
    <x v="574"/>
    <n v="1474281507"/>
    <b v="0"/>
    <n v="4"/>
    <b v="0"/>
    <x v="2"/>
    <x v="7"/>
    <x v="60"/>
    <x v="135"/>
  </r>
  <r>
    <n v="575"/>
    <x v="575"/>
    <x v="574"/>
    <x v="127"/>
    <x v="440"/>
    <x v="2"/>
    <x v="12"/>
    <x v="3"/>
    <x v="575"/>
    <n v="1431621443"/>
    <b v="0"/>
    <n v="4"/>
    <b v="0"/>
    <x v="2"/>
    <x v="7"/>
    <x v="50"/>
    <x v="446"/>
  </r>
  <r>
    <n v="576"/>
    <x v="576"/>
    <x v="575"/>
    <x v="58"/>
    <x v="116"/>
    <x v="2"/>
    <x v="0"/>
    <x v="0"/>
    <x v="576"/>
    <n v="1422357552"/>
    <b v="0"/>
    <n v="1"/>
    <b v="0"/>
    <x v="2"/>
    <x v="7"/>
    <x v="50"/>
    <x v="120"/>
  </r>
  <r>
    <n v="577"/>
    <x v="577"/>
    <x v="576"/>
    <x v="10"/>
    <x v="115"/>
    <x v="2"/>
    <x v="0"/>
    <x v="0"/>
    <x v="577"/>
    <n v="1458569302"/>
    <b v="0"/>
    <n v="1"/>
    <b v="0"/>
    <x v="2"/>
    <x v="7"/>
    <x v="50"/>
    <x v="119"/>
  </r>
  <r>
    <n v="578"/>
    <x v="578"/>
    <x v="577"/>
    <x v="152"/>
    <x v="441"/>
    <x v="2"/>
    <x v="1"/>
    <x v="1"/>
    <x v="578"/>
    <n v="1439560393"/>
    <b v="0"/>
    <n v="7"/>
    <b v="0"/>
    <x v="2"/>
    <x v="7"/>
    <x v="50"/>
    <x v="447"/>
  </r>
  <r>
    <n v="579"/>
    <x v="579"/>
    <x v="578"/>
    <x v="14"/>
    <x v="442"/>
    <x v="2"/>
    <x v="0"/>
    <x v="0"/>
    <x v="579"/>
    <n v="1416947223"/>
    <b v="0"/>
    <n v="5"/>
    <b v="0"/>
    <x v="2"/>
    <x v="7"/>
    <x v="60"/>
    <x v="431"/>
  </r>
  <r>
    <n v="580"/>
    <x v="580"/>
    <x v="579"/>
    <x v="9"/>
    <x v="116"/>
    <x v="2"/>
    <x v="0"/>
    <x v="0"/>
    <x v="580"/>
    <n v="1471988867"/>
    <b v="0"/>
    <n v="1"/>
    <b v="0"/>
    <x v="2"/>
    <x v="7"/>
    <x v="50"/>
    <x v="120"/>
  </r>
  <r>
    <n v="581"/>
    <x v="581"/>
    <x v="580"/>
    <x v="44"/>
    <x v="117"/>
    <x v="2"/>
    <x v="0"/>
    <x v="0"/>
    <x v="581"/>
    <n v="1435882704"/>
    <b v="0"/>
    <n v="0"/>
    <b v="0"/>
    <x v="2"/>
    <x v="7"/>
    <x v="50"/>
    <x v="121"/>
  </r>
  <r>
    <n v="582"/>
    <x v="582"/>
    <x v="581"/>
    <x v="57"/>
    <x v="117"/>
    <x v="2"/>
    <x v="0"/>
    <x v="0"/>
    <x v="582"/>
    <n v="1424454319"/>
    <b v="0"/>
    <n v="0"/>
    <b v="0"/>
    <x v="2"/>
    <x v="7"/>
    <x v="50"/>
    <x v="121"/>
  </r>
  <r>
    <n v="583"/>
    <x v="583"/>
    <x v="582"/>
    <x v="7"/>
    <x v="116"/>
    <x v="2"/>
    <x v="0"/>
    <x v="0"/>
    <x v="583"/>
    <n v="1424212287"/>
    <b v="0"/>
    <n v="1"/>
    <b v="0"/>
    <x v="2"/>
    <x v="7"/>
    <x v="50"/>
    <x v="120"/>
  </r>
  <r>
    <n v="584"/>
    <x v="584"/>
    <x v="583"/>
    <x v="28"/>
    <x v="115"/>
    <x v="2"/>
    <x v="0"/>
    <x v="0"/>
    <x v="584"/>
    <n v="1423933916"/>
    <b v="0"/>
    <n v="2"/>
    <b v="0"/>
    <x v="2"/>
    <x v="7"/>
    <x v="60"/>
    <x v="144"/>
  </r>
  <r>
    <n v="585"/>
    <x v="585"/>
    <x v="584"/>
    <x v="7"/>
    <x v="117"/>
    <x v="2"/>
    <x v="1"/>
    <x v="1"/>
    <x v="585"/>
    <n v="1444123377"/>
    <b v="0"/>
    <n v="0"/>
    <b v="0"/>
    <x v="2"/>
    <x v="7"/>
    <x v="50"/>
    <x v="121"/>
  </r>
  <r>
    <n v="586"/>
    <x v="586"/>
    <x v="585"/>
    <x v="3"/>
    <x v="443"/>
    <x v="2"/>
    <x v="0"/>
    <x v="0"/>
    <x v="586"/>
    <n v="1421440207"/>
    <b v="0"/>
    <n v="4"/>
    <b v="0"/>
    <x v="2"/>
    <x v="7"/>
    <x v="60"/>
    <x v="448"/>
  </r>
  <r>
    <n v="587"/>
    <x v="587"/>
    <x v="586"/>
    <x v="11"/>
    <x v="444"/>
    <x v="2"/>
    <x v="5"/>
    <x v="5"/>
    <x v="587"/>
    <n v="1426615833"/>
    <b v="0"/>
    <n v="7"/>
    <b v="0"/>
    <x v="2"/>
    <x v="7"/>
    <x v="114"/>
    <x v="449"/>
  </r>
  <r>
    <n v="588"/>
    <x v="588"/>
    <x v="587"/>
    <x v="7"/>
    <x v="356"/>
    <x v="2"/>
    <x v="13"/>
    <x v="3"/>
    <x v="588"/>
    <n v="1474223286"/>
    <b v="0"/>
    <n v="2"/>
    <b v="0"/>
    <x v="2"/>
    <x v="7"/>
    <x v="56"/>
    <x v="450"/>
  </r>
  <r>
    <n v="589"/>
    <x v="589"/>
    <x v="588"/>
    <x v="51"/>
    <x v="116"/>
    <x v="2"/>
    <x v="0"/>
    <x v="0"/>
    <x v="589"/>
    <n v="1435070699"/>
    <b v="0"/>
    <n v="1"/>
    <b v="0"/>
    <x v="2"/>
    <x v="7"/>
    <x v="50"/>
    <x v="120"/>
  </r>
  <r>
    <n v="590"/>
    <x v="590"/>
    <x v="589"/>
    <x v="10"/>
    <x v="445"/>
    <x v="2"/>
    <x v="1"/>
    <x v="1"/>
    <x v="590"/>
    <n v="1452259131"/>
    <b v="0"/>
    <n v="9"/>
    <b v="0"/>
    <x v="2"/>
    <x v="7"/>
    <x v="65"/>
    <x v="451"/>
  </r>
  <r>
    <n v="591"/>
    <x v="591"/>
    <x v="590"/>
    <x v="57"/>
    <x v="377"/>
    <x v="2"/>
    <x v="0"/>
    <x v="0"/>
    <x v="591"/>
    <n v="1434978130"/>
    <b v="0"/>
    <n v="2"/>
    <b v="0"/>
    <x v="2"/>
    <x v="7"/>
    <x v="50"/>
    <x v="452"/>
  </r>
  <r>
    <n v="592"/>
    <x v="592"/>
    <x v="591"/>
    <x v="51"/>
    <x v="156"/>
    <x v="2"/>
    <x v="0"/>
    <x v="0"/>
    <x v="592"/>
    <n v="1414992860"/>
    <b v="0"/>
    <n v="1"/>
    <b v="0"/>
    <x v="2"/>
    <x v="7"/>
    <x v="56"/>
    <x v="404"/>
  </r>
  <r>
    <n v="593"/>
    <x v="593"/>
    <x v="592"/>
    <x v="2"/>
    <x v="129"/>
    <x v="2"/>
    <x v="1"/>
    <x v="1"/>
    <x v="593"/>
    <n v="1425744945"/>
    <b v="0"/>
    <n v="7"/>
    <b v="0"/>
    <x v="2"/>
    <x v="7"/>
    <x v="61"/>
    <x v="453"/>
  </r>
  <r>
    <n v="594"/>
    <x v="594"/>
    <x v="593"/>
    <x v="31"/>
    <x v="375"/>
    <x v="2"/>
    <x v="0"/>
    <x v="0"/>
    <x v="594"/>
    <n v="1458240206"/>
    <b v="0"/>
    <n v="2"/>
    <b v="0"/>
    <x v="2"/>
    <x v="7"/>
    <x v="50"/>
    <x v="31"/>
  </r>
  <r>
    <n v="595"/>
    <x v="595"/>
    <x v="594"/>
    <x v="57"/>
    <x v="446"/>
    <x v="2"/>
    <x v="0"/>
    <x v="0"/>
    <x v="595"/>
    <n v="1426815638"/>
    <b v="0"/>
    <n v="8"/>
    <b v="0"/>
    <x v="2"/>
    <x v="7"/>
    <x v="50"/>
    <x v="454"/>
  </r>
  <r>
    <n v="596"/>
    <x v="596"/>
    <x v="595"/>
    <x v="22"/>
    <x v="360"/>
    <x v="2"/>
    <x v="0"/>
    <x v="0"/>
    <x v="596"/>
    <n v="1475530292"/>
    <b v="0"/>
    <n v="2"/>
    <b v="0"/>
    <x v="2"/>
    <x v="7"/>
    <x v="50"/>
    <x v="362"/>
  </r>
  <r>
    <n v="597"/>
    <x v="597"/>
    <x v="596"/>
    <x v="51"/>
    <x v="170"/>
    <x v="2"/>
    <x v="0"/>
    <x v="0"/>
    <x v="597"/>
    <n v="1466787335"/>
    <b v="0"/>
    <n v="2"/>
    <b v="0"/>
    <x v="2"/>
    <x v="7"/>
    <x v="50"/>
    <x v="119"/>
  </r>
  <r>
    <n v="598"/>
    <x v="598"/>
    <x v="597"/>
    <x v="30"/>
    <x v="447"/>
    <x v="2"/>
    <x v="0"/>
    <x v="0"/>
    <x v="598"/>
    <n v="1415145781"/>
    <b v="0"/>
    <n v="7"/>
    <b v="0"/>
    <x v="2"/>
    <x v="7"/>
    <x v="122"/>
    <x v="455"/>
  </r>
  <r>
    <n v="599"/>
    <x v="599"/>
    <x v="598"/>
    <x v="63"/>
    <x v="395"/>
    <x v="2"/>
    <x v="0"/>
    <x v="0"/>
    <x v="599"/>
    <n v="1423769402"/>
    <b v="0"/>
    <n v="2"/>
    <b v="0"/>
    <x v="2"/>
    <x v="7"/>
    <x v="50"/>
    <x v="456"/>
  </r>
  <r>
    <n v="600"/>
    <x v="600"/>
    <x v="599"/>
    <x v="10"/>
    <x v="173"/>
    <x v="1"/>
    <x v="0"/>
    <x v="0"/>
    <x v="600"/>
    <n v="1426014562"/>
    <b v="0"/>
    <n v="1"/>
    <b v="0"/>
    <x v="2"/>
    <x v="7"/>
    <x v="53"/>
    <x v="101"/>
  </r>
  <r>
    <n v="601"/>
    <x v="601"/>
    <x v="600"/>
    <x v="3"/>
    <x v="133"/>
    <x v="1"/>
    <x v="5"/>
    <x v="5"/>
    <x v="601"/>
    <n v="1417034139"/>
    <b v="0"/>
    <n v="6"/>
    <b v="0"/>
    <x v="2"/>
    <x v="7"/>
    <x v="60"/>
    <x v="457"/>
  </r>
  <r>
    <n v="602"/>
    <x v="602"/>
    <x v="601"/>
    <x v="54"/>
    <x v="117"/>
    <x v="1"/>
    <x v="0"/>
    <x v="0"/>
    <x v="602"/>
    <n v="1432062215"/>
    <b v="0"/>
    <n v="0"/>
    <b v="0"/>
    <x v="2"/>
    <x v="7"/>
    <x v="50"/>
    <x v="121"/>
  </r>
  <r>
    <n v="603"/>
    <x v="603"/>
    <x v="602"/>
    <x v="36"/>
    <x v="448"/>
    <x v="1"/>
    <x v="0"/>
    <x v="0"/>
    <x v="603"/>
    <n v="1405437623"/>
    <b v="0"/>
    <n v="13"/>
    <b v="0"/>
    <x v="2"/>
    <x v="7"/>
    <x v="65"/>
    <x v="458"/>
  </r>
  <r>
    <n v="604"/>
    <x v="604"/>
    <x v="603"/>
    <x v="15"/>
    <x v="117"/>
    <x v="1"/>
    <x v="0"/>
    <x v="0"/>
    <x v="604"/>
    <n v="1406595056"/>
    <b v="0"/>
    <n v="0"/>
    <b v="0"/>
    <x v="2"/>
    <x v="7"/>
    <x v="50"/>
    <x v="121"/>
  </r>
  <r>
    <n v="605"/>
    <x v="605"/>
    <x v="604"/>
    <x v="10"/>
    <x v="449"/>
    <x v="1"/>
    <x v="0"/>
    <x v="0"/>
    <x v="605"/>
    <n v="1436430908"/>
    <b v="0"/>
    <n v="8"/>
    <b v="0"/>
    <x v="2"/>
    <x v="7"/>
    <x v="56"/>
    <x v="459"/>
  </r>
  <r>
    <n v="606"/>
    <x v="606"/>
    <x v="605"/>
    <x v="10"/>
    <x v="115"/>
    <x v="1"/>
    <x v="9"/>
    <x v="3"/>
    <x v="606"/>
    <n v="1428507409"/>
    <b v="0"/>
    <n v="1"/>
    <b v="0"/>
    <x v="2"/>
    <x v="7"/>
    <x v="50"/>
    <x v="119"/>
  </r>
  <r>
    <n v="607"/>
    <x v="607"/>
    <x v="606"/>
    <x v="49"/>
    <x v="117"/>
    <x v="1"/>
    <x v="0"/>
    <x v="0"/>
    <x v="607"/>
    <n v="1445629736"/>
    <b v="0"/>
    <n v="0"/>
    <b v="0"/>
    <x v="2"/>
    <x v="7"/>
    <x v="50"/>
    <x v="121"/>
  </r>
  <r>
    <n v="608"/>
    <x v="608"/>
    <x v="607"/>
    <x v="60"/>
    <x v="450"/>
    <x v="1"/>
    <x v="0"/>
    <x v="0"/>
    <x v="608"/>
    <n v="1431813980"/>
    <b v="0"/>
    <n v="5"/>
    <b v="0"/>
    <x v="2"/>
    <x v="7"/>
    <x v="60"/>
    <x v="460"/>
  </r>
  <r>
    <n v="609"/>
    <x v="609"/>
    <x v="608"/>
    <x v="153"/>
    <x v="139"/>
    <x v="1"/>
    <x v="1"/>
    <x v="1"/>
    <x v="609"/>
    <n v="1446166144"/>
    <b v="0"/>
    <n v="1"/>
    <b v="0"/>
    <x v="2"/>
    <x v="7"/>
    <x v="60"/>
    <x v="144"/>
  </r>
  <r>
    <n v="610"/>
    <x v="610"/>
    <x v="609"/>
    <x v="154"/>
    <x v="117"/>
    <x v="1"/>
    <x v="0"/>
    <x v="0"/>
    <x v="610"/>
    <n v="1427140586"/>
    <b v="0"/>
    <n v="0"/>
    <b v="0"/>
    <x v="2"/>
    <x v="7"/>
    <x v="50"/>
    <x v="121"/>
  </r>
  <r>
    <n v="611"/>
    <x v="611"/>
    <x v="610"/>
    <x v="58"/>
    <x v="117"/>
    <x v="1"/>
    <x v="6"/>
    <x v="3"/>
    <x v="611"/>
    <n v="1448026037"/>
    <b v="0"/>
    <n v="0"/>
    <b v="0"/>
    <x v="2"/>
    <x v="7"/>
    <x v="50"/>
    <x v="121"/>
  </r>
  <r>
    <n v="612"/>
    <x v="612"/>
    <x v="611"/>
    <x v="3"/>
    <x v="117"/>
    <x v="1"/>
    <x v="13"/>
    <x v="3"/>
    <x v="612"/>
    <n v="1470185146"/>
    <b v="0"/>
    <n v="0"/>
    <b v="0"/>
    <x v="2"/>
    <x v="7"/>
    <x v="50"/>
    <x v="121"/>
  </r>
  <r>
    <n v="613"/>
    <x v="613"/>
    <x v="612"/>
    <x v="127"/>
    <x v="451"/>
    <x v="1"/>
    <x v="0"/>
    <x v="0"/>
    <x v="613"/>
    <n v="1441022120"/>
    <b v="0"/>
    <n v="121"/>
    <b v="0"/>
    <x v="2"/>
    <x v="7"/>
    <x v="70"/>
    <x v="461"/>
  </r>
  <r>
    <n v="614"/>
    <x v="614"/>
    <x v="613"/>
    <x v="3"/>
    <x v="117"/>
    <x v="1"/>
    <x v="0"/>
    <x v="0"/>
    <x v="614"/>
    <n v="1464139740"/>
    <b v="0"/>
    <n v="0"/>
    <b v="0"/>
    <x v="2"/>
    <x v="7"/>
    <x v="50"/>
    <x v="121"/>
  </r>
  <r>
    <n v="615"/>
    <x v="615"/>
    <x v="614"/>
    <x v="155"/>
    <x v="117"/>
    <x v="1"/>
    <x v="4"/>
    <x v="4"/>
    <x v="615"/>
    <n v="1440557759"/>
    <b v="0"/>
    <n v="0"/>
    <b v="0"/>
    <x v="2"/>
    <x v="7"/>
    <x v="50"/>
    <x v="121"/>
  </r>
  <r>
    <n v="616"/>
    <x v="616"/>
    <x v="615"/>
    <x v="10"/>
    <x v="117"/>
    <x v="1"/>
    <x v="6"/>
    <x v="3"/>
    <x v="616"/>
    <n v="1485421307"/>
    <b v="0"/>
    <n v="0"/>
    <b v="0"/>
    <x v="2"/>
    <x v="7"/>
    <x v="50"/>
    <x v="121"/>
  </r>
  <r>
    <n v="617"/>
    <x v="617"/>
    <x v="616"/>
    <x v="13"/>
    <x v="177"/>
    <x v="1"/>
    <x v="1"/>
    <x v="1"/>
    <x v="617"/>
    <n v="1427184843"/>
    <b v="0"/>
    <n v="3"/>
    <b v="0"/>
    <x v="2"/>
    <x v="7"/>
    <x v="56"/>
    <x v="135"/>
  </r>
  <r>
    <n v="618"/>
    <x v="618"/>
    <x v="617"/>
    <x v="44"/>
    <x v="117"/>
    <x v="1"/>
    <x v="0"/>
    <x v="0"/>
    <x v="618"/>
    <n v="1447097203"/>
    <b v="0"/>
    <n v="0"/>
    <b v="0"/>
    <x v="2"/>
    <x v="7"/>
    <x v="50"/>
    <x v="121"/>
  </r>
  <r>
    <n v="619"/>
    <x v="619"/>
    <x v="618"/>
    <x v="156"/>
    <x v="116"/>
    <x v="1"/>
    <x v="0"/>
    <x v="0"/>
    <x v="619"/>
    <n v="1411745790"/>
    <b v="0"/>
    <n v="1"/>
    <b v="0"/>
    <x v="2"/>
    <x v="7"/>
    <x v="50"/>
    <x v="120"/>
  </r>
  <r>
    <n v="620"/>
    <x v="620"/>
    <x v="619"/>
    <x v="11"/>
    <x v="452"/>
    <x v="1"/>
    <x v="5"/>
    <x v="5"/>
    <x v="620"/>
    <n v="1405098738"/>
    <b v="0"/>
    <n v="1"/>
    <b v="0"/>
    <x v="2"/>
    <x v="7"/>
    <x v="60"/>
    <x v="462"/>
  </r>
  <r>
    <n v="621"/>
    <x v="621"/>
    <x v="620"/>
    <x v="31"/>
    <x v="453"/>
    <x v="1"/>
    <x v="0"/>
    <x v="0"/>
    <x v="621"/>
    <n v="1465342937"/>
    <b v="0"/>
    <n v="3"/>
    <b v="0"/>
    <x v="2"/>
    <x v="7"/>
    <x v="60"/>
    <x v="463"/>
  </r>
  <r>
    <n v="622"/>
    <x v="622"/>
    <x v="621"/>
    <x v="12"/>
    <x v="454"/>
    <x v="1"/>
    <x v="0"/>
    <x v="0"/>
    <x v="622"/>
    <n v="1465670138"/>
    <b v="0"/>
    <n v="9"/>
    <b v="0"/>
    <x v="2"/>
    <x v="7"/>
    <x v="52"/>
    <x v="464"/>
  </r>
  <r>
    <n v="623"/>
    <x v="623"/>
    <x v="622"/>
    <x v="96"/>
    <x v="117"/>
    <x v="1"/>
    <x v="2"/>
    <x v="2"/>
    <x v="623"/>
    <n v="1430179997"/>
    <b v="0"/>
    <n v="0"/>
    <b v="0"/>
    <x v="2"/>
    <x v="7"/>
    <x v="50"/>
    <x v="121"/>
  </r>
  <r>
    <n v="624"/>
    <x v="624"/>
    <x v="623"/>
    <x v="10"/>
    <x v="117"/>
    <x v="1"/>
    <x v="0"/>
    <x v="0"/>
    <x v="624"/>
    <n v="1429055041"/>
    <b v="0"/>
    <n v="0"/>
    <b v="0"/>
    <x v="2"/>
    <x v="7"/>
    <x v="50"/>
    <x v="121"/>
  </r>
  <r>
    <n v="625"/>
    <x v="625"/>
    <x v="624"/>
    <x v="31"/>
    <x v="117"/>
    <x v="1"/>
    <x v="5"/>
    <x v="5"/>
    <x v="625"/>
    <n v="1487971777"/>
    <b v="0"/>
    <n v="0"/>
    <b v="0"/>
    <x v="2"/>
    <x v="7"/>
    <x v="50"/>
    <x v="121"/>
  </r>
  <r>
    <n v="626"/>
    <x v="626"/>
    <x v="625"/>
    <x v="31"/>
    <x v="455"/>
    <x v="1"/>
    <x v="0"/>
    <x v="0"/>
    <x v="626"/>
    <n v="1436793939"/>
    <b v="0"/>
    <n v="39"/>
    <b v="0"/>
    <x v="2"/>
    <x v="7"/>
    <x v="123"/>
    <x v="465"/>
  </r>
  <r>
    <n v="627"/>
    <x v="627"/>
    <x v="626"/>
    <x v="157"/>
    <x v="456"/>
    <x v="1"/>
    <x v="11"/>
    <x v="9"/>
    <x v="627"/>
    <n v="1452842511"/>
    <b v="0"/>
    <n v="1"/>
    <b v="0"/>
    <x v="2"/>
    <x v="7"/>
    <x v="50"/>
    <x v="466"/>
  </r>
  <r>
    <n v="628"/>
    <x v="628"/>
    <x v="627"/>
    <x v="10"/>
    <x v="117"/>
    <x v="1"/>
    <x v="0"/>
    <x v="0"/>
    <x v="628"/>
    <n v="1402677457"/>
    <b v="0"/>
    <n v="0"/>
    <b v="0"/>
    <x v="2"/>
    <x v="7"/>
    <x v="50"/>
    <x v="121"/>
  </r>
  <r>
    <n v="629"/>
    <x v="629"/>
    <x v="628"/>
    <x v="61"/>
    <x v="457"/>
    <x v="1"/>
    <x v="2"/>
    <x v="2"/>
    <x v="629"/>
    <n v="1460647108"/>
    <b v="0"/>
    <n v="3"/>
    <b v="0"/>
    <x v="2"/>
    <x v="7"/>
    <x v="50"/>
    <x v="467"/>
  </r>
  <r>
    <n v="630"/>
    <x v="630"/>
    <x v="629"/>
    <x v="158"/>
    <x v="115"/>
    <x v="1"/>
    <x v="0"/>
    <x v="0"/>
    <x v="630"/>
    <n v="1438959121"/>
    <b v="0"/>
    <n v="1"/>
    <b v="0"/>
    <x v="2"/>
    <x v="7"/>
    <x v="50"/>
    <x v="119"/>
  </r>
  <r>
    <n v="631"/>
    <x v="631"/>
    <x v="630"/>
    <x v="63"/>
    <x v="458"/>
    <x v="1"/>
    <x v="5"/>
    <x v="5"/>
    <x v="631"/>
    <n v="1461954729"/>
    <b v="0"/>
    <n v="9"/>
    <b v="0"/>
    <x v="2"/>
    <x v="7"/>
    <x v="60"/>
    <x v="468"/>
  </r>
  <r>
    <n v="632"/>
    <x v="632"/>
    <x v="631"/>
    <x v="22"/>
    <x v="117"/>
    <x v="1"/>
    <x v="9"/>
    <x v="3"/>
    <x v="632"/>
    <n v="1445874565"/>
    <b v="0"/>
    <n v="0"/>
    <b v="0"/>
    <x v="2"/>
    <x v="7"/>
    <x v="50"/>
    <x v="121"/>
  </r>
  <r>
    <n v="633"/>
    <x v="633"/>
    <x v="632"/>
    <x v="3"/>
    <x v="459"/>
    <x v="1"/>
    <x v="0"/>
    <x v="0"/>
    <x v="633"/>
    <n v="1463469062"/>
    <b v="0"/>
    <n v="25"/>
    <b v="0"/>
    <x v="2"/>
    <x v="7"/>
    <x v="81"/>
    <x v="469"/>
  </r>
  <r>
    <n v="634"/>
    <x v="634"/>
    <x v="633"/>
    <x v="10"/>
    <x v="116"/>
    <x v="1"/>
    <x v="0"/>
    <x v="0"/>
    <x v="634"/>
    <n v="1422397029"/>
    <b v="0"/>
    <n v="1"/>
    <b v="0"/>
    <x v="2"/>
    <x v="7"/>
    <x v="50"/>
    <x v="120"/>
  </r>
  <r>
    <n v="635"/>
    <x v="635"/>
    <x v="634"/>
    <x v="31"/>
    <x v="369"/>
    <x v="1"/>
    <x v="0"/>
    <x v="0"/>
    <x v="635"/>
    <n v="1426212762"/>
    <b v="0"/>
    <n v="1"/>
    <b v="0"/>
    <x v="2"/>
    <x v="7"/>
    <x v="50"/>
    <x v="447"/>
  </r>
  <r>
    <n v="636"/>
    <x v="636"/>
    <x v="635"/>
    <x v="13"/>
    <x v="460"/>
    <x v="1"/>
    <x v="1"/>
    <x v="1"/>
    <x v="636"/>
    <n v="1430996150"/>
    <b v="0"/>
    <n v="1"/>
    <b v="0"/>
    <x v="2"/>
    <x v="7"/>
    <x v="50"/>
    <x v="143"/>
  </r>
  <r>
    <n v="637"/>
    <x v="637"/>
    <x v="636"/>
    <x v="57"/>
    <x v="117"/>
    <x v="1"/>
    <x v="1"/>
    <x v="1"/>
    <x v="637"/>
    <n v="1485558318"/>
    <b v="0"/>
    <n v="0"/>
    <b v="0"/>
    <x v="2"/>
    <x v="7"/>
    <x v="50"/>
    <x v="121"/>
  </r>
  <r>
    <n v="638"/>
    <x v="638"/>
    <x v="637"/>
    <x v="61"/>
    <x v="461"/>
    <x v="1"/>
    <x v="12"/>
    <x v="3"/>
    <x v="638"/>
    <n v="1485267262"/>
    <b v="0"/>
    <n v="6"/>
    <b v="0"/>
    <x v="2"/>
    <x v="7"/>
    <x v="50"/>
    <x v="362"/>
  </r>
  <r>
    <n v="639"/>
    <x v="639"/>
    <x v="638"/>
    <x v="80"/>
    <x v="116"/>
    <x v="1"/>
    <x v="0"/>
    <x v="0"/>
    <x v="639"/>
    <n v="1408024795"/>
    <b v="0"/>
    <n v="1"/>
    <b v="0"/>
    <x v="2"/>
    <x v="7"/>
    <x v="50"/>
    <x v="120"/>
  </r>
  <r>
    <n v="640"/>
    <x v="640"/>
    <x v="639"/>
    <x v="159"/>
    <x v="462"/>
    <x v="0"/>
    <x v="6"/>
    <x v="3"/>
    <x v="640"/>
    <n v="1478685915"/>
    <b v="0"/>
    <n v="2"/>
    <b v="1"/>
    <x v="2"/>
    <x v="8"/>
    <x v="124"/>
    <x v="470"/>
  </r>
  <r>
    <n v="641"/>
    <x v="641"/>
    <x v="640"/>
    <x v="79"/>
    <x v="463"/>
    <x v="0"/>
    <x v="0"/>
    <x v="0"/>
    <x v="641"/>
    <n v="1436881248"/>
    <b v="0"/>
    <n v="315"/>
    <b v="1"/>
    <x v="2"/>
    <x v="8"/>
    <x v="17"/>
    <x v="471"/>
  </r>
  <r>
    <n v="642"/>
    <x v="642"/>
    <x v="641"/>
    <x v="22"/>
    <x v="464"/>
    <x v="0"/>
    <x v="12"/>
    <x v="3"/>
    <x v="642"/>
    <n v="1436888274"/>
    <b v="0"/>
    <n v="2174"/>
    <b v="1"/>
    <x v="2"/>
    <x v="8"/>
    <x v="125"/>
    <x v="472"/>
  </r>
  <r>
    <n v="643"/>
    <x v="643"/>
    <x v="642"/>
    <x v="31"/>
    <x v="465"/>
    <x v="0"/>
    <x v="0"/>
    <x v="0"/>
    <x v="643"/>
    <n v="1428333875"/>
    <b v="0"/>
    <n v="152"/>
    <b v="1"/>
    <x v="2"/>
    <x v="8"/>
    <x v="6"/>
    <x v="473"/>
  </r>
  <r>
    <n v="644"/>
    <x v="644"/>
    <x v="643"/>
    <x v="31"/>
    <x v="466"/>
    <x v="0"/>
    <x v="0"/>
    <x v="0"/>
    <x v="644"/>
    <n v="1410883139"/>
    <b v="0"/>
    <n v="1021"/>
    <b v="1"/>
    <x v="2"/>
    <x v="8"/>
    <x v="126"/>
    <x v="474"/>
  </r>
  <r>
    <n v="645"/>
    <x v="645"/>
    <x v="644"/>
    <x v="13"/>
    <x v="467"/>
    <x v="0"/>
    <x v="0"/>
    <x v="0"/>
    <x v="645"/>
    <n v="1468370274"/>
    <b v="0"/>
    <n v="237"/>
    <b v="1"/>
    <x v="2"/>
    <x v="8"/>
    <x v="127"/>
    <x v="475"/>
  </r>
  <r>
    <n v="646"/>
    <x v="646"/>
    <x v="645"/>
    <x v="134"/>
    <x v="468"/>
    <x v="0"/>
    <x v="0"/>
    <x v="0"/>
    <x v="646"/>
    <n v="1405196867"/>
    <b v="0"/>
    <n v="27"/>
    <b v="1"/>
    <x v="2"/>
    <x v="8"/>
    <x v="88"/>
    <x v="476"/>
  </r>
  <r>
    <n v="647"/>
    <x v="647"/>
    <x v="646"/>
    <x v="13"/>
    <x v="469"/>
    <x v="0"/>
    <x v="5"/>
    <x v="5"/>
    <x v="647"/>
    <n v="1455647149"/>
    <b v="0"/>
    <n v="17"/>
    <b v="1"/>
    <x v="2"/>
    <x v="8"/>
    <x v="13"/>
    <x v="477"/>
  </r>
  <r>
    <n v="648"/>
    <x v="648"/>
    <x v="647"/>
    <x v="19"/>
    <x v="470"/>
    <x v="0"/>
    <x v="0"/>
    <x v="0"/>
    <x v="648"/>
    <n v="1410280708"/>
    <b v="0"/>
    <n v="27"/>
    <b v="1"/>
    <x v="2"/>
    <x v="8"/>
    <x v="37"/>
    <x v="478"/>
  </r>
  <r>
    <n v="649"/>
    <x v="649"/>
    <x v="648"/>
    <x v="30"/>
    <x v="471"/>
    <x v="0"/>
    <x v="0"/>
    <x v="0"/>
    <x v="649"/>
    <n v="1409090013"/>
    <b v="0"/>
    <n v="82"/>
    <b v="1"/>
    <x v="2"/>
    <x v="8"/>
    <x v="49"/>
    <x v="479"/>
  </r>
  <r>
    <n v="650"/>
    <x v="650"/>
    <x v="649"/>
    <x v="15"/>
    <x v="472"/>
    <x v="0"/>
    <x v="0"/>
    <x v="0"/>
    <x v="650"/>
    <n v="1413766384"/>
    <b v="0"/>
    <n v="48"/>
    <b v="1"/>
    <x v="2"/>
    <x v="8"/>
    <x v="20"/>
    <x v="480"/>
  </r>
  <r>
    <n v="651"/>
    <x v="651"/>
    <x v="650"/>
    <x v="31"/>
    <x v="473"/>
    <x v="0"/>
    <x v="0"/>
    <x v="0"/>
    <x v="651"/>
    <n v="1415838311"/>
    <b v="0"/>
    <n v="105"/>
    <b v="1"/>
    <x v="2"/>
    <x v="8"/>
    <x v="7"/>
    <x v="481"/>
  </r>
  <r>
    <n v="652"/>
    <x v="652"/>
    <x v="651"/>
    <x v="9"/>
    <x v="474"/>
    <x v="0"/>
    <x v="0"/>
    <x v="0"/>
    <x v="652"/>
    <n v="1478018050"/>
    <b v="0"/>
    <n v="28"/>
    <b v="1"/>
    <x v="2"/>
    <x v="8"/>
    <x v="8"/>
    <x v="482"/>
  </r>
  <r>
    <n v="653"/>
    <x v="653"/>
    <x v="652"/>
    <x v="96"/>
    <x v="475"/>
    <x v="0"/>
    <x v="0"/>
    <x v="0"/>
    <x v="653"/>
    <n v="1436885440"/>
    <b v="0"/>
    <n v="1107"/>
    <b v="1"/>
    <x v="2"/>
    <x v="8"/>
    <x v="48"/>
    <x v="483"/>
  </r>
  <r>
    <n v="654"/>
    <x v="654"/>
    <x v="653"/>
    <x v="14"/>
    <x v="476"/>
    <x v="0"/>
    <x v="0"/>
    <x v="0"/>
    <x v="654"/>
    <n v="1433804313"/>
    <b v="0"/>
    <n v="1013"/>
    <b v="1"/>
    <x v="2"/>
    <x v="8"/>
    <x v="128"/>
    <x v="484"/>
  </r>
  <r>
    <n v="655"/>
    <x v="655"/>
    <x v="654"/>
    <x v="6"/>
    <x v="477"/>
    <x v="0"/>
    <x v="0"/>
    <x v="0"/>
    <x v="655"/>
    <n v="1423609112"/>
    <b v="0"/>
    <n v="274"/>
    <b v="1"/>
    <x v="2"/>
    <x v="8"/>
    <x v="92"/>
    <x v="485"/>
  </r>
  <r>
    <n v="656"/>
    <x v="656"/>
    <x v="655"/>
    <x v="10"/>
    <x v="478"/>
    <x v="0"/>
    <x v="0"/>
    <x v="0"/>
    <x v="656"/>
    <n v="1455736719"/>
    <b v="0"/>
    <n v="87"/>
    <b v="1"/>
    <x v="2"/>
    <x v="8"/>
    <x v="111"/>
    <x v="486"/>
  </r>
  <r>
    <n v="657"/>
    <x v="657"/>
    <x v="656"/>
    <x v="36"/>
    <x v="479"/>
    <x v="0"/>
    <x v="0"/>
    <x v="0"/>
    <x v="657"/>
    <n v="1448309872"/>
    <b v="0"/>
    <n v="99"/>
    <b v="1"/>
    <x v="2"/>
    <x v="8"/>
    <x v="9"/>
    <x v="487"/>
  </r>
  <r>
    <n v="658"/>
    <x v="658"/>
    <x v="657"/>
    <x v="160"/>
    <x v="480"/>
    <x v="0"/>
    <x v="0"/>
    <x v="0"/>
    <x v="658"/>
    <n v="1435117889"/>
    <b v="0"/>
    <n v="276"/>
    <b v="1"/>
    <x v="2"/>
    <x v="8"/>
    <x v="3"/>
    <x v="488"/>
  </r>
  <r>
    <n v="659"/>
    <x v="659"/>
    <x v="658"/>
    <x v="9"/>
    <x v="481"/>
    <x v="0"/>
    <x v="0"/>
    <x v="0"/>
    <x v="659"/>
    <n v="1437747295"/>
    <b v="0"/>
    <n v="21"/>
    <b v="1"/>
    <x v="2"/>
    <x v="8"/>
    <x v="7"/>
    <x v="489"/>
  </r>
  <r>
    <n v="660"/>
    <x v="660"/>
    <x v="659"/>
    <x v="63"/>
    <x v="482"/>
    <x v="2"/>
    <x v="0"/>
    <x v="0"/>
    <x v="660"/>
    <n v="1412963279"/>
    <b v="0"/>
    <n v="18"/>
    <b v="0"/>
    <x v="2"/>
    <x v="8"/>
    <x v="56"/>
    <x v="490"/>
  </r>
  <r>
    <n v="661"/>
    <x v="661"/>
    <x v="660"/>
    <x v="3"/>
    <x v="483"/>
    <x v="2"/>
    <x v="0"/>
    <x v="0"/>
    <x v="661"/>
    <n v="1474644559"/>
    <b v="0"/>
    <n v="9"/>
    <b v="0"/>
    <x v="2"/>
    <x v="8"/>
    <x v="60"/>
    <x v="491"/>
  </r>
  <r>
    <n v="662"/>
    <x v="662"/>
    <x v="661"/>
    <x v="130"/>
    <x v="484"/>
    <x v="2"/>
    <x v="0"/>
    <x v="0"/>
    <x v="662"/>
    <n v="1418812247"/>
    <b v="0"/>
    <n v="4"/>
    <b v="0"/>
    <x v="2"/>
    <x v="8"/>
    <x v="50"/>
    <x v="492"/>
  </r>
  <r>
    <n v="663"/>
    <x v="663"/>
    <x v="662"/>
    <x v="61"/>
    <x v="485"/>
    <x v="2"/>
    <x v="8"/>
    <x v="7"/>
    <x v="663"/>
    <n v="1434658456"/>
    <b v="0"/>
    <n v="7"/>
    <b v="0"/>
    <x v="2"/>
    <x v="8"/>
    <x v="50"/>
    <x v="101"/>
  </r>
  <r>
    <n v="664"/>
    <x v="664"/>
    <x v="663"/>
    <x v="14"/>
    <x v="486"/>
    <x v="2"/>
    <x v="0"/>
    <x v="0"/>
    <x v="664"/>
    <n v="1426348775"/>
    <b v="0"/>
    <n v="29"/>
    <b v="0"/>
    <x v="2"/>
    <x v="8"/>
    <x v="59"/>
    <x v="493"/>
  </r>
  <r>
    <n v="665"/>
    <x v="665"/>
    <x v="664"/>
    <x v="3"/>
    <x v="487"/>
    <x v="2"/>
    <x v="0"/>
    <x v="0"/>
    <x v="665"/>
    <n v="1479143061"/>
    <b v="0"/>
    <n v="12"/>
    <b v="0"/>
    <x v="2"/>
    <x v="8"/>
    <x v="118"/>
    <x v="494"/>
  </r>
  <r>
    <n v="666"/>
    <x v="666"/>
    <x v="665"/>
    <x v="61"/>
    <x v="138"/>
    <x v="2"/>
    <x v="0"/>
    <x v="0"/>
    <x v="666"/>
    <n v="1405713498"/>
    <b v="0"/>
    <n v="4"/>
    <b v="0"/>
    <x v="2"/>
    <x v="8"/>
    <x v="50"/>
    <x v="447"/>
  </r>
  <r>
    <n v="667"/>
    <x v="667"/>
    <x v="666"/>
    <x v="63"/>
    <x v="488"/>
    <x v="2"/>
    <x v="13"/>
    <x v="3"/>
    <x v="667"/>
    <n v="1474275463"/>
    <b v="0"/>
    <n v="28"/>
    <b v="0"/>
    <x v="2"/>
    <x v="8"/>
    <x v="54"/>
    <x v="495"/>
  </r>
  <r>
    <n v="668"/>
    <x v="668"/>
    <x v="667"/>
    <x v="36"/>
    <x v="344"/>
    <x v="2"/>
    <x v="0"/>
    <x v="0"/>
    <x v="668"/>
    <n v="1427486222"/>
    <b v="0"/>
    <n v="25"/>
    <b v="0"/>
    <x v="2"/>
    <x v="8"/>
    <x v="62"/>
    <x v="496"/>
  </r>
  <r>
    <n v="669"/>
    <x v="669"/>
    <x v="668"/>
    <x v="61"/>
    <x v="489"/>
    <x v="2"/>
    <x v="11"/>
    <x v="9"/>
    <x v="669"/>
    <n v="1465225258"/>
    <b v="0"/>
    <n v="28"/>
    <b v="0"/>
    <x v="2"/>
    <x v="8"/>
    <x v="66"/>
    <x v="497"/>
  </r>
  <r>
    <n v="670"/>
    <x v="670"/>
    <x v="669"/>
    <x v="161"/>
    <x v="490"/>
    <x v="2"/>
    <x v="13"/>
    <x v="3"/>
    <x v="670"/>
    <n v="1463418120"/>
    <b v="0"/>
    <n v="310"/>
    <b v="0"/>
    <x v="2"/>
    <x v="8"/>
    <x v="129"/>
    <x v="498"/>
  </r>
  <r>
    <n v="671"/>
    <x v="671"/>
    <x v="670"/>
    <x v="11"/>
    <x v="491"/>
    <x v="2"/>
    <x v="0"/>
    <x v="0"/>
    <x v="671"/>
    <n v="1418315852"/>
    <b v="0"/>
    <n v="15"/>
    <b v="0"/>
    <x v="2"/>
    <x v="8"/>
    <x v="115"/>
    <x v="499"/>
  </r>
  <r>
    <n v="672"/>
    <x v="672"/>
    <x v="671"/>
    <x v="63"/>
    <x v="492"/>
    <x v="2"/>
    <x v="0"/>
    <x v="0"/>
    <x v="672"/>
    <n v="1417410964"/>
    <b v="0"/>
    <n v="215"/>
    <b v="0"/>
    <x v="2"/>
    <x v="8"/>
    <x v="66"/>
    <x v="500"/>
  </r>
  <r>
    <n v="673"/>
    <x v="673"/>
    <x v="672"/>
    <x v="57"/>
    <x v="82"/>
    <x v="2"/>
    <x v="0"/>
    <x v="0"/>
    <x v="673"/>
    <n v="1405714217"/>
    <b v="0"/>
    <n v="3"/>
    <b v="0"/>
    <x v="2"/>
    <x v="8"/>
    <x v="50"/>
    <x v="409"/>
  </r>
  <r>
    <n v="674"/>
    <x v="674"/>
    <x v="673"/>
    <x v="63"/>
    <x v="493"/>
    <x v="2"/>
    <x v="0"/>
    <x v="0"/>
    <x v="674"/>
    <n v="1402627627"/>
    <b v="0"/>
    <n v="2"/>
    <b v="0"/>
    <x v="2"/>
    <x v="8"/>
    <x v="50"/>
    <x v="501"/>
  </r>
  <r>
    <n v="675"/>
    <x v="675"/>
    <x v="674"/>
    <x v="12"/>
    <x v="494"/>
    <x v="2"/>
    <x v="0"/>
    <x v="0"/>
    <x v="675"/>
    <n v="1417558804"/>
    <b v="0"/>
    <n v="26"/>
    <b v="0"/>
    <x v="2"/>
    <x v="8"/>
    <x v="77"/>
    <x v="502"/>
  </r>
  <r>
    <n v="676"/>
    <x v="676"/>
    <x v="675"/>
    <x v="57"/>
    <x v="495"/>
    <x v="2"/>
    <x v="5"/>
    <x v="5"/>
    <x v="676"/>
    <n v="1420741581"/>
    <b v="0"/>
    <n v="24"/>
    <b v="0"/>
    <x v="2"/>
    <x v="8"/>
    <x v="60"/>
    <x v="503"/>
  </r>
  <r>
    <n v="677"/>
    <x v="677"/>
    <x v="676"/>
    <x v="63"/>
    <x v="496"/>
    <x v="2"/>
    <x v="13"/>
    <x v="3"/>
    <x v="677"/>
    <n v="1463218895"/>
    <b v="0"/>
    <n v="96"/>
    <b v="0"/>
    <x v="2"/>
    <x v="8"/>
    <x v="73"/>
    <x v="504"/>
  </r>
  <r>
    <n v="678"/>
    <x v="678"/>
    <x v="677"/>
    <x v="88"/>
    <x v="497"/>
    <x v="2"/>
    <x v="0"/>
    <x v="0"/>
    <x v="678"/>
    <n v="1461229338"/>
    <b v="0"/>
    <n v="17"/>
    <b v="0"/>
    <x v="2"/>
    <x v="8"/>
    <x v="65"/>
    <x v="505"/>
  </r>
  <r>
    <n v="679"/>
    <x v="679"/>
    <x v="678"/>
    <x v="162"/>
    <x v="498"/>
    <x v="2"/>
    <x v="0"/>
    <x v="0"/>
    <x v="679"/>
    <n v="1467736909"/>
    <b v="0"/>
    <n v="94"/>
    <b v="0"/>
    <x v="2"/>
    <x v="8"/>
    <x v="77"/>
    <x v="506"/>
  </r>
  <r>
    <n v="680"/>
    <x v="680"/>
    <x v="679"/>
    <x v="96"/>
    <x v="499"/>
    <x v="2"/>
    <x v="0"/>
    <x v="0"/>
    <x v="680"/>
    <n v="1407931331"/>
    <b v="0"/>
    <n v="129"/>
    <b v="0"/>
    <x v="2"/>
    <x v="8"/>
    <x v="73"/>
    <x v="507"/>
  </r>
  <r>
    <n v="681"/>
    <x v="681"/>
    <x v="680"/>
    <x v="30"/>
    <x v="116"/>
    <x v="2"/>
    <x v="0"/>
    <x v="0"/>
    <x v="681"/>
    <n v="1474917604"/>
    <b v="0"/>
    <n v="1"/>
    <b v="0"/>
    <x v="2"/>
    <x v="8"/>
    <x v="50"/>
    <x v="120"/>
  </r>
  <r>
    <n v="682"/>
    <x v="682"/>
    <x v="681"/>
    <x v="63"/>
    <x v="500"/>
    <x v="2"/>
    <x v="0"/>
    <x v="0"/>
    <x v="682"/>
    <n v="1486923722"/>
    <b v="0"/>
    <n v="4"/>
    <b v="0"/>
    <x v="2"/>
    <x v="8"/>
    <x v="50"/>
    <x v="508"/>
  </r>
  <r>
    <n v="683"/>
    <x v="683"/>
    <x v="682"/>
    <x v="19"/>
    <x v="501"/>
    <x v="2"/>
    <x v="0"/>
    <x v="0"/>
    <x v="683"/>
    <n v="1474493764"/>
    <b v="0"/>
    <n v="3"/>
    <b v="0"/>
    <x v="2"/>
    <x v="8"/>
    <x v="60"/>
    <x v="509"/>
  </r>
  <r>
    <n v="684"/>
    <x v="684"/>
    <x v="683"/>
    <x v="163"/>
    <x v="502"/>
    <x v="2"/>
    <x v="0"/>
    <x v="0"/>
    <x v="684"/>
    <n v="1403176891"/>
    <b v="0"/>
    <n v="135"/>
    <b v="0"/>
    <x v="2"/>
    <x v="8"/>
    <x v="113"/>
    <x v="510"/>
  </r>
  <r>
    <n v="685"/>
    <x v="685"/>
    <x v="684"/>
    <x v="13"/>
    <x v="503"/>
    <x v="2"/>
    <x v="0"/>
    <x v="0"/>
    <x v="685"/>
    <n v="1417207672"/>
    <b v="0"/>
    <n v="10"/>
    <b v="0"/>
    <x v="2"/>
    <x v="8"/>
    <x v="58"/>
    <x v="511"/>
  </r>
  <r>
    <n v="686"/>
    <x v="686"/>
    <x v="685"/>
    <x v="69"/>
    <x v="117"/>
    <x v="2"/>
    <x v="13"/>
    <x v="3"/>
    <x v="686"/>
    <n v="1436026170"/>
    <b v="0"/>
    <n v="0"/>
    <b v="0"/>
    <x v="2"/>
    <x v="8"/>
    <x v="50"/>
    <x v="121"/>
  </r>
  <r>
    <n v="687"/>
    <x v="687"/>
    <x v="686"/>
    <x v="57"/>
    <x v="504"/>
    <x v="2"/>
    <x v="14"/>
    <x v="10"/>
    <x v="687"/>
    <n v="1481133653"/>
    <b v="0"/>
    <n v="6"/>
    <b v="0"/>
    <x v="2"/>
    <x v="8"/>
    <x v="65"/>
    <x v="512"/>
  </r>
  <r>
    <n v="688"/>
    <x v="688"/>
    <x v="687"/>
    <x v="22"/>
    <x v="505"/>
    <x v="2"/>
    <x v="0"/>
    <x v="0"/>
    <x v="688"/>
    <n v="1442284253"/>
    <b v="0"/>
    <n v="36"/>
    <b v="0"/>
    <x v="2"/>
    <x v="8"/>
    <x v="130"/>
    <x v="513"/>
  </r>
  <r>
    <n v="689"/>
    <x v="689"/>
    <x v="688"/>
    <x v="61"/>
    <x v="506"/>
    <x v="2"/>
    <x v="0"/>
    <x v="0"/>
    <x v="689"/>
    <n v="1478016097"/>
    <b v="0"/>
    <n v="336"/>
    <b v="0"/>
    <x v="2"/>
    <x v="8"/>
    <x v="74"/>
    <x v="514"/>
  </r>
  <r>
    <n v="690"/>
    <x v="690"/>
    <x v="689"/>
    <x v="22"/>
    <x v="507"/>
    <x v="2"/>
    <x v="0"/>
    <x v="0"/>
    <x v="690"/>
    <n v="1469718841"/>
    <b v="0"/>
    <n v="34"/>
    <b v="0"/>
    <x v="2"/>
    <x v="8"/>
    <x v="81"/>
    <x v="515"/>
  </r>
  <r>
    <n v="691"/>
    <x v="691"/>
    <x v="690"/>
    <x v="63"/>
    <x v="92"/>
    <x v="2"/>
    <x v="0"/>
    <x v="0"/>
    <x v="691"/>
    <n v="1433292046"/>
    <b v="0"/>
    <n v="10"/>
    <b v="0"/>
    <x v="2"/>
    <x v="8"/>
    <x v="60"/>
    <x v="433"/>
  </r>
  <r>
    <n v="692"/>
    <x v="692"/>
    <x v="691"/>
    <x v="22"/>
    <x v="508"/>
    <x v="2"/>
    <x v="1"/>
    <x v="1"/>
    <x v="692"/>
    <n v="1479805263"/>
    <b v="0"/>
    <n v="201"/>
    <b v="0"/>
    <x v="2"/>
    <x v="8"/>
    <x v="113"/>
    <x v="516"/>
  </r>
  <r>
    <n v="693"/>
    <x v="693"/>
    <x v="692"/>
    <x v="57"/>
    <x v="509"/>
    <x v="2"/>
    <x v="0"/>
    <x v="0"/>
    <x v="693"/>
    <n v="1427829827"/>
    <b v="0"/>
    <n v="296"/>
    <b v="0"/>
    <x v="2"/>
    <x v="8"/>
    <x v="131"/>
    <x v="517"/>
  </r>
  <r>
    <n v="694"/>
    <x v="694"/>
    <x v="693"/>
    <x v="60"/>
    <x v="510"/>
    <x v="2"/>
    <x v="0"/>
    <x v="0"/>
    <x v="694"/>
    <n v="1483372559"/>
    <b v="0"/>
    <n v="7"/>
    <b v="0"/>
    <x v="2"/>
    <x v="8"/>
    <x v="50"/>
    <x v="518"/>
  </r>
  <r>
    <n v="695"/>
    <x v="695"/>
    <x v="694"/>
    <x v="127"/>
    <x v="69"/>
    <x v="2"/>
    <x v="0"/>
    <x v="0"/>
    <x v="695"/>
    <n v="1412166620"/>
    <b v="0"/>
    <n v="7"/>
    <b v="0"/>
    <x v="2"/>
    <x v="8"/>
    <x v="60"/>
    <x v="519"/>
  </r>
  <r>
    <n v="696"/>
    <x v="696"/>
    <x v="695"/>
    <x v="164"/>
    <x v="116"/>
    <x v="2"/>
    <x v="9"/>
    <x v="3"/>
    <x v="696"/>
    <n v="1403734502"/>
    <b v="0"/>
    <n v="1"/>
    <b v="0"/>
    <x v="2"/>
    <x v="8"/>
    <x v="50"/>
    <x v="120"/>
  </r>
  <r>
    <n v="697"/>
    <x v="697"/>
    <x v="696"/>
    <x v="10"/>
    <x v="511"/>
    <x v="2"/>
    <x v="12"/>
    <x v="3"/>
    <x v="697"/>
    <n v="1453206789"/>
    <b v="0"/>
    <n v="114"/>
    <b v="0"/>
    <x v="2"/>
    <x v="8"/>
    <x v="132"/>
    <x v="520"/>
  </r>
  <r>
    <n v="698"/>
    <x v="698"/>
    <x v="697"/>
    <x v="57"/>
    <x v="512"/>
    <x v="2"/>
    <x v="0"/>
    <x v="0"/>
    <x v="698"/>
    <n v="1408141245"/>
    <b v="0"/>
    <n v="29"/>
    <b v="0"/>
    <x v="2"/>
    <x v="8"/>
    <x v="77"/>
    <x v="521"/>
  </r>
  <r>
    <n v="699"/>
    <x v="699"/>
    <x v="698"/>
    <x v="64"/>
    <x v="513"/>
    <x v="2"/>
    <x v="0"/>
    <x v="0"/>
    <x v="699"/>
    <n v="1381923548"/>
    <b v="0"/>
    <n v="890"/>
    <b v="0"/>
    <x v="2"/>
    <x v="8"/>
    <x v="133"/>
    <x v="522"/>
  </r>
  <r>
    <n v="700"/>
    <x v="700"/>
    <x v="699"/>
    <x v="36"/>
    <x v="124"/>
    <x v="2"/>
    <x v="3"/>
    <x v="3"/>
    <x v="700"/>
    <n v="1481473881"/>
    <b v="0"/>
    <n v="31"/>
    <b v="0"/>
    <x v="2"/>
    <x v="8"/>
    <x v="56"/>
    <x v="31"/>
  </r>
  <r>
    <n v="701"/>
    <x v="701"/>
    <x v="700"/>
    <x v="165"/>
    <x v="514"/>
    <x v="2"/>
    <x v="1"/>
    <x v="1"/>
    <x v="701"/>
    <n v="1403538880"/>
    <b v="0"/>
    <n v="21"/>
    <b v="0"/>
    <x v="2"/>
    <x v="8"/>
    <x v="117"/>
    <x v="523"/>
  </r>
  <r>
    <n v="702"/>
    <x v="702"/>
    <x v="701"/>
    <x v="36"/>
    <x v="515"/>
    <x v="2"/>
    <x v="0"/>
    <x v="0"/>
    <x v="702"/>
    <n v="1477416387"/>
    <b v="0"/>
    <n v="37"/>
    <b v="0"/>
    <x v="2"/>
    <x v="8"/>
    <x v="134"/>
    <x v="524"/>
  </r>
  <r>
    <n v="703"/>
    <x v="703"/>
    <x v="702"/>
    <x v="36"/>
    <x v="516"/>
    <x v="2"/>
    <x v="0"/>
    <x v="0"/>
    <x v="703"/>
    <n v="1481150949"/>
    <b v="0"/>
    <n v="7"/>
    <b v="0"/>
    <x v="2"/>
    <x v="8"/>
    <x v="52"/>
    <x v="525"/>
  </r>
  <r>
    <n v="704"/>
    <x v="704"/>
    <x v="703"/>
    <x v="56"/>
    <x v="517"/>
    <x v="2"/>
    <x v="5"/>
    <x v="5"/>
    <x v="704"/>
    <n v="1482381468"/>
    <b v="0"/>
    <n v="4"/>
    <b v="0"/>
    <x v="2"/>
    <x v="8"/>
    <x v="60"/>
    <x v="526"/>
  </r>
  <r>
    <n v="705"/>
    <x v="705"/>
    <x v="704"/>
    <x v="57"/>
    <x v="518"/>
    <x v="2"/>
    <x v="9"/>
    <x v="3"/>
    <x v="705"/>
    <n v="1482407278"/>
    <b v="0"/>
    <n v="5"/>
    <b v="0"/>
    <x v="2"/>
    <x v="8"/>
    <x v="60"/>
    <x v="527"/>
  </r>
  <r>
    <n v="706"/>
    <x v="706"/>
    <x v="705"/>
    <x v="57"/>
    <x v="117"/>
    <x v="2"/>
    <x v="3"/>
    <x v="3"/>
    <x v="706"/>
    <n v="1478130783"/>
    <b v="0"/>
    <n v="0"/>
    <b v="0"/>
    <x v="2"/>
    <x v="8"/>
    <x v="50"/>
    <x v="121"/>
  </r>
  <r>
    <n v="707"/>
    <x v="707"/>
    <x v="706"/>
    <x v="118"/>
    <x v="519"/>
    <x v="2"/>
    <x v="1"/>
    <x v="1"/>
    <x v="707"/>
    <n v="1479830127"/>
    <b v="0"/>
    <n v="456"/>
    <b v="0"/>
    <x v="2"/>
    <x v="8"/>
    <x v="135"/>
    <x v="528"/>
  </r>
  <r>
    <n v="708"/>
    <x v="708"/>
    <x v="707"/>
    <x v="79"/>
    <x v="520"/>
    <x v="2"/>
    <x v="1"/>
    <x v="1"/>
    <x v="708"/>
    <n v="1405432600"/>
    <b v="0"/>
    <n v="369"/>
    <b v="0"/>
    <x v="2"/>
    <x v="8"/>
    <x v="66"/>
    <x v="529"/>
  </r>
  <r>
    <n v="709"/>
    <x v="709"/>
    <x v="708"/>
    <x v="36"/>
    <x v="377"/>
    <x v="2"/>
    <x v="0"/>
    <x v="0"/>
    <x v="709"/>
    <n v="1415149159"/>
    <b v="0"/>
    <n v="2"/>
    <b v="0"/>
    <x v="2"/>
    <x v="8"/>
    <x v="50"/>
    <x v="452"/>
  </r>
  <r>
    <n v="710"/>
    <x v="710"/>
    <x v="709"/>
    <x v="38"/>
    <x v="117"/>
    <x v="2"/>
    <x v="5"/>
    <x v="5"/>
    <x v="710"/>
    <n v="1405640302"/>
    <b v="0"/>
    <n v="0"/>
    <b v="0"/>
    <x v="2"/>
    <x v="8"/>
    <x v="50"/>
    <x v="121"/>
  </r>
  <r>
    <n v="711"/>
    <x v="711"/>
    <x v="710"/>
    <x v="57"/>
    <x v="521"/>
    <x v="2"/>
    <x v="9"/>
    <x v="3"/>
    <x v="711"/>
    <n v="1478257268"/>
    <b v="0"/>
    <n v="338"/>
    <b v="0"/>
    <x v="2"/>
    <x v="8"/>
    <x v="122"/>
    <x v="530"/>
  </r>
  <r>
    <n v="712"/>
    <x v="712"/>
    <x v="711"/>
    <x v="166"/>
    <x v="522"/>
    <x v="2"/>
    <x v="0"/>
    <x v="0"/>
    <x v="712"/>
    <n v="1452874832"/>
    <b v="0"/>
    <n v="4"/>
    <b v="0"/>
    <x v="2"/>
    <x v="8"/>
    <x v="50"/>
    <x v="531"/>
  </r>
  <r>
    <n v="713"/>
    <x v="713"/>
    <x v="712"/>
    <x v="31"/>
    <x v="523"/>
    <x v="2"/>
    <x v="13"/>
    <x v="3"/>
    <x v="713"/>
    <n v="1462538532"/>
    <b v="0"/>
    <n v="1"/>
    <b v="0"/>
    <x v="2"/>
    <x v="8"/>
    <x v="60"/>
    <x v="532"/>
  </r>
  <r>
    <n v="714"/>
    <x v="714"/>
    <x v="713"/>
    <x v="36"/>
    <x v="524"/>
    <x v="2"/>
    <x v="0"/>
    <x v="0"/>
    <x v="714"/>
    <n v="1483124082"/>
    <b v="0"/>
    <n v="28"/>
    <b v="0"/>
    <x v="2"/>
    <x v="8"/>
    <x v="77"/>
    <x v="533"/>
  </r>
  <r>
    <n v="715"/>
    <x v="715"/>
    <x v="714"/>
    <x v="167"/>
    <x v="525"/>
    <x v="2"/>
    <x v="0"/>
    <x v="0"/>
    <x v="715"/>
    <n v="1443233440"/>
    <b v="0"/>
    <n v="12"/>
    <b v="0"/>
    <x v="2"/>
    <x v="8"/>
    <x v="62"/>
    <x v="534"/>
  </r>
  <r>
    <n v="716"/>
    <x v="716"/>
    <x v="715"/>
    <x v="39"/>
    <x v="526"/>
    <x v="2"/>
    <x v="0"/>
    <x v="0"/>
    <x v="716"/>
    <n v="1414511307"/>
    <b v="0"/>
    <n v="16"/>
    <b v="0"/>
    <x v="2"/>
    <x v="8"/>
    <x v="54"/>
    <x v="535"/>
  </r>
  <r>
    <n v="717"/>
    <x v="717"/>
    <x v="716"/>
    <x v="57"/>
    <x v="527"/>
    <x v="2"/>
    <x v="0"/>
    <x v="0"/>
    <x v="717"/>
    <n v="1407357002"/>
    <b v="0"/>
    <n v="4"/>
    <b v="0"/>
    <x v="2"/>
    <x v="8"/>
    <x v="50"/>
    <x v="536"/>
  </r>
  <r>
    <n v="718"/>
    <x v="718"/>
    <x v="717"/>
    <x v="14"/>
    <x v="456"/>
    <x v="2"/>
    <x v="0"/>
    <x v="0"/>
    <x v="718"/>
    <n v="1484684247"/>
    <b v="0"/>
    <n v="4"/>
    <b v="0"/>
    <x v="2"/>
    <x v="8"/>
    <x v="60"/>
    <x v="377"/>
  </r>
  <r>
    <n v="719"/>
    <x v="719"/>
    <x v="718"/>
    <x v="36"/>
    <x v="528"/>
    <x v="2"/>
    <x v="0"/>
    <x v="0"/>
    <x v="719"/>
    <n v="1454979476"/>
    <b v="0"/>
    <n v="10"/>
    <b v="0"/>
    <x v="2"/>
    <x v="8"/>
    <x v="60"/>
    <x v="537"/>
  </r>
  <r>
    <n v="720"/>
    <x v="720"/>
    <x v="719"/>
    <x v="168"/>
    <x v="529"/>
    <x v="0"/>
    <x v="0"/>
    <x v="0"/>
    <x v="720"/>
    <n v="1325432091"/>
    <b v="0"/>
    <n v="41"/>
    <b v="1"/>
    <x v="3"/>
    <x v="9"/>
    <x v="124"/>
    <x v="538"/>
  </r>
  <r>
    <n v="721"/>
    <x v="721"/>
    <x v="720"/>
    <x v="169"/>
    <x v="530"/>
    <x v="0"/>
    <x v="0"/>
    <x v="0"/>
    <x v="721"/>
    <n v="1403012607"/>
    <b v="0"/>
    <n v="119"/>
    <b v="1"/>
    <x v="3"/>
    <x v="9"/>
    <x v="108"/>
    <x v="539"/>
  </r>
  <r>
    <n v="722"/>
    <x v="722"/>
    <x v="721"/>
    <x v="31"/>
    <x v="531"/>
    <x v="0"/>
    <x v="0"/>
    <x v="0"/>
    <x v="722"/>
    <n v="1331320778"/>
    <b v="0"/>
    <n v="153"/>
    <b v="1"/>
    <x v="3"/>
    <x v="9"/>
    <x v="88"/>
    <x v="540"/>
  </r>
  <r>
    <n v="723"/>
    <x v="723"/>
    <x v="722"/>
    <x v="10"/>
    <x v="532"/>
    <x v="0"/>
    <x v="0"/>
    <x v="0"/>
    <x v="723"/>
    <n v="1435606549"/>
    <b v="0"/>
    <n v="100"/>
    <b v="1"/>
    <x v="3"/>
    <x v="9"/>
    <x v="15"/>
    <x v="541"/>
  </r>
  <r>
    <n v="724"/>
    <x v="724"/>
    <x v="723"/>
    <x v="39"/>
    <x v="533"/>
    <x v="0"/>
    <x v="0"/>
    <x v="0"/>
    <x v="724"/>
    <n v="1306855163"/>
    <b v="0"/>
    <n v="143"/>
    <b v="1"/>
    <x v="3"/>
    <x v="9"/>
    <x v="2"/>
    <x v="542"/>
  </r>
  <r>
    <n v="725"/>
    <x v="725"/>
    <x v="724"/>
    <x v="22"/>
    <x v="534"/>
    <x v="0"/>
    <x v="0"/>
    <x v="0"/>
    <x v="725"/>
    <n v="1447426912"/>
    <b v="0"/>
    <n v="140"/>
    <b v="1"/>
    <x v="3"/>
    <x v="9"/>
    <x v="8"/>
    <x v="543"/>
  </r>
  <r>
    <n v="726"/>
    <x v="726"/>
    <x v="725"/>
    <x v="30"/>
    <x v="535"/>
    <x v="0"/>
    <x v="0"/>
    <x v="0"/>
    <x v="726"/>
    <n v="1363136487"/>
    <b v="0"/>
    <n v="35"/>
    <b v="1"/>
    <x v="3"/>
    <x v="9"/>
    <x v="7"/>
    <x v="544"/>
  </r>
  <r>
    <n v="727"/>
    <x v="727"/>
    <x v="726"/>
    <x v="8"/>
    <x v="536"/>
    <x v="0"/>
    <x v="0"/>
    <x v="0"/>
    <x v="727"/>
    <n v="1354580949"/>
    <b v="0"/>
    <n v="149"/>
    <b v="1"/>
    <x v="3"/>
    <x v="9"/>
    <x v="94"/>
    <x v="545"/>
  </r>
  <r>
    <n v="728"/>
    <x v="728"/>
    <x v="727"/>
    <x v="51"/>
    <x v="537"/>
    <x v="0"/>
    <x v="0"/>
    <x v="0"/>
    <x v="728"/>
    <n v="1310069157"/>
    <b v="0"/>
    <n v="130"/>
    <b v="1"/>
    <x v="3"/>
    <x v="9"/>
    <x v="6"/>
    <x v="546"/>
  </r>
  <r>
    <n v="729"/>
    <x v="729"/>
    <x v="728"/>
    <x v="23"/>
    <x v="538"/>
    <x v="0"/>
    <x v="0"/>
    <x v="0"/>
    <x v="729"/>
    <n v="1342844861"/>
    <b v="0"/>
    <n v="120"/>
    <b v="1"/>
    <x v="3"/>
    <x v="9"/>
    <x v="26"/>
    <x v="547"/>
  </r>
  <r>
    <n v="730"/>
    <x v="730"/>
    <x v="729"/>
    <x v="22"/>
    <x v="539"/>
    <x v="0"/>
    <x v="0"/>
    <x v="0"/>
    <x v="730"/>
    <n v="1320688391"/>
    <b v="0"/>
    <n v="265"/>
    <b v="1"/>
    <x v="3"/>
    <x v="9"/>
    <x v="88"/>
    <x v="548"/>
  </r>
  <r>
    <n v="731"/>
    <x v="731"/>
    <x v="730"/>
    <x v="10"/>
    <x v="540"/>
    <x v="0"/>
    <x v="0"/>
    <x v="0"/>
    <x v="731"/>
    <n v="1322852747"/>
    <b v="0"/>
    <n v="71"/>
    <b v="1"/>
    <x v="3"/>
    <x v="9"/>
    <x v="9"/>
    <x v="549"/>
  </r>
  <r>
    <n v="732"/>
    <x v="732"/>
    <x v="731"/>
    <x v="170"/>
    <x v="541"/>
    <x v="0"/>
    <x v="1"/>
    <x v="1"/>
    <x v="732"/>
    <n v="1375265461"/>
    <b v="0"/>
    <n v="13"/>
    <b v="1"/>
    <x v="3"/>
    <x v="9"/>
    <x v="12"/>
    <x v="550"/>
  </r>
  <r>
    <n v="733"/>
    <x v="733"/>
    <x v="732"/>
    <x v="30"/>
    <x v="542"/>
    <x v="0"/>
    <x v="1"/>
    <x v="1"/>
    <x v="733"/>
    <n v="1384941892"/>
    <b v="0"/>
    <n v="169"/>
    <b v="1"/>
    <x v="3"/>
    <x v="9"/>
    <x v="28"/>
    <x v="551"/>
  </r>
  <r>
    <n v="734"/>
    <x v="734"/>
    <x v="733"/>
    <x v="0"/>
    <x v="543"/>
    <x v="0"/>
    <x v="5"/>
    <x v="5"/>
    <x v="734"/>
    <n v="1428465420"/>
    <b v="0"/>
    <n v="57"/>
    <b v="1"/>
    <x v="3"/>
    <x v="9"/>
    <x v="9"/>
    <x v="552"/>
  </r>
  <r>
    <n v="735"/>
    <x v="735"/>
    <x v="734"/>
    <x v="171"/>
    <x v="544"/>
    <x v="0"/>
    <x v="0"/>
    <x v="0"/>
    <x v="735"/>
    <n v="1414975346"/>
    <b v="0"/>
    <n v="229"/>
    <b v="1"/>
    <x v="3"/>
    <x v="9"/>
    <x v="35"/>
    <x v="553"/>
  </r>
  <r>
    <n v="736"/>
    <x v="736"/>
    <x v="735"/>
    <x v="172"/>
    <x v="545"/>
    <x v="0"/>
    <x v="0"/>
    <x v="0"/>
    <x v="736"/>
    <n v="1383327440"/>
    <b v="0"/>
    <n v="108"/>
    <b v="1"/>
    <x v="3"/>
    <x v="9"/>
    <x v="136"/>
    <x v="201"/>
  </r>
  <r>
    <n v="737"/>
    <x v="737"/>
    <x v="736"/>
    <x v="10"/>
    <x v="546"/>
    <x v="0"/>
    <x v="0"/>
    <x v="0"/>
    <x v="737"/>
    <n v="1390890987"/>
    <b v="0"/>
    <n v="108"/>
    <b v="1"/>
    <x v="3"/>
    <x v="9"/>
    <x v="108"/>
    <x v="98"/>
  </r>
  <r>
    <n v="738"/>
    <x v="738"/>
    <x v="737"/>
    <x v="15"/>
    <x v="547"/>
    <x v="0"/>
    <x v="0"/>
    <x v="0"/>
    <x v="738"/>
    <n v="1414765794"/>
    <b v="0"/>
    <n v="41"/>
    <b v="1"/>
    <x v="3"/>
    <x v="9"/>
    <x v="13"/>
    <x v="554"/>
  </r>
  <r>
    <n v="739"/>
    <x v="739"/>
    <x v="738"/>
    <x v="12"/>
    <x v="548"/>
    <x v="0"/>
    <x v="0"/>
    <x v="0"/>
    <x v="739"/>
    <n v="1404907429"/>
    <b v="0"/>
    <n v="139"/>
    <b v="1"/>
    <x v="3"/>
    <x v="9"/>
    <x v="137"/>
    <x v="555"/>
  </r>
  <r>
    <n v="740"/>
    <x v="740"/>
    <x v="739"/>
    <x v="9"/>
    <x v="549"/>
    <x v="0"/>
    <x v="0"/>
    <x v="0"/>
    <x v="740"/>
    <n v="1433647882"/>
    <b v="0"/>
    <n v="19"/>
    <b v="1"/>
    <x v="3"/>
    <x v="9"/>
    <x v="13"/>
    <x v="556"/>
  </r>
  <r>
    <n v="741"/>
    <x v="741"/>
    <x v="740"/>
    <x v="93"/>
    <x v="550"/>
    <x v="0"/>
    <x v="0"/>
    <x v="0"/>
    <x v="741"/>
    <n v="1367940806"/>
    <b v="0"/>
    <n v="94"/>
    <b v="1"/>
    <x v="3"/>
    <x v="9"/>
    <x v="21"/>
    <x v="557"/>
  </r>
  <r>
    <n v="742"/>
    <x v="742"/>
    <x v="741"/>
    <x v="123"/>
    <x v="551"/>
    <x v="0"/>
    <x v="0"/>
    <x v="0"/>
    <x v="742"/>
    <n v="1392847312"/>
    <b v="0"/>
    <n v="23"/>
    <b v="1"/>
    <x v="3"/>
    <x v="9"/>
    <x v="38"/>
    <x v="558"/>
  </r>
  <r>
    <n v="743"/>
    <x v="743"/>
    <x v="742"/>
    <x v="131"/>
    <x v="552"/>
    <x v="0"/>
    <x v="0"/>
    <x v="0"/>
    <x v="743"/>
    <n v="1332435685"/>
    <b v="0"/>
    <n v="15"/>
    <b v="1"/>
    <x v="3"/>
    <x v="9"/>
    <x v="34"/>
    <x v="559"/>
  </r>
  <r>
    <n v="744"/>
    <x v="744"/>
    <x v="743"/>
    <x v="10"/>
    <x v="553"/>
    <x v="0"/>
    <x v="0"/>
    <x v="0"/>
    <x v="744"/>
    <n v="1352847503"/>
    <b v="0"/>
    <n v="62"/>
    <b v="1"/>
    <x v="3"/>
    <x v="9"/>
    <x v="21"/>
    <x v="560"/>
  </r>
  <r>
    <n v="745"/>
    <x v="745"/>
    <x v="744"/>
    <x v="173"/>
    <x v="554"/>
    <x v="0"/>
    <x v="0"/>
    <x v="0"/>
    <x v="745"/>
    <n v="1364996645"/>
    <b v="0"/>
    <n v="74"/>
    <b v="1"/>
    <x v="3"/>
    <x v="9"/>
    <x v="99"/>
    <x v="561"/>
  </r>
  <r>
    <n v="746"/>
    <x v="746"/>
    <x v="745"/>
    <x v="174"/>
    <x v="555"/>
    <x v="0"/>
    <x v="0"/>
    <x v="0"/>
    <x v="746"/>
    <n v="1346806909"/>
    <b v="0"/>
    <n v="97"/>
    <b v="1"/>
    <x v="3"/>
    <x v="9"/>
    <x v="38"/>
    <x v="562"/>
  </r>
  <r>
    <n v="747"/>
    <x v="747"/>
    <x v="746"/>
    <x v="39"/>
    <x v="556"/>
    <x v="0"/>
    <x v="9"/>
    <x v="3"/>
    <x v="747"/>
    <n v="1418649019"/>
    <b v="0"/>
    <n v="55"/>
    <b v="1"/>
    <x v="3"/>
    <x v="9"/>
    <x v="8"/>
    <x v="563"/>
  </r>
  <r>
    <n v="748"/>
    <x v="748"/>
    <x v="747"/>
    <x v="13"/>
    <x v="557"/>
    <x v="0"/>
    <x v="0"/>
    <x v="0"/>
    <x v="748"/>
    <n v="1405109966"/>
    <b v="0"/>
    <n v="44"/>
    <b v="1"/>
    <x v="3"/>
    <x v="9"/>
    <x v="8"/>
    <x v="564"/>
  </r>
  <r>
    <n v="749"/>
    <x v="749"/>
    <x v="748"/>
    <x v="3"/>
    <x v="558"/>
    <x v="0"/>
    <x v="0"/>
    <x v="0"/>
    <x v="749"/>
    <n v="1483050930"/>
    <b v="0"/>
    <n v="110"/>
    <b v="1"/>
    <x v="3"/>
    <x v="9"/>
    <x v="6"/>
    <x v="565"/>
  </r>
  <r>
    <n v="750"/>
    <x v="750"/>
    <x v="749"/>
    <x v="175"/>
    <x v="559"/>
    <x v="0"/>
    <x v="0"/>
    <x v="0"/>
    <x v="750"/>
    <n v="1359147872"/>
    <b v="0"/>
    <n v="59"/>
    <b v="1"/>
    <x v="3"/>
    <x v="9"/>
    <x v="33"/>
    <x v="566"/>
  </r>
  <r>
    <n v="751"/>
    <x v="751"/>
    <x v="750"/>
    <x v="9"/>
    <x v="560"/>
    <x v="0"/>
    <x v="0"/>
    <x v="0"/>
    <x v="751"/>
    <n v="1308496075"/>
    <b v="0"/>
    <n v="62"/>
    <b v="1"/>
    <x v="3"/>
    <x v="9"/>
    <x v="17"/>
    <x v="567"/>
  </r>
  <r>
    <n v="752"/>
    <x v="752"/>
    <x v="751"/>
    <x v="10"/>
    <x v="561"/>
    <x v="0"/>
    <x v="2"/>
    <x v="2"/>
    <x v="752"/>
    <n v="1474884417"/>
    <b v="0"/>
    <n v="105"/>
    <b v="1"/>
    <x v="3"/>
    <x v="9"/>
    <x v="20"/>
    <x v="568"/>
  </r>
  <r>
    <n v="753"/>
    <x v="753"/>
    <x v="752"/>
    <x v="3"/>
    <x v="562"/>
    <x v="0"/>
    <x v="0"/>
    <x v="0"/>
    <x v="753"/>
    <n v="1421330991"/>
    <b v="0"/>
    <n v="26"/>
    <b v="1"/>
    <x v="3"/>
    <x v="9"/>
    <x v="30"/>
    <x v="569"/>
  </r>
  <r>
    <n v="754"/>
    <x v="754"/>
    <x v="753"/>
    <x v="13"/>
    <x v="563"/>
    <x v="0"/>
    <x v="0"/>
    <x v="0"/>
    <x v="754"/>
    <n v="1354816721"/>
    <b v="0"/>
    <n v="49"/>
    <b v="1"/>
    <x v="3"/>
    <x v="9"/>
    <x v="3"/>
    <x v="570"/>
  </r>
  <r>
    <n v="755"/>
    <x v="755"/>
    <x v="754"/>
    <x v="30"/>
    <x v="564"/>
    <x v="0"/>
    <x v="0"/>
    <x v="0"/>
    <x v="755"/>
    <n v="1366381877"/>
    <b v="0"/>
    <n v="68"/>
    <b v="1"/>
    <x v="3"/>
    <x v="9"/>
    <x v="21"/>
    <x v="571"/>
  </r>
  <r>
    <n v="756"/>
    <x v="756"/>
    <x v="755"/>
    <x v="176"/>
    <x v="565"/>
    <x v="0"/>
    <x v="0"/>
    <x v="0"/>
    <x v="756"/>
    <n v="1297880659"/>
    <b v="0"/>
    <n v="22"/>
    <b v="1"/>
    <x v="3"/>
    <x v="9"/>
    <x v="90"/>
    <x v="572"/>
  </r>
  <r>
    <n v="757"/>
    <x v="757"/>
    <x v="756"/>
    <x v="49"/>
    <x v="566"/>
    <x v="0"/>
    <x v="0"/>
    <x v="0"/>
    <x v="757"/>
    <n v="1353547114"/>
    <b v="0"/>
    <n v="18"/>
    <b v="1"/>
    <x v="3"/>
    <x v="9"/>
    <x v="138"/>
    <x v="573"/>
  </r>
  <r>
    <n v="758"/>
    <x v="758"/>
    <x v="757"/>
    <x v="30"/>
    <x v="567"/>
    <x v="0"/>
    <x v="0"/>
    <x v="0"/>
    <x v="758"/>
    <n v="1283976268"/>
    <b v="0"/>
    <n v="19"/>
    <b v="1"/>
    <x v="3"/>
    <x v="9"/>
    <x v="21"/>
    <x v="574"/>
  </r>
  <r>
    <n v="759"/>
    <x v="759"/>
    <x v="758"/>
    <x v="10"/>
    <x v="568"/>
    <x v="0"/>
    <x v="1"/>
    <x v="1"/>
    <x v="759"/>
    <n v="1401436539"/>
    <b v="0"/>
    <n v="99"/>
    <b v="1"/>
    <x v="3"/>
    <x v="9"/>
    <x v="21"/>
    <x v="575"/>
  </r>
  <r>
    <n v="760"/>
    <x v="760"/>
    <x v="759"/>
    <x v="41"/>
    <x v="117"/>
    <x v="2"/>
    <x v="0"/>
    <x v="0"/>
    <x v="760"/>
    <n v="1477592413"/>
    <b v="0"/>
    <n v="0"/>
    <b v="0"/>
    <x v="3"/>
    <x v="10"/>
    <x v="50"/>
    <x v="121"/>
  </r>
  <r>
    <n v="761"/>
    <x v="761"/>
    <x v="760"/>
    <x v="10"/>
    <x v="569"/>
    <x v="2"/>
    <x v="0"/>
    <x v="0"/>
    <x v="761"/>
    <n v="1388772126"/>
    <b v="0"/>
    <n v="6"/>
    <b v="0"/>
    <x v="3"/>
    <x v="10"/>
    <x v="62"/>
    <x v="576"/>
  </r>
  <r>
    <n v="762"/>
    <x v="762"/>
    <x v="761"/>
    <x v="8"/>
    <x v="117"/>
    <x v="2"/>
    <x v="14"/>
    <x v="10"/>
    <x v="762"/>
    <n v="1479328570"/>
    <b v="0"/>
    <n v="0"/>
    <b v="0"/>
    <x v="3"/>
    <x v="10"/>
    <x v="50"/>
    <x v="121"/>
  </r>
  <r>
    <n v="763"/>
    <x v="763"/>
    <x v="762"/>
    <x v="177"/>
    <x v="139"/>
    <x v="2"/>
    <x v="1"/>
    <x v="1"/>
    <x v="763"/>
    <n v="1373971408"/>
    <b v="0"/>
    <n v="1"/>
    <b v="0"/>
    <x v="3"/>
    <x v="10"/>
    <x v="50"/>
    <x v="144"/>
  </r>
  <r>
    <n v="764"/>
    <x v="764"/>
    <x v="763"/>
    <x v="10"/>
    <x v="117"/>
    <x v="2"/>
    <x v="0"/>
    <x v="0"/>
    <x v="764"/>
    <n v="1439266161"/>
    <b v="0"/>
    <n v="0"/>
    <b v="0"/>
    <x v="3"/>
    <x v="10"/>
    <x v="50"/>
    <x v="121"/>
  </r>
  <r>
    <n v="765"/>
    <x v="765"/>
    <x v="764"/>
    <x v="39"/>
    <x v="570"/>
    <x v="2"/>
    <x v="0"/>
    <x v="0"/>
    <x v="765"/>
    <n v="1411131684"/>
    <b v="0"/>
    <n v="44"/>
    <b v="0"/>
    <x v="3"/>
    <x v="10"/>
    <x v="71"/>
    <x v="577"/>
  </r>
  <r>
    <n v="766"/>
    <x v="766"/>
    <x v="765"/>
    <x v="23"/>
    <x v="117"/>
    <x v="2"/>
    <x v="5"/>
    <x v="5"/>
    <x v="766"/>
    <n v="1421520483"/>
    <b v="0"/>
    <n v="0"/>
    <b v="0"/>
    <x v="3"/>
    <x v="10"/>
    <x v="50"/>
    <x v="121"/>
  </r>
  <r>
    <n v="767"/>
    <x v="767"/>
    <x v="766"/>
    <x v="10"/>
    <x v="571"/>
    <x v="2"/>
    <x v="0"/>
    <x v="0"/>
    <x v="767"/>
    <n v="1429586810"/>
    <b v="0"/>
    <n v="3"/>
    <b v="0"/>
    <x v="3"/>
    <x v="10"/>
    <x v="65"/>
    <x v="578"/>
  </r>
  <r>
    <n v="768"/>
    <x v="768"/>
    <x v="767"/>
    <x v="30"/>
    <x v="117"/>
    <x v="2"/>
    <x v="0"/>
    <x v="0"/>
    <x v="768"/>
    <n v="1384577890"/>
    <b v="0"/>
    <n v="0"/>
    <b v="0"/>
    <x v="3"/>
    <x v="10"/>
    <x v="50"/>
    <x v="121"/>
  </r>
  <r>
    <n v="769"/>
    <x v="769"/>
    <x v="768"/>
    <x v="23"/>
    <x v="572"/>
    <x v="2"/>
    <x v="0"/>
    <x v="0"/>
    <x v="769"/>
    <n v="1385510094"/>
    <b v="0"/>
    <n v="52"/>
    <b v="0"/>
    <x v="3"/>
    <x v="10"/>
    <x v="139"/>
    <x v="579"/>
  </r>
  <r>
    <n v="770"/>
    <x v="770"/>
    <x v="769"/>
    <x v="178"/>
    <x v="117"/>
    <x v="2"/>
    <x v="0"/>
    <x v="0"/>
    <x v="770"/>
    <n v="1358294369"/>
    <b v="0"/>
    <n v="0"/>
    <b v="0"/>
    <x v="3"/>
    <x v="10"/>
    <x v="50"/>
    <x v="121"/>
  </r>
  <r>
    <n v="771"/>
    <x v="771"/>
    <x v="770"/>
    <x v="114"/>
    <x v="115"/>
    <x v="2"/>
    <x v="0"/>
    <x v="0"/>
    <x v="771"/>
    <n v="1449863202"/>
    <b v="0"/>
    <n v="1"/>
    <b v="0"/>
    <x v="3"/>
    <x v="10"/>
    <x v="50"/>
    <x v="119"/>
  </r>
  <r>
    <n v="772"/>
    <x v="772"/>
    <x v="771"/>
    <x v="15"/>
    <x v="155"/>
    <x v="2"/>
    <x v="0"/>
    <x v="0"/>
    <x v="772"/>
    <n v="1252718519"/>
    <b v="0"/>
    <n v="1"/>
    <b v="0"/>
    <x v="3"/>
    <x v="10"/>
    <x v="56"/>
    <x v="73"/>
  </r>
  <r>
    <n v="773"/>
    <x v="773"/>
    <x v="772"/>
    <x v="179"/>
    <x v="573"/>
    <x v="2"/>
    <x v="1"/>
    <x v="1"/>
    <x v="773"/>
    <n v="1428341985"/>
    <b v="0"/>
    <n v="2"/>
    <b v="0"/>
    <x v="3"/>
    <x v="10"/>
    <x v="60"/>
    <x v="580"/>
  </r>
  <r>
    <n v="774"/>
    <x v="774"/>
    <x v="773"/>
    <x v="2"/>
    <x v="574"/>
    <x v="2"/>
    <x v="0"/>
    <x v="0"/>
    <x v="774"/>
    <n v="1390589018"/>
    <b v="0"/>
    <n v="9"/>
    <b v="0"/>
    <x v="3"/>
    <x v="10"/>
    <x v="140"/>
    <x v="492"/>
  </r>
  <r>
    <n v="775"/>
    <x v="775"/>
    <x v="774"/>
    <x v="3"/>
    <x v="575"/>
    <x v="2"/>
    <x v="0"/>
    <x v="0"/>
    <x v="775"/>
    <n v="1321406795"/>
    <b v="0"/>
    <n v="5"/>
    <b v="0"/>
    <x v="3"/>
    <x v="10"/>
    <x v="53"/>
    <x v="441"/>
  </r>
  <r>
    <n v="776"/>
    <x v="776"/>
    <x v="775"/>
    <x v="39"/>
    <x v="576"/>
    <x v="2"/>
    <x v="0"/>
    <x v="0"/>
    <x v="776"/>
    <n v="1441297645"/>
    <b v="0"/>
    <n v="57"/>
    <b v="0"/>
    <x v="3"/>
    <x v="10"/>
    <x v="76"/>
    <x v="581"/>
  </r>
  <r>
    <n v="777"/>
    <x v="777"/>
    <x v="776"/>
    <x v="9"/>
    <x v="577"/>
    <x v="2"/>
    <x v="0"/>
    <x v="0"/>
    <x v="777"/>
    <n v="1372721577"/>
    <b v="0"/>
    <n v="3"/>
    <b v="0"/>
    <x v="3"/>
    <x v="10"/>
    <x v="60"/>
    <x v="582"/>
  </r>
  <r>
    <n v="778"/>
    <x v="778"/>
    <x v="777"/>
    <x v="2"/>
    <x v="369"/>
    <x v="2"/>
    <x v="0"/>
    <x v="0"/>
    <x v="778"/>
    <n v="1396284680"/>
    <b v="0"/>
    <n v="1"/>
    <b v="0"/>
    <x v="3"/>
    <x v="10"/>
    <x v="50"/>
    <x v="447"/>
  </r>
  <r>
    <n v="779"/>
    <x v="779"/>
    <x v="778"/>
    <x v="36"/>
    <x v="402"/>
    <x v="2"/>
    <x v="0"/>
    <x v="0"/>
    <x v="779"/>
    <n v="1284567905"/>
    <b v="0"/>
    <n v="6"/>
    <b v="0"/>
    <x v="3"/>
    <x v="10"/>
    <x v="56"/>
    <x v="583"/>
  </r>
  <r>
    <n v="780"/>
    <x v="780"/>
    <x v="779"/>
    <x v="28"/>
    <x v="578"/>
    <x v="0"/>
    <x v="0"/>
    <x v="0"/>
    <x v="780"/>
    <n v="1301847025"/>
    <b v="0"/>
    <n v="27"/>
    <b v="1"/>
    <x v="4"/>
    <x v="11"/>
    <x v="3"/>
    <x v="584"/>
  </r>
  <r>
    <n v="781"/>
    <x v="781"/>
    <x v="780"/>
    <x v="134"/>
    <x v="579"/>
    <x v="0"/>
    <x v="0"/>
    <x v="0"/>
    <x v="781"/>
    <n v="1368057674"/>
    <b v="0"/>
    <n v="25"/>
    <b v="1"/>
    <x v="4"/>
    <x v="11"/>
    <x v="18"/>
    <x v="585"/>
  </r>
  <r>
    <n v="782"/>
    <x v="782"/>
    <x v="781"/>
    <x v="176"/>
    <x v="485"/>
    <x v="0"/>
    <x v="0"/>
    <x v="0"/>
    <x v="782"/>
    <n v="1343326302"/>
    <b v="0"/>
    <n v="14"/>
    <b v="1"/>
    <x v="4"/>
    <x v="11"/>
    <x v="8"/>
    <x v="73"/>
  </r>
  <r>
    <n v="783"/>
    <x v="783"/>
    <x v="782"/>
    <x v="15"/>
    <x v="580"/>
    <x v="0"/>
    <x v="0"/>
    <x v="0"/>
    <x v="783"/>
    <n v="1332182049"/>
    <b v="0"/>
    <n v="35"/>
    <b v="1"/>
    <x v="4"/>
    <x v="11"/>
    <x v="34"/>
    <x v="586"/>
  </r>
  <r>
    <n v="784"/>
    <x v="784"/>
    <x v="783"/>
    <x v="28"/>
    <x v="581"/>
    <x v="0"/>
    <x v="0"/>
    <x v="0"/>
    <x v="784"/>
    <n v="1391571319"/>
    <b v="0"/>
    <n v="10"/>
    <b v="1"/>
    <x v="4"/>
    <x v="11"/>
    <x v="33"/>
    <x v="587"/>
  </r>
  <r>
    <n v="785"/>
    <x v="785"/>
    <x v="784"/>
    <x v="2"/>
    <x v="582"/>
    <x v="0"/>
    <x v="0"/>
    <x v="0"/>
    <x v="785"/>
    <n v="1359468915"/>
    <b v="0"/>
    <n v="29"/>
    <b v="1"/>
    <x v="4"/>
    <x v="11"/>
    <x v="141"/>
    <x v="588"/>
  </r>
  <r>
    <n v="786"/>
    <x v="786"/>
    <x v="785"/>
    <x v="10"/>
    <x v="583"/>
    <x v="0"/>
    <x v="0"/>
    <x v="0"/>
    <x v="786"/>
    <n v="1331774434"/>
    <b v="0"/>
    <n v="44"/>
    <b v="1"/>
    <x v="4"/>
    <x v="11"/>
    <x v="1"/>
    <x v="589"/>
  </r>
  <r>
    <n v="787"/>
    <x v="787"/>
    <x v="786"/>
    <x v="38"/>
    <x v="584"/>
    <x v="0"/>
    <x v="0"/>
    <x v="0"/>
    <x v="787"/>
    <n v="1380726226"/>
    <b v="0"/>
    <n v="17"/>
    <b v="1"/>
    <x v="4"/>
    <x v="11"/>
    <x v="35"/>
    <x v="590"/>
  </r>
  <r>
    <n v="788"/>
    <x v="788"/>
    <x v="787"/>
    <x v="28"/>
    <x v="585"/>
    <x v="0"/>
    <x v="0"/>
    <x v="0"/>
    <x v="788"/>
    <n v="1338336588"/>
    <b v="0"/>
    <n v="34"/>
    <b v="1"/>
    <x v="4"/>
    <x v="11"/>
    <x v="142"/>
    <x v="591"/>
  </r>
  <r>
    <n v="789"/>
    <x v="789"/>
    <x v="788"/>
    <x v="180"/>
    <x v="586"/>
    <x v="0"/>
    <x v="0"/>
    <x v="0"/>
    <x v="789"/>
    <n v="1357187280"/>
    <b v="0"/>
    <n v="14"/>
    <b v="1"/>
    <x v="4"/>
    <x v="11"/>
    <x v="15"/>
    <x v="592"/>
  </r>
  <r>
    <n v="790"/>
    <x v="790"/>
    <x v="789"/>
    <x v="3"/>
    <x v="587"/>
    <x v="0"/>
    <x v="0"/>
    <x v="0"/>
    <x v="790"/>
    <n v="1357088939"/>
    <b v="0"/>
    <n v="156"/>
    <b v="1"/>
    <x v="4"/>
    <x v="11"/>
    <x v="124"/>
    <x v="593"/>
  </r>
  <r>
    <n v="791"/>
    <x v="791"/>
    <x v="790"/>
    <x v="51"/>
    <x v="588"/>
    <x v="0"/>
    <x v="0"/>
    <x v="0"/>
    <x v="791"/>
    <n v="1381430646"/>
    <b v="0"/>
    <n v="128"/>
    <b v="1"/>
    <x v="4"/>
    <x v="11"/>
    <x v="3"/>
    <x v="594"/>
  </r>
  <r>
    <n v="792"/>
    <x v="792"/>
    <x v="791"/>
    <x v="30"/>
    <x v="589"/>
    <x v="0"/>
    <x v="0"/>
    <x v="0"/>
    <x v="792"/>
    <n v="1381265883"/>
    <b v="0"/>
    <n v="60"/>
    <b v="1"/>
    <x v="4"/>
    <x v="11"/>
    <x v="8"/>
    <x v="595"/>
  </r>
  <r>
    <n v="793"/>
    <x v="793"/>
    <x v="792"/>
    <x v="181"/>
    <x v="590"/>
    <x v="0"/>
    <x v="0"/>
    <x v="0"/>
    <x v="793"/>
    <n v="1371491244"/>
    <b v="0"/>
    <n v="32"/>
    <b v="1"/>
    <x v="4"/>
    <x v="11"/>
    <x v="33"/>
    <x v="596"/>
  </r>
  <r>
    <n v="794"/>
    <x v="794"/>
    <x v="793"/>
    <x v="6"/>
    <x v="591"/>
    <x v="0"/>
    <x v="0"/>
    <x v="0"/>
    <x v="794"/>
    <n v="1310438737"/>
    <b v="0"/>
    <n v="53"/>
    <b v="1"/>
    <x v="4"/>
    <x v="11"/>
    <x v="2"/>
    <x v="597"/>
  </r>
  <r>
    <n v="795"/>
    <x v="795"/>
    <x v="794"/>
    <x v="32"/>
    <x v="592"/>
    <x v="0"/>
    <x v="0"/>
    <x v="0"/>
    <x v="795"/>
    <n v="1330094566"/>
    <b v="0"/>
    <n v="184"/>
    <b v="1"/>
    <x v="4"/>
    <x v="11"/>
    <x v="20"/>
    <x v="598"/>
  </r>
  <r>
    <n v="796"/>
    <x v="796"/>
    <x v="795"/>
    <x v="3"/>
    <x v="593"/>
    <x v="0"/>
    <x v="0"/>
    <x v="0"/>
    <x v="796"/>
    <n v="1376687485"/>
    <b v="0"/>
    <n v="90"/>
    <b v="1"/>
    <x v="4"/>
    <x v="11"/>
    <x v="7"/>
    <x v="599"/>
  </r>
  <r>
    <n v="797"/>
    <x v="797"/>
    <x v="796"/>
    <x v="9"/>
    <x v="594"/>
    <x v="0"/>
    <x v="0"/>
    <x v="0"/>
    <x v="797"/>
    <n v="1332978688"/>
    <b v="0"/>
    <n v="71"/>
    <b v="1"/>
    <x v="4"/>
    <x v="11"/>
    <x v="29"/>
    <x v="600"/>
  </r>
  <r>
    <n v="798"/>
    <x v="798"/>
    <x v="797"/>
    <x v="8"/>
    <x v="595"/>
    <x v="0"/>
    <x v="0"/>
    <x v="0"/>
    <x v="798"/>
    <n v="1409494187"/>
    <b v="0"/>
    <n v="87"/>
    <b v="1"/>
    <x v="4"/>
    <x v="11"/>
    <x v="41"/>
    <x v="601"/>
  </r>
  <r>
    <n v="799"/>
    <x v="799"/>
    <x v="798"/>
    <x v="10"/>
    <x v="596"/>
    <x v="0"/>
    <x v="0"/>
    <x v="0"/>
    <x v="799"/>
    <n v="1332950446"/>
    <b v="0"/>
    <n v="28"/>
    <b v="1"/>
    <x v="4"/>
    <x v="11"/>
    <x v="8"/>
    <x v="602"/>
  </r>
  <r>
    <n v="800"/>
    <x v="800"/>
    <x v="799"/>
    <x v="15"/>
    <x v="597"/>
    <x v="0"/>
    <x v="1"/>
    <x v="1"/>
    <x v="800"/>
    <n v="1407839054"/>
    <b v="0"/>
    <n v="56"/>
    <b v="1"/>
    <x v="4"/>
    <x v="11"/>
    <x v="143"/>
    <x v="603"/>
  </r>
  <r>
    <n v="801"/>
    <x v="801"/>
    <x v="800"/>
    <x v="13"/>
    <x v="598"/>
    <x v="0"/>
    <x v="0"/>
    <x v="0"/>
    <x v="801"/>
    <n v="1306955120"/>
    <b v="0"/>
    <n v="51"/>
    <b v="1"/>
    <x v="4"/>
    <x v="11"/>
    <x v="20"/>
    <x v="604"/>
  </r>
  <r>
    <n v="802"/>
    <x v="802"/>
    <x v="801"/>
    <x v="12"/>
    <x v="599"/>
    <x v="0"/>
    <x v="0"/>
    <x v="0"/>
    <x v="802"/>
    <n v="1343867524"/>
    <b v="0"/>
    <n v="75"/>
    <b v="1"/>
    <x v="4"/>
    <x v="11"/>
    <x v="7"/>
    <x v="605"/>
  </r>
  <r>
    <n v="803"/>
    <x v="803"/>
    <x v="802"/>
    <x v="98"/>
    <x v="600"/>
    <x v="0"/>
    <x v="0"/>
    <x v="0"/>
    <x v="803"/>
    <n v="1304376478"/>
    <b v="0"/>
    <n v="38"/>
    <b v="1"/>
    <x v="4"/>
    <x v="11"/>
    <x v="4"/>
    <x v="606"/>
  </r>
  <r>
    <n v="804"/>
    <x v="804"/>
    <x v="803"/>
    <x v="62"/>
    <x v="601"/>
    <x v="0"/>
    <x v="0"/>
    <x v="0"/>
    <x v="804"/>
    <n v="1309919526"/>
    <b v="0"/>
    <n v="18"/>
    <b v="1"/>
    <x v="4"/>
    <x v="11"/>
    <x v="8"/>
    <x v="607"/>
  </r>
  <r>
    <n v="805"/>
    <x v="805"/>
    <x v="804"/>
    <x v="9"/>
    <x v="602"/>
    <x v="0"/>
    <x v="0"/>
    <x v="0"/>
    <x v="805"/>
    <n v="1306525512"/>
    <b v="0"/>
    <n v="54"/>
    <b v="1"/>
    <x v="4"/>
    <x v="11"/>
    <x v="2"/>
    <x v="608"/>
  </r>
  <r>
    <n v="806"/>
    <x v="806"/>
    <x v="805"/>
    <x v="6"/>
    <x v="603"/>
    <x v="0"/>
    <x v="0"/>
    <x v="0"/>
    <x v="806"/>
    <n v="1312821339"/>
    <b v="0"/>
    <n v="71"/>
    <b v="1"/>
    <x v="4"/>
    <x v="11"/>
    <x v="3"/>
    <x v="168"/>
  </r>
  <r>
    <n v="807"/>
    <x v="807"/>
    <x v="806"/>
    <x v="23"/>
    <x v="604"/>
    <x v="0"/>
    <x v="0"/>
    <x v="0"/>
    <x v="807"/>
    <n v="1485270311"/>
    <b v="0"/>
    <n v="57"/>
    <b v="1"/>
    <x v="4"/>
    <x v="11"/>
    <x v="2"/>
    <x v="609"/>
  </r>
  <r>
    <n v="808"/>
    <x v="808"/>
    <x v="807"/>
    <x v="37"/>
    <x v="605"/>
    <x v="0"/>
    <x v="5"/>
    <x v="5"/>
    <x v="808"/>
    <n v="1416363886"/>
    <b v="0"/>
    <n v="43"/>
    <b v="1"/>
    <x v="4"/>
    <x v="11"/>
    <x v="8"/>
    <x v="610"/>
  </r>
  <r>
    <n v="809"/>
    <x v="809"/>
    <x v="808"/>
    <x v="23"/>
    <x v="606"/>
    <x v="0"/>
    <x v="0"/>
    <x v="0"/>
    <x v="809"/>
    <n v="1387569630"/>
    <b v="0"/>
    <n v="52"/>
    <b v="1"/>
    <x v="4"/>
    <x v="11"/>
    <x v="3"/>
    <x v="611"/>
  </r>
  <r>
    <n v="810"/>
    <x v="810"/>
    <x v="809"/>
    <x v="15"/>
    <x v="607"/>
    <x v="0"/>
    <x v="0"/>
    <x v="0"/>
    <x v="810"/>
    <n v="1343870462"/>
    <b v="0"/>
    <n v="27"/>
    <b v="1"/>
    <x v="4"/>
    <x v="11"/>
    <x v="2"/>
    <x v="608"/>
  </r>
  <r>
    <n v="811"/>
    <x v="811"/>
    <x v="810"/>
    <x v="28"/>
    <x v="578"/>
    <x v="0"/>
    <x v="0"/>
    <x v="0"/>
    <x v="811"/>
    <n v="1371569202"/>
    <b v="0"/>
    <n v="12"/>
    <b v="1"/>
    <x v="4"/>
    <x v="11"/>
    <x v="3"/>
    <x v="64"/>
  </r>
  <r>
    <n v="812"/>
    <x v="812"/>
    <x v="811"/>
    <x v="20"/>
    <x v="608"/>
    <x v="0"/>
    <x v="0"/>
    <x v="0"/>
    <x v="812"/>
    <n v="1357604752"/>
    <b v="0"/>
    <n v="33"/>
    <b v="1"/>
    <x v="4"/>
    <x v="11"/>
    <x v="143"/>
    <x v="612"/>
  </r>
  <r>
    <n v="813"/>
    <x v="813"/>
    <x v="812"/>
    <x v="15"/>
    <x v="609"/>
    <x v="0"/>
    <x v="0"/>
    <x v="0"/>
    <x v="813"/>
    <n v="1340233365"/>
    <b v="0"/>
    <n v="96"/>
    <b v="1"/>
    <x v="4"/>
    <x v="11"/>
    <x v="12"/>
    <x v="380"/>
  </r>
  <r>
    <n v="814"/>
    <x v="814"/>
    <x v="813"/>
    <x v="28"/>
    <x v="610"/>
    <x v="0"/>
    <x v="0"/>
    <x v="0"/>
    <x v="814"/>
    <n v="1305568201"/>
    <b v="0"/>
    <n v="28"/>
    <b v="1"/>
    <x v="4"/>
    <x v="11"/>
    <x v="37"/>
    <x v="613"/>
  </r>
  <r>
    <n v="815"/>
    <x v="815"/>
    <x v="814"/>
    <x v="23"/>
    <x v="611"/>
    <x v="0"/>
    <x v="0"/>
    <x v="0"/>
    <x v="815"/>
    <n v="1412287303"/>
    <b v="0"/>
    <n v="43"/>
    <b v="1"/>
    <x v="4"/>
    <x v="11"/>
    <x v="13"/>
    <x v="614"/>
  </r>
  <r>
    <n v="816"/>
    <x v="816"/>
    <x v="815"/>
    <x v="39"/>
    <x v="612"/>
    <x v="0"/>
    <x v="0"/>
    <x v="0"/>
    <x v="816"/>
    <n v="1362776043"/>
    <b v="0"/>
    <n v="205"/>
    <b v="1"/>
    <x v="4"/>
    <x v="11"/>
    <x v="41"/>
    <x v="615"/>
  </r>
  <r>
    <n v="817"/>
    <x v="817"/>
    <x v="816"/>
    <x v="15"/>
    <x v="613"/>
    <x v="0"/>
    <x v="0"/>
    <x v="0"/>
    <x v="817"/>
    <n v="1326810211"/>
    <b v="0"/>
    <n v="23"/>
    <b v="1"/>
    <x v="4"/>
    <x v="11"/>
    <x v="0"/>
    <x v="616"/>
  </r>
  <r>
    <n v="818"/>
    <x v="818"/>
    <x v="817"/>
    <x v="18"/>
    <x v="614"/>
    <x v="0"/>
    <x v="0"/>
    <x v="0"/>
    <x v="818"/>
    <n v="1343682681"/>
    <b v="0"/>
    <n v="19"/>
    <b v="1"/>
    <x v="4"/>
    <x v="11"/>
    <x v="94"/>
    <x v="617"/>
  </r>
  <r>
    <n v="819"/>
    <x v="819"/>
    <x v="818"/>
    <x v="44"/>
    <x v="140"/>
    <x v="0"/>
    <x v="0"/>
    <x v="0"/>
    <x v="819"/>
    <n v="1386806254"/>
    <b v="0"/>
    <n v="14"/>
    <b v="1"/>
    <x v="4"/>
    <x v="11"/>
    <x v="15"/>
    <x v="618"/>
  </r>
  <r>
    <n v="820"/>
    <x v="820"/>
    <x v="819"/>
    <x v="13"/>
    <x v="615"/>
    <x v="0"/>
    <x v="0"/>
    <x v="0"/>
    <x v="820"/>
    <n v="1399666342"/>
    <b v="0"/>
    <n v="38"/>
    <b v="1"/>
    <x v="4"/>
    <x v="11"/>
    <x v="84"/>
    <x v="619"/>
  </r>
  <r>
    <n v="821"/>
    <x v="821"/>
    <x v="820"/>
    <x v="182"/>
    <x v="616"/>
    <x v="0"/>
    <x v="0"/>
    <x v="0"/>
    <x v="821"/>
    <n v="1427753265"/>
    <b v="0"/>
    <n v="78"/>
    <b v="1"/>
    <x v="4"/>
    <x v="11"/>
    <x v="8"/>
    <x v="620"/>
  </r>
  <r>
    <n v="822"/>
    <x v="822"/>
    <x v="821"/>
    <x v="9"/>
    <x v="617"/>
    <x v="0"/>
    <x v="0"/>
    <x v="0"/>
    <x v="822"/>
    <n v="1346885050"/>
    <b v="0"/>
    <n v="69"/>
    <b v="1"/>
    <x v="4"/>
    <x v="11"/>
    <x v="17"/>
    <x v="621"/>
  </r>
  <r>
    <n v="823"/>
    <x v="823"/>
    <x v="822"/>
    <x v="134"/>
    <x v="618"/>
    <x v="0"/>
    <x v="0"/>
    <x v="0"/>
    <x v="823"/>
    <n v="1424474452"/>
    <b v="0"/>
    <n v="33"/>
    <b v="1"/>
    <x v="4"/>
    <x v="11"/>
    <x v="144"/>
    <x v="622"/>
  </r>
  <r>
    <n v="824"/>
    <x v="824"/>
    <x v="823"/>
    <x v="183"/>
    <x v="619"/>
    <x v="0"/>
    <x v="0"/>
    <x v="0"/>
    <x v="824"/>
    <n v="1268459318"/>
    <b v="0"/>
    <n v="54"/>
    <b v="1"/>
    <x v="4"/>
    <x v="11"/>
    <x v="84"/>
    <x v="623"/>
  </r>
  <r>
    <n v="825"/>
    <x v="825"/>
    <x v="824"/>
    <x v="78"/>
    <x v="620"/>
    <x v="0"/>
    <x v="0"/>
    <x v="0"/>
    <x v="825"/>
    <n v="1349335284"/>
    <b v="0"/>
    <n v="99"/>
    <b v="1"/>
    <x v="4"/>
    <x v="11"/>
    <x v="8"/>
    <x v="624"/>
  </r>
  <r>
    <n v="826"/>
    <x v="826"/>
    <x v="825"/>
    <x v="62"/>
    <x v="621"/>
    <x v="0"/>
    <x v="0"/>
    <x v="0"/>
    <x v="826"/>
    <n v="1330908930"/>
    <b v="0"/>
    <n v="49"/>
    <b v="1"/>
    <x v="4"/>
    <x v="11"/>
    <x v="7"/>
    <x v="625"/>
  </r>
  <r>
    <n v="827"/>
    <x v="827"/>
    <x v="826"/>
    <x v="43"/>
    <x v="622"/>
    <x v="0"/>
    <x v="0"/>
    <x v="0"/>
    <x v="827"/>
    <n v="1326972107"/>
    <b v="0"/>
    <n v="11"/>
    <b v="1"/>
    <x v="4"/>
    <x v="11"/>
    <x v="33"/>
    <x v="626"/>
  </r>
  <r>
    <n v="828"/>
    <x v="828"/>
    <x v="827"/>
    <x v="46"/>
    <x v="623"/>
    <x v="0"/>
    <x v="0"/>
    <x v="0"/>
    <x v="828"/>
    <n v="1339549982"/>
    <b v="0"/>
    <n v="38"/>
    <b v="1"/>
    <x v="4"/>
    <x v="11"/>
    <x v="13"/>
    <x v="247"/>
  </r>
  <r>
    <n v="829"/>
    <x v="829"/>
    <x v="828"/>
    <x v="2"/>
    <x v="624"/>
    <x v="0"/>
    <x v="1"/>
    <x v="1"/>
    <x v="829"/>
    <n v="1463253240"/>
    <b v="0"/>
    <n v="16"/>
    <b v="1"/>
    <x v="4"/>
    <x v="11"/>
    <x v="3"/>
    <x v="151"/>
  </r>
  <r>
    <n v="830"/>
    <x v="830"/>
    <x v="829"/>
    <x v="40"/>
    <x v="625"/>
    <x v="0"/>
    <x v="0"/>
    <x v="0"/>
    <x v="830"/>
    <n v="1361363825"/>
    <b v="0"/>
    <n v="32"/>
    <b v="1"/>
    <x v="4"/>
    <x v="11"/>
    <x v="29"/>
    <x v="627"/>
  </r>
  <r>
    <n v="831"/>
    <x v="831"/>
    <x v="830"/>
    <x v="15"/>
    <x v="98"/>
    <x v="0"/>
    <x v="0"/>
    <x v="0"/>
    <x v="831"/>
    <n v="1332948694"/>
    <b v="0"/>
    <n v="20"/>
    <b v="1"/>
    <x v="4"/>
    <x v="11"/>
    <x v="145"/>
    <x v="628"/>
  </r>
  <r>
    <n v="832"/>
    <x v="832"/>
    <x v="831"/>
    <x v="36"/>
    <x v="626"/>
    <x v="0"/>
    <x v="0"/>
    <x v="0"/>
    <x v="832"/>
    <n v="1321978335"/>
    <b v="0"/>
    <n v="154"/>
    <b v="1"/>
    <x v="4"/>
    <x v="11"/>
    <x v="7"/>
    <x v="629"/>
  </r>
  <r>
    <n v="833"/>
    <x v="833"/>
    <x v="832"/>
    <x v="12"/>
    <x v="627"/>
    <x v="0"/>
    <x v="0"/>
    <x v="0"/>
    <x v="833"/>
    <n v="1395349475"/>
    <b v="0"/>
    <n v="41"/>
    <b v="1"/>
    <x v="4"/>
    <x v="11"/>
    <x v="21"/>
    <x v="630"/>
  </r>
  <r>
    <n v="834"/>
    <x v="834"/>
    <x v="833"/>
    <x v="62"/>
    <x v="628"/>
    <x v="0"/>
    <x v="0"/>
    <x v="0"/>
    <x v="834"/>
    <n v="1369770292"/>
    <b v="0"/>
    <n v="75"/>
    <b v="1"/>
    <x v="4"/>
    <x v="11"/>
    <x v="26"/>
    <x v="631"/>
  </r>
  <r>
    <n v="835"/>
    <x v="835"/>
    <x v="834"/>
    <x v="13"/>
    <x v="629"/>
    <x v="0"/>
    <x v="0"/>
    <x v="0"/>
    <x v="835"/>
    <n v="1333709958"/>
    <b v="0"/>
    <n v="40"/>
    <b v="1"/>
    <x v="4"/>
    <x v="11"/>
    <x v="16"/>
    <x v="632"/>
  </r>
  <r>
    <n v="836"/>
    <x v="836"/>
    <x v="835"/>
    <x v="10"/>
    <x v="630"/>
    <x v="0"/>
    <x v="0"/>
    <x v="0"/>
    <x v="836"/>
    <n v="1378516918"/>
    <b v="0"/>
    <n v="46"/>
    <b v="1"/>
    <x v="4"/>
    <x v="11"/>
    <x v="7"/>
    <x v="633"/>
  </r>
  <r>
    <n v="837"/>
    <x v="837"/>
    <x v="836"/>
    <x v="30"/>
    <x v="631"/>
    <x v="0"/>
    <x v="0"/>
    <x v="0"/>
    <x v="837"/>
    <n v="1396396662"/>
    <b v="0"/>
    <n v="62"/>
    <b v="1"/>
    <x v="4"/>
    <x v="11"/>
    <x v="108"/>
    <x v="634"/>
  </r>
  <r>
    <n v="838"/>
    <x v="838"/>
    <x v="837"/>
    <x v="13"/>
    <x v="632"/>
    <x v="0"/>
    <x v="0"/>
    <x v="0"/>
    <x v="838"/>
    <n v="1324243985"/>
    <b v="0"/>
    <n v="61"/>
    <b v="1"/>
    <x v="4"/>
    <x v="11"/>
    <x v="14"/>
    <x v="635"/>
  </r>
  <r>
    <n v="839"/>
    <x v="839"/>
    <x v="838"/>
    <x v="10"/>
    <x v="633"/>
    <x v="0"/>
    <x v="0"/>
    <x v="0"/>
    <x v="839"/>
    <n v="1345745956"/>
    <b v="0"/>
    <n v="96"/>
    <b v="1"/>
    <x v="4"/>
    <x v="11"/>
    <x v="16"/>
    <x v="636"/>
  </r>
  <r>
    <n v="840"/>
    <x v="840"/>
    <x v="839"/>
    <x v="3"/>
    <x v="634"/>
    <x v="0"/>
    <x v="0"/>
    <x v="0"/>
    <x v="840"/>
    <n v="1472102787"/>
    <b v="0"/>
    <n v="190"/>
    <b v="1"/>
    <x v="4"/>
    <x v="12"/>
    <x v="28"/>
    <x v="637"/>
  </r>
  <r>
    <n v="841"/>
    <x v="841"/>
    <x v="840"/>
    <x v="10"/>
    <x v="635"/>
    <x v="0"/>
    <x v="0"/>
    <x v="0"/>
    <x v="841"/>
    <n v="1413058063"/>
    <b v="1"/>
    <n v="94"/>
    <b v="1"/>
    <x v="4"/>
    <x v="12"/>
    <x v="7"/>
    <x v="638"/>
  </r>
  <r>
    <n v="842"/>
    <x v="842"/>
    <x v="841"/>
    <x v="30"/>
    <x v="636"/>
    <x v="0"/>
    <x v="5"/>
    <x v="5"/>
    <x v="842"/>
    <n v="1378735983"/>
    <b v="1"/>
    <n v="39"/>
    <b v="1"/>
    <x v="4"/>
    <x v="12"/>
    <x v="3"/>
    <x v="639"/>
  </r>
  <r>
    <n v="843"/>
    <x v="843"/>
    <x v="842"/>
    <x v="9"/>
    <x v="637"/>
    <x v="0"/>
    <x v="0"/>
    <x v="0"/>
    <x v="843"/>
    <n v="1479708680"/>
    <b v="0"/>
    <n v="127"/>
    <b v="1"/>
    <x v="4"/>
    <x v="12"/>
    <x v="128"/>
    <x v="640"/>
  </r>
  <r>
    <n v="844"/>
    <x v="844"/>
    <x v="843"/>
    <x v="9"/>
    <x v="638"/>
    <x v="0"/>
    <x v="0"/>
    <x v="0"/>
    <x v="844"/>
    <n v="1411489552"/>
    <b v="1"/>
    <n v="159"/>
    <b v="1"/>
    <x v="4"/>
    <x v="12"/>
    <x v="146"/>
    <x v="641"/>
  </r>
  <r>
    <n v="845"/>
    <x v="845"/>
    <x v="844"/>
    <x v="10"/>
    <x v="639"/>
    <x v="0"/>
    <x v="0"/>
    <x v="0"/>
    <x v="845"/>
    <n v="1469595396"/>
    <b v="0"/>
    <n v="177"/>
    <b v="1"/>
    <x v="4"/>
    <x v="12"/>
    <x v="28"/>
    <x v="642"/>
  </r>
  <r>
    <n v="846"/>
    <x v="846"/>
    <x v="845"/>
    <x v="184"/>
    <x v="640"/>
    <x v="0"/>
    <x v="1"/>
    <x v="1"/>
    <x v="846"/>
    <n v="1393233855"/>
    <b v="0"/>
    <n v="47"/>
    <b v="1"/>
    <x v="4"/>
    <x v="12"/>
    <x v="108"/>
    <x v="643"/>
  </r>
  <r>
    <n v="847"/>
    <x v="847"/>
    <x v="846"/>
    <x v="185"/>
    <x v="115"/>
    <x v="0"/>
    <x v="0"/>
    <x v="0"/>
    <x v="847"/>
    <n v="1433963376"/>
    <b v="0"/>
    <n v="1"/>
    <b v="1"/>
    <x v="4"/>
    <x v="12"/>
    <x v="8"/>
    <x v="119"/>
  </r>
  <r>
    <n v="848"/>
    <x v="848"/>
    <x v="847"/>
    <x v="43"/>
    <x v="452"/>
    <x v="0"/>
    <x v="0"/>
    <x v="0"/>
    <x v="848"/>
    <n v="1426446033"/>
    <b v="0"/>
    <n v="16"/>
    <b v="1"/>
    <x v="4"/>
    <x v="12"/>
    <x v="8"/>
    <x v="644"/>
  </r>
  <r>
    <n v="849"/>
    <x v="849"/>
    <x v="848"/>
    <x v="23"/>
    <x v="641"/>
    <x v="0"/>
    <x v="0"/>
    <x v="0"/>
    <x v="849"/>
    <n v="1424057664"/>
    <b v="0"/>
    <n v="115"/>
    <b v="1"/>
    <x v="4"/>
    <x v="12"/>
    <x v="28"/>
    <x v="645"/>
  </r>
  <r>
    <n v="850"/>
    <x v="850"/>
    <x v="849"/>
    <x v="23"/>
    <x v="642"/>
    <x v="0"/>
    <x v="0"/>
    <x v="0"/>
    <x v="850"/>
    <n v="1458762717"/>
    <b v="0"/>
    <n v="133"/>
    <b v="1"/>
    <x v="4"/>
    <x v="12"/>
    <x v="19"/>
    <x v="646"/>
  </r>
  <r>
    <n v="851"/>
    <x v="851"/>
    <x v="850"/>
    <x v="13"/>
    <x v="643"/>
    <x v="0"/>
    <x v="6"/>
    <x v="3"/>
    <x v="851"/>
    <n v="1464815253"/>
    <b v="0"/>
    <n v="70"/>
    <b v="1"/>
    <x v="4"/>
    <x v="12"/>
    <x v="22"/>
    <x v="647"/>
  </r>
  <r>
    <n v="852"/>
    <x v="852"/>
    <x v="851"/>
    <x v="8"/>
    <x v="644"/>
    <x v="0"/>
    <x v="0"/>
    <x v="0"/>
    <x v="852"/>
    <n v="1476386395"/>
    <b v="0"/>
    <n v="62"/>
    <b v="1"/>
    <x v="4"/>
    <x v="12"/>
    <x v="2"/>
    <x v="648"/>
  </r>
  <r>
    <n v="853"/>
    <x v="853"/>
    <x v="852"/>
    <x v="43"/>
    <x v="452"/>
    <x v="0"/>
    <x v="0"/>
    <x v="0"/>
    <x v="853"/>
    <n v="1421524709"/>
    <b v="0"/>
    <n v="10"/>
    <b v="1"/>
    <x v="4"/>
    <x v="12"/>
    <x v="8"/>
    <x v="179"/>
  </r>
  <r>
    <n v="854"/>
    <x v="854"/>
    <x v="853"/>
    <x v="186"/>
    <x v="645"/>
    <x v="0"/>
    <x v="0"/>
    <x v="0"/>
    <x v="854"/>
    <n v="1480309546"/>
    <b v="0"/>
    <n v="499"/>
    <b v="1"/>
    <x v="4"/>
    <x v="12"/>
    <x v="90"/>
    <x v="649"/>
  </r>
  <r>
    <n v="855"/>
    <x v="855"/>
    <x v="854"/>
    <x v="187"/>
    <x v="646"/>
    <x v="0"/>
    <x v="0"/>
    <x v="0"/>
    <x v="855"/>
    <n v="1466737217"/>
    <b v="0"/>
    <n v="47"/>
    <b v="1"/>
    <x v="4"/>
    <x v="12"/>
    <x v="33"/>
    <x v="650"/>
  </r>
  <r>
    <n v="856"/>
    <x v="856"/>
    <x v="855"/>
    <x v="49"/>
    <x v="614"/>
    <x v="0"/>
    <x v="12"/>
    <x v="3"/>
    <x v="856"/>
    <n v="1472282956"/>
    <b v="0"/>
    <n v="28"/>
    <b v="1"/>
    <x v="4"/>
    <x v="12"/>
    <x v="147"/>
    <x v="651"/>
  </r>
  <r>
    <n v="857"/>
    <x v="857"/>
    <x v="856"/>
    <x v="38"/>
    <x v="647"/>
    <x v="0"/>
    <x v="3"/>
    <x v="3"/>
    <x v="857"/>
    <n v="1444831031"/>
    <b v="0"/>
    <n v="24"/>
    <b v="1"/>
    <x v="4"/>
    <x v="12"/>
    <x v="8"/>
    <x v="73"/>
  </r>
  <r>
    <n v="858"/>
    <x v="858"/>
    <x v="857"/>
    <x v="38"/>
    <x v="648"/>
    <x v="0"/>
    <x v="1"/>
    <x v="1"/>
    <x v="858"/>
    <n v="1426528418"/>
    <b v="0"/>
    <n v="76"/>
    <b v="1"/>
    <x v="4"/>
    <x v="12"/>
    <x v="124"/>
    <x v="652"/>
  </r>
  <r>
    <n v="859"/>
    <x v="859"/>
    <x v="858"/>
    <x v="23"/>
    <x v="649"/>
    <x v="0"/>
    <x v="0"/>
    <x v="0"/>
    <x v="859"/>
    <n v="1430768468"/>
    <b v="0"/>
    <n v="98"/>
    <b v="1"/>
    <x v="4"/>
    <x v="12"/>
    <x v="2"/>
    <x v="653"/>
  </r>
  <r>
    <n v="860"/>
    <x v="860"/>
    <x v="859"/>
    <x v="32"/>
    <x v="650"/>
    <x v="2"/>
    <x v="0"/>
    <x v="0"/>
    <x v="860"/>
    <n v="1382528113"/>
    <b v="0"/>
    <n v="48"/>
    <b v="0"/>
    <x v="4"/>
    <x v="13"/>
    <x v="82"/>
    <x v="654"/>
  </r>
  <r>
    <n v="861"/>
    <x v="861"/>
    <x v="860"/>
    <x v="37"/>
    <x v="462"/>
    <x v="2"/>
    <x v="0"/>
    <x v="0"/>
    <x v="861"/>
    <n v="1471475404"/>
    <b v="0"/>
    <n v="2"/>
    <b v="0"/>
    <x v="4"/>
    <x v="13"/>
    <x v="53"/>
    <x v="470"/>
  </r>
  <r>
    <n v="862"/>
    <x v="862"/>
    <x v="861"/>
    <x v="63"/>
    <x v="575"/>
    <x v="2"/>
    <x v="1"/>
    <x v="1"/>
    <x v="862"/>
    <n v="1381583948"/>
    <b v="0"/>
    <n v="4"/>
    <b v="0"/>
    <x v="4"/>
    <x v="13"/>
    <x v="50"/>
    <x v="655"/>
  </r>
  <r>
    <n v="863"/>
    <x v="863"/>
    <x v="862"/>
    <x v="13"/>
    <x v="456"/>
    <x v="2"/>
    <x v="0"/>
    <x v="0"/>
    <x v="863"/>
    <n v="1326422966"/>
    <b v="0"/>
    <n v="5"/>
    <b v="0"/>
    <x v="4"/>
    <x v="13"/>
    <x v="62"/>
    <x v="656"/>
  </r>
  <r>
    <n v="864"/>
    <x v="864"/>
    <x v="863"/>
    <x v="115"/>
    <x v="651"/>
    <x v="2"/>
    <x v="0"/>
    <x v="0"/>
    <x v="864"/>
    <n v="1379990038"/>
    <b v="0"/>
    <n v="79"/>
    <b v="0"/>
    <x v="4"/>
    <x v="13"/>
    <x v="72"/>
    <x v="657"/>
  </r>
  <r>
    <n v="865"/>
    <x v="865"/>
    <x v="864"/>
    <x v="41"/>
    <x v="372"/>
    <x v="2"/>
    <x v="0"/>
    <x v="0"/>
    <x v="865"/>
    <n v="1353177197"/>
    <b v="0"/>
    <n v="2"/>
    <b v="0"/>
    <x v="4"/>
    <x v="13"/>
    <x v="53"/>
    <x v="377"/>
  </r>
  <r>
    <n v="866"/>
    <x v="866"/>
    <x v="865"/>
    <x v="8"/>
    <x v="141"/>
    <x v="2"/>
    <x v="0"/>
    <x v="0"/>
    <x v="866"/>
    <n v="1421853518"/>
    <b v="0"/>
    <n v="11"/>
    <b v="0"/>
    <x v="4"/>
    <x v="13"/>
    <x v="82"/>
    <x v="658"/>
  </r>
  <r>
    <n v="867"/>
    <x v="867"/>
    <x v="866"/>
    <x v="10"/>
    <x v="652"/>
    <x v="2"/>
    <x v="0"/>
    <x v="0"/>
    <x v="867"/>
    <n v="1254450706"/>
    <b v="0"/>
    <n v="11"/>
    <b v="0"/>
    <x v="4"/>
    <x v="13"/>
    <x v="148"/>
    <x v="659"/>
  </r>
  <r>
    <n v="868"/>
    <x v="868"/>
    <x v="867"/>
    <x v="101"/>
    <x v="155"/>
    <x v="2"/>
    <x v="0"/>
    <x v="0"/>
    <x v="868"/>
    <n v="1386463198"/>
    <b v="0"/>
    <n v="1"/>
    <b v="0"/>
    <x v="4"/>
    <x v="13"/>
    <x v="50"/>
    <x v="73"/>
  </r>
  <r>
    <n v="869"/>
    <x v="869"/>
    <x v="868"/>
    <x v="188"/>
    <x v="578"/>
    <x v="2"/>
    <x v="0"/>
    <x v="0"/>
    <x v="869"/>
    <n v="1362860257"/>
    <b v="0"/>
    <n v="3"/>
    <b v="0"/>
    <x v="4"/>
    <x v="13"/>
    <x v="81"/>
    <x v="660"/>
  </r>
  <r>
    <n v="870"/>
    <x v="870"/>
    <x v="869"/>
    <x v="22"/>
    <x v="653"/>
    <x v="2"/>
    <x v="1"/>
    <x v="1"/>
    <x v="870"/>
    <n v="1375403523"/>
    <b v="0"/>
    <n v="5"/>
    <b v="0"/>
    <x v="4"/>
    <x v="13"/>
    <x v="50"/>
    <x v="661"/>
  </r>
  <r>
    <n v="871"/>
    <x v="871"/>
    <x v="870"/>
    <x v="12"/>
    <x v="144"/>
    <x v="2"/>
    <x v="0"/>
    <x v="0"/>
    <x v="871"/>
    <n v="1383139695"/>
    <b v="0"/>
    <n v="12"/>
    <b v="0"/>
    <x v="4"/>
    <x v="13"/>
    <x v="62"/>
    <x v="662"/>
  </r>
  <r>
    <n v="872"/>
    <x v="872"/>
    <x v="871"/>
    <x v="6"/>
    <x v="654"/>
    <x v="2"/>
    <x v="0"/>
    <x v="0"/>
    <x v="872"/>
    <n v="1295898527"/>
    <b v="0"/>
    <n v="2"/>
    <b v="0"/>
    <x v="4"/>
    <x v="13"/>
    <x v="60"/>
    <x v="151"/>
  </r>
  <r>
    <n v="873"/>
    <x v="873"/>
    <x v="872"/>
    <x v="8"/>
    <x v="372"/>
    <x v="2"/>
    <x v="0"/>
    <x v="0"/>
    <x v="873"/>
    <n v="1349150440"/>
    <b v="0"/>
    <n v="5"/>
    <b v="0"/>
    <x v="4"/>
    <x v="13"/>
    <x v="60"/>
    <x v="373"/>
  </r>
  <r>
    <n v="874"/>
    <x v="874"/>
    <x v="873"/>
    <x v="9"/>
    <x v="655"/>
    <x v="2"/>
    <x v="0"/>
    <x v="0"/>
    <x v="874"/>
    <n v="1365084034"/>
    <b v="0"/>
    <n v="21"/>
    <b v="0"/>
    <x v="4"/>
    <x v="13"/>
    <x v="148"/>
    <x v="663"/>
  </r>
  <r>
    <n v="875"/>
    <x v="875"/>
    <x v="874"/>
    <x v="10"/>
    <x v="117"/>
    <x v="2"/>
    <x v="0"/>
    <x v="0"/>
    <x v="875"/>
    <n v="1441128131"/>
    <b v="0"/>
    <n v="0"/>
    <b v="0"/>
    <x v="4"/>
    <x v="13"/>
    <x v="50"/>
    <x v="121"/>
  </r>
  <r>
    <n v="876"/>
    <x v="876"/>
    <x v="875"/>
    <x v="189"/>
    <x v="656"/>
    <x v="2"/>
    <x v="1"/>
    <x v="1"/>
    <x v="876"/>
    <n v="1357127727"/>
    <b v="0"/>
    <n v="45"/>
    <b v="0"/>
    <x v="4"/>
    <x v="13"/>
    <x v="139"/>
    <x v="232"/>
  </r>
  <r>
    <n v="877"/>
    <x v="877"/>
    <x v="876"/>
    <x v="13"/>
    <x v="77"/>
    <x v="2"/>
    <x v="0"/>
    <x v="0"/>
    <x v="877"/>
    <n v="1384887360"/>
    <b v="0"/>
    <n v="29"/>
    <b v="0"/>
    <x v="4"/>
    <x v="13"/>
    <x v="149"/>
    <x v="664"/>
  </r>
  <r>
    <n v="878"/>
    <x v="878"/>
    <x v="877"/>
    <x v="10"/>
    <x v="654"/>
    <x v="2"/>
    <x v="0"/>
    <x v="0"/>
    <x v="878"/>
    <n v="1290490524"/>
    <b v="0"/>
    <n v="2"/>
    <b v="0"/>
    <x v="4"/>
    <x v="13"/>
    <x v="60"/>
    <x v="151"/>
  </r>
  <r>
    <n v="879"/>
    <x v="879"/>
    <x v="878"/>
    <x v="190"/>
    <x v="657"/>
    <x v="2"/>
    <x v="0"/>
    <x v="0"/>
    <x v="879"/>
    <n v="1336506905"/>
    <b v="0"/>
    <n v="30"/>
    <b v="0"/>
    <x v="4"/>
    <x v="13"/>
    <x v="134"/>
    <x v="665"/>
  </r>
  <r>
    <n v="880"/>
    <x v="880"/>
    <x v="879"/>
    <x v="191"/>
    <x v="658"/>
    <x v="2"/>
    <x v="0"/>
    <x v="0"/>
    <x v="880"/>
    <n v="1348731738"/>
    <b v="0"/>
    <n v="8"/>
    <b v="0"/>
    <x v="4"/>
    <x v="14"/>
    <x v="56"/>
    <x v="666"/>
  </r>
  <r>
    <n v="881"/>
    <x v="881"/>
    <x v="880"/>
    <x v="192"/>
    <x v="134"/>
    <x v="2"/>
    <x v="0"/>
    <x v="0"/>
    <x v="881"/>
    <n v="1322632886"/>
    <b v="0"/>
    <n v="1"/>
    <b v="0"/>
    <x v="4"/>
    <x v="14"/>
    <x v="60"/>
    <x v="179"/>
  </r>
  <r>
    <n v="882"/>
    <x v="882"/>
    <x v="881"/>
    <x v="15"/>
    <x v="659"/>
    <x v="2"/>
    <x v="0"/>
    <x v="0"/>
    <x v="882"/>
    <n v="1312490350"/>
    <b v="0"/>
    <n v="14"/>
    <b v="0"/>
    <x v="4"/>
    <x v="14"/>
    <x v="68"/>
    <x v="667"/>
  </r>
  <r>
    <n v="883"/>
    <x v="883"/>
    <x v="882"/>
    <x v="10"/>
    <x v="660"/>
    <x v="2"/>
    <x v="0"/>
    <x v="0"/>
    <x v="883"/>
    <n v="1451773635"/>
    <b v="0"/>
    <n v="24"/>
    <b v="0"/>
    <x v="4"/>
    <x v="14"/>
    <x v="67"/>
    <x v="668"/>
  </r>
  <r>
    <n v="884"/>
    <x v="884"/>
    <x v="883"/>
    <x v="13"/>
    <x v="170"/>
    <x v="2"/>
    <x v="0"/>
    <x v="0"/>
    <x v="884"/>
    <n v="1331666146"/>
    <b v="0"/>
    <n v="2"/>
    <b v="0"/>
    <x v="4"/>
    <x v="14"/>
    <x v="60"/>
    <x v="119"/>
  </r>
  <r>
    <n v="885"/>
    <x v="885"/>
    <x v="884"/>
    <x v="28"/>
    <x v="661"/>
    <x v="2"/>
    <x v="0"/>
    <x v="0"/>
    <x v="885"/>
    <n v="1481322911"/>
    <b v="0"/>
    <n v="21"/>
    <b v="0"/>
    <x v="4"/>
    <x v="14"/>
    <x v="150"/>
    <x v="669"/>
  </r>
  <r>
    <n v="886"/>
    <x v="886"/>
    <x v="885"/>
    <x v="2"/>
    <x v="82"/>
    <x v="2"/>
    <x v="0"/>
    <x v="0"/>
    <x v="886"/>
    <n v="1471812813"/>
    <b v="0"/>
    <n v="7"/>
    <b v="0"/>
    <x v="4"/>
    <x v="14"/>
    <x v="139"/>
    <x v="670"/>
  </r>
  <r>
    <n v="887"/>
    <x v="887"/>
    <x v="886"/>
    <x v="28"/>
    <x v="117"/>
    <x v="2"/>
    <x v="0"/>
    <x v="0"/>
    <x v="887"/>
    <n v="1335567655"/>
    <b v="0"/>
    <n v="0"/>
    <b v="0"/>
    <x v="4"/>
    <x v="14"/>
    <x v="50"/>
    <x v="121"/>
  </r>
  <r>
    <n v="888"/>
    <x v="888"/>
    <x v="887"/>
    <x v="28"/>
    <x v="662"/>
    <x v="2"/>
    <x v="0"/>
    <x v="0"/>
    <x v="888"/>
    <n v="1311789885"/>
    <b v="0"/>
    <n v="4"/>
    <b v="0"/>
    <x v="4"/>
    <x v="14"/>
    <x v="113"/>
    <x v="656"/>
  </r>
  <r>
    <n v="889"/>
    <x v="889"/>
    <x v="888"/>
    <x v="31"/>
    <x v="663"/>
    <x v="2"/>
    <x v="0"/>
    <x v="0"/>
    <x v="889"/>
    <n v="1409942943"/>
    <b v="0"/>
    <n v="32"/>
    <b v="0"/>
    <x v="4"/>
    <x v="14"/>
    <x v="114"/>
    <x v="671"/>
  </r>
  <r>
    <n v="890"/>
    <x v="890"/>
    <x v="889"/>
    <x v="9"/>
    <x v="366"/>
    <x v="2"/>
    <x v="0"/>
    <x v="0"/>
    <x v="890"/>
    <n v="1382460379"/>
    <b v="0"/>
    <n v="4"/>
    <b v="0"/>
    <x v="4"/>
    <x v="14"/>
    <x v="65"/>
    <x v="672"/>
  </r>
  <r>
    <n v="891"/>
    <x v="891"/>
    <x v="890"/>
    <x v="6"/>
    <x v="92"/>
    <x v="2"/>
    <x v="0"/>
    <x v="0"/>
    <x v="891"/>
    <n v="1405989930"/>
    <b v="0"/>
    <n v="9"/>
    <b v="0"/>
    <x v="4"/>
    <x v="14"/>
    <x v="56"/>
    <x v="673"/>
  </r>
  <r>
    <n v="892"/>
    <x v="892"/>
    <x v="891"/>
    <x v="12"/>
    <x v="664"/>
    <x v="2"/>
    <x v="0"/>
    <x v="0"/>
    <x v="892"/>
    <n v="1273121283"/>
    <b v="0"/>
    <n v="17"/>
    <b v="0"/>
    <x v="4"/>
    <x v="14"/>
    <x v="139"/>
    <x v="674"/>
  </r>
  <r>
    <n v="893"/>
    <x v="893"/>
    <x v="892"/>
    <x v="13"/>
    <x v="148"/>
    <x v="2"/>
    <x v="0"/>
    <x v="0"/>
    <x v="893"/>
    <n v="1425331963"/>
    <b v="0"/>
    <n v="5"/>
    <b v="0"/>
    <x v="4"/>
    <x v="14"/>
    <x v="54"/>
    <x v="375"/>
  </r>
  <r>
    <n v="894"/>
    <x v="894"/>
    <x v="893"/>
    <x v="22"/>
    <x v="665"/>
    <x v="2"/>
    <x v="0"/>
    <x v="0"/>
    <x v="894"/>
    <n v="1462577610"/>
    <b v="0"/>
    <n v="53"/>
    <b v="0"/>
    <x v="4"/>
    <x v="14"/>
    <x v="115"/>
    <x v="675"/>
  </r>
  <r>
    <n v="895"/>
    <x v="895"/>
    <x v="894"/>
    <x v="6"/>
    <x v="666"/>
    <x v="2"/>
    <x v="0"/>
    <x v="0"/>
    <x v="895"/>
    <n v="1284087829"/>
    <b v="0"/>
    <n v="7"/>
    <b v="0"/>
    <x v="4"/>
    <x v="14"/>
    <x v="53"/>
    <x v="676"/>
  </r>
  <r>
    <n v="896"/>
    <x v="896"/>
    <x v="895"/>
    <x v="6"/>
    <x v="667"/>
    <x v="2"/>
    <x v="0"/>
    <x v="0"/>
    <x v="896"/>
    <n v="1438549026"/>
    <b v="0"/>
    <n v="72"/>
    <b v="0"/>
    <x v="4"/>
    <x v="14"/>
    <x v="67"/>
    <x v="677"/>
  </r>
  <r>
    <n v="897"/>
    <x v="897"/>
    <x v="896"/>
    <x v="9"/>
    <x v="117"/>
    <x v="2"/>
    <x v="0"/>
    <x v="0"/>
    <x v="897"/>
    <n v="1351528308"/>
    <b v="0"/>
    <n v="0"/>
    <b v="0"/>
    <x v="4"/>
    <x v="14"/>
    <x v="50"/>
    <x v="121"/>
  </r>
  <r>
    <n v="898"/>
    <x v="898"/>
    <x v="897"/>
    <x v="30"/>
    <x v="119"/>
    <x v="2"/>
    <x v="0"/>
    <x v="0"/>
    <x v="898"/>
    <n v="1322763110"/>
    <b v="0"/>
    <n v="2"/>
    <b v="0"/>
    <x v="4"/>
    <x v="14"/>
    <x v="56"/>
    <x v="431"/>
  </r>
  <r>
    <n v="899"/>
    <x v="899"/>
    <x v="898"/>
    <x v="47"/>
    <x v="668"/>
    <x v="2"/>
    <x v="0"/>
    <x v="0"/>
    <x v="899"/>
    <n v="1302661362"/>
    <b v="0"/>
    <n v="8"/>
    <b v="0"/>
    <x v="4"/>
    <x v="14"/>
    <x v="121"/>
    <x v="431"/>
  </r>
  <r>
    <n v="900"/>
    <x v="900"/>
    <x v="899"/>
    <x v="10"/>
    <x v="577"/>
    <x v="2"/>
    <x v="0"/>
    <x v="0"/>
    <x v="900"/>
    <n v="1456777402"/>
    <b v="0"/>
    <n v="2"/>
    <b v="0"/>
    <x v="4"/>
    <x v="13"/>
    <x v="50"/>
    <x v="678"/>
  </r>
  <r>
    <n v="901"/>
    <x v="901"/>
    <x v="900"/>
    <x v="115"/>
    <x v="117"/>
    <x v="2"/>
    <x v="0"/>
    <x v="0"/>
    <x v="901"/>
    <n v="1272050914"/>
    <b v="0"/>
    <n v="0"/>
    <b v="0"/>
    <x v="4"/>
    <x v="13"/>
    <x v="50"/>
    <x v="121"/>
  </r>
  <r>
    <n v="902"/>
    <x v="902"/>
    <x v="901"/>
    <x v="11"/>
    <x v="456"/>
    <x v="2"/>
    <x v="0"/>
    <x v="0"/>
    <x v="902"/>
    <n v="1404947422"/>
    <b v="0"/>
    <n v="3"/>
    <b v="0"/>
    <x v="4"/>
    <x v="13"/>
    <x v="50"/>
    <x v="179"/>
  </r>
  <r>
    <n v="903"/>
    <x v="903"/>
    <x v="902"/>
    <x v="10"/>
    <x v="669"/>
    <x v="2"/>
    <x v="0"/>
    <x v="0"/>
    <x v="903"/>
    <n v="1346180780"/>
    <b v="0"/>
    <n v="4"/>
    <b v="0"/>
    <x v="4"/>
    <x v="13"/>
    <x v="56"/>
    <x v="375"/>
  </r>
  <r>
    <n v="904"/>
    <x v="904"/>
    <x v="903"/>
    <x v="63"/>
    <x v="118"/>
    <x v="2"/>
    <x v="0"/>
    <x v="0"/>
    <x v="904"/>
    <n v="1449194137"/>
    <b v="0"/>
    <n v="3"/>
    <b v="0"/>
    <x v="4"/>
    <x v="13"/>
    <x v="50"/>
    <x v="679"/>
  </r>
  <r>
    <n v="905"/>
    <x v="905"/>
    <x v="904"/>
    <x v="115"/>
    <x v="670"/>
    <x v="2"/>
    <x v="0"/>
    <x v="0"/>
    <x v="905"/>
    <n v="1290663926"/>
    <b v="0"/>
    <n v="6"/>
    <b v="0"/>
    <x v="4"/>
    <x v="13"/>
    <x v="56"/>
    <x v="680"/>
  </r>
  <r>
    <n v="906"/>
    <x v="906"/>
    <x v="905"/>
    <x v="36"/>
    <x v="117"/>
    <x v="2"/>
    <x v="0"/>
    <x v="0"/>
    <x v="906"/>
    <n v="1392093190"/>
    <b v="0"/>
    <n v="0"/>
    <b v="0"/>
    <x v="4"/>
    <x v="13"/>
    <x v="50"/>
    <x v="121"/>
  </r>
  <r>
    <n v="907"/>
    <x v="907"/>
    <x v="906"/>
    <x v="193"/>
    <x v="117"/>
    <x v="2"/>
    <x v="0"/>
    <x v="0"/>
    <x v="907"/>
    <n v="1313123823"/>
    <b v="0"/>
    <n v="0"/>
    <b v="0"/>
    <x v="4"/>
    <x v="13"/>
    <x v="50"/>
    <x v="121"/>
  </r>
  <r>
    <n v="908"/>
    <x v="908"/>
    <x v="907"/>
    <x v="30"/>
    <x v="117"/>
    <x v="2"/>
    <x v="0"/>
    <x v="0"/>
    <x v="908"/>
    <n v="1276283655"/>
    <b v="0"/>
    <n v="0"/>
    <b v="0"/>
    <x v="4"/>
    <x v="13"/>
    <x v="50"/>
    <x v="121"/>
  </r>
  <r>
    <n v="909"/>
    <x v="909"/>
    <x v="908"/>
    <x v="194"/>
    <x v="624"/>
    <x v="2"/>
    <x v="0"/>
    <x v="0"/>
    <x v="909"/>
    <n v="1340296440"/>
    <b v="0"/>
    <n v="8"/>
    <b v="0"/>
    <x v="4"/>
    <x v="13"/>
    <x v="56"/>
    <x v="177"/>
  </r>
  <r>
    <n v="910"/>
    <x v="910"/>
    <x v="909"/>
    <x v="131"/>
    <x v="430"/>
    <x v="2"/>
    <x v="1"/>
    <x v="1"/>
    <x v="910"/>
    <n v="1483362319"/>
    <b v="0"/>
    <n v="5"/>
    <b v="0"/>
    <x v="4"/>
    <x v="13"/>
    <x v="66"/>
    <x v="681"/>
  </r>
  <r>
    <n v="911"/>
    <x v="911"/>
    <x v="910"/>
    <x v="57"/>
    <x v="117"/>
    <x v="2"/>
    <x v="0"/>
    <x v="0"/>
    <x v="911"/>
    <n v="1388707645"/>
    <b v="0"/>
    <n v="0"/>
    <b v="0"/>
    <x v="4"/>
    <x v="13"/>
    <x v="50"/>
    <x v="121"/>
  </r>
  <r>
    <n v="912"/>
    <x v="912"/>
    <x v="911"/>
    <x v="8"/>
    <x v="134"/>
    <x v="2"/>
    <x v="0"/>
    <x v="0"/>
    <x v="912"/>
    <n v="1350009447"/>
    <b v="0"/>
    <n v="2"/>
    <b v="0"/>
    <x v="4"/>
    <x v="13"/>
    <x v="60"/>
    <x v="2"/>
  </r>
  <r>
    <n v="913"/>
    <x v="913"/>
    <x v="912"/>
    <x v="11"/>
    <x v="671"/>
    <x v="2"/>
    <x v="0"/>
    <x v="0"/>
    <x v="913"/>
    <n v="1333596019"/>
    <b v="0"/>
    <n v="24"/>
    <b v="0"/>
    <x v="4"/>
    <x v="13"/>
    <x v="113"/>
    <x v="682"/>
  </r>
  <r>
    <n v="914"/>
    <x v="914"/>
    <x v="913"/>
    <x v="15"/>
    <x v="117"/>
    <x v="2"/>
    <x v="0"/>
    <x v="0"/>
    <x v="914"/>
    <n v="1343326747"/>
    <b v="0"/>
    <n v="0"/>
    <b v="0"/>
    <x v="4"/>
    <x v="13"/>
    <x v="50"/>
    <x v="121"/>
  </r>
  <r>
    <n v="915"/>
    <x v="915"/>
    <x v="914"/>
    <x v="115"/>
    <x v="672"/>
    <x v="2"/>
    <x v="0"/>
    <x v="0"/>
    <x v="915"/>
    <n v="1327853914"/>
    <b v="0"/>
    <n v="9"/>
    <b v="0"/>
    <x v="4"/>
    <x v="13"/>
    <x v="52"/>
    <x v="683"/>
  </r>
  <r>
    <n v="916"/>
    <x v="916"/>
    <x v="915"/>
    <x v="126"/>
    <x v="117"/>
    <x v="2"/>
    <x v="0"/>
    <x v="0"/>
    <x v="916"/>
    <n v="1284409734"/>
    <b v="0"/>
    <n v="0"/>
    <b v="0"/>
    <x v="4"/>
    <x v="13"/>
    <x v="50"/>
    <x v="121"/>
  </r>
  <r>
    <n v="917"/>
    <x v="917"/>
    <x v="916"/>
    <x v="10"/>
    <x v="134"/>
    <x v="2"/>
    <x v="0"/>
    <x v="0"/>
    <x v="917"/>
    <n v="1402612730"/>
    <b v="0"/>
    <n v="1"/>
    <b v="0"/>
    <x v="4"/>
    <x v="13"/>
    <x v="60"/>
    <x v="179"/>
  </r>
  <r>
    <n v="918"/>
    <x v="918"/>
    <x v="917"/>
    <x v="195"/>
    <x v="670"/>
    <x v="2"/>
    <x v="1"/>
    <x v="1"/>
    <x v="918"/>
    <n v="1414879161"/>
    <b v="0"/>
    <n v="10"/>
    <b v="0"/>
    <x v="4"/>
    <x v="13"/>
    <x v="62"/>
    <x v="684"/>
  </r>
  <r>
    <n v="919"/>
    <x v="919"/>
    <x v="918"/>
    <x v="22"/>
    <x v="173"/>
    <x v="2"/>
    <x v="0"/>
    <x v="0"/>
    <x v="919"/>
    <n v="1352906645"/>
    <b v="0"/>
    <n v="1"/>
    <b v="0"/>
    <x v="4"/>
    <x v="13"/>
    <x v="60"/>
    <x v="101"/>
  </r>
  <r>
    <n v="920"/>
    <x v="920"/>
    <x v="919"/>
    <x v="62"/>
    <x v="117"/>
    <x v="2"/>
    <x v="0"/>
    <x v="0"/>
    <x v="920"/>
    <n v="1381853222"/>
    <b v="0"/>
    <n v="0"/>
    <b v="0"/>
    <x v="4"/>
    <x v="13"/>
    <x v="50"/>
    <x v="121"/>
  </r>
  <r>
    <n v="921"/>
    <x v="921"/>
    <x v="920"/>
    <x v="36"/>
    <x v="673"/>
    <x v="2"/>
    <x v="0"/>
    <x v="0"/>
    <x v="921"/>
    <n v="1320033976"/>
    <b v="0"/>
    <n v="20"/>
    <b v="0"/>
    <x v="4"/>
    <x v="13"/>
    <x v="134"/>
    <x v="685"/>
  </r>
  <r>
    <n v="922"/>
    <x v="922"/>
    <x v="921"/>
    <x v="100"/>
    <x v="674"/>
    <x v="2"/>
    <x v="0"/>
    <x v="0"/>
    <x v="922"/>
    <n v="1409143393"/>
    <b v="0"/>
    <n v="30"/>
    <b v="0"/>
    <x v="4"/>
    <x v="13"/>
    <x v="70"/>
    <x v="686"/>
  </r>
  <r>
    <n v="923"/>
    <x v="923"/>
    <x v="922"/>
    <x v="36"/>
    <x v="675"/>
    <x v="2"/>
    <x v="0"/>
    <x v="0"/>
    <x v="923"/>
    <n v="1414018923"/>
    <b v="0"/>
    <n v="6"/>
    <b v="0"/>
    <x v="4"/>
    <x v="13"/>
    <x v="53"/>
    <x v="687"/>
  </r>
  <r>
    <n v="924"/>
    <x v="924"/>
    <x v="923"/>
    <x v="9"/>
    <x v="676"/>
    <x v="2"/>
    <x v="0"/>
    <x v="0"/>
    <x v="924"/>
    <n v="1358203069"/>
    <b v="0"/>
    <n v="15"/>
    <b v="0"/>
    <x v="4"/>
    <x v="13"/>
    <x v="57"/>
    <x v="688"/>
  </r>
  <r>
    <n v="925"/>
    <x v="925"/>
    <x v="924"/>
    <x v="12"/>
    <x v="669"/>
    <x v="2"/>
    <x v="0"/>
    <x v="0"/>
    <x v="925"/>
    <n v="1382994511"/>
    <b v="0"/>
    <n v="5"/>
    <b v="0"/>
    <x v="4"/>
    <x v="13"/>
    <x v="56"/>
    <x v="689"/>
  </r>
  <r>
    <n v="926"/>
    <x v="926"/>
    <x v="925"/>
    <x v="39"/>
    <x v="117"/>
    <x v="2"/>
    <x v="0"/>
    <x v="0"/>
    <x v="926"/>
    <n v="1276043330"/>
    <b v="0"/>
    <n v="0"/>
    <b v="0"/>
    <x v="4"/>
    <x v="13"/>
    <x v="50"/>
    <x v="121"/>
  </r>
  <r>
    <n v="927"/>
    <x v="927"/>
    <x v="926"/>
    <x v="22"/>
    <x v="117"/>
    <x v="2"/>
    <x v="0"/>
    <x v="0"/>
    <x v="927"/>
    <n v="1334432695"/>
    <b v="0"/>
    <n v="0"/>
    <b v="0"/>
    <x v="4"/>
    <x v="13"/>
    <x v="50"/>
    <x v="121"/>
  </r>
  <r>
    <n v="928"/>
    <x v="928"/>
    <x v="927"/>
    <x v="107"/>
    <x v="607"/>
    <x v="2"/>
    <x v="0"/>
    <x v="0"/>
    <x v="928"/>
    <n v="1348864913"/>
    <b v="0"/>
    <n v="28"/>
    <b v="0"/>
    <x v="4"/>
    <x v="13"/>
    <x v="57"/>
    <x v="690"/>
  </r>
  <r>
    <n v="929"/>
    <x v="929"/>
    <x v="928"/>
    <x v="2"/>
    <x v="117"/>
    <x v="2"/>
    <x v="0"/>
    <x v="0"/>
    <x v="929"/>
    <n v="1331358169"/>
    <b v="0"/>
    <n v="0"/>
    <b v="0"/>
    <x v="4"/>
    <x v="13"/>
    <x v="50"/>
    <x v="121"/>
  </r>
  <r>
    <n v="930"/>
    <x v="930"/>
    <x v="929"/>
    <x v="42"/>
    <x v="154"/>
    <x v="2"/>
    <x v="0"/>
    <x v="0"/>
    <x v="930"/>
    <n v="1273874306"/>
    <b v="0"/>
    <n v="5"/>
    <b v="0"/>
    <x v="4"/>
    <x v="13"/>
    <x v="151"/>
    <x v="159"/>
  </r>
  <r>
    <n v="931"/>
    <x v="931"/>
    <x v="930"/>
    <x v="13"/>
    <x v="449"/>
    <x v="2"/>
    <x v="1"/>
    <x v="1"/>
    <x v="931"/>
    <n v="1392021502"/>
    <b v="0"/>
    <n v="7"/>
    <b v="0"/>
    <x v="4"/>
    <x v="13"/>
    <x v="113"/>
    <x v="691"/>
  </r>
  <r>
    <n v="932"/>
    <x v="932"/>
    <x v="931"/>
    <x v="196"/>
    <x v="677"/>
    <x v="2"/>
    <x v="0"/>
    <x v="0"/>
    <x v="932"/>
    <n v="1360106145"/>
    <b v="0"/>
    <n v="30"/>
    <b v="0"/>
    <x v="4"/>
    <x v="13"/>
    <x v="77"/>
    <x v="692"/>
  </r>
  <r>
    <n v="933"/>
    <x v="933"/>
    <x v="932"/>
    <x v="13"/>
    <x v="678"/>
    <x v="2"/>
    <x v="0"/>
    <x v="0"/>
    <x v="933"/>
    <n v="1394683409"/>
    <b v="0"/>
    <n v="2"/>
    <b v="0"/>
    <x v="4"/>
    <x v="13"/>
    <x v="52"/>
    <x v="88"/>
  </r>
  <r>
    <n v="934"/>
    <x v="934"/>
    <x v="933"/>
    <x v="10"/>
    <x v="679"/>
    <x v="2"/>
    <x v="5"/>
    <x v="5"/>
    <x v="934"/>
    <n v="1396633284"/>
    <b v="0"/>
    <n v="30"/>
    <b v="0"/>
    <x v="4"/>
    <x v="13"/>
    <x v="75"/>
    <x v="693"/>
  </r>
  <r>
    <n v="935"/>
    <x v="935"/>
    <x v="934"/>
    <x v="8"/>
    <x v="155"/>
    <x v="2"/>
    <x v="0"/>
    <x v="0"/>
    <x v="935"/>
    <n v="1451462429"/>
    <b v="0"/>
    <n v="2"/>
    <b v="0"/>
    <x v="4"/>
    <x v="13"/>
    <x v="60"/>
    <x v="380"/>
  </r>
  <r>
    <n v="936"/>
    <x v="936"/>
    <x v="935"/>
    <x v="123"/>
    <x v="117"/>
    <x v="2"/>
    <x v="0"/>
    <x v="0"/>
    <x v="936"/>
    <n v="1323131689"/>
    <b v="0"/>
    <n v="0"/>
    <b v="0"/>
    <x v="4"/>
    <x v="13"/>
    <x v="50"/>
    <x v="121"/>
  </r>
  <r>
    <n v="937"/>
    <x v="937"/>
    <x v="936"/>
    <x v="8"/>
    <x v="130"/>
    <x v="2"/>
    <x v="0"/>
    <x v="0"/>
    <x v="937"/>
    <n v="1380913757"/>
    <b v="0"/>
    <n v="2"/>
    <b v="0"/>
    <x v="4"/>
    <x v="13"/>
    <x v="60"/>
    <x v="135"/>
  </r>
  <r>
    <n v="938"/>
    <x v="938"/>
    <x v="937"/>
    <x v="39"/>
    <x v="379"/>
    <x v="2"/>
    <x v="0"/>
    <x v="0"/>
    <x v="938"/>
    <n v="1343993448"/>
    <b v="0"/>
    <n v="1"/>
    <b v="0"/>
    <x v="4"/>
    <x v="13"/>
    <x v="50"/>
    <x v="380"/>
  </r>
  <r>
    <n v="939"/>
    <x v="939"/>
    <x v="938"/>
    <x v="181"/>
    <x v="130"/>
    <x v="2"/>
    <x v="0"/>
    <x v="0"/>
    <x v="939"/>
    <n v="1369246738"/>
    <b v="0"/>
    <n v="2"/>
    <b v="0"/>
    <x v="4"/>
    <x v="13"/>
    <x v="60"/>
    <x v="135"/>
  </r>
  <r>
    <n v="940"/>
    <x v="940"/>
    <x v="939"/>
    <x v="7"/>
    <x v="680"/>
    <x v="2"/>
    <x v="0"/>
    <x v="0"/>
    <x v="940"/>
    <n v="1435363926"/>
    <b v="0"/>
    <n v="14"/>
    <b v="0"/>
    <x v="2"/>
    <x v="8"/>
    <x v="123"/>
    <x v="694"/>
  </r>
  <r>
    <n v="941"/>
    <x v="941"/>
    <x v="940"/>
    <x v="63"/>
    <x v="681"/>
    <x v="2"/>
    <x v="0"/>
    <x v="0"/>
    <x v="941"/>
    <n v="1484101145"/>
    <b v="0"/>
    <n v="31"/>
    <b v="0"/>
    <x v="2"/>
    <x v="8"/>
    <x v="53"/>
    <x v="572"/>
  </r>
  <r>
    <n v="942"/>
    <x v="942"/>
    <x v="941"/>
    <x v="51"/>
    <x v="682"/>
    <x v="2"/>
    <x v="0"/>
    <x v="0"/>
    <x v="942"/>
    <n v="1452716060"/>
    <b v="0"/>
    <n v="16"/>
    <b v="0"/>
    <x v="2"/>
    <x v="8"/>
    <x v="114"/>
    <x v="695"/>
  </r>
  <r>
    <n v="943"/>
    <x v="943"/>
    <x v="942"/>
    <x v="9"/>
    <x v="683"/>
    <x v="2"/>
    <x v="0"/>
    <x v="0"/>
    <x v="943"/>
    <n v="1477843305"/>
    <b v="0"/>
    <n v="12"/>
    <b v="0"/>
    <x v="2"/>
    <x v="8"/>
    <x v="54"/>
    <x v="696"/>
  </r>
  <r>
    <n v="944"/>
    <x v="944"/>
    <x v="943"/>
    <x v="63"/>
    <x v="684"/>
    <x v="2"/>
    <x v="0"/>
    <x v="0"/>
    <x v="944"/>
    <n v="1458050450"/>
    <b v="0"/>
    <n v="96"/>
    <b v="0"/>
    <x v="2"/>
    <x v="8"/>
    <x v="55"/>
    <x v="697"/>
  </r>
  <r>
    <n v="945"/>
    <x v="945"/>
    <x v="944"/>
    <x v="57"/>
    <x v="685"/>
    <x v="2"/>
    <x v="6"/>
    <x v="3"/>
    <x v="945"/>
    <n v="1482958626"/>
    <b v="0"/>
    <n v="16"/>
    <b v="0"/>
    <x v="2"/>
    <x v="8"/>
    <x v="53"/>
    <x v="698"/>
  </r>
  <r>
    <n v="946"/>
    <x v="946"/>
    <x v="945"/>
    <x v="36"/>
    <x v="686"/>
    <x v="2"/>
    <x v="0"/>
    <x v="0"/>
    <x v="946"/>
    <n v="1470852048"/>
    <b v="0"/>
    <n v="5"/>
    <b v="0"/>
    <x v="2"/>
    <x v="8"/>
    <x v="53"/>
    <x v="699"/>
  </r>
  <r>
    <n v="947"/>
    <x v="947"/>
    <x v="946"/>
    <x v="16"/>
    <x v="117"/>
    <x v="2"/>
    <x v="0"/>
    <x v="0"/>
    <x v="947"/>
    <n v="1462128306"/>
    <b v="0"/>
    <n v="0"/>
    <b v="0"/>
    <x v="2"/>
    <x v="8"/>
    <x v="50"/>
    <x v="121"/>
  </r>
  <r>
    <n v="948"/>
    <x v="948"/>
    <x v="947"/>
    <x v="23"/>
    <x v="374"/>
    <x v="2"/>
    <x v="9"/>
    <x v="3"/>
    <x v="948"/>
    <n v="1455220364"/>
    <b v="0"/>
    <n v="8"/>
    <b v="0"/>
    <x v="2"/>
    <x v="8"/>
    <x v="81"/>
    <x v="88"/>
  </r>
  <r>
    <n v="949"/>
    <x v="949"/>
    <x v="948"/>
    <x v="22"/>
    <x v="687"/>
    <x v="2"/>
    <x v="12"/>
    <x v="3"/>
    <x v="949"/>
    <n v="1450832576"/>
    <b v="0"/>
    <n v="7"/>
    <b v="0"/>
    <x v="2"/>
    <x v="8"/>
    <x v="60"/>
    <x v="492"/>
  </r>
  <r>
    <n v="950"/>
    <x v="950"/>
    <x v="949"/>
    <x v="10"/>
    <x v="688"/>
    <x v="2"/>
    <x v="5"/>
    <x v="5"/>
    <x v="950"/>
    <n v="1450461661"/>
    <b v="0"/>
    <n v="24"/>
    <b v="0"/>
    <x v="2"/>
    <x v="8"/>
    <x v="58"/>
    <x v="700"/>
  </r>
  <r>
    <n v="951"/>
    <x v="951"/>
    <x v="950"/>
    <x v="63"/>
    <x v="689"/>
    <x v="2"/>
    <x v="0"/>
    <x v="0"/>
    <x v="951"/>
    <n v="1461166872"/>
    <b v="0"/>
    <n v="121"/>
    <b v="0"/>
    <x v="2"/>
    <x v="8"/>
    <x v="151"/>
    <x v="701"/>
  </r>
  <r>
    <n v="952"/>
    <x v="952"/>
    <x v="951"/>
    <x v="197"/>
    <x v="690"/>
    <x v="2"/>
    <x v="0"/>
    <x v="0"/>
    <x v="952"/>
    <n v="1476888212"/>
    <b v="0"/>
    <n v="196"/>
    <b v="0"/>
    <x v="2"/>
    <x v="8"/>
    <x v="67"/>
    <x v="284"/>
  </r>
  <r>
    <n v="953"/>
    <x v="953"/>
    <x v="952"/>
    <x v="36"/>
    <x v="691"/>
    <x v="2"/>
    <x v="0"/>
    <x v="0"/>
    <x v="953"/>
    <n v="1419566199"/>
    <b v="0"/>
    <n v="5"/>
    <b v="0"/>
    <x v="2"/>
    <x v="8"/>
    <x v="60"/>
    <x v="702"/>
  </r>
  <r>
    <n v="954"/>
    <x v="954"/>
    <x v="953"/>
    <x v="36"/>
    <x v="692"/>
    <x v="2"/>
    <x v="0"/>
    <x v="0"/>
    <x v="954"/>
    <n v="1436472039"/>
    <b v="0"/>
    <n v="73"/>
    <b v="0"/>
    <x v="2"/>
    <x v="8"/>
    <x v="152"/>
    <x v="703"/>
  </r>
  <r>
    <n v="955"/>
    <x v="955"/>
    <x v="954"/>
    <x v="82"/>
    <x v="693"/>
    <x v="2"/>
    <x v="0"/>
    <x v="0"/>
    <x v="955"/>
    <n v="1470294300"/>
    <b v="0"/>
    <n v="93"/>
    <b v="0"/>
    <x v="2"/>
    <x v="8"/>
    <x v="52"/>
    <x v="704"/>
  </r>
  <r>
    <n v="956"/>
    <x v="956"/>
    <x v="955"/>
    <x v="63"/>
    <x v="386"/>
    <x v="2"/>
    <x v="0"/>
    <x v="0"/>
    <x v="956"/>
    <n v="1424901359"/>
    <b v="0"/>
    <n v="17"/>
    <b v="0"/>
    <x v="2"/>
    <x v="8"/>
    <x v="53"/>
    <x v="705"/>
  </r>
  <r>
    <n v="957"/>
    <x v="957"/>
    <x v="956"/>
    <x v="14"/>
    <x v="694"/>
    <x v="2"/>
    <x v="0"/>
    <x v="0"/>
    <x v="957"/>
    <n v="1476710133"/>
    <b v="0"/>
    <n v="7"/>
    <b v="0"/>
    <x v="2"/>
    <x v="8"/>
    <x v="53"/>
    <x v="706"/>
  </r>
  <r>
    <n v="958"/>
    <x v="958"/>
    <x v="957"/>
    <x v="198"/>
    <x v="695"/>
    <x v="2"/>
    <x v="0"/>
    <x v="0"/>
    <x v="958"/>
    <n v="1426792563"/>
    <b v="0"/>
    <n v="17"/>
    <b v="0"/>
    <x v="2"/>
    <x v="8"/>
    <x v="57"/>
    <x v="707"/>
  </r>
  <r>
    <n v="959"/>
    <x v="959"/>
    <x v="958"/>
    <x v="63"/>
    <x v="696"/>
    <x v="2"/>
    <x v="0"/>
    <x v="0"/>
    <x v="959"/>
    <n v="1419048665"/>
    <b v="0"/>
    <n v="171"/>
    <b v="0"/>
    <x v="2"/>
    <x v="8"/>
    <x v="115"/>
    <x v="708"/>
  </r>
  <r>
    <n v="960"/>
    <x v="960"/>
    <x v="959"/>
    <x v="199"/>
    <x v="697"/>
    <x v="2"/>
    <x v="0"/>
    <x v="0"/>
    <x v="960"/>
    <n v="1485874955"/>
    <b v="0"/>
    <n v="188"/>
    <b v="0"/>
    <x v="2"/>
    <x v="8"/>
    <x v="132"/>
    <x v="709"/>
  </r>
  <r>
    <n v="961"/>
    <x v="961"/>
    <x v="960"/>
    <x v="75"/>
    <x v="698"/>
    <x v="2"/>
    <x v="0"/>
    <x v="0"/>
    <x v="961"/>
    <n v="1483634335"/>
    <b v="0"/>
    <n v="110"/>
    <b v="0"/>
    <x v="2"/>
    <x v="8"/>
    <x v="72"/>
    <x v="710"/>
  </r>
  <r>
    <n v="962"/>
    <x v="962"/>
    <x v="961"/>
    <x v="30"/>
    <x v="699"/>
    <x v="2"/>
    <x v="0"/>
    <x v="0"/>
    <x v="962"/>
    <n v="1451927153"/>
    <b v="0"/>
    <n v="37"/>
    <b v="0"/>
    <x v="2"/>
    <x v="8"/>
    <x v="58"/>
    <x v="711"/>
  </r>
  <r>
    <n v="963"/>
    <x v="963"/>
    <x v="962"/>
    <x v="19"/>
    <x v="700"/>
    <x v="2"/>
    <x v="0"/>
    <x v="0"/>
    <x v="963"/>
    <n v="1473693319"/>
    <b v="0"/>
    <n v="9"/>
    <b v="0"/>
    <x v="2"/>
    <x v="8"/>
    <x v="60"/>
    <x v="712"/>
  </r>
  <r>
    <n v="964"/>
    <x v="964"/>
    <x v="963"/>
    <x v="74"/>
    <x v="701"/>
    <x v="2"/>
    <x v="5"/>
    <x v="5"/>
    <x v="964"/>
    <n v="1437663919"/>
    <b v="0"/>
    <n v="29"/>
    <b v="0"/>
    <x v="2"/>
    <x v="8"/>
    <x v="60"/>
    <x v="713"/>
  </r>
  <r>
    <n v="965"/>
    <x v="965"/>
    <x v="964"/>
    <x v="31"/>
    <x v="501"/>
    <x v="2"/>
    <x v="0"/>
    <x v="0"/>
    <x v="965"/>
    <n v="1474676646"/>
    <b v="0"/>
    <n v="6"/>
    <b v="0"/>
    <x v="2"/>
    <x v="8"/>
    <x v="60"/>
    <x v="714"/>
  </r>
  <r>
    <n v="966"/>
    <x v="966"/>
    <x v="965"/>
    <x v="14"/>
    <x v="702"/>
    <x v="2"/>
    <x v="0"/>
    <x v="0"/>
    <x v="966"/>
    <n v="1473174932"/>
    <b v="0"/>
    <n v="30"/>
    <b v="0"/>
    <x v="2"/>
    <x v="8"/>
    <x v="77"/>
    <x v="715"/>
  </r>
  <r>
    <n v="967"/>
    <x v="967"/>
    <x v="966"/>
    <x v="22"/>
    <x v="703"/>
    <x v="2"/>
    <x v="0"/>
    <x v="0"/>
    <x v="967"/>
    <n v="1456121174"/>
    <b v="0"/>
    <n v="81"/>
    <b v="0"/>
    <x v="2"/>
    <x v="8"/>
    <x v="82"/>
    <x v="716"/>
  </r>
  <r>
    <n v="968"/>
    <x v="968"/>
    <x v="967"/>
    <x v="6"/>
    <x v="437"/>
    <x v="2"/>
    <x v="0"/>
    <x v="0"/>
    <x v="968"/>
    <n v="1405542034"/>
    <b v="0"/>
    <n v="4"/>
    <b v="0"/>
    <x v="2"/>
    <x v="8"/>
    <x v="60"/>
    <x v="717"/>
  </r>
  <r>
    <n v="969"/>
    <x v="969"/>
    <x v="968"/>
    <x v="11"/>
    <x v="704"/>
    <x v="2"/>
    <x v="14"/>
    <x v="10"/>
    <x v="969"/>
    <n v="1483773407"/>
    <b v="0"/>
    <n v="11"/>
    <b v="0"/>
    <x v="2"/>
    <x v="8"/>
    <x v="153"/>
    <x v="718"/>
  </r>
  <r>
    <n v="970"/>
    <x v="970"/>
    <x v="969"/>
    <x v="10"/>
    <x v="705"/>
    <x v="2"/>
    <x v="5"/>
    <x v="5"/>
    <x v="970"/>
    <n v="1481951853"/>
    <b v="0"/>
    <n v="14"/>
    <b v="0"/>
    <x v="2"/>
    <x v="8"/>
    <x v="132"/>
    <x v="719"/>
  </r>
  <r>
    <n v="971"/>
    <x v="971"/>
    <x v="970"/>
    <x v="57"/>
    <x v="706"/>
    <x v="2"/>
    <x v="0"/>
    <x v="0"/>
    <x v="971"/>
    <n v="1429290060"/>
    <b v="0"/>
    <n v="5"/>
    <b v="0"/>
    <x v="2"/>
    <x v="8"/>
    <x v="50"/>
    <x v="720"/>
  </r>
  <r>
    <n v="972"/>
    <x v="972"/>
    <x v="971"/>
    <x v="22"/>
    <x v="707"/>
    <x v="2"/>
    <x v="0"/>
    <x v="0"/>
    <x v="972"/>
    <n v="1407271598"/>
    <b v="0"/>
    <n v="45"/>
    <b v="0"/>
    <x v="2"/>
    <x v="8"/>
    <x v="131"/>
    <x v="721"/>
  </r>
  <r>
    <n v="973"/>
    <x v="973"/>
    <x v="972"/>
    <x v="22"/>
    <x v="708"/>
    <x v="2"/>
    <x v="0"/>
    <x v="0"/>
    <x v="973"/>
    <n v="1441844493"/>
    <b v="0"/>
    <n v="8"/>
    <b v="0"/>
    <x v="2"/>
    <x v="8"/>
    <x v="53"/>
    <x v="722"/>
  </r>
  <r>
    <n v="974"/>
    <x v="974"/>
    <x v="973"/>
    <x v="63"/>
    <x v="668"/>
    <x v="2"/>
    <x v="0"/>
    <x v="0"/>
    <x v="974"/>
    <n v="1456336756"/>
    <b v="0"/>
    <n v="3"/>
    <b v="0"/>
    <x v="2"/>
    <x v="8"/>
    <x v="60"/>
    <x v="723"/>
  </r>
  <r>
    <n v="975"/>
    <x v="975"/>
    <x v="974"/>
    <x v="57"/>
    <x v="709"/>
    <x v="2"/>
    <x v="0"/>
    <x v="0"/>
    <x v="975"/>
    <n v="1461948185"/>
    <b v="0"/>
    <n v="24"/>
    <b v="0"/>
    <x v="2"/>
    <x v="8"/>
    <x v="56"/>
    <x v="724"/>
  </r>
  <r>
    <n v="976"/>
    <x v="976"/>
    <x v="975"/>
    <x v="60"/>
    <x v="710"/>
    <x v="2"/>
    <x v="2"/>
    <x v="2"/>
    <x v="976"/>
    <n v="1435627497"/>
    <b v="0"/>
    <n v="18"/>
    <b v="0"/>
    <x v="2"/>
    <x v="8"/>
    <x v="53"/>
    <x v="725"/>
  </r>
  <r>
    <n v="977"/>
    <x v="977"/>
    <x v="976"/>
    <x v="200"/>
    <x v="711"/>
    <x v="2"/>
    <x v="15"/>
    <x v="3"/>
    <x v="977"/>
    <n v="1453502197"/>
    <b v="0"/>
    <n v="12"/>
    <b v="0"/>
    <x v="2"/>
    <x v="8"/>
    <x v="122"/>
    <x v="726"/>
  </r>
  <r>
    <n v="978"/>
    <x v="978"/>
    <x v="977"/>
    <x v="201"/>
    <x v="712"/>
    <x v="2"/>
    <x v="11"/>
    <x v="9"/>
    <x v="978"/>
    <n v="1453793101"/>
    <b v="0"/>
    <n v="123"/>
    <b v="0"/>
    <x v="2"/>
    <x v="8"/>
    <x v="80"/>
    <x v="727"/>
  </r>
  <r>
    <n v="979"/>
    <x v="979"/>
    <x v="978"/>
    <x v="19"/>
    <x v="713"/>
    <x v="2"/>
    <x v="0"/>
    <x v="0"/>
    <x v="979"/>
    <n v="1463392828"/>
    <b v="0"/>
    <n v="96"/>
    <b v="0"/>
    <x v="2"/>
    <x v="8"/>
    <x v="154"/>
    <x v="728"/>
  </r>
  <r>
    <n v="980"/>
    <x v="980"/>
    <x v="979"/>
    <x v="3"/>
    <x v="714"/>
    <x v="2"/>
    <x v="0"/>
    <x v="0"/>
    <x v="980"/>
    <n v="1413495722"/>
    <b v="0"/>
    <n v="31"/>
    <b v="0"/>
    <x v="2"/>
    <x v="8"/>
    <x v="77"/>
    <x v="729"/>
  </r>
  <r>
    <n v="981"/>
    <x v="981"/>
    <x v="980"/>
    <x v="150"/>
    <x v="143"/>
    <x v="2"/>
    <x v="0"/>
    <x v="0"/>
    <x v="981"/>
    <n v="1405032222"/>
    <b v="0"/>
    <n v="4"/>
    <b v="0"/>
    <x v="2"/>
    <x v="8"/>
    <x v="50"/>
    <x v="730"/>
  </r>
  <r>
    <n v="982"/>
    <x v="982"/>
    <x v="981"/>
    <x v="178"/>
    <x v="158"/>
    <x v="2"/>
    <x v="0"/>
    <x v="0"/>
    <x v="982"/>
    <n v="1472839486"/>
    <b v="0"/>
    <n v="3"/>
    <b v="0"/>
    <x v="2"/>
    <x v="8"/>
    <x v="50"/>
    <x v="120"/>
  </r>
  <r>
    <n v="983"/>
    <x v="983"/>
    <x v="982"/>
    <x v="202"/>
    <x v="715"/>
    <x v="2"/>
    <x v="3"/>
    <x v="3"/>
    <x v="983"/>
    <n v="1469289685"/>
    <b v="0"/>
    <n v="179"/>
    <b v="0"/>
    <x v="2"/>
    <x v="8"/>
    <x v="75"/>
    <x v="731"/>
  </r>
  <r>
    <n v="984"/>
    <x v="984"/>
    <x v="983"/>
    <x v="3"/>
    <x v="437"/>
    <x v="2"/>
    <x v="0"/>
    <x v="0"/>
    <x v="984"/>
    <n v="1424918808"/>
    <b v="0"/>
    <n v="3"/>
    <b v="0"/>
    <x v="2"/>
    <x v="8"/>
    <x v="60"/>
    <x v="732"/>
  </r>
  <r>
    <n v="985"/>
    <x v="985"/>
    <x v="984"/>
    <x v="11"/>
    <x v="716"/>
    <x v="2"/>
    <x v="12"/>
    <x v="3"/>
    <x v="985"/>
    <n v="1449011610"/>
    <b v="0"/>
    <n v="23"/>
    <b v="0"/>
    <x v="2"/>
    <x v="8"/>
    <x v="52"/>
    <x v="733"/>
  </r>
  <r>
    <n v="986"/>
    <x v="986"/>
    <x v="985"/>
    <x v="22"/>
    <x v="567"/>
    <x v="2"/>
    <x v="1"/>
    <x v="1"/>
    <x v="986"/>
    <n v="1447698300"/>
    <b v="0"/>
    <n v="23"/>
    <b v="0"/>
    <x v="2"/>
    <x v="8"/>
    <x v="55"/>
    <x v="734"/>
  </r>
  <r>
    <n v="987"/>
    <x v="987"/>
    <x v="986"/>
    <x v="63"/>
    <x v="717"/>
    <x v="2"/>
    <x v="9"/>
    <x v="3"/>
    <x v="987"/>
    <n v="1400051050"/>
    <b v="0"/>
    <n v="41"/>
    <b v="0"/>
    <x v="2"/>
    <x v="8"/>
    <x v="55"/>
    <x v="735"/>
  </r>
  <r>
    <n v="988"/>
    <x v="988"/>
    <x v="987"/>
    <x v="10"/>
    <x v="117"/>
    <x v="2"/>
    <x v="13"/>
    <x v="3"/>
    <x v="988"/>
    <n v="1472718825"/>
    <b v="0"/>
    <n v="0"/>
    <b v="0"/>
    <x v="2"/>
    <x v="8"/>
    <x v="50"/>
    <x v="121"/>
  </r>
  <r>
    <n v="989"/>
    <x v="989"/>
    <x v="988"/>
    <x v="3"/>
    <x v="718"/>
    <x v="2"/>
    <x v="0"/>
    <x v="0"/>
    <x v="989"/>
    <n v="1472509495"/>
    <b v="0"/>
    <n v="32"/>
    <b v="0"/>
    <x v="2"/>
    <x v="8"/>
    <x v="123"/>
    <x v="736"/>
  </r>
  <r>
    <n v="990"/>
    <x v="990"/>
    <x v="989"/>
    <x v="31"/>
    <x v="375"/>
    <x v="2"/>
    <x v="0"/>
    <x v="0"/>
    <x v="990"/>
    <n v="1407178164"/>
    <b v="0"/>
    <n v="2"/>
    <b v="0"/>
    <x v="2"/>
    <x v="8"/>
    <x v="50"/>
    <x v="31"/>
  </r>
  <r>
    <n v="991"/>
    <x v="991"/>
    <x v="990"/>
    <x v="10"/>
    <x v="719"/>
    <x v="2"/>
    <x v="1"/>
    <x v="1"/>
    <x v="991"/>
    <n v="1466186988"/>
    <b v="0"/>
    <n v="7"/>
    <b v="0"/>
    <x v="2"/>
    <x v="8"/>
    <x v="65"/>
    <x v="737"/>
  </r>
  <r>
    <n v="992"/>
    <x v="992"/>
    <x v="991"/>
    <x v="57"/>
    <x v="720"/>
    <x v="2"/>
    <x v="0"/>
    <x v="0"/>
    <x v="992"/>
    <n v="1457475119"/>
    <b v="0"/>
    <n v="4"/>
    <b v="0"/>
    <x v="2"/>
    <x v="8"/>
    <x v="50"/>
    <x v="738"/>
  </r>
  <r>
    <n v="993"/>
    <x v="993"/>
    <x v="992"/>
    <x v="54"/>
    <x v="721"/>
    <x v="2"/>
    <x v="0"/>
    <x v="0"/>
    <x v="993"/>
    <n v="1476054568"/>
    <b v="0"/>
    <n v="196"/>
    <b v="0"/>
    <x v="2"/>
    <x v="8"/>
    <x v="78"/>
    <x v="739"/>
  </r>
  <r>
    <n v="994"/>
    <x v="994"/>
    <x v="993"/>
    <x v="61"/>
    <x v="722"/>
    <x v="2"/>
    <x v="0"/>
    <x v="0"/>
    <x v="994"/>
    <n v="1412835530"/>
    <b v="0"/>
    <n v="11"/>
    <b v="0"/>
    <x v="2"/>
    <x v="8"/>
    <x v="53"/>
    <x v="740"/>
  </r>
  <r>
    <n v="995"/>
    <x v="995"/>
    <x v="994"/>
    <x v="3"/>
    <x v="723"/>
    <x v="2"/>
    <x v="0"/>
    <x v="0"/>
    <x v="995"/>
    <n v="1415140480"/>
    <b v="0"/>
    <n v="9"/>
    <b v="0"/>
    <x v="2"/>
    <x v="8"/>
    <x v="113"/>
    <x v="741"/>
  </r>
  <r>
    <n v="996"/>
    <x v="996"/>
    <x v="995"/>
    <x v="23"/>
    <x v="654"/>
    <x v="2"/>
    <x v="0"/>
    <x v="0"/>
    <x v="996"/>
    <n v="1403902060"/>
    <b v="0"/>
    <n v="5"/>
    <b v="0"/>
    <x v="2"/>
    <x v="8"/>
    <x v="53"/>
    <x v="31"/>
  </r>
  <r>
    <n v="997"/>
    <x v="997"/>
    <x v="996"/>
    <x v="10"/>
    <x v="654"/>
    <x v="2"/>
    <x v="0"/>
    <x v="0"/>
    <x v="997"/>
    <n v="1414549697"/>
    <b v="0"/>
    <n v="8"/>
    <b v="0"/>
    <x v="2"/>
    <x v="8"/>
    <x v="60"/>
    <x v="742"/>
  </r>
  <r>
    <n v="998"/>
    <x v="998"/>
    <x v="997"/>
    <x v="127"/>
    <x v="724"/>
    <x v="2"/>
    <x v="5"/>
    <x v="5"/>
    <x v="998"/>
    <n v="1444017801"/>
    <b v="0"/>
    <n v="229"/>
    <b v="0"/>
    <x v="2"/>
    <x v="8"/>
    <x v="155"/>
    <x v="743"/>
  </r>
  <r>
    <n v="999"/>
    <x v="999"/>
    <x v="998"/>
    <x v="60"/>
    <x v="725"/>
    <x v="2"/>
    <x v="5"/>
    <x v="5"/>
    <x v="999"/>
    <n v="1413270690"/>
    <b v="0"/>
    <n v="40"/>
    <b v="0"/>
    <x v="2"/>
    <x v="8"/>
    <x v="59"/>
    <x v="744"/>
  </r>
  <r>
    <n v="1000"/>
    <x v="1000"/>
    <x v="999"/>
    <x v="203"/>
    <x v="726"/>
    <x v="1"/>
    <x v="0"/>
    <x v="0"/>
    <x v="1000"/>
    <n v="1484357160"/>
    <b v="0"/>
    <n v="6"/>
    <b v="0"/>
    <x v="2"/>
    <x v="8"/>
    <x v="53"/>
    <x v="745"/>
  </r>
  <r>
    <n v="1001"/>
    <x v="1001"/>
    <x v="1000"/>
    <x v="10"/>
    <x v="107"/>
    <x v="1"/>
    <x v="1"/>
    <x v="1"/>
    <x v="1001"/>
    <n v="1481908613"/>
    <b v="0"/>
    <n v="4"/>
    <b v="0"/>
    <x v="2"/>
    <x v="8"/>
    <x v="3"/>
    <x v="746"/>
  </r>
  <r>
    <n v="1002"/>
    <x v="1002"/>
    <x v="1001"/>
    <x v="204"/>
    <x v="727"/>
    <x v="1"/>
    <x v="0"/>
    <x v="0"/>
    <x v="1002"/>
    <n v="1447777514"/>
    <b v="0"/>
    <n v="22"/>
    <b v="0"/>
    <x v="2"/>
    <x v="8"/>
    <x v="75"/>
    <x v="747"/>
  </r>
  <r>
    <n v="1003"/>
    <x v="1003"/>
    <x v="1002"/>
    <x v="22"/>
    <x v="728"/>
    <x v="1"/>
    <x v="6"/>
    <x v="3"/>
    <x v="1003"/>
    <n v="1487091661"/>
    <b v="0"/>
    <n v="15"/>
    <b v="0"/>
    <x v="2"/>
    <x v="8"/>
    <x v="63"/>
    <x v="748"/>
  </r>
  <r>
    <n v="1004"/>
    <x v="1004"/>
    <x v="1003"/>
    <x v="31"/>
    <x v="729"/>
    <x v="1"/>
    <x v="0"/>
    <x v="0"/>
    <x v="1004"/>
    <n v="1453222827"/>
    <b v="0"/>
    <n v="95"/>
    <b v="0"/>
    <x v="2"/>
    <x v="8"/>
    <x v="133"/>
    <x v="749"/>
  </r>
  <r>
    <n v="1005"/>
    <x v="1005"/>
    <x v="1004"/>
    <x v="61"/>
    <x v="730"/>
    <x v="1"/>
    <x v="0"/>
    <x v="0"/>
    <x v="1005"/>
    <n v="1443538783"/>
    <b v="0"/>
    <n v="161"/>
    <b v="0"/>
    <x v="2"/>
    <x v="8"/>
    <x v="150"/>
    <x v="750"/>
  </r>
  <r>
    <n v="1006"/>
    <x v="1006"/>
    <x v="1005"/>
    <x v="23"/>
    <x v="731"/>
    <x v="1"/>
    <x v="0"/>
    <x v="0"/>
    <x v="1006"/>
    <n v="1417654672"/>
    <b v="0"/>
    <n v="8"/>
    <b v="0"/>
    <x v="2"/>
    <x v="8"/>
    <x v="52"/>
    <x v="751"/>
  </r>
  <r>
    <n v="1007"/>
    <x v="1007"/>
    <x v="1006"/>
    <x v="11"/>
    <x v="732"/>
    <x v="1"/>
    <x v="0"/>
    <x v="0"/>
    <x v="1007"/>
    <n v="1478095223"/>
    <b v="0"/>
    <n v="76"/>
    <b v="0"/>
    <x v="2"/>
    <x v="8"/>
    <x v="156"/>
    <x v="752"/>
  </r>
  <r>
    <n v="1008"/>
    <x v="1008"/>
    <x v="1007"/>
    <x v="205"/>
    <x v="156"/>
    <x v="1"/>
    <x v="14"/>
    <x v="10"/>
    <x v="1008"/>
    <n v="1480361115"/>
    <b v="0"/>
    <n v="1"/>
    <b v="0"/>
    <x v="2"/>
    <x v="8"/>
    <x v="50"/>
    <x v="404"/>
  </r>
  <r>
    <n v="1009"/>
    <x v="1009"/>
    <x v="1008"/>
    <x v="63"/>
    <x v="733"/>
    <x v="1"/>
    <x v="0"/>
    <x v="0"/>
    <x v="1009"/>
    <n v="1463754646"/>
    <b v="0"/>
    <n v="101"/>
    <b v="0"/>
    <x v="2"/>
    <x v="8"/>
    <x v="55"/>
    <x v="177"/>
  </r>
  <r>
    <n v="1010"/>
    <x v="1010"/>
    <x v="1009"/>
    <x v="206"/>
    <x v="734"/>
    <x v="1"/>
    <x v="0"/>
    <x v="0"/>
    <x v="1010"/>
    <n v="1468180462"/>
    <b v="0"/>
    <n v="4"/>
    <b v="0"/>
    <x v="2"/>
    <x v="8"/>
    <x v="50"/>
    <x v="687"/>
  </r>
  <r>
    <n v="1011"/>
    <x v="1011"/>
    <x v="1010"/>
    <x v="22"/>
    <x v="735"/>
    <x v="1"/>
    <x v="0"/>
    <x v="0"/>
    <x v="1011"/>
    <n v="1415050395"/>
    <b v="0"/>
    <n v="1"/>
    <b v="0"/>
    <x v="2"/>
    <x v="8"/>
    <x v="50"/>
    <x v="753"/>
  </r>
  <r>
    <n v="1012"/>
    <x v="1012"/>
    <x v="1011"/>
    <x v="10"/>
    <x v="736"/>
    <x v="1"/>
    <x v="0"/>
    <x v="0"/>
    <x v="1012"/>
    <n v="1481366052"/>
    <b v="0"/>
    <n v="775"/>
    <b v="0"/>
    <x v="2"/>
    <x v="8"/>
    <x v="157"/>
    <x v="754"/>
  </r>
  <r>
    <n v="1013"/>
    <x v="1013"/>
    <x v="1012"/>
    <x v="31"/>
    <x v="737"/>
    <x v="1"/>
    <x v="0"/>
    <x v="0"/>
    <x v="1013"/>
    <n v="1449000056"/>
    <b v="0"/>
    <n v="90"/>
    <b v="0"/>
    <x v="2"/>
    <x v="8"/>
    <x v="131"/>
    <x v="755"/>
  </r>
  <r>
    <n v="1014"/>
    <x v="1014"/>
    <x v="1013"/>
    <x v="3"/>
    <x v="738"/>
    <x v="1"/>
    <x v="0"/>
    <x v="0"/>
    <x v="1014"/>
    <n v="1415750615"/>
    <b v="0"/>
    <n v="16"/>
    <b v="0"/>
    <x v="2"/>
    <x v="8"/>
    <x v="134"/>
    <x v="756"/>
  </r>
  <r>
    <n v="1015"/>
    <x v="1015"/>
    <x v="1014"/>
    <x v="7"/>
    <x v="739"/>
    <x v="1"/>
    <x v="16"/>
    <x v="11"/>
    <x v="1015"/>
    <n v="1445893495"/>
    <b v="0"/>
    <n v="6"/>
    <b v="0"/>
    <x v="2"/>
    <x v="8"/>
    <x v="56"/>
    <x v="375"/>
  </r>
  <r>
    <n v="1016"/>
    <x v="1016"/>
    <x v="1015"/>
    <x v="57"/>
    <x v="740"/>
    <x v="1"/>
    <x v="0"/>
    <x v="0"/>
    <x v="1016"/>
    <n v="1456108456"/>
    <b v="0"/>
    <n v="38"/>
    <b v="0"/>
    <x v="2"/>
    <x v="8"/>
    <x v="56"/>
    <x v="757"/>
  </r>
  <r>
    <n v="1017"/>
    <x v="1017"/>
    <x v="1016"/>
    <x v="65"/>
    <x v="741"/>
    <x v="1"/>
    <x v="0"/>
    <x v="0"/>
    <x v="1017"/>
    <n v="1444666335"/>
    <b v="0"/>
    <n v="355"/>
    <b v="0"/>
    <x v="2"/>
    <x v="8"/>
    <x v="61"/>
    <x v="758"/>
  </r>
  <r>
    <n v="1018"/>
    <x v="1018"/>
    <x v="1017"/>
    <x v="22"/>
    <x v="742"/>
    <x v="1"/>
    <x v="0"/>
    <x v="0"/>
    <x v="1018"/>
    <n v="1465904933"/>
    <b v="0"/>
    <n v="7"/>
    <b v="0"/>
    <x v="2"/>
    <x v="8"/>
    <x v="56"/>
    <x v="759"/>
  </r>
  <r>
    <n v="1019"/>
    <x v="1019"/>
    <x v="1018"/>
    <x v="101"/>
    <x v="743"/>
    <x v="1"/>
    <x v="0"/>
    <x v="0"/>
    <x v="1019"/>
    <n v="1420500149"/>
    <b v="0"/>
    <n v="400"/>
    <b v="0"/>
    <x v="2"/>
    <x v="8"/>
    <x v="153"/>
    <x v="454"/>
  </r>
  <r>
    <n v="1020"/>
    <x v="1020"/>
    <x v="1019"/>
    <x v="207"/>
    <x v="744"/>
    <x v="0"/>
    <x v="5"/>
    <x v="5"/>
    <x v="1020"/>
    <n v="1430617209"/>
    <b v="0"/>
    <n v="30"/>
    <b v="1"/>
    <x v="4"/>
    <x v="15"/>
    <x v="158"/>
    <x v="760"/>
  </r>
  <r>
    <n v="1021"/>
    <x v="1021"/>
    <x v="1020"/>
    <x v="9"/>
    <x v="745"/>
    <x v="0"/>
    <x v="0"/>
    <x v="0"/>
    <x v="1021"/>
    <n v="1443074571"/>
    <b v="1"/>
    <n v="478"/>
    <b v="1"/>
    <x v="4"/>
    <x v="15"/>
    <x v="159"/>
    <x v="761"/>
  </r>
  <r>
    <n v="1022"/>
    <x v="1022"/>
    <x v="1021"/>
    <x v="13"/>
    <x v="746"/>
    <x v="0"/>
    <x v="0"/>
    <x v="0"/>
    <x v="1022"/>
    <n v="1429284677"/>
    <b v="1"/>
    <n v="74"/>
    <b v="1"/>
    <x v="4"/>
    <x v="15"/>
    <x v="41"/>
    <x v="762"/>
  </r>
  <r>
    <n v="1023"/>
    <x v="1023"/>
    <x v="1022"/>
    <x v="13"/>
    <x v="747"/>
    <x v="0"/>
    <x v="1"/>
    <x v="1"/>
    <x v="1023"/>
    <n v="1432245861"/>
    <b v="0"/>
    <n v="131"/>
    <b v="1"/>
    <x v="4"/>
    <x v="15"/>
    <x v="160"/>
    <x v="763"/>
  </r>
  <r>
    <n v="1024"/>
    <x v="1024"/>
    <x v="1023"/>
    <x v="22"/>
    <x v="748"/>
    <x v="0"/>
    <x v="11"/>
    <x v="9"/>
    <x v="1024"/>
    <n v="1451656563"/>
    <b v="1"/>
    <n v="61"/>
    <b v="1"/>
    <x v="4"/>
    <x v="15"/>
    <x v="17"/>
    <x v="764"/>
  </r>
  <r>
    <n v="1025"/>
    <x v="1025"/>
    <x v="1024"/>
    <x v="54"/>
    <x v="749"/>
    <x v="0"/>
    <x v="0"/>
    <x v="0"/>
    <x v="1025"/>
    <n v="1423944037"/>
    <b v="1"/>
    <n v="1071"/>
    <b v="1"/>
    <x v="4"/>
    <x v="15"/>
    <x v="5"/>
    <x v="765"/>
  </r>
  <r>
    <n v="1026"/>
    <x v="1026"/>
    <x v="1025"/>
    <x v="39"/>
    <x v="750"/>
    <x v="0"/>
    <x v="1"/>
    <x v="1"/>
    <x v="1026"/>
    <n v="1456480016"/>
    <b v="1"/>
    <n v="122"/>
    <b v="1"/>
    <x v="4"/>
    <x v="15"/>
    <x v="8"/>
    <x v="766"/>
  </r>
  <r>
    <n v="1027"/>
    <x v="1027"/>
    <x v="1026"/>
    <x v="208"/>
    <x v="751"/>
    <x v="0"/>
    <x v="0"/>
    <x v="0"/>
    <x v="1027"/>
    <n v="1411433347"/>
    <b v="1"/>
    <n v="111"/>
    <b v="1"/>
    <x v="4"/>
    <x v="15"/>
    <x v="33"/>
    <x v="767"/>
  </r>
  <r>
    <n v="1028"/>
    <x v="1028"/>
    <x v="1027"/>
    <x v="3"/>
    <x v="752"/>
    <x v="0"/>
    <x v="1"/>
    <x v="1"/>
    <x v="1028"/>
    <n v="1484924605"/>
    <b v="1"/>
    <n v="255"/>
    <b v="1"/>
    <x v="4"/>
    <x v="15"/>
    <x v="16"/>
    <x v="768"/>
  </r>
  <r>
    <n v="1029"/>
    <x v="1029"/>
    <x v="1028"/>
    <x v="3"/>
    <x v="753"/>
    <x v="0"/>
    <x v="11"/>
    <x v="9"/>
    <x v="1029"/>
    <n v="1423501507"/>
    <b v="0"/>
    <n v="141"/>
    <b v="1"/>
    <x v="4"/>
    <x v="15"/>
    <x v="20"/>
    <x v="769"/>
  </r>
  <r>
    <n v="1030"/>
    <x v="1030"/>
    <x v="1029"/>
    <x v="13"/>
    <x v="754"/>
    <x v="0"/>
    <x v="0"/>
    <x v="0"/>
    <x v="1030"/>
    <n v="1472470549"/>
    <b v="0"/>
    <n v="159"/>
    <b v="1"/>
    <x v="4"/>
    <x v="15"/>
    <x v="161"/>
    <x v="770"/>
  </r>
  <r>
    <n v="1031"/>
    <x v="1031"/>
    <x v="1030"/>
    <x v="3"/>
    <x v="755"/>
    <x v="0"/>
    <x v="0"/>
    <x v="0"/>
    <x v="1031"/>
    <n v="1447698010"/>
    <b v="0"/>
    <n v="99"/>
    <b v="1"/>
    <x v="4"/>
    <x v="15"/>
    <x v="13"/>
    <x v="771"/>
  </r>
  <r>
    <n v="1032"/>
    <x v="1032"/>
    <x v="1031"/>
    <x v="105"/>
    <x v="756"/>
    <x v="0"/>
    <x v="0"/>
    <x v="0"/>
    <x v="1032"/>
    <n v="1464105625"/>
    <b v="0"/>
    <n v="96"/>
    <b v="1"/>
    <x v="4"/>
    <x v="15"/>
    <x v="29"/>
    <x v="772"/>
  </r>
  <r>
    <n v="1033"/>
    <x v="1033"/>
    <x v="1032"/>
    <x v="209"/>
    <x v="432"/>
    <x v="0"/>
    <x v="1"/>
    <x v="1"/>
    <x v="1033"/>
    <n v="1479144880"/>
    <b v="0"/>
    <n v="27"/>
    <b v="1"/>
    <x v="4"/>
    <x v="15"/>
    <x v="33"/>
    <x v="96"/>
  </r>
  <r>
    <n v="1034"/>
    <x v="1034"/>
    <x v="1033"/>
    <x v="10"/>
    <x v="757"/>
    <x v="0"/>
    <x v="0"/>
    <x v="0"/>
    <x v="1034"/>
    <n v="1467604804"/>
    <b v="0"/>
    <n v="166"/>
    <b v="1"/>
    <x v="4"/>
    <x v="15"/>
    <x v="22"/>
    <x v="773"/>
  </r>
  <r>
    <n v="1035"/>
    <x v="1035"/>
    <x v="1034"/>
    <x v="210"/>
    <x v="758"/>
    <x v="0"/>
    <x v="0"/>
    <x v="0"/>
    <x v="1035"/>
    <n v="1421076220"/>
    <b v="0"/>
    <n v="76"/>
    <b v="1"/>
    <x v="4"/>
    <x v="15"/>
    <x v="29"/>
    <x v="774"/>
  </r>
  <r>
    <n v="1036"/>
    <x v="1036"/>
    <x v="1035"/>
    <x v="37"/>
    <x v="759"/>
    <x v="0"/>
    <x v="0"/>
    <x v="0"/>
    <x v="1036"/>
    <n v="1354790790"/>
    <b v="0"/>
    <n v="211"/>
    <b v="1"/>
    <x v="4"/>
    <x v="15"/>
    <x v="20"/>
    <x v="775"/>
  </r>
  <r>
    <n v="1037"/>
    <x v="1037"/>
    <x v="1036"/>
    <x v="28"/>
    <x v="760"/>
    <x v="0"/>
    <x v="0"/>
    <x v="0"/>
    <x v="1037"/>
    <n v="1429991062"/>
    <b v="0"/>
    <n v="21"/>
    <b v="1"/>
    <x v="4"/>
    <x v="15"/>
    <x v="21"/>
    <x v="776"/>
  </r>
  <r>
    <n v="1038"/>
    <x v="1038"/>
    <x v="1037"/>
    <x v="15"/>
    <x v="761"/>
    <x v="0"/>
    <x v="0"/>
    <x v="0"/>
    <x v="1038"/>
    <n v="1455773623"/>
    <b v="0"/>
    <n v="61"/>
    <b v="1"/>
    <x v="4"/>
    <x v="15"/>
    <x v="14"/>
    <x v="777"/>
  </r>
  <r>
    <n v="1039"/>
    <x v="1039"/>
    <x v="1038"/>
    <x v="2"/>
    <x v="762"/>
    <x v="0"/>
    <x v="0"/>
    <x v="0"/>
    <x v="1039"/>
    <n v="1479436646"/>
    <b v="0"/>
    <n v="30"/>
    <b v="1"/>
    <x v="4"/>
    <x v="15"/>
    <x v="30"/>
    <x v="778"/>
  </r>
  <r>
    <n v="1040"/>
    <x v="1040"/>
    <x v="1039"/>
    <x v="94"/>
    <x v="156"/>
    <x v="1"/>
    <x v="0"/>
    <x v="0"/>
    <x v="1040"/>
    <n v="1469725209"/>
    <b v="0"/>
    <n v="1"/>
    <b v="0"/>
    <x v="5"/>
    <x v="16"/>
    <x v="50"/>
    <x v="404"/>
  </r>
  <r>
    <n v="1041"/>
    <x v="1041"/>
    <x v="1040"/>
    <x v="45"/>
    <x v="117"/>
    <x v="1"/>
    <x v="0"/>
    <x v="0"/>
    <x v="1041"/>
    <n v="1405041992"/>
    <b v="0"/>
    <n v="0"/>
    <b v="0"/>
    <x v="5"/>
    <x v="16"/>
    <x v="50"/>
    <x v="121"/>
  </r>
  <r>
    <n v="1042"/>
    <x v="1042"/>
    <x v="1041"/>
    <x v="81"/>
    <x v="115"/>
    <x v="1"/>
    <x v="0"/>
    <x v="0"/>
    <x v="1042"/>
    <n v="1406824948"/>
    <b v="0"/>
    <n v="1"/>
    <b v="0"/>
    <x v="5"/>
    <x v="16"/>
    <x v="53"/>
    <x v="119"/>
  </r>
  <r>
    <n v="1043"/>
    <x v="1043"/>
    <x v="1042"/>
    <x v="57"/>
    <x v="763"/>
    <x v="1"/>
    <x v="0"/>
    <x v="0"/>
    <x v="1043"/>
    <n v="1429509855"/>
    <b v="0"/>
    <n v="292"/>
    <b v="0"/>
    <x v="5"/>
    <x v="16"/>
    <x v="114"/>
    <x v="779"/>
  </r>
  <r>
    <n v="1044"/>
    <x v="1044"/>
    <x v="1043"/>
    <x v="39"/>
    <x v="360"/>
    <x v="1"/>
    <x v="0"/>
    <x v="0"/>
    <x v="1044"/>
    <n v="1420668801"/>
    <b v="0"/>
    <n v="2"/>
    <b v="0"/>
    <x v="5"/>
    <x v="16"/>
    <x v="50"/>
    <x v="362"/>
  </r>
  <r>
    <n v="1045"/>
    <x v="1045"/>
    <x v="1044"/>
    <x v="3"/>
    <x v="764"/>
    <x v="1"/>
    <x v="0"/>
    <x v="0"/>
    <x v="1045"/>
    <n v="1406235550"/>
    <b v="0"/>
    <n v="8"/>
    <b v="0"/>
    <x v="5"/>
    <x v="16"/>
    <x v="56"/>
    <x v="780"/>
  </r>
  <r>
    <n v="1046"/>
    <x v="1046"/>
    <x v="1045"/>
    <x v="9"/>
    <x v="117"/>
    <x v="1"/>
    <x v="12"/>
    <x v="3"/>
    <x v="1046"/>
    <n v="1447273560"/>
    <b v="0"/>
    <n v="0"/>
    <b v="0"/>
    <x v="5"/>
    <x v="16"/>
    <x v="50"/>
    <x v="121"/>
  </r>
  <r>
    <n v="1047"/>
    <x v="1047"/>
    <x v="1046"/>
    <x v="13"/>
    <x v="116"/>
    <x v="1"/>
    <x v="0"/>
    <x v="0"/>
    <x v="1047"/>
    <n v="1412624315"/>
    <b v="0"/>
    <n v="1"/>
    <b v="0"/>
    <x v="5"/>
    <x v="16"/>
    <x v="50"/>
    <x v="120"/>
  </r>
  <r>
    <n v="1048"/>
    <x v="1048"/>
    <x v="1047"/>
    <x v="36"/>
    <x v="719"/>
    <x v="1"/>
    <x v="0"/>
    <x v="0"/>
    <x v="1048"/>
    <n v="1471310189"/>
    <b v="0"/>
    <n v="4"/>
    <b v="0"/>
    <x v="5"/>
    <x v="16"/>
    <x v="60"/>
    <x v="444"/>
  </r>
  <r>
    <n v="1049"/>
    <x v="1049"/>
    <x v="1048"/>
    <x v="14"/>
    <x v="117"/>
    <x v="1"/>
    <x v="0"/>
    <x v="0"/>
    <x v="1049"/>
    <n v="1452680445"/>
    <b v="0"/>
    <n v="0"/>
    <b v="0"/>
    <x v="5"/>
    <x v="16"/>
    <x v="50"/>
    <x v="121"/>
  </r>
  <r>
    <n v="1050"/>
    <x v="1050"/>
    <x v="1049"/>
    <x v="30"/>
    <x v="117"/>
    <x v="1"/>
    <x v="0"/>
    <x v="0"/>
    <x v="1050"/>
    <n v="1439665677"/>
    <b v="0"/>
    <n v="0"/>
    <b v="0"/>
    <x v="5"/>
    <x v="16"/>
    <x v="50"/>
    <x v="121"/>
  </r>
  <r>
    <n v="1051"/>
    <x v="1051"/>
    <x v="1050"/>
    <x v="2"/>
    <x v="117"/>
    <x v="1"/>
    <x v="0"/>
    <x v="0"/>
    <x v="1051"/>
    <n v="1406679625"/>
    <b v="0"/>
    <n v="0"/>
    <b v="0"/>
    <x v="5"/>
    <x v="16"/>
    <x v="50"/>
    <x v="121"/>
  </r>
  <r>
    <n v="1052"/>
    <x v="1052"/>
    <x v="1051"/>
    <x v="211"/>
    <x v="117"/>
    <x v="1"/>
    <x v="0"/>
    <x v="0"/>
    <x v="1052"/>
    <n v="1461438495"/>
    <b v="0"/>
    <n v="0"/>
    <b v="0"/>
    <x v="5"/>
    <x v="16"/>
    <x v="50"/>
    <x v="121"/>
  </r>
  <r>
    <n v="1053"/>
    <x v="1053"/>
    <x v="1052"/>
    <x v="15"/>
    <x v="493"/>
    <x v="1"/>
    <x v="0"/>
    <x v="0"/>
    <x v="1053"/>
    <n v="1486613332"/>
    <b v="0"/>
    <n v="1"/>
    <b v="0"/>
    <x v="5"/>
    <x v="16"/>
    <x v="60"/>
    <x v="2"/>
  </r>
  <r>
    <n v="1054"/>
    <x v="1054"/>
    <x v="1053"/>
    <x v="30"/>
    <x v="117"/>
    <x v="1"/>
    <x v="0"/>
    <x v="0"/>
    <x v="1054"/>
    <n v="1405110399"/>
    <b v="0"/>
    <n v="0"/>
    <b v="0"/>
    <x v="5"/>
    <x v="16"/>
    <x v="50"/>
    <x v="121"/>
  </r>
  <r>
    <n v="1055"/>
    <x v="1055"/>
    <x v="1054"/>
    <x v="8"/>
    <x v="117"/>
    <x v="1"/>
    <x v="0"/>
    <x v="0"/>
    <x v="1055"/>
    <n v="1454802545"/>
    <b v="0"/>
    <n v="0"/>
    <b v="0"/>
    <x v="5"/>
    <x v="16"/>
    <x v="50"/>
    <x v="121"/>
  </r>
  <r>
    <n v="1056"/>
    <x v="1056"/>
    <x v="1055"/>
    <x v="3"/>
    <x v="117"/>
    <x v="1"/>
    <x v="0"/>
    <x v="0"/>
    <x v="1056"/>
    <n v="1424711777"/>
    <b v="0"/>
    <n v="0"/>
    <b v="0"/>
    <x v="5"/>
    <x v="16"/>
    <x v="50"/>
    <x v="121"/>
  </r>
  <r>
    <n v="1057"/>
    <x v="1057"/>
    <x v="1056"/>
    <x v="3"/>
    <x v="117"/>
    <x v="1"/>
    <x v="0"/>
    <x v="0"/>
    <x v="1057"/>
    <n v="1478292883"/>
    <b v="0"/>
    <n v="0"/>
    <b v="0"/>
    <x v="5"/>
    <x v="16"/>
    <x v="50"/>
    <x v="121"/>
  </r>
  <r>
    <n v="1058"/>
    <x v="1058"/>
    <x v="1057"/>
    <x v="79"/>
    <x v="117"/>
    <x v="1"/>
    <x v="0"/>
    <x v="0"/>
    <x v="1058"/>
    <n v="1423777043"/>
    <b v="0"/>
    <n v="0"/>
    <b v="0"/>
    <x v="5"/>
    <x v="16"/>
    <x v="50"/>
    <x v="121"/>
  </r>
  <r>
    <n v="1059"/>
    <x v="1059"/>
    <x v="1058"/>
    <x v="184"/>
    <x v="117"/>
    <x v="1"/>
    <x v="0"/>
    <x v="0"/>
    <x v="1059"/>
    <n v="1423681056"/>
    <b v="0"/>
    <n v="0"/>
    <b v="0"/>
    <x v="5"/>
    <x v="16"/>
    <x v="50"/>
    <x v="121"/>
  </r>
  <r>
    <n v="1060"/>
    <x v="1060"/>
    <x v="1059"/>
    <x v="10"/>
    <x v="155"/>
    <x v="1"/>
    <x v="0"/>
    <x v="0"/>
    <x v="1060"/>
    <n v="1426542893"/>
    <b v="0"/>
    <n v="1"/>
    <b v="0"/>
    <x v="5"/>
    <x v="16"/>
    <x v="60"/>
    <x v="73"/>
  </r>
  <r>
    <n v="1061"/>
    <x v="1061"/>
    <x v="1060"/>
    <x v="23"/>
    <x v="117"/>
    <x v="1"/>
    <x v="0"/>
    <x v="0"/>
    <x v="1061"/>
    <n v="1456987108"/>
    <b v="0"/>
    <n v="0"/>
    <b v="0"/>
    <x v="5"/>
    <x v="16"/>
    <x v="50"/>
    <x v="121"/>
  </r>
  <r>
    <n v="1062"/>
    <x v="1062"/>
    <x v="1061"/>
    <x v="212"/>
    <x v="121"/>
    <x v="1"/>
    <x v="0"/>
    <x v="0"/>
    <x v="1062"/>
    <n v="1467746541"/>
    <b v="0"/>
    <n v="4"/>
    <b v="0"/>
    <x v="5"/>
    <x v="16"/>
    <x v="162"/>
    <x v="125"/>
  </r>
  <r>
    <n v="1063"/>
    <x v="1063"/>
    <x v="1062"/>
    <x v="28"/>
    <x v="117"/>
    <x v="1"/>
    <x v="0"/>
    <x v="0"/>
    <x v="1063"/>
    <n v="1470012262"/>
    <b v="0"/>
    <n v="0"/>
    <b v="0"/>
    <x v="5"/>
    <x v="16"/>
    <x v="50"/>
    <x v="121"/>
  </r>
  <r>
    <n v="1064"/>
    <x v="1064"/>
    <x v="1063"/>
    <x v="161"/>
    <x v="765"/>
    <x v="2"/>
    <x v="0"/>
    <x v="0"/>
    <x v="1064"/>
    <n v="1369286903"/>
    <b v="0"/>
    <n v="123"/>
    <b v="0"/>
    <x v="6"/>
    <x v="17"/>
    <x v="114"/>
    <x v="781"/>
  </r>
  <r>
    <n v="1065"/>
    <x v="1065"/>
    <x v="1064"/>
    <x v="9"/>
    <x v="136"/>
    <x v="2"/>
    <x v="2"/>
    <x v="2"/>
    <x v="1065"/>
    <n v="1390381722"/>
    <b v="0"/>
    <n v="5"/>
    <b v="0"/>
    <x v="6"/>
    <x v="17"/>
    <x v="56"/>
    <x v="782"/>
  </r>
  <r>
    <n v="1066"/>
    <x v="1066"/>
    <x v="1065"/>
    <x v="60"/>
    <x v="766"/>
    <x v="2"/>
    <x v="0"/>
    <x v="0"/>
    <x v="1066"/>
    <n v="1371769582"/>
    <b v="0"/>
    <n v="148"/>
    <b v="0"/>
    <x v="6"/>
    <x v="17"/>
    <x v="56"/>
    <x v="783"/>
  </r>
  <r>
    <n v="1067"/>
    <x v="1067"/>
    <x v="1066"/>
    <x v="2"/>
    <x v="176"/>
    <x v="2"/>
    <x v="0"/>
    <x v="0"/>
    <x v="1067"/>
    <n v="1385065931"/>
    <b v="0"/>
    <n v="10"/>
    <b v="0"/>
    <x v="6"/>
    <x v="17"/>
    <x v="73"/>
    <x v="31"/>
  </r>
  <r>
    <n v="1068"/>
    <x v="1068"/>
    <x v="1067"/>
    <x v="11"/>
    <x v="372"/>
    <x v="2"/>
    <x v="0"/>
    <x v="0"/>
    <x v="1068"/>
    <n v="1457686464"/>
    <b v="0"/>
    <n v="4"/>
    <b v="0"/>
    <x v="6"/>
    <x v="17"/>
    <x v="50"/>
    <x v="784"/>
  </r>
  <r>
    <n v="1069"/>
    <x v="1069"/>
    <x v="1068"/>
    <x v="41"/>
    <x v="447"/>
    <x v="2"/>
    <x v="0"/>
    <x v="0"/>
    <x v="1069"/>
    <n v="1382679059"/>
    <b v="0"/>
    <n v="21"/>
    <b v="0"/>
    <x v="6"/>
    <x v="17"/>
    <x v="115"/>
    <x v="785"/>
  </r>
  <r>
    <n v="1070"/>
    <x v="1070"/>
    <x v="1069"/>
    <x v="3"/>
    <x v="119"/>
    <x v="2"/>
    <x v="0"/>
    <x v="0"/>
    <x v="1070"/>
    <n v="1347322622"/>
    <b v="0"/>
    <n v="2"/>
    <b v="0"/>
    <x v="6"/>
    <x v="17"/>
    <x v="60"/>
    <x v="431"/>
  </r>
  <r>
    <n v="1071"/>
    <x v="1071"/>
    <x v="1070"/>
    <x v="213"/>
    <x v="117"/>
    <x v="2"/>
    <x v="10"/>
    <x v="8"/>
    <x v="1071"/>
    <n v="1445191493"/>
    <b v="0"/>
    <n v="0"/>
    <b v="0"/>
    <x v="6"/>
    <x v="17"/>
    <x v="50"/>
    <x v="121"/>
  </r>
  <r>
    <n v="1072"/>
    <x v="1072"/>
    <x v="1071"/>
    <x v="96"/>
    <x v="152"/>
    <x v="2"/>
    <x v="0"/>
    <x v="0"/>
    <x v="1072"/>
    <n v="1389038297"/>
    <b v="0"/>
    <n v="4"/>
    <b v="0"/>
    <x v="6"/>
    <x v="17"/>
    <x v="50"/>
    <x v="786"/>
  </r>
  <r>
    <n v="1073"/>
    <x v="1073"/>
    <x v="1072"/>
    <x v="47"/>
    <x v="115"/>
    <x v="2"/>
    <x v="0"/>
    <x v="0"/>
    <x v="1073"/>
    <n v="1316214541"/>
    <b v="0"/>
    <n v="1"/>
    <b v="0"/>
    <x v="6"/>
    <x v="17"/>
    <x v="60"/>
    <x v="119"/>
  </r>
  <r>
    <n v="1074"/>
    <x v="1074"/>
    <x v="1073"/>
    <x v="214"/>
    <x v="767"/>
    <x v="2"/>
    <x v="0"/>
    <x v="0"/>
    <x v="1074"/>
    <n v="1386216545"/>
    <b v="0"/>
    <n v="30"/>
    <b v="0"/>
    <x v="6"/>
    <x v="17"/>
    <x v="52"/>
    <x v="787"/>
  </r>
  <r>
    <n v="1075"/>
    <x v="1075"/>
    <x v="1074"/>
    <x v="28"/>
    <x v="372"/>
    <x v="2"/>
    <x v="0"/>
    <x v="0"/>
    <x v="1075"/>
    <n v="1333748516"/>
    <b v="0"/>
    <n v="3"/>
    <b v="0"/>
    <x v="6"/>
    <x v="17"/>
    <x v="62"/>
    <x v="2"/>
  </r>
  <r>
    <n v="1076"/>
    <x v="1076"/>
    <x v="1075"/>
    <x v="96"/>
    <x v="768"/>
    <x v="2"/>
    <x v="0"/>
    <x v="0"/>
    <x v="1076"/>
    <n v="1405674250"/>
    <b v="0"/>
    <n v="975"/>
    <b v="0"/>
    <x v="6"/>
    <x v="17"/>
    <x v="163"/>
    <x v="788"/>
  </r>
  <r>
    <n v="1077"/>
    <x v="1077"/>
    <x v="1076"/>
    <x v="31"/>
    <x v="769"/>
    <x v="2"/>
    <x v="0"/>
    <x v="0"/>
    <x v="1077"/>
    <n v="1450152011"/>
    <b v="0"/>
    <n v="167"/>
    <b v="0"/>
    <x v="6"/>
    <x v="17"/>
    <x v="129"/>
    <x v="716"/>
  </r>
  <r>
    <n v="1078"/>
    <x v="1078"/>
    <x v="1077"/>
    <x v="20"/>
    <x v="372"/>
    <x v="2"/>
    <x v="0"/>
    <x v="0"/>
    <x v="1078"/>
    <n v="1307421721"/>
    <b v="0"/>
    <n v="5"/>
    <b v="0"/>
    <x v="6"/>
    <x v="17"/>
    <x v="59"/>
    <x v="373"/>
  </r>
  <r>
    <n v="1079"/>
    <x v="1079"/>
    <x v="1078"/>
    <x v="91"/>
    <x v="770"/>
    <x v="2"/>
    <x v="12"/>
    <x v="3"/>
    <x v="1079"/>
    <n v="1461072936"/>
    <b v="0"/>
    <n v="18"/>
    <b v="0"/>
    <x v="6"/>
    <x v="17"/>
    <x v="56"/>
    <x v="789"/>
  </r>
  <r>
    <n v="1080"/>
    <x v="1080"/>
    <x v="1079"/>
    <x v="22"/>
    <x v="771"/>
    <x v="2"/>
    <x v="0"/>
    <x v="0"/>
    <x v="1080"/>
    <n v="1397186333"/>
    <b v="0"/>
    <n v="98"/>
    <b v="0"/>
    <x v="6"/>
    <x v="17"/>
    <x v="114"/>
    <x v="790"/>
  </r>
  <r>
    <n v="1081"/>
    <x v="1081"/>
    <x v="1080"/>
    <x v="118"/>
    <x v="433"/>
    <x v="2"/>
    <x v="0"/>
    <x v="0"/>
    <x v="1081"/>
    <n v="1419891292"/>
    <b v="0"/>
    <n v="4"/>
    <b v="0"/>
    <x v="6"/>
    <x v="17"/>
    <x v="50"/>
    <x v="362"/>
  </r>
  <r>
    <n v="1082"/>
    <x v="1082"/>
    <x v="1081"/>
    <x v="3"/>
    <x v="443"/>
    <x v="2"/>
    <x v="0"/>
    <x v="0"/>
    <x v="1082"/>
    <n v="1342043088"/>
    <b v="0"/>
    <n v="3"/>
    <b v="0"/>
    <x v="6"/>
    <x v="17"/>
    <x v="60"/>
    <x v="791"/>
  </r>
  <r>
    <n v="1083"/>
    <x v="1083"/>
    <x v="1082"/>
    <x v="63"/>
    <x v="22"/>
    <x v="2"/>
    <x v="5"/>
    <x v="5"/>
    <x v="1083"/>
    <n v="1401810583"/>
    <b v="0"/>
    <n v="1"/>
    <b v="0"/>
    <x v="6"/>
    <x v="17"/>
    <x v="60"/>
    <x v="792"/>
  </r>
  <r>
    <n v="1084"/>
    <x v="1084"/>
    <x v="1083"/>
    <x v="131"/>
    <x v="117"/>
    <x v="2"/>
    <x v="0"/>
    <x v="0"/>
    <x v="1084"/>
    <n v="1404942804"/>
    <b v="0"/>
    <n v="0"/>
    <b v="0"/>
    <x v="6"/>
    <x v="17"/>
    <x v="50"/>
    <x v="121"/>
  </r>
  <r>
    <n v="1085"/>
    <x v="1085"/>
    <x v="1084"/>
    <x v="11"/>
    <x v="772"/>
    <x v="2"/>
    <x v="5"/>
    <x v="5"/>
    <x v="1085"/>
    <n v="1455379575"/>
    <b v="0"/>
    <n v="9"/>
    <b v="0"/>
    <x v="6"/>
    <x v="17"/>
    <x v="56"/>
    <x v="793"/>
  </r>
  <r>
    <n v="1086"/>
    <x v="1086"/>
    <x v="1085"/>
    <x v="102"/>
    <x v="493"/>
    <x v="2"/>
    <x v="0"/>
    <x v="0"/>
    <x v="1086"/>
    <n v="1406321291"/>
    <b v="0"/>
    <n v="2"/>
    <b v="0"/>
    <x v="6"/>
    <x v="17"/>
    <x v="50"/>
    <x v="501"/>
  </r>
  <r>
    <n v="1087"/>
    <x v="1087"/>
    <x v="1086"/>
    <x v="184"/>
    <x v="117"/>
    <x v="2"/>
    <x v="0"/>
    <x v="0"/>
    <x v="1087"/>
    <n v="1400260087"/>
    <b v="0"/>
    <n v="0"/>
    <b v="0"/>
    <x v="6"/>
    <x v="17"/>
    <x v="50"/>
    <x v="121"/>
  </r>
  <r>
    <n v="1088"/>
    <x v="1088"/>
    <x v="1087"/>
    <x v="101"/>
    <x v="773"/>
    <x v="2"/>
    <x v="0"/>
    <x v="0"/>
    <x v="1088"/>
    <n v="1395774667"/>
    <b v="0"/>
    <n v="147"/>
    <b v="0"/>
    <x v="6"/>
    <x v="17"/>
    <x v="51"/>
    <x v="794"/>
  </r>
  <r>
    <n v="1089"/>
    <x v="1089"/>
    <x v="1088"/>
    <x v="36"/>
    <x v="774"/>
    <x v="2"/>
    <x v="6"/>
    <x v="3"/>
    <x v="1089"/>
    <n v="1432701175"/>
    <b v="0"/>
    <n v="49"/>
    <b v="0"/>
    <x v="6"/>
    <x v="17"/>
    <x v="59"/>
    <x v="775"/>
  </r>
  <r>
    <n v="1090"/>
    <x v="1090"/>
    <x v="1089"/>
    <x v="215"/>
    <x v="139"/>
    <x v="2"/>
    <x v="2"/>
    <x v="2"/>
    <x v="1090"/>
    <n v="1430281653"/>
    <b v="0"/>
    <n v="1"/>
    <b v="0"/>
    <x v="6"/>
    <x v="17"/>
    <x v="50"/>
    <x v="144"/>
  </r>
  <r>
    <n v="1091"/>
    <x v="1091"/>
    <x v="1090"/>
    <x v="48"/>
    <x v="379"/>
    <x v="2"/>
    <x v="1"/>
    <x v="1"/>
    <x v="1091"/>
    <n v="1457725272"/>
    <b v="0"/>
    <n v="2"/>
    <b v="0"/>
    <x v="6"/>
    <x v="17"/>
    <x v="55"/>
    <x v="381"/>
  </r>
  <r>
    <n v="1092"/>
    <x v="1092"/>
    <x v="1091"/>
    <x v="13"/>
    <x v="577"/>
    <x v="2"/>
    <x v="0"/>
    <x v="0"/>
    <x v="1092"/>
    <n v="1354840638"/>
    <b v="0"/>
    <n v="7"/>
    <b v="0"/>
    <x v="6"/>
    <x v="17"/>
    <x v="60"/>
    <x v="362"/>
  </r>
  <r>
    <n v="1093"/>
    <x v="1093"/>
    <x v="1092"/>
    <x v="43"/>
    <x v="775"/>
    <x v="2"/>
    <x v="5"/>
    <x v="5"/>
    <x v="1093"/>
    <n v="1453936937"/>
    <b v="0"/>
    <n v="4"/>
    <b v="0"/>
    <x v="6"/>
    <x v="17"/>
    <x v="51"/>
    <x v="491"/>
  </r>
  <r>
    <n v="1094"/>
    <x v="1094"/>
    <x v="1093"/>
    <x v="102"/>
    <x v="776"/>
    <x v="2"/>
    <x v="0"/>
    <x v="0"/>
    <x v="1094"/>
    <n v="1315588033"/>
    <b v="0"/>
    <n v="27"/>
    <b v="0"/>
    <x v="6"/>
    <x v="17"/>
    <x v="82"/>
    <x v="795"/>
  </r>
  <r>
    <n v="1095"/>
    <x v="1095"/>
    <x v="1094"/>
    <x v="69"/>
    <x v="777"/>
    <x v="2"/>
    <x v="0"/>
    <x v="0"/>
    <x v="1095"/>
    <n v="1375275220"/>
    <b v="0"/>
    <n v="94"/>
    <b v="0"/>
    <x v="6"/>
    <x v="17"/>
    <x v="62"/>
    <x v="796"/>
  </r>
  <r>
    <n v="1096"/>
    <x v="1096"/>
    <x v="1095"/>
    <x v="14"/>
    <x v="778"/>
    <x v="2"/>
    <x v="0"/>
    <x v="0"/>
    <x v="1096"/>
    <n v="1409747154"/>
    <b v="0"/>
    <n v="29"/>
    <b v="0"/>
    <x v="6"/>
    <x v="17"/>
    <x v="82"/>
    <x v="797"/>
  </r>
  <r>
    <n v="1097"/>
    <x v="1097"/>
    <x v="1096"/>
    <x v="57"/>
    <x v="779"/>
    <x v="2"/>
    <x v="0"/>
    <x v="0"/>
    <x v="1097"/>
    <n v="1390330877"/>
    <b v="0"/>
    <n v="7"/>
    <b v="0"/>
    <x v="6"/>
    <x v="17"/>
    <x v="50"/>
    <x v="798"/>
  </r>
  <r>
    <n v="1098"/>
    <x v="1098"/>
    <x v="1097"/>
    <x v="31"/>
    <x v="780"/>
    <x v="2"/>
    <x v="0"/>
    <x v="0"/>
    <x v="1098"/>
    <n v="1394821095"/>
    <b v="0"/>
    <n v="22"/>
    <b v="0"/>
    <x v="6"/>
    <x v="17"/>
    <x v="113"/>
    <x v="799"/>
  </r>
  <r>
    <n v="1099"/>
    <x v="1099"/>
    <x v="1098"/>
    <x v="10"/>
    <x v="379"/>
    <x v="2"/>
    <x v="1"/>
    <x v="1"/>
    <x v="1099"/>
    <n v="1428955468"/>
    <b v="0"/>
    <n v="1"/>
    <b v="0"/>
    <x v="6"/>
    <x v="17"/>
    <x v="60"/>
    <x v="380"/>
  </r>
  <r>
    <n v="1100"/>
    <x v="1100"/>
    <x v="1099"/>
    <x v="23"/>
    <x v="173"/>
    <x v="2"/>
    <x v="12"/>
    <x v="3"/>
    <x v="1100"/>
    <n v="1452825571"/>
    <b v="0"/>
    <n v="10"/>
    <b v="0"/>
    <x v="6"/>
    <x v="17"/>
    <x v="56"/>
    <x v="119"/>
  </r>
  <r>
    <n v="1101"/>
    <x v="1101"/>
    <x v="1100"/>
    <x v="57"/>
    <x v="781"/>
    <x v="2"/>
    <x v="0"/>
    <x v="0"/>
    <x v="1101"/>
    <n v="1466188338"/>
    <b v="0"/>
    <n v="6"/>
    <b v="0"/>
    <x v="6"/>
    <x v="17"/>
    <x v="50"/>
    <x v="800"/>
  </r>
  <r>
    <n v="1102"/>
    <x v="1102"/>
    <x v="1101"/>
    <x v="6"/>
    <x v="94"/>
    <x v="2"/>
    <x v="0"/>
    <x v="0"/>
    <x v="1102"/>
    <n v="1383095125"/>
    <b v="0"/>
    <n v="24"/>
    <b v="0"/>
    <x v="6"/>
    <x v="17"/>
    <x v="62"/>
    <x v="801"/>
  </r>
  <r>
    <n v="1103"/>
    <x v="1103"/>
    <x v="1102"/>
    <x v="36"/>
    <x v="782"/>
    <x v="2"/>
    <x v="0"/>
    <x v="0"/>
    <x v="1103"/>
    <n v="1461043190"/>
    <b v="0"/>
    <n v="15"/>
    <b v="0"/>
    <x v="6"/>
    <x v="17"/>
    <x v="53"/>
    <x v="782"/>
  </r>
  <r>
    <n v="1104"/>
    <x v="1104"/>
    <x v="1103"/>
    <x v="127"/>
    <x v="783"/>
    <x v="2"/>
    <x v="1"/>
    <x v="1"/>
    <x v="1104"/>
    <n v="1399888221"/>
    <b v="0"/>
    <n v="37"/>
    <b v="0"/>
    <x v="6"/>
    <x v="17"/>
    <x v="62"/>
    <x v="802"/>
  </r>
  <r>
    <n v="1105"/>
    <x v="1105"/>
    <x v="1104"/>
    <x v="216"/>
    <x v="784"/>
    <x v="2"/>
    <x v="0"/>
    <x v="0"/>
    <x v="1105"/>
    <n v="1393038927"/>
    <b v="0"/>
    <n v="20"/>
    <b v="0"/>
    <x v="6"/>
    <x v="17"/>
    <x v="50"/>
    <x v="803"/>
  </r>
  <r>
    <n v="1106"/>
    <x v="1106"/>
    <x v="1105"/>
    <x v="44"/>
    <x v="785"/>
    <x v="2"/>
    <x v="0"/>
    <x v="0"/>
    <x v="1106"/>
    <n v="1330969575"/>
    <b v="0"/>
    <n v="7"/>
    <b v="0"/>
    <x v="6"/>
    <x v="17"/>
    <x v="139"/>
    <x v="804"/>
  </r>
  <r>
    <n v="1107"/>
    <x v="1107"/>
    <x v="1106"/>
    <x v="3"/>
    <x v="117"/>
    <x v="2"/>
    <x v="0"/>
    <x v="0"/>
    <x v="1107"/>
    <n v="1403556024"/>
    <b v="0"/>
    <n v="0"/>
    <b v="0"/>
    <x v="6"/>
    <x v="17"/>
    <x v="50"/>
    <x v="121"/>
  </r>
  <r>
    <n v="1108"/>
    <x v="1108"/>
    <x v="1107"/>
    <x v="31"/>
    <x v="786"/>
    <x v="2"/>
    <x v="0"/>
    <x v="0"/>
    <x v="1108"/>
    <n v="1329146235"/>
    <b v="0"/>
    <n v="21"/>
    <b v="0"/>
    <x v="6"/>
    <x v="17"/>
    <x v="56"/>
    <x v="805"/>
  </r>
  <r>
    <n v="1109"/>
    <x v="1109"/>
    <x v="1108"/>
    <x v="3"/>
    <x v="372"/>
    <x v="2"/>
    <x v="0"/>
    <x v="0"/>
    <x v="1109"/>
    <n v="1476900190"/>
    <b v="0"/>
    <n v="3"/>
    <b v="0"/>
    <x v="6"/>
    <x v="17"/>
    <x v="50"/>
    <x v="2"/>
  </r>
  <r>
    <n v="1110"/>
    <x v="1110"/>
    <x v="1109"/>
    <x v="63"/>
    <x v="787"/>
    <x v="2"/>
    <x v="0"/>
    <x v="0"/>
    <x v="1110"/>
    <n v="1352327022"/>
    <b v="0"/>
    <n v="11"/>
    <b v="0"/>
    <x v="6"/>
    <x v="17"/>
    <x v="60"/>
    <x v="806"/>
  </r>
  <r>
    <n v="1111"/>
    <x v="1111"/>
    <x v="1110"/>
    <x v="30"/>
    <x v="116"/>
    <x v="2"/>
    <x v="0"/>
    <x v="0"/>
    <x v="1111"/>
    <n v="1449636790"/>
    <b v="0"/>
    <n v="1"/>
    <b v="0"/>
    <x v="6"/>
    <x v="17"/>
    <x v="50"/>
    <x v="120"/>
  </r>
  <r>
    <n v="1112"/>
    <x v="1112"/>
    <x v="1111"/>
    <x v="217"/>
    <x v="788"/>
    <x v="2"/>
    <x v="0"/>
    <x v="0"/>
    <x v="1112"/>
    <n v="1416507211"/>
    <b v="0"/>
    <n v="312"/>
    <b v="0"/>
    <x v="6"/>
    <x v="17"/>
    <x v="71"/>
    <x v="807"/>
  </r>
  <r>
    <n v="1113"/>
    <x v="1113"/>
    <x v="1112"/>
    <x v="28"/>
    <x v="139"/>
    <x v="2"/>
    <x v="1"/>
    <x v="1"/>
    <x v="1113"/>
    <n v="1405466820"/>
    <b v="0"/>
    <n v="1"/>
    <b v="0"/>
    <x v="6"/>
    <x v="17"/>
    <x v="60"/>
    <x v="144"/>
  </r>
  <r>
    <n v="1114"/>
    <x v="1114"/>
    <x v="1113"/>
    <x v="12"/>
    <x v="115"/>
    <x v="2"/>
    <x v="1"/>
    <x v="1"/>
    <x v="1114"/>
    <n v="1378714687"/>
    <b v="0"/>
    <n v="3"/>
    <b v="0"/>
    <x v="6"/>
    <x v="17"/>
    <x v="50"/>
    <x v="808"/>
  </r>
  <r>
    <n v="1115"/>
    <x v="1115"/>
    <x v="1114"/>
    <x v="79"/>
    <x v="500"/>
    <x v="2"/>
    <x v="0"/>
    <x v="0"/>
    <x v="1115"/>
    <n v="1456764095"/>
    <b v="0"/>
    <n v="4"/>
    <b v="0"/>
    <x v="6"/>
    <x v="17"/>
    <x v="50"/>
    <x v="508"/>
  </r>
  <r>
    <n v="1116"/>
    <x v="1116"/>
    <x v="1115"/>
    <x v="69"/>
    <x v="789"/>
    <x v="2"/>
    <x v="0"/>
    <x v="0"/>
    <x v="1116"/>
    <n v="1334089208"/>
    <b v="0"/>
    <n v="10"/>
    <b v="0"/>
    <x v="6"/>
    <x v="17"/>
    <x v="50"/>
    <x v="809"/>
  </r>
  <r>
    <n v="1117"/>
    <x v="1117"/>
    <x v="1116"/>
    <x v="28"/>
    <x v="790"/>
    <x v="2"/>
    <x v="12"/>
    <x v="3"/>
    <x v="1117"/>
    <n v="1448461313"/>
    <b v="0"/>
    <n v="8"/>
    <b v="0"/>
    <x v="6"/>
    <x v="17"/>
    <x v="59"/>
    <x v="810"/>
  </r>
  <r>
    <n v="1118"/>
    <x v="1118"/>
    <x v="1117"/>
    <x v="37"/>
    <x v="791"/>
    <x v="2"/>
    <x v="2"/>
    <x v="2"/>
    <x v="1118"/>
    <n v="1394078379"/>
    <b v="0"/>
    <n v="3"/>
    <b v="0"/>
    <x v="6"/>
    <x v="17"/>
    <x v="53"/>
    <x v="811"/>
  </r>
  <r>
    <n v="1119"/>
    <x v="1119"/>
    <x v="1118"/>
    <x v="190"/>
    <x v="139"/>
    <x v="2"/>
    <x v="0"/>
    <x v="0"/>
    <x v="1119"/>
    <n v="1395687664"/>
    <b v="0"/>
    <n v="1"/>
    <b v="0"/>
    <x v="6"/>
    <x v="17"/>
    <x v="50"/>
    <x v="144"/>
  </r>
  <r>
    <n v="1120"/>
    <x v="1120"/>
    <x v="1119"/>
    <x v="31"/>
    <x v="117"/>
    <x v="2"/>
    <x v="0"/>
    <x v="0"/>
    <x v="1120"/>
    <n v="1315947400"/>
    <b v="0"/>
    <n v="0"/>
    <b v="0"/>
    <x v="6"/>
    <x v="17"/>
    <x v="50"/>
    <x v="121"/>
  </r>
  <r>
    <n v="1121"/>
    <x v="1121"/>
    <x v="1120"/>
    <x v="65"/>
    <x v="792"/>
    <x v="2"/>
    <x v="0"/>
    <x v="0"/>
    <x v="1121"/>
    <n v="1455315916"/>
    <b v="0"/>
    <n v="5"/>
    <b v="0"/>
    <x v="6"/>
    <x v="17"/>
    <x v="50"/>
    <x v="812"/>
  </r>
  <r>
    <n v="1122"/>
    <x v="1122"/>
    <x v="1121"/>
    <x v="50"/>
    <x v="117"/>
    <x v="2"/>
    <x v="1"/>
    <x v="1"/>
    <x v="1122"/>
    <n v="1368723225"/>
    <b v="0"/>
    <n v="0"/>
    <b v="0"/>
    <x v="6"/>
    <x v="17"/>
    <x v="50"/>
    <x v="121"/>
  </r>
  <r>
    <n v="1123"/>
    <x v="1123"/>
    <x v="1122"/>
    <x v="10"/>
    <x v="143"/>
    <x v="2"/>
    <x v="0"/>
    <x v="0"/>
    <x v="1123"/>
    <n v="1395318848"/>
    <b v="0"/>
    <n v="3"/>
    <b v="0"/>
    <x v="6"/>
    <x v="17"/>
    <x v="50"/>
    <x v="813"/>
  </r>
  <r>
    <n v="1124"/>
    <x v="1124"/>
    <x v="1123"/>
    <x v="161"/>
    <x v="94"/>
    <x v="2"/>
    <x v="0"/>
    <x v="0"/>
    <x v="1124"/>
    <n v="1427817651"/>
    <b v="0"/>
    <n v="7"/>
    <b v="0"/>
    <x v="6"/>
    <x v="18"/>
    <x v="50"/>
    <x v="814"/>
  </r>
  <r>
    <n v="1125"/>
    <x v="1125"/>
    <x v="1124"/>
    <x v="9"/>
    <x v="117"/>
    <x v="2"/>
    <x v="1"/>
    <x v="1"/>
    <x v="1125"/>
    <n v="1438009130"/>
    <b v="0"/>
    <n v="0"/>
    <b v="0"/>
    <x v="6"/>
    <x v="18"/>
    <x v="50"/>
    <x v="121"/>
  </r>
  <r>
    <n v="1126"/>
    <x v="1126"/>
    <x v="1125"/>
    <x v="13"/>
    <x v="115"/>
    <x v="2"/>
    <x v="0"/>
    <x v="0"/>
    <x v="1126"/>
    <n v="1465890694"/>
    <b v="0"/>
    <n v="2"/>
    <b v="0"/>
    <x v="6"/>
    <x v="18"/>
    <x v="60"/>
    <x v="144"/>
  </r>
  <r>
    <n v="1127"/>
    <x v="1127"/>
    <x v="1126"/>
    <x v="19"/>
    <x v="793"/>
    <x v="2"/>
    <x v="0"/>
    <x v="0"/>
    <x v="1127"/>
    <n v="1413318600"/>
    <b v="0"/>
    <n v="23"/>
    <b v="0"/>
    <x v="6"/>
    <x v="18"/>
    <x v="53"/>
    <x v="815"/>
  </r>
  <r>
    <n v="1128"/>
    <x v="1128"/>
    <x v="1127"/>
    <x v="28"/>
    <x v="116"/>
    <x v="2"/>
    <x v="1"/>
    <x v="1"/>
    <x v="1128"/>
    <n v="1404833717"/>
    <b v="0"/>
    <n v="1"/>
    <b v="0"/>
    <x v="6"/>
    <x v="18"/>
    <x v="50"/>
    <x v="120"/>
  </r>
  <r>
    <n v="1129"/>
    <x v="1129"/>
    <x v="1128"/>
    <x v="22"/>
    <x v="577"/>
    <x v="2"/>
    <x v="0"/>
    <x v="0"/>
    <x v="1129"/>
    <n v="1462515693"/>
    <b v="0"/>
    <n v="2"/>
    <b v="0"/>
    <x v="6"/>
    <x v="18"/>
    <x v="50"/>
    <x v="678"/>
  </r>
  <r>
    <n v="1130"/>
    <x v="1130"/>
    <x v="1129"/>
    <x v="10"/>
    <x v="143"/>
    <x v="2"/>
    <x v="0"/>
    <x v="0"/>
    <x v="1130"/>
    <n v="1411775700"/>
    <b v="0"/>
    <n v="3"/>
    <b v="0"/>
    <x v="6"/>
    <x v="18"/>
    <x v="50"/>
    <x v="813"/>
  </r>
  <r>
    <n v="1131"/>
    <x v="1131"/>
    <x v="1130"/>
    <x v="79"/>
    <x v="117"/>
    <x v="2"/>
    <x v="2"/>
    <x v="2"/>
    <x v="1131"/>
    <n v="1448401668"/>
    <b v="0"/>
    <n v="0"/>
    <b v="0"/>
    <x v="6"/>
    <x v="18"/>
    <x v="50"/>
    <x v="121"/>
  </r>
  <r>
    <n v="1132"/>
    <x v="1132"/>
    <x v="1131"/>
    <x v="3"/>
    <x v="794"/>
    <x v="2"/>
    <x v="5"/>
    <x v="5"/>
    <x v="1132"/>
    <n v="1480646771"/>
    <b v="0"/>
    <n v="13"/>
    <b v="0"/>
    <x v="6"/>
    <x v="18"/>
    <x v="51"/>
    <x v="816"/>
  </r>
  <r>
    <n v="1133"/>
    <x v="1133"/>
    <x v="1132"/>
    <x v="9"/>
    <x v="170"/>
    <x v="2"/>
    <x v="1"/>
    <x v="1"/>
    <x v="1133"/>
    <n v="1404207981"/>
    <b v="0"/>
    <n v="1"/>
    <b v="0"/>
    <x v="6"/>
    <x v="18"/>
    <x v="60"/>
    <x v="135"/>
  </r>
  <r>
    <n v="1134"/>
    <x v="1134"/>
    <x v="1133"/>
    <x v="31"/>
    <x v="116"/>
    <x v="2"/>
    <x v="2"/>
    <x v="2"/>
    <x v="1134"/>
    <n v="1416034228"/>
    <b v="0"/>
    <n v="1"/>
    <b v="0"/>
    <x v="6"/>
    <x v="18"/>
    <x v="50"/>
    <x v="120"/>
  </r>
  <r>
    <n v="1135"/>
    <x v="1135"/>
    <x v="1134"/>
    <x v="28"/>
    <x v="155"/>
    <x v="2"/>
    <x v="12"/>
    <x v="3"/>
    <x v="1135"/>
    <n v="1467935094"/>
    <b v="0"/>
    <n v="1"/>
    <b v="0"/>
    <x v="6"/>
    <x v="18"/>
    <x v="62"/>
    <x v="73"/>
  </r>
  <r>
    <n v="1136"/>
    <x v="1136"/>
    <x v="1135"/>
    <x v="218"/>
    <x v="795"/>
    <x v="2"/>
    <x v="6"/>
    <x v="3"/>
    <x v="1136"/>
    <n v="1447949229"/>
    <b v="0"/>
    <n v="6"/>
    <b v="0"/>
    <x v="6"/>
    <x v="18"/>
    <x v="52"/>
    <x v="817"/>
  </r>
  <r>
    <n v="1137"/>
    <x v="1137"/>
    <x v="1136"/>
    <x v="31"/>
    <x v="796"/>
    <x v="2"/>
    <x v="0"/>
    <x v="0"/>
    <x v="1137"/>
    <n v="1458848421"/>
    <b v="0"/>
    <n v="39"/>
    <b v="0"/>
    <x v="6"/>
    <x v="18"/>
    <x v="67"/>
    <x v="818"/>
  </r>
  <r>
    <n v="1138"/>
    <x v="1138"/>
    <x v="1137"/>
    <x v="19"/>
    <x v="366"/>
    <x v="2"/>
    <x v="0"/>
    <x v="0"/>
    <x v="1138"/>
    <n v="1483307131"/>
    <b v="0"/>
    <n v="4"/>
    <b v="0"/>
    <x v="6"/>
    <x v="18"/>
    <x v="50"/>
    <x v="672"/>
  </r>
  <r>
    <n v="1139"/>
    <x v="1139"/>
    <x v="1138"/>
    <x v="6"/>
    <x v="139"/>
    <x v="2"/>
    <x v="0"/>
    <x v="0"/>
    <x v="1139"/>
    <n v="1417508426"/>
    <b v="0"/>
    <n v="1"/>
    <b v="0"/>
    <x v="6"/>
    <x v="18"/>
    <x v="50"/>
    <x v="144"/>
  </r>
  <r>
    <n v="1140"/>
    <x v="1140"/>
    <x v="1139"/>
    <x v="10"/>
    <x v="117"/>
    <x v="2"/>
    <x v="1"/>
    <x v="1"/>
    <x v="1140"/>
    <n v="1436267121"/>
    <b v="0"/>
    <n v="0"/>
    <b v="0"/>
    <x v="6"/>
    <x v="18"/>
    <x v="50"/>
    <x v="121"/>
  </r>
  <r>
    <n v="1141"/>
    <x v="1141"/>
    <x v="1140"/>
    <x v="2"/>
    <x v="117"/>
    <x v="2"/>
    <x v="12"/>
    <x v="3"/>
    <x v="1141"/>
    <n v="1433868450"/>
    <b v="0"/>
    <n v="0"/>
    <b v="0"/>
    <x v="6"/>
    <x v="18"/>
    <x v="50"/>
    <x v="121"/>
  </r>
  <r>
    <n v="1142"/>
    <x v="1142"/>
    <x v="1141"/>
    <x v="23"/>
    <x v="117"/>
    <x v="2"/>
    <x v="0"/>
    <x v="0"/>
    <x v="1142"/>
    <n v="1421539727"/>
    <b v="0"/>
    <n v="0"/>
    <b v="0"/>
    <x v="6"/>
    <x v="18"/>
    <x v="50"/>
    <x v="121"/>
  </r>
  <r>
    <n v="1143"/>
    <x v="1143"/>
    <x v="1142"/>
    <x v="101"/>
    <x v="797"/>
    <x v="2"/>
    <x v="0"/>
    <x v="0"/>
    <x v="1143"/>
    <n v="1447735126"/>
    <b v="0"/>
    <n v="8"/>
    <b v="0"/>
    <x v="6"/>
    <x v="18"/>
    <x v="50"/>
    <x v="819"/>
  </r>
  <r>
    <n v="1144"/>
    <x v="1144"/>
    <x v="1143"/>
    <x v="219"/>
    <x v="117"/>
    <x v="2"/>
    <x v="0"/>
    <x v="0"/>
    <x v="1144"/>
    <n v="1427689320"/>
    <b v="0"/>
    <n v="0"/>
    <b v="0"/>
    <x v="7"/>
    <x v="19"/>
    <x v="50"/>
    <x v="121"/>
  </r>
  <r>
    <n v="1145"/>
    <x v="1145"/>
    <x v="1144"/>
    <x v="58"/>
    <x v="173"/>
    <x v="2"/>
    <x v="0"/>
    <x v="0"/>
    <x v="1145"/>
    <n v="1407088592"/>
    <b v="0"/>
    <n v="1"/>
    <b v="0"/>
    <x v="7"/>
    <x v="19"/>
    <x v="50"/>
    <x v="101"/>
  </r>
  <r>
    <n v="1146"/>
    <x v="1146"/>
    <x v="1145"/>
    <x v="12"/>
    <x v="798"/>
    <x v="2"/>
    <x v="0"/>
    <x v="0"/>
    <x v="1146"/>
    <n v="1395787973"/>
    <b v="0"/>
    <n v="12"/>
    <b v="0"/>
    <x v="7"/>
    <x v="19"/>
    <x v="114"/>
    <x v="820"/>
  </r>
  <r>
    <n v="1147"/>
    <x v="1147"/>
    <x v="1146"/>
    <x v="31"/>
    <x v="117"/>
    <x v="2"/>
    <x v="5"/>
    <x v="5"/>
    <x v="1147"/>
    <n v="1408576783"/>
    <b v="0"/>
    <n v="0"/>
    <b v="0"/>
    <x v="7"/>
    <x v="19"/>
    <x v="50"/>
    <x v="121"/>
  </r>
  <r>
    <n v="1148"/>
    <x v="1148"/>
    <x v="1147"/>
    <x v="36"/>
    <x v="799"/>
    <x v="2"/>
    <x v="0"/>
    <x v="0"/>
    <x v="1148"/>
    <n v="1477973181"/>
    <b v="0"/>
    <n v="3"/>
    <b v="0"/>
    <x v="7"/>
    <x v="19"/>
    <x v="50"/>
    <x v="821"/>
  </r>
  <r>
    <n v="1149"/>
    <x v="1149"/>
    <x v="1148"/>
    <x v="63"/>
    <x v="735"/>
    <x v="2"/>
    <x v="0"/>
    <x v="0"/>
    <x v="1149"/>
    <n v="1463504566"/>
    <b v="0"/>
    <n v="2"/>
    <b v="0"/>
    <x v="7"/>
    <x v="19"/>
    <x v="50"/>
    <x v="822"/>
  </r>
  <r>
    <n v="1150"/>
    <x v="1150"/>
    <x v="1149"/>
    <x v="30"/>
    <x v="800"/>
    <x v="2"/>
    <x v="0"/>
    <x v="0"/>
    <x v="1150"/>
    <n v="1447109675"/>
    <b v="0"/>
    <n v="6"/>
    <b v="0"/>
    <x v="7"/>
    <x v="19"/>
    <x v="54"/>
    <x v="823"/>
  </r>
  <r>
    <n v="1151"/>
    <x v="1151"/>
    <x v="1150"/>
    <x v="31"/>
    <x v="117"/>
    <x v="2"/>
    <x v="0"/>
    <x v="0"/>
    <x v="1151"/>
    <n v="1439000863"/>
    <b v="0"/>
    <n v="0"/>
    <b v="0"/>
    <x v="7"/>
    <x v="19"/>
    <x v="50"/>
    <x v="121"/>
  </r>
  <r>
    <n v="1152"/>
    <x v="1152"/>
    <x v="1151"/>
    <x v="194"/>
    <x v="608"/>
    <x v="2"/>
    <x v="0"/>
    <x v="0"/>
    <x v="1152"/>
    <n v="1429117312"/>
    <b v="0"/>
    <n v="15"/>
    <b v="0"/>
    <x v="7"/>
    <x v="19"/>
    <x v="52"/>
    <x v="824"/>
  </r>
  <r>
    <n v="1153"/>
    <x v="1153"/>
    <x v="1152"/>
    <x v="6"/>
    <x v="155"/>
    <x v="2"/>
    <x v="0"/>
    <x v="0"/>
    <x v="1153"/>
    <n v="1432055305"/>
    <b v="0"/>
    <n v="1"/>
    <b v="0"/>
    <x v="7"/>
    <x v="19"/>
    <x v="60"/>
    <x v="73"/>
  </r>
  <r>
    <n v="1154"/>
    <x v="1154"/>
    <x v="1153"/>
    <x v="10"/>
    <x v="144"/>
    <x v="2"/>
    <x v="0"/>
    <x v="0"/>
    <x v="1154"/>
    <n v="1438915006"/>
    <b v="0"/>
    <n v="3"/>
    <b v="0"/>
    <x v="7"/>
    <x v="19"/>
    <x v="113"/>
    <x v="149"/>
  </r>
  <r>
    <n v="1155"/>
    <x v="1155"/>
    <x v="1154"/>
    <x v="31"/>
    <x v="801"/>
    <x v="2"/>
    <x v="0"/>
    <x v="0"/>
    <x v="1155"/>
    <n v="1405448408"/>
    <b v="0"/>
    <n v="8"/>
    <b v="0"/>
    <x v="7"/>
    <x v="19"/>
    <x v="60"/>
    <x v="825"/>
  </r>
  <r>
    <n v="1156"/>
    <x v="1156"/>
    <x v="1155"/>
    <x v="115"/>
    <x v="117"/>
    <x v="2"/>
    <x v="0"/>
    <x v="0"/>
    <x v="1156"/>
    <n v="1422150162"/>
    <b v="0"/>
    <n v="0"/>
    <b v="0"/>
    <x v="7"/>
    <x v="19"/>
    <x v="50"/>
    <x v="121"/>
  </r>
  <r>
    <n v="1157"/>
    <x v="1157"/>
    <x v="1156"/>
    <x v="3"/>
    <x v="118"/>
    <x v="2"/>
    <x v="0"/>
    <x v="0"/>
    <x v="1157"/>
    <n v="1412607880"/>
    <b v="0"/>
    <n v="3"/>
    <b v="0"/>
    <x v="7"/>
    <x v="19"/>
    <x v="53"/>
    <x v="679"/>
  </r>
  <r>
    <n v="1158"/>
    <x v="1158"/>
    <x v="1157"/>
    <x v="51"/>
    <x v="428"/>
    <x v="2"/>
    <x v="0"/>
    <x v="0"/>
    <x v="1158"/>
    <n v="1415499128"/>
    <b v="0"/>
    <n v="3"/>
    <b v="0"/>
    <x v="7"/>
    <x v="19"/>
    <x v="50"/>
    <x v="123"/>
  </r>
  <r>
    <n v="1159"/>
    <x v="1159"/>
    <x v="1158"/>
    <x v="220"/>
    <x v="117"/>
    <x v="2"/>
    <x v="0"/>
    <x v="0"/>
    <x v="1159"/>
    <n v="1433006765"/>
    <b v="0"/>
    <n v="0"/>
    <b v="0"/>
    <x v="7"/>
    <x v="19"/>
    <x v="50"/>
    <x v="121"/>
  </r>
  <r>
    <n v="1160"/>
    <x v="1160"/>
    <x v="1159"/>
    <x v="11"/>
    <x v="802"/>
    <x v="2"/>
    <x v="0"/>
    <x v="0"/>
    <x v="1160"/>
    <n v="1424922186"/>
    <b v="0"/>
    <n v="19"/>
    <b v="0"/>
    <x v="7"/>
    <x v="19"/>
    <x v="65"/>
    <x v="826"/>
  </r>
  <r>
    <n v="1161"/>
    <x v="1161"/>
    <x v="1160"/>
    <x v="102"/>
    <x v="117"/>
    <x v="2"/>
    <x v="0"/>
    <x v="0"/>
    <x v="1161"/>
    <n v="1430233589"/>
    <b v="0"/>
    <n v="0"/>
    <b v="0"/>
    <x v="7"/>
    <x v="19"/>
    <x v="50"/>
    <x v="121"/>
  </r>
  <r>
    <n v="1162"/>
    <x v="1162"/>
    <x v="1161"/>
    <x v="127"/>
    <x v="428"/>
    <x v="2"/>
    <x v="0"/>
    <x v="0"/>
    <x v="1162"/>
    <n v="1408983864"/>
    <b v="0"/>
    <n v="2"/>
    <b v="0"/>
    <x v="7"/>
    <x v="19"/>
    <x v="50"/>
    <x v="827"/>
  </r>
  <r>
    <n v="1163"/>
    <x v="1163"/>
    <x v="1162"/>
    <x v="221"/>
    <x v="117"/>
    <x v="2"/>
    <x v="0"/>
    <x v="0"/>
    <x v="1163"/>
    <n v="1405012920"/>
    <b v="0"/>
    <n v="0"/>
    <b v="0"/>
    <x v="7"/>
    <x v="19"/>
    <x v="50"/>
    <x v="121"/>
  </r>
  <r>
    <n v="1164"/>
    <x v="1164"/>
    <x v="1163"/>
    <x v="3"/>
    <x v="117"/>
    <x v="2"/>
    <x v="0"/>
    <x v="0"/>
    <x v="1164"/>
    <n v="1463678582"/>
    <b v="0"/>
    <n v="0"/>
    <b v="0"/>
    <x v="7"/>
    <x v="19"/>
    <x v="50"/>
    <x v="121"/>
  </r>
  <r>
    <n v="1165"/>
    <x v="1165"/>
    <x v="1164"/>
    <x v="3"/>
    <x v="803"/>
    <x v="2"/>
    <x v="0"/>
    <x v="0"/>
    <x v="1165"/>
    <n v="1401685730"/>
    <b v="0"/>
    <n v="25"/>
    <b v="0"/>
    <x v="7"/>
    <x v="19"/>
    <x v="70"/>
    <x v="828"/>
  </r>
  <r>
    <n v="1166"/>
    <x v="1166"/>
    <x v="1165"/>
    <x v="36"/>
    <x v="804"/>
    <x v="2"/>
    <x v="0"/>
    <x v="0"/>
    <x v="1166"/>
    <n v="1432640342"/>
    <b v="0"/>
    <n v="8"/>
    <b v="0"/>
    <x v="7"/>
    <x v="19"/>
    <x v="118"/>
    <x v="829"/>
  </r>
  <r>
    <n v="1167"/>
    <x v="1167"/>
    <x v="1166"/>
    <x v="127"/>
    <x v="805"/>
    <x v="2"/>
    <x v="0"/>
    <x v="0"/>
    <x v="1167"/>
    <n v="1407865095"/>
    <b v="0"/>
    <n v="16"/>
    <b v="0"/>
    <x v="7"/>
    <x v="19"/>
    <x v="53"/>
    <x v="830"/>
  </r>
  <r>
    <n v="1168"/>
    <x v="1168"/>
    <x v="1167"/>
    <x v="102"/>
    <x v="806"/>
    <x v="2"/>
    <x v="0"/>
    <x v="0"/>
    <x v="1168"/>
    <n v="1471915065"/>
    <b v="0"/>
    <n v="3"/>
    <b v="0"/>
    <x v="7"/>
    <x v="19"/>
    <x v="52"/>
    <x v="831"/>
  </r>
  <r>
    <n v="1169"/>
    <x v="1169"/>
    <x v="1168"/>
    <x v="3"/>
    <x v="157"/>
    <x v="2"/>
    <x v="0"/>
    <x v="0"/>
    <x v="1169"/>
    <n v="1422001763"/>
    <b v="0"/>
    <n v="3"/>
    <b v="0"/>
    <x v="7"/>
    <x v="19"/>
    <x v="50"/>
    <x v="161"/>
  </r>
  <r>
    <n v="1170"/>
    <x v="1170"/>
    <x v="1169"/>
    <x v="31"/>
    <x v="173"/>
    <x v="2"/>
    <x v="1"/>
    <x v="1"/>
    <x v="1170"/>
    <n v="1430429171"/>
    <b v="0"/>
    <n v="2"/>
    <b v="0"/>
    <x v="7"/>
    <x v="19"/>
    <x v="50"/>
    <x v="73"/>
  </r>
  <r>
    <n v="1171"/>
    <x v="1171"/>
    <x v="1170"/>
    <x v="31"/>
    <x v="379"/>
    <x v="2"/>
    <x v="0"/>
    <x v="0"/>
    <x v="1171"/>
    <n v="1414351127"/>
    <b v="0"/>
    <n v="1"/>
    <b v="0"/>
    <x v="7"/>
    <x v="19"/>
    <x v="50"/>
    <x v="380"/>
  </r>
  <r>
    <n v="1172"/>
    <x v="1172"/>
    <x v="1171"/>
    <x v="7"/>
    <x v="117"/>
    <x v="2"/>
    <x v="0"/>
    <x v="0"/>
    <x v="1172"/>
    <n v="1405959752"/>
    <b v="0"/>
    <n v="0"/>
    <b v="0"/>
    <x v="7"/>
    <x v="19"/>
    <x v="50"/>
    <x v="121"/>
  </r>
  <r>
    <n v="1173"/>
    <x v="1173"/>
    <x v="1172"/>
    <x v="152"/>
    <x v="134"/>
    <x v="2"/>
    <x v="0"/>
    <x v="0"/>
    <x v="1173"/>
    <n v="1435552057"/>
    <b v="0"/>
    <n v="1"/>
    <b v="0"/>
    <x v="7"/>
    <x v="19"/>
    <x v="50"/>
    <x v="179"/>
  </r>
  <r>
    <n v="1174"/>
    <x v="1174"/>
    <x v="1173"/>
    <x v="36"/>
    <x v="807"/>
    <x v="2"/>
    <x v="0"/>
    <x v="0"/>
    <x v="1174"/>
    <n v="1460146327"/>
    <b v="0"/>
    <n v="19"/>
    <b v="0"/>
    <x v="7"/>
    <x v="19"/>
    <x v="52"/>
    <x v="832"/>
  </r>
  <r>
    <n v="1175"/>
    <x v="1175"/>
    <x v="1174"/>
    <x v="22"/>
    <x v="793"/>
    <x v="2"/>
    <x v="0"/>
    <x v="0"/>
    <x v="1175"/>
    <n v="1434389339"/>
    <b v="0"/>
    <n v="9"/>
    <b v="0"/>
    <x v="7"/>
    <x v="19"/>
    <x v="56"/>
    <x v="177"/>
  </r>
  <r>
    <n v="1176"/>
    <x v="1176"/>
    <x v="1175"/>
    <x v="164"/>
    <x v="115"/>
    <x v="2"/>
    <x v="2"/>
    <x v="2"/>
    <x v="1176"/>
    <n v="1484094498"/>
    <b v="0"/>
    <n v="1"/>
    <b v="0"/>
    <x v="7"/>
    <x v="19"/>
    <x v="50"/>
    <x v="119"/>
  </r>
  <r>
    <n v="1177"/>
    <x v="1177"/>
    <x v="1176"/>
    <x v="12"/>
    <x v="117"/>
    <x v="2"/>
    <x v="1"/>
    <x v="1"/>
    <x v="1177"/>
    <n v="1410796296"/>
    <b v="0"/>
    <n v="0"/>
    <b v="0"/>
    <x v="7"/>
    <x v="19"/>
    <x v="50"/>
    <x v="121"/>
  </r>
  <r>
    <n v="1178"/>
    <x v="1178"/>
    <x v="1177"/>
    <x v="96"/>
    <x v="139"/>
    <x v="2"/>
    <x v="0"/>
    <x v="0"/>
    <x v="1178"/>
    <n v="1405633452"/>
    <b v="0"/>
    <n v="1"/>
    <b v="0"/>
    <x v="7"/>
    <x v="19"/>
    <x v="50"/>
    <x v="144"/>
  </r>
  <r>
    <n v="1179"/>
    <x v="1179"/>
    <x v="1178"/>
    <x v="127"/>
    <x v="667"/>
    <x v="2"/>
    <x v="5"/>
    <x v="5"/>
    <x v="1179"/>
    <n v="1443460627"/>
    <b v="0"/>
    <n v="5"/>
    <b v="0"/>
    <x v="7"/>
    <x v="19"/>
    <x v="62"/>
    <x v="833"/>
  </r>
  <r>
    <n v="1180"/>
    <x v="1180"/>
    <x v="1179"/>
    <x v="63"/>
    <x v="808"/>
    <x v="2"/>
    <x v="0"/>
    <x v="0"/>
    <x v="1180"/>
    <n v="1400786514"/>
    <b v="0"/>
    <n v="85"/>
    <b v="0"/>
    <x v="7"/>
    <x v="19"/>
    <x v="81"/>
    <x v="834"/>
  </r>
  <r>
    <n v="1181"/>
    <x v="1181"/>
    <x v="1180"/>
    <x v="63"/>
    <x v="460"/>
    <x v="2"/>
    <x v="0"/>
    <x v="0"/>
    <x v="1181"/>
    <n v="1422605321"/>
    <b v="0"/>
    <n v="3"/>
    <b v="0"/>
    <x v="7"/>
    <x v="19"/>
    <x v="50"/>
    <x v="835"/>
  </r>
  <r>
    <n v="1182"/>
    <x v="1182"/>
    <x v="1181"/>
    <x v="28"/>
    <x v="809"/>
    <x v="2"/>
    <x v="0"/>
    <x v="0"/>
    <x v="1182"/>
    <n v="1482609088"/>
    <b v="0"/>
    <n v="4"/>
    <b v="0"/>
    <x v="7"/>
    <x v="19"/>
    <x v="65"/>
    <x v="678"/>
  </r>
  <r>
    <n v="1183"/>
    <x v="1183"/>
    <x v="1182"/>
    <x v="30"/>
    <x v="173"/>
    <x v="2"/>
    <x v="0"/>
    <x v="0"/>
    <x v="1183"/>
    <n v="1476391223"/>
    <b v="0"/>
    <n v="3"/>
    <b v="0"/>
    <x v="7"/>
    <x v="19"/>
    <x v="65"/>
    <x v="836"/>
  </r>
  <r>
    <n v="1184"/>
    <x v="1184"/>
    <x v="1183"/>
    <x v="29"/>
    <x v="810"/>
    <x v="0"/>
    <x v="1"/>
    <x v="1"/>
    <x v="1184"/>
    <n v="1483712611"/>
    <b v="0"/>
    <n v="375"/>
    <b v="1"/>
    <x v="8"/>
    <x v="20"/>
    <x v="2"/>
    <x v="837"/>
  </r>
  <r>
    <n v="1185"/>
    <x v="1185"/>
    <x v="1184"/>
    <x v="78"/>
    <x v="811"/>
    <x v="0"/>
    <x v="0"/>
    <x v="0"/>
    <x v="1185"/>
    <n v="1430945149"/>
    <b v="0"/>
    <n v="111"/>
    <b v="1"/>
    <x v="8"/>
    <x v="20"/>
    <x v="2"/>
    <x v="838"/>
  </r>
  <r>
    <n v="1186"/>
    <x v="1186"/>
    <x v="1185"/>
    <x v="51"/>
    <x v="812"/>
    <x v="0"/>
    <x v="1"/>
    <x v="1"/>
    <x v="1186"/>
    <n v="1430340195"/>
    <b v="0"/>
    <n v="123"/>
    <b v="1"/>
    <x v="8"/>
    <x v="20"/>
    <x v="13"/>
    <x v="839"/>
  </r>
  <r>
    <n v="1187"/>
    <x v="1187"/>
    <x v="1186"/>
    <x v="222"/>
    <x v="813"/>
    <x v="0"/>
    <x v="0"/>
    <x v="0"/>
    <x v="1187"/>
    <n v="1429133323"/>
    <b v="0"/>
    <n v="70"/>
    <b v="1"/>
    <x v="8"/>
    <x v="20"/>
    <x v="3"/>
    <x v="840"/>
  </r>
  <r>
    <n v="1188"/>
    <x v="1188"/>
    <x v="1187"/>
    <x v="13"/>
    <x v="728"/>
    <x v="0"/>
    <x v="5"/>
    <x v="5"/>
    <x v="1188"/>
    <n v="1481129340"/>
    <b v="0"/>
    <n v="85"/>
    <b v="1"/>
    <x v="8"/>
    <x v="20"/>
    <x v="164"/>
    <x v="841"/>
  </r>
  <r>
    <n v="1189"/>
    <x v="1189"/>
    <x v="1188"/>
    <x v="7"/>
    <x v="814"/>
    <x v="0"/>
    <x v="0"/>
    <x v="0"/>
    <x v="1189"/>
    <n v="1465428595"/>
    <b v="0"/>
    <n v="86"/>
    <b v="1"/>
    <x v="8"/>
    <x v="20"/>
    <x v="29"/>
    <x v="842"/>
  </r>
  <r>
    <n v="1190"/>
    <x v="1190"/>
    <x v="1189"/>
    <x v="2"/>
    <x v="815"/>
    <x v="0"/>
    <x v="0"/>
    <x v="0"/>
    <x v="1190"/>
    <n v="1406908725"/>
    <b v="0"/>
    <n v="13"/>
    <b v="1"/>
    <x v="8"/>
    <x v="20"/>
    <x v="165"/>
    <x v="843"/>
  </r>
  <r>
    <n v="1191"/>
    <x v="1191"/>
    <x v="1190"/>
    <x v="200"/>
    <x v="816"/>
    <x v="0"/>
    <x v="0"/>
    <x v="0"/>
    <x v="1191"/>
    <n v="1455892160"/>
    <b v="0"/>
    <n v="33"/>
    <b v="1"/>
    <x v="8"/>
    <x v="20"/>
    <x v="15"/>
    <x v="844"/>
  </r>
  <r>
    <n v="1192"/>
    <x v="1192"/>
    <x v="1191"/>
    <x v="213"/>
    <x v="817"/>
    <x v="0"/>
    <x v="1"/>
    <x v="1"/>
    <x v="1192"/>
    <n v="1484222978"/>
    <b v="0"/>
    <n v="15"/>
    <b v="1"/>
    <x v="8"/>
    <x v="20"/>
    <x v="166"/>
    <x v="845"/>
  </r>
  <r>
    <n v="1193"/>
    <x v="1193"/>
    <x v="1192"/>
    <x v="223"/>
    <x v="818"/>
    <x v="0"/>
    <x v="0"/>
    <x v="0"/>
    <x v="1193"/>
    <n v="1455043053"/>
    <b v="0"/>
    <n v="273"/>
    <b v="1"/>
    <x v="8"/>
    <x v="20"/>
    <x v="3"/>
    <x v="846"/>
  </r>
  <r>
    <n v="1194"/>
    <x v="1194"/>
    <x v="1193"/>
    <x v="78"/>
    <x v="819"/>
    <x v="0"/>
    <x v="17"/>
    <x v="3"/>
    <x v="1194"/>
    <n v="1425901379"/>
    <b v="0"/>
    <n v="714"/>
    <b v="1"/>
    <x v="8"/>
    <x v="20"/>
    <x v="167"/>
    <x v="847"/>
  </r>
  <r>
    <n v="1195"/>
    <x v="1195"/>
    <x v="1194"/>
    <x v="3"/>
    <x v="820"/>
    <x v="0"/>
    <x v="13"/>
    <x v="3"/>
    <x v="1195"/>
    <n v="1445415653"/>
    <b v="0"/>
    <n v="170"/>
    <b v="1"/>
    <x v="8"/>
    <x v="20"/>
    <x v="165"/>
    <x v="848"/>
  </r>
  <r>
    <n v="1196"/>
    <x v="1196"/>
    <x v="1195"/>
    <x v="107"/>
    <x v="821"/>
    <x v="0"/>
    <x v="1"/>
    <x v="1"/>
    <x v="1196"/>
    <n v="1447875539"/>
    <b v="0"/>
    <n v="512"/>
    <b v="1"/>
    <x v="8"/>
    <x v="20"/>
    <x v="168"/>
    <x v="849"/>
  </r>
  <r>
    <n v="1197"/>
    <x v="1197"/>
    <x v="1196"/>
    <x v="36"/>
    <x v="822"/>
    <x v="0"/>
    <x v="0"/>
    <x v="0"/>
    <x v="1197"/>
    <n v="1463155034"/>
    <b v="0"/>
    <n v="314"/>
    <b v="1"/>
    <x v="8"/>
    <x v="20"/>
    <x v="169"/>
    <x v="850"/>
  </r>
  <r>
    <n v="1198"/>
    <x v="1198"/>
    <x v="1197"/>
    <x v="8"/>
    <x v="823"/>
    <x v="0"/>
    <x v="0"/>
    <x v="0"/>
    <x v="1198"/>
    <n v="1448463086"/>
    <b v="0"/>
    <n v="167"/>
    <b v="1"/>
    <x v="8"/>
    <x v="20"/>
    <x v="170"/>
    <x v="851"/>
  </r>
  <r>
    <n v="1199"/>
    <x v="1199"/>
    <x v="1198"/>
    <x v="224"/>
    <x v="824"/>
    <x v="0"/>
    <x v="1"/>
    <x v="1"/>
    <x v="1199"/>
    <n v="1433615400"/>
    <b v="0"/>
    <n v="9"/>
    <b v="1"/>
    <x v="8"/>
    <x v="20"/>
    <x v="7"/>
    <x v="852"/>
  </r>
  <r>
    <n v="1200"/>
    <x v="1200"/>
    <x v="1199"/>
    <x v="225"/>
    <x v="825"/>
    <x v="0"/>
    <x v="0"/>
    <x v="0"/>
    <x v="1200"/>
    <n v="1427369256"/>
    <b v="0"/>
    <n v="103"/>
    <b v="1"/>
    <x v="8"/>
    <x v="20"/>
    <x v="9"/>
    <x v="853"/>
  </r>
  <r>
    <n v="1201"/>
    <x v="1201"/>
    <x v="1200"/>
    <x v="12"/>
    <x v="826"/>
    <x v="0"/>
    <x v="1"/>
    <x v="1"/>
    <x v="1201"/>
    <n v="1466001246"/>
    <b v="0"/>
    <n v="111"/>
    <b v="1"/>
    <x v="8"/>
    <x v="20"/>
    <x v="21"/>
    <x v="854"/>
  </r>
  <r>
    <n v="1202"/>
    <x v="1202"/>
    <x v="1201"/>
    <x v="31"/>
    <x v="827"/>
    <x v="0"/>
    <x v="2"/>
    <x v="2"/>
    <x v="1202"/>
    <n v="1432796154"/>
    <b v="0"/>
    <n v="271"/>
    <b v="1"/>
    <x v="8"/>
    <x v="20"/>
    <x v="171"/>
    <x v="855"/>
  </r>
  <r>
    <n v="1203"/>
    <x v="1203"/>
    <x v="1202"/>
    <x v="226"/>
    <x v="828"/>
    <x v="0"/>
    <x v="0"/>
    <x v="0"/>
    <x v="1203"/>
    <n v="1430491527"/>
    <b v="0"/>
    <n v="101"/>
    <b v="1"/>
    <x v="8"/>
    <x v="20"/>
    <x v="21"/>
    <x v="856"/>
  </r>
  <r>
    <n v="1204"/>
    <x v="1204"/>
    <x v="1203"/>
    <x v="93"/>
    <x v="829"/>
    <x v="0"/>
    <x v="0"/>
    <x v="0"/>
    <x v="1204"/>
    <n v="1445363833"/>
    <b v="0"/>
    <n v="57"/>
    <b v="1"/>
    <x v="8"/>
    <x v="20"/>
    <x v="33"/>
    <x v="857"/>
  </r>
  <r>
    <n v="1205"/>
    <x v="1205"/>
    <x v="1204"/>
    <x v="93"/>
    <x v="830"/>
    <x v="0"/>
    <x v="12"/>
    <x v="3"/>
    <x v="1205"/>
    <n v="1431605351"/>
    <b v="0"/>
    <n v="62"/>
    <b v="1"/>
    <x v="8"/>
    <x v="20"/>
    <x v="7"/>
    <x v="858"/>
  </r>
  <r>
    <n v="1206"/>
    <x v="1206"/>
    <x v="1205"/>
    <x v="42"/>
    <x v="831"/>
    <x v="0"/>
    <x v="15"/>
    <x v="3"/>
    <x v="1206"/>
    <n v="1486406253"/>
    <b v="0"/>
    <n v="32"/>
    <b v="1"/>
    <x v="8"/>
    <x v="20"/>
    <x v="41"/>
    <x v="859"/>
  </r>
  <r>
    <n v="1207"/>
    <x v="1207"/>
    <x v="1206"/>
    <x v="227"/>
    <x v="832"/>
    <x v="0"/>
    <x v="13"/>
    <x v="3"/>
    <x v="1207"/>
    <n v="1456827573"/>
    <b v="0"/>
    <n v="141"/>
    <b v="1"/>
    <x v="8"/>
    <x v="20"/>
    <x v="3"/>
    <x v="860"/>
  </r>
  <r>
    <n v="1208"/>
    <x v="1208"/>
    <x v="1207"/>
    <x v="3"/>
    <x v="833"/>
    <x v="0"/>
    <x v="0"/>
    <x v="0"/>
    <x v="1208"/>
    <n v="1456246864"/>
    <b v="0"/>
    <n v="75"/>
    <b v="1"/>
    <x v="8"/>
    <x v="20"/>
    <x v="19"/>
    <x v="861"/>
  </r>
  <r>
    <n v="1209"/>
    <x v="1209"/>
    <x v="1208"/>
    <x v="12"/>
    <x v="834"/>
    <x v="0"/>
    <x v="0"/>
    <x v="0"/>
    <x v="1209"/>
    <n v="1485461905"/>
    <b v="0"/>
    <n v="46"/>
    <b v="1"/>
    <x v="8"/>
    <x v="20"/>
    <x v="6"/>
    <x v="862"/>
  </r>
  <r>
    <n v="1210"/>
    <x v="1210"/>
    <x v="1209"/>
    <x v="22"/>
    <x v="835"/>
    <x v="0"/>
    <x v="11"/>
    <x v="9"/>
    <x v="1210"/>
    <n v="1431124572"/>
    <b v="0"/>
    <n v="103"/>
    <b v="1"/>
    <x v="8"/>
    <x v="20"/>
    <x v="172"/>
    <x v="863"/>
  </r>
  <r>
    <n v="1211"/>
    <x v="1211"/>
    <x v="1210"/>
    <x v="28"/>
    <x v="836"/>
    <x v="0"/>
    <x v="5"/>
    <x v="5"/>
    <x v="1211"/>
    <n v="1464209261"/>
    <b v="0"/>
    <n v="6"/>
    <b v="1"/>
    <x v="8"/>
    <x v="20"/>
    <x v="7"/>
    <x v="864"/>
  </r>
  <r>
    <n v="1212"/>
    <x v="1212"/>
    <x v="1211"/>
    <x v="30"/>
    <x v="594"/>
    <x v="0"/>
    <x v="0"/>
    <x v="0"/>
    <x v="1212"/>
    <n v="1447195695"/>
    <b v="0"/>
    <n v="83"/>
    <b v="1"/>
    <x v="8"/>
    <x v="20"/>
    <x v="32"/>
    <x v="865"/>
  </r>
  <r>
    <n v="1213"/>
    <x v="1213"/>
    <x v="1212"/>
    <x v="115"/>
    <x v="837"/>
    <x v="0"/>
    <x v="1"/>
    <x v="1"/>
    <x v="1213"/>
    <n v="1482862100"/>
    <b v="0"/>
    <n v="108"/>
    <b v="1"/>
    <x v="8"/>
    <x v="20"/>
    <x v="21"/>
    <x v="866"/>
  </r>
  <r>
    <n v="1214"/>
    <x v="1214"/>
    <x v="1213"/>
    <x v="13"/>
    <x v="838"/>
    <x v="0"/>
    <x v="0"/>
    <x v="0"/>
    <x v="1214"/>
    <n v="1428696605"/>
    <b v="0"/>
    <n v="25"/>
    <b v="1"/>
    <x v="8"/>
    <x v="20"/>
    <x v="88"/>
    <x v="867"/>
  </r>
  <r>
    <n v="1215"/>
    <x v="1215"/>
    <x v="1214"/>
    <x v="10"/>
    <x v="839"/>
    <x v="0"/>
    <x v="0"/>
    <x v="0"/>
    <x v="1215"/>
    <n v="1398895756"/>
    <b v="0"/>
    <n v="549"/>
    <b v="1"/>
    <x v="8"/>
    <x v="20"/>
    <x v="173"/>
    <x v="868"/>
  </r>
  <r>
    <n v="1216"/>
    <x v="1216"/>
    <x v="1215"/>
    <x v="32"/>
    <x v="840"/>
    <x v="0"/>
    <x v="0"/>
    <x v="0"/>
    <x v="1216"/>
    <n v="1441032457"/>
    <b v="0"/>
    <n v="222"/>
    <b v="1"/>
    <x v="8"/>
    <x v="20"/>
    <x v="91"/>
    <x v="869"/>
  </r>
  <r>
    <n v="1217"/>
    <x v="1217"/>
    <x v="1216"/>
    <x v="228"/>
    <x v="841"/>
    <x v="0"/>
    <x v="0"/>
    <x v="0"/>
    <x v="1217"/>
    <n v="1465932340"/>
    <b v="0"/>
    <n v="183"/>
    <b v="1"/>
    <x v="8"/>
    <x v="20"/>
    <x v="33"/>
    <x v="870"/>
  </r>
  <r>
    <n v="1218"/>
    <x v="1218"/>
    <x v="1217"/>
    <x v="7"/>
    <x v="842"/>
    <x v="0"/>
    <x v="0"/>
    <x v="0"/>
    <x v="1218"/>
    <n v="1443714800"/>
    <b v="0"/>
    <n v="89"/>
    <b v="1"/>
    <x v="8"/>
    <x v="20"/>
    <x v="174"/>
    <x v="871"/>
  </r>
  <r>
    <n v="1219"/>
    <x v="1219"/>
    <x v="1218"/>
    <x v="229"/>
    <x v="843"/>
    <x v="0"/>
    <x v="0"/>
    <x v="0"/>
    <x v="1219"/>
    <n v="1474369513"/>
    <b v="0"/>
    <n v="253"/>
    <b v="1"/>
    <x v="8"/>
    <x v="20"/>
    <x v="175"/>
    <x v="872"/>
  </r>
  <r>
    <n v="1220"/>
    <x v="1220"/>
    <x v="1219"/>
    <x v="36"/>
    <x v="844"/>
    <x v="0"/>
    <x v="12"/>
    <x v="3"/>
    <x v="1220"/>
    <n v="1437923112"/>
    <b v="0"/>
    <n v="140"/>
    <b v="1"/>
    <x v="8"/>
    <x v="20"/>
    <x v="3"/>
    <x v="873"/>
  </r>
  <r>
    <n v="1221"/>
    <x v="1221"/>
    <x v="1220"/>
    <x v="41"/>
    <x v="845"/>
    <x v="0"/>
    <x v="1"/>
    <x v="1"/>
    <x v="1221"/>
    <n v="1478431488"/>
    <b v="0"/>
    <n v="103"/>
    <b v="1"/>
    <x v="8"/>
    <x v="20"/>
    <x v="38"/>
    <x v="874"/>
  </r>
  <r>
    <n v="1222"/>
    <x v="1222"/>
    <x v="1221"/>
    <x v="23"/>
    <x v="846"/>
    <x v="0"/>
    <x v="5"/>
    <x v="5"/>
    <x v="1222"/>
    <n v="1456852647"/>
    <b v="0"/>
    <n v="138"/>
    <b v="1"/>
    <x v="8"/>
    <x v="20"/>
    <x v="176"/>
    <x v="875"/>
  </r>
  <r>
    <n v="1223"/>
    <x v="1223"/>
    <x v="1222"/>
    <x v="230"/>
    <x v="847"/>
    <x v="0"/>
    <x v="0"/>
    <x v="0"/>
    <x v="1223"/>
    <n v="1476159309"/>
    <b v="0"/>
    <n v="191"/>
    <b v="1"/>
    <x v="8"/>
    <x v="20"/>
    <x v="20"/>
    <x v="876"/>
  </r>
  <r>
    <n v="1224"/>
    <x v="1224"/>
    <x v="1223"/>
    <x v="36"/>
    <x v="848"/>
    <x v="1"/>
    <x v="0"/>
    <x v="0"/>
    <x v="1224"/>
    <n v="1396876302"/>
    <b v="0"/>
    <n v="18"/>
    <b v="0"/>
    <x v="4"/>
    <x v="21"/>
    <x v="113"/>
    <x v="877"/>
  </r>
  <r>
    <n v="1225"/>
    <x v="1225"/>
    <x v="1224"/>
    <x v="9"/>
    <x v="849"/>
    <x v="1"/>
    <x v="0"/>
    <x v="0"/>
    <x v="1225"/>
    <n v="1377294278"/>
    <b v="0"/>
    <n v="3"/>
    <b v="0"/>
    <x v="4"/>
    <x v="21"/>
    <x v="65"/>
    <x v="878"/>
  </r>
  <r>
    <n v="1226"/>
    <x v="1226"/>
    <x v="1225"/>
    <x v="63"/>
    <x v="850"/>
    <x v="1"/>
    <x v="0"/>
    <x v="0"/>
    <x v="1226"/>
    <n v="1395089981"/>
    <b v="0"/>
    <n v="40"/>
    <b v="0"/>
    <x v="4"/>
    <x v="21"/>
    <x v="65"/>
    <x v="879"/>
  </r>
  <r>
    <n v="1227"/>
    <x v="1227"/>
    <x v="1226"/>
    <x v="13"/>
    <x v="117"/>
    <x v="1"/>
    <x v="0"/>
    <x v="0"/>
    <x v="1227"/>
    <n v="1404770616"/>
    <b v="0"/>
    <n v="0"/>
    <b v="0"/>
    <x v="4"/>
    <x v="21"/>
    <x v="50"/>
    <x v="121"/>
  </r>
  <r>
    <n v="1228"/>
    <x v="1228"/>
    <x v="1227"/>
    <x v="10"/>
    <x v="159"/>
    <x v="1"/>
    <x v="0"/>
    <x v="0"/>
    <x v="1228"/>
    <n v="1312047008"/>
    <b v="0"/>
    <n v="24"/>
    <b v="0"/>
    <x v="4"/>
    <x v="21"/>
    <x v="129"/>
    <x v="880"/>
  </r>
  <r>
    <n v="1229"/>
    <x v="1229"/>
    <x v="1228"/>
    <x v="181"/>
    <x v="379"/>
    <x v="1"/>
    <x v="0"/>
    <x v="0"/>
    <x v="1229"/>
    <n v="1331982127"/>
    <b v="0"/>
    <n v="1"/>
    <b v="0"/>
    <x v="4"/>
    <x v="21"/>
    <x v="60"/>
    <x v="380"/>
  </r>
  <r>
    <n v="1230"/>
    <x v="1230"/>
    <x v="1229"/>
    <x v="69"/>
    <x v="117"/>
    <x v="1"/>
    <x v="0"/>
    <x v="0"/>
    <x v="1230"/>
    <n v="1295997630"/>
    <b v="0"/>
    <n v="0"/>
    <b v="0"/>
    <x v="4"/>
    <x v="21"/>
    <x v="50"/>
    <x v="121"/>
  </r>
  <r>
    <n v="1231"/>
    <x v="1231"/>
    <x v="1230"/>
    <x v="10"/>
    <x v="117"/>
    <x v="1"/>
    <x v="0"/>
    <x v="0"/>
    <x v="1231"/>
    <n v="1436394968"/>
    <b v="0"/>
    <n v="0"/>
    <b v="0"/>
    <x v="4"/>
    <x v="21"/>
    <x v="50"/>
    <x v="121"/>
  </r>
  <r>
    <n v="1232"/>
    <x v="1232"/>
    <x v="1231"/>
    <x v="10"/>
    <x v="130"/>
    <x v="1"/>
    <x v="0"/>
    <x v="0"/>
    <x v="1232"/>
    <n v="1377030070"/>
    <b v="0"/>
    <n v="1"/>
    <b v="0"/>
    <x v="4"/>
    <x v="21"/>
    <x v="60"/>
    <x v="375"/>
  </r>
  <r>
    <n v="1233"/>
    <x v="1233"/>
    <x v="1232"/>
    <x v="28"/>
    <x v="851"/>
    <x v="1"/>
    <x v="0"/>
    <x v="0"/>
    <x v="1233"/>
    <n v="1328049974"/>
    <b v="0"/>
    <n v="6"/>
    <b v="0"/>
    <x v="4"/>
    <x v="21"/>
    <x v="81"/>
    <x v="845"/>
  </r>
  <r>
    <n v="1234"/>
    <x v="1234"/>
    <x v="1233"/>
    <x v="63"/>
    <x v="117"/>
    <x v="1"/>
    <x v="1"/>
    <x v="1"/>
    <x v="1234"/>
    <n v="1420311342"/>
    <b v="0"/>
    <n v="0"/>
    <b v="0"/>
    <x v="4"/>
    <x v="21"/>
    <x v="50"/>
    <x v="121"/>
  </r>
  <r>
    <n v="1235"/>
    <x v="1235"/>
    <x v="1234"/>
    <x v="231"/>
    <x v="852"/>
    <x v="1"/>
    <x v="0"/>
    <x v="0"/>
    <x v="1235"/>
    <n v="1383621299"/>
    <b v="0"/>
    <n v="6"/>
    <b v="0"/>
    <x v="4"/>
    <x v="21"/>
    <x v="56"/>
    <x v="431"/>
  </r>
  <r>
    <n v="1236"/>
    <x v="1236"/>
    <x v="1235"/>
    <x v="30"/>
    <x v="117"/>
    <x v="1"/>
    <x v="0"/>
    <x v="0"/>
    <x v="1236"/>
    <n v="1342801164"/>
    <b v="0"/>
    <n v="0"/>
    <b v="0"/>
    <x v="4"/>
    <x v="21"/>
    <x v="50"/>
    <x v="121"/>
  </r>
  <r>
    <n v="1237"/>
    <x v="1237"/>
    <x v="1236"/>
    <x v="31"/>
    <x v="117"/>
    <x v="1"/>
    <x v="0"/>
    <x v="0"/>
    <x v="1237"/>
    <n v="1344062865"/>
    <b v="0"/>
    <n v="0"/>
    <b v="0"/>
    <x v="4"/>
    <x v="21"/>
    <x v="50"/>
    <x v="121"/>
  </r>
  <r>
    <n v="1238"/>
    <x v="1238"/>
    <x v="1237"/>
    <x v="28"/>
    <x v="853"/>
    <x v="1"/>
    <x v="0"/>
    <x v="0"/>
    <x v="1238"/>
    <n v="1310049536"/>
    <b v="0"/>
    <n v="3"/>
    <b v="0"/>
    <x v="4"/>
    <x v="21"/>
    <x v="82"/>
    <x v="881"/>
  </r>
  <r>
    <n v="1239"/>
    <x v="1239"/>
    <x v="1238"/>
    <x v="30"/>
    <x v="117"/>
    <x v="1"/>
    <x v="0"/>
    <x v="0"/>
    <x v="1239"/>
    <n v="1323212767"/>
    <b v="0"/>
    <n v="0"/>
    <b v="0"/>
    <x v="4"/>
    <x v="21"/>
    <x v="50"/>
    <x v="121"/>
  </r>
  <r>
    <n v="1240"/>
    <x v="1240"/>
    <x v="1239"/>
    <x v="6"/>
    <x v="854"/>
    <x v="1"/>
    <x v="0"/>
    <x v="0"/>
    <x v="1240"/>
    <n v="1368579457"/>
    <b v="0"/>
    <n v="8"/>
    <b v="0"/>
    <x v="4"/>
    <x v="21"/>
    <x v="56"/>
    <x v="882"/>
  </r>
  <r>
    <n v="1241"/>
    <x v="1241"/>
    <x v="1240"/>
    <x v="10"/>
    <x v="855"/>
    <x v="1"/>
    <x v="0"/>
    <x v="0"/>
    <x v="1241"/>
    <n v="1413057980"/>
    <b v="0"/>
    <n v="34"/>
    <b v="0"/>
    <x v="4"/>
    <x v="21"/>
    <x v="76"/>
    <x v="883"/>
  </r>
  <r>
    <n v="1242"/>
    <x v="1242"/>
    <x v="1241"/>
    <x v="232"/>
    <x v="139"/>
    <x v="1"/>
    <x v="0"/>
    <x v="0"/>
    <x v="1242"/>
    <n v="1314417502"/>
    <b v="0"/>
    <n v="1"/>
    <b v="0"/>
    <x v="4"/>
    <x v="21"/>
    <x v="60"/>
    <x v="144"/>
  </r>
  <r>
    <n v="1243"/>
    <x v="1243"/>
    <x v="1242"/>
    <x v="14"/>
    <x v="856"/>
    <x v="1"/>
    <x v="0"/>
    <x v="0"/>
    <x v="1243"/>
    <n v="1304888771"/>
    <b v="0"/>
    <n v="38"/>
    <b v="0"/>
    <x v="4"/>
    <x v="21"/>
    <x v="51"/>
    <x v="884"/>
  </r>
  <r>
    <n v="1244"/>
    <x v="1244"/>
    <x v="1243"/>
    <x v="13"/>
    <x v="857"/>
    <x v="0"/>
    <x v="0"/>
    <x v="0"/>
    <x v="1244"/>
    <n v="1363981723"/>
    <b v="1"/>
    <n v="45"/>
    <b v="1"/>
    <x v="4"/>
    <x v="11"/>
    <x v="3"/>
    <x v="885"/>
  </r>
  <r>
    <n v="1245"/>
    <x v="1245"/>
    <x v="1244"/>
    <x v="13"/>
    <x v="858"/>
    <x v="0"/>
    <x v="0"/>
    <x v="0"/>
    <x v="1245"/>
    <n v="1400163834"/>
    <b v="1"/>
    <n v="17"/>
    <b v="1"/>
    <x v="4"/>
    <x v="11"/>
    <x v="28"/>
    <x v="886"/>
  </r>
  <r>
    <n v="1246"/>
    <x v="1246"/>
    <x v="1245"/>
    <x v="13"/>
    <x v="859"/>
    <x v="0"/>
    <x v="0"/>
    <x v="0"/>
    <x v="1246"/>
    <n v="1319245349"/>
    <b v="1"/>
    <n v="31"/>
    <b v="1"/>
    <x v="4"/>
    <x v="11"/>
    <x v="16"/>
    <x v="887"/>
  </r>
  <r>
    <n v="1247"/>
    <x v="1247"/>
    <x v="1246"/>
    <x v="8"/>
    <x v="860"/>
    <x v="0"/>
    <x v="0"/>
    <x v="0"/>
    <x v="1247"/>
    <n v="1365231655"/>
    <b v="1"/>
    <n v="50"/>
    <b v="1"/>
    <x v="4"/>
    <x v="11"/>
    <x v="108"/>
    <x v="888"/>
  </r>
  <r>
    <n v="1248"/>
    <x v="1248"/>
    <x v="1247"/>
    <x v="30"/>
    <x v="861"/>
    <x v="0"/>
    <x v="0"/>
    <x v="0"/>
    <x v="1248"/>
    <n v="1399563953"/>
    <b v="1"/>
    <n v="59"/>
    <b v="1"/>
    <x v="4"/>
    <x v="11"/>
    <x v="143"/>
    <x v="889"/>
  </r>
  <r>
    <n v="1249"/>
    <x v="1249"/>
    <x v="1248"/>
    <x v="10"/>
    <x v="862"/>
    <x v="0"/>
    <x v="0"/>
    <x v="0"/>
    <x v="1249"/>
    <n v="1339091211"/>
    <b v="1"/>
    <n v="81"/>
    <b v="1"/>
    <x v="4"/>
    <x v="11"/>
    <x v="3"/>
    <x v="890"/>
  </r>
  <r>
    <n v="1250"/>
    <x v="1250"/>
    <x v="1249"/>
    <x v="11"/>
    <x v="863"/>
    <x v="0"/>
    <x v="0"/>
    <x v="0"/>
    <x v="1250"/>
    <n v="1406129131"/>
    <b v="1"/>
    <n v="508"/>
    <b v="1"/>
    <x v="4"/>
    <x v="11"/>
    <x v="177"/>
    <x v="891"/>
  </r>
  <r>
    <n v="1251"/>
    <x v="1251"/>
    <x v="1250"/>
    <x v="12"/>
    <x v="864"/>
    <x v="0"/>
    <x v="0"/>
    <x v="0"/>
    <x v="1251"/>
    <n v="1311795167"/>
    <b v="1"/>
    <n v="74"/>
    <b v="1"/>
    <x v="4"/>
    <x v="11"/>
    <x v="21"/>
    <x v="892"/>
  </r>
  <r>
    <n v="1252"/>
    <x v="1252"/>
    <x v="1251"/>
    <x v="8"/>
    <x v="865"/>
    <x v="0"/>
    <x v="0"/>
    <x v="0"/>
    <x v="1252"/>
    <n v="1380238969"/>
    <b v="1"/>
    <n v="141"/>
    <b v="1"/>
    <x v="4"/>
    <x v="11"/>
    <x v="178"/>
    <x v="893"/>
  </r>
  <r>
    <n v="1253"/>
    <x v="1253"/>
    <x v="1252"/>
    <x v="185"/>
    <x v="866"/>
    <x v="0"/>
    <x v="0"/>
    <x v="0"/>
    <x v="1253"/>
    <n v="1407178107"/>
    <b v="1"/>
    <n v="711"/>
    <b v="1"/>
    <x v="4"/>
    <x v="11"/>
    <x v="179"/>
    <x v="894"/>
  </r>
  <r>
    <n v="1254"/>
    <x v="1254"/>
    <x v="1253"/>
    <x v="233"/>
    <x v="867"/>
    <x v="0"/>
    <x v="0"/>
    <x v="0"/>
    <x v="1254"/>
    <n v="1288968886"/>
    <b v="1"/>
    <n v="141"/>
    <b v="1"/>
    <x v="4"/>
    <x v="11"/>
    <x v="171"/>
    <x v="895"/>
  </r>
  <r>
    <n v="1255"/>
    <x v="1255"/>
    <x v="1254"/>
    <x v="9"/>
    <x v="868"/>
    <x v="0"/>
    <x v="0"/>
    <x v="0"/>
    <x v="1255"/>
    <n v="1383337052"/>
    <b v="1"/>
    <n v="109"/>
    <b v="1"/>
    <x v="4"/>
    <x v="11"/>
    <x v="180"/>
    <x v="896"/>
  </r>
  <r>
    <n v="1256"/>
    <x v="1256"/>
    <x v="1255"/>
    <x v="11"/>
    <x v="869"/>
    <x v="0"/>
    <x v="0"/>
    <x v="0"/>
    <x v="1256"/>
    <n v="1326492231"/>
    <b v="1"/>
    <n v="361"/>
    <b v="1"/>
    <x v="4"/>
    <x v="11"/>
    <x v="90"/>
    <x v="897"/>
  </r>
  <r>
    <n v="1257"/>
    <x v="1257"/>
    <x v="1256"/>
    <x v="62"/>
    <x v="870"/>
    <x v="0"/>
    <x v="0"/>
    <x v="0"/>
    <x v="1257"/>
    <n v="1297562590"/>
    <b v="1"/>
    <n v="176"/>
    <b v="1"/>
    <x v="4"/>
    <x v="11"/>
    <x v="181"/>
    <x v="898"/>
  </r>
  <r>
    <n v="1258"/>
    <x v="1258"/>
    <x v="1257"/>
    <x v="14"/>
    <x v="871"/>
    <x v="0"/>
    <x v="0"/>
    <x v="0"/>
    <x v="1258"/>
    <n v="1375368012"/>
    <b v="1"/>
    <n v="670"/>
    <b v="1"/>
    <x v="4"/>
    <x v="11"/>
    <x v="182"/>
    <x v="899"/>
  </r>
  <r>
    <n v="1259"/>
    <x v="1259"/>
    <x v="1258"/>
    <x v="30"/>
    <x v="872"/>
    <x v="0"/>
    <x v="0"/>
    <x v="0"/>
    <x v="1259"/>
    <n v="1399504664"/>
    <b v="1"/>
    <n v="96"/>
    <b v="1"/>
    <x v="4"/>
    <x v="11"/>
    <x v="3"/>
    <x v="900"/>
  </r>
  <r>
    <n v="1260"/>
    <x v="1260"/>
    <x v="1259"/>
    <x v="126"/>
    <x v="873"/>
    <x v="0"/>
    <x v="0"/>
    <x v="0"/>
    <x v="1260"/>
    <n v="1390853620"/>
    <b v="1"/>
    <n v="74"/>
    <b v="1"/>
    <x v="4"/>
    <x v="11"/>
    <x v="35"/>
    <x v="901"/>
  </r>
  <r>
    <n v="1261"/>
    <x v="1261"/>
    <x v="1260"/>
    <x v="13"/>
    <x v="874"/>
    <x v="0"/>
    <x v="0"/>
    <x v="0"/>
    <x v="1261"/>
    <n v="1388391227"/>
    <b v="1"/>
    <n v="52"/>
    <b v="1"/>
    <x v="4"/>
    <x v="11"/>
    <x v="7"/>
    <x v="902"/>
  </r>
  <r>
    <n v="1262"/>
    <x v="1262"/>
    <x v="1261"/>
    <x v="115"/>
    <x v="875"/>
    <x v="0"/>
    <x v="5"/>
    <x v="5"/>
    <x v="1262"/>
    <n v="1389982692"/>
    <b v="1"/>
    <n v="105"/>
    <b v="1"/>
    <x v="4"/>
    <x v="11"/>
    <x v="105"/>
    <x v="903"/>
  </r>
  <r>
    <n v="1263"/>
    <x v="1263"/>
    <x v="1262"/>
    <x v="15"/>
    <x v="137"/>
    <x v="0"/>
    <x v="0"/>
    <x v="0"/>
    <x v="1263"/>
    <n v="1393034470"/>
    <b v="1"/>
    <n v="41"/>
    <b v="1"/>
    <x v="4"/>
    <x v="11"/>
    <x v="17"/>
    <x v="904"/>
  </r>
  <r>
    <n v="1264"/>
    <x v="1264"/>
    <x v="1263"/>
    <x v="81"/>
    <x v="876"/>
    <x v="0"/>
    <x v="0"/>
    <x v="0"/>
    <x v="1264"/>
    <n v="1380556483"/>
    <b v="1"/>
    <n v="34"/>
    <b v="1"/>
    <x v="4"/>
    <x v="11"/>
    <x v="183"/>
    <x v="905"/>
  </r>
  <r>
    <n v="1265"/>
    <x v="1265"/>
    <x v="1264"/>
    <x v="8"/>
    <x v="877"/>
    <x v="0"/>
    <x v="0"/>
    <x v="0"/>
    <x v="1265"/>
    <n v="1287071015"/>
    <b v="1"/>
    <n v="66"/>
    <b v="1"/>
    <x v="4"/>
    <x v="11"/>
    <x v="17"/>
    <x v="906"/>
  </r>
  <r>
    <n v="1266"/>
    <x v="1266"/>
    <x v="1265"/>
    <x v="196"/>
    <x v="878"/>
    <x v="0"/>
    <x v="0"/>
    <x v="0"/>
    <x v="1266"/>
    <n v="1386882145"/>
    <b v="1"/>
    <n v="50"/>
    <b v="1"/>
    <x v="4"/>
    <x v="11"/>
    <x v="8"/>
    <x v="907"/>
  </r>
  <r>
    <n v="1267"/>
    <x v="1267"/>
    <x v="1266"/>
    <x v="29"/>
    <x v="879"/>
    <x v="0"/>
    <x v="0"/>
    <x v="0"/>
    <x v="1267"/>
    <n v="1372082558"/>
    <b v="1"/>
    <n v="159"/>
    <b v="1"/>
    <x v="4"/>
    <x v="11"/>
    <x v="21"/>
    <x v="908"/>
  </r>
  <r>
    <n v="1268"/>
    <x v="1268"/>
    <x v="1267"/>
    <x v="14"/>
    <x v="704"/>
    <x v="0"/>
    <x v="0"/>
    <x v="0"/>
    <x v="1268"/>
    <n v="1377116247"/>
    <b v="1"/>
    <n v="182"/>
    <b v="1"/>
    <x v="4"/>
    <x v="11"/>
    <x v="16"/>
    <x v="909"/>
  </r>
  <r>
    <n v="1269"/>
    <x v="1269"/>
    <x v="1268"/>
    <x v="234"/>
    <x v="880"/>
    <x v="0"/>
    <x v="0"/>
    <x v="0"/>
    <x v="1269"/>
    <n v="1458157512"/>
    <b v="1"/>
    <n v="206"/>
    <b v="1"/>
    <x v="4"/>
    <x v="11"/>
    <x v="15"/>
    <x v="910"/>
  </r>
  <r>
    <n v="1270"/>
    <x v="1270"/>
    <x v="1269"/>
    <x v="3"/>
    <x v="881"/>
    <x v="0"/>
    <x v="0"/>
    <x v="0"/>
    <x v="1270"/>
    <n v="1327523642"/>
    <b v="1"/>
    <n v="169"/>
    <b v="1"/>
    <x v="4"/>
    <x v="11"/>
    <x v="41"/>
    <x v="911"/>
  </r>
  <r>
    <n v="1271"/>
    <x v="1271"/>
    <x v="1270"/>
    <x v="51"/>
    <x v="882"/>
    <x v="0"/>
    <x v="0"/>
    <x v="0"/>
    <x v="1271"/>
    <n v="1381767859"/>
    <b v="1"/>
    <n v="31"/>
    <b v="1"/>
    <x v="4"/>
    <x v="11"/>
    <x v="21"/>
    <x v="912"/>
  </r>
  <r>
    <n v="1272"/>
    <x v="1272"/>
    <x v="1271"/>
    <x v="10"/>
    <x v="883"/>
    <x v="0"/>
    <x v="0"/>
    <x v="0"/>
    <x v="1272"/>
    <n v="1270576379"/>
    <b v="1"/>
    <n v="28"/>
    <b v="1"/>
    <x v="4"/>
    <x v="11"/>
    <x v="6"/>
    <x v="913"/>
  </r>
  <r>
    <n v="1273"/>
    <x v="1273"/>
    <x v="1272"/>
    <x v="23"/>
    <x v="884"/>
    <x v="0"/>
    <x v="5"/>
    <x v="5"/>
    <x v="1273"/>
    <n v="1406914291"/>
    <b v="1"/>
    <n v="54"/>
    <b v="1"/>
    <x v="4"/>
    <x v="11"/>
    <x v="3"/>
    <x v="468"/>
  </r>
  <r>
    <n v="1274"/>
    <x v="1274"/>
    <x v="1273"/>
    <x v="31"/>
    <x v="885"/>
    <x v="0"/>
    <x v="0"/>
    <x v="0"/>
    <x v="1274"/>
    <n v="1343320425"/>
    <b v="1"/>
    <n v="467"/>
    <b v="1"/>
    <x v="4"/>
    <x v="11"/>
    <x v="19"/>
    <x v="914"/>
  </r>
  <r>
    <n v="1275"/>
    <x v="1275"/>
    <x v="1274"/>
    <x v="36"/>
    <x v="886"/>
    <x v="0"/>
    <x v="0"/>
    <x v="0"/>
    <x v="1275"/>
    <n v="1372884587"/>
    <b v="1"/>
    <n v="389"/>
    <b v="1"/>
    <x v="4"/>
    <x v="11"/>
    <x v="184"/>
    <x v="915"/>
  </r>
  <r>
    <n v="1276"/>
    <x v="1276"/>
    <x v="1275"/>
    <x v="9"/>
    <x v="887"/>
    <x v="0"/>
    <x v="0"/>
    <x v="0"/>
    <x v="1276"/>
    <n v="1247504047"/>
    <b v="1"/>
    <n v="68"/>
    <b v="1"/>
    <x v="4"/>
    <x v="11"/>
    <x v="3"/>
    <x v="916"/>
  </r>
  <r>
    <n v="1277"/>
    <x v="1277"/>
    <x v="1276"/>
    <x v="36"/>
    <x v="888"/>
    <x v="0"/>
    <x v="0"/>
    <x v="0"/>
    <x v="1277"/>
    <n v="1343741347"/>
    <b v="1"/>
    <n v="413"/>
    <b v="1"/>
    <x v="4"/>
    <x v="11"/>
    <x v="6"/>
    <x v="917"/>
  </r>
  <r>
    <n v="1278"/>
    <x v="1278"/>
    <x v="1277"/>
    <x v="115"/>
    <x v="889"/>
    <x v="0"/>
    <x v="0"/>
    <x v="0"/>
    <x v="1278"/>
    <n v="1401196766"/>
    <b v="1"/>
    <n v="190"/>
    <b v="1"/>
    <x v="4"/>
    <x v="11"/>
    <x v="19"/>
    <x v="918"/>
  </r>
  <r>
    <n v="1279"/>
    <x v="1279"/>
    <x v="1278"/>
    <x v="235"/>
    <x v="890"/>
    <x v="0"/>
    <x v="0"/>
    <x v="0"/>
    <x v="1279"/>
    <n v="1392171770"/>
    <b v="1"/>
    <n v="189"/>
    <b v="1"/>
    <x v="4"/>
    <x v="11"/>
    <x v="38"/>
    <x v="919"/>
  </r>
  <r>
    <n v="1280"/>
    <x v="1280"/>
    <x v="1279"/>
    <x v="36"/>
    <x v="891"/>
    <x v="0"/>
    <x v="0"/>
    <x v="0"/>
    <x v="1280"/>
    <n v="1291227054"/>
    <b v="1"/>
    <n v="130"/>
    <b v="1"/>
    <x v="4"/>
    <x v="11"/>
    <x v="38"/>
    <x v="920"/>
  </r>
  <r>
    <n v="1281"/>
    <x v="1281"/>
    <x v="1280"/>
    <x v="39"/>
    <x v="892"/>
    <x v="0"/>
    <x v="0"/>
    <x v="0"/>
    <x v="1281"/>
    <n v="1373305836"/>
    <b v="1"/>
    <n v="74"/>
    <b v="1"/>
    <x v="4"/>
    <x v="11"/>
    <x v="38"/>
    <x v="921"/>
  </r>
  <r>
    <n v="1282"/>
    <x v="1282"/>
    <x v="1281"/>
    <x v="36"/>
    <x v="893"/>
    <x v="0"/>
    <x v="0"/>
    <x v="0"/>
    <x v="1282"/>
    <n v="1383909855"/>
    <b v="1"/>
    <n v="274"/>
    <b v="1"/>
    <x v="4"/>
    <x v="11"/>
    <x v="39"/>
    <x v="922"/>
  </r>
  <r>
    <n v="1283"/>
    <x v="1283"/>
    <x v="1282"/>
    <x v="28"/>
    <x v="894"/>
    <x v="0"/>
    <x v="0"/>
    <x v="0"/>
    <x v="1283"/>
    <n v="1360948389"/>
    <b v="1"/>
    <n v="22"/>
    <b v="1"/>
    <x v="4"/>
    <x v="11"/>
    <x v="185"/>
    <x v="923"/>
  </r>
  <r>
    <n v="1284"/>
    <x v="1284"/>
    <x v="1283"/>
    <x v="13"/>
    <x v="895"/>
    <x v="0"/>
    <x v="0"/>
    <x v="0"/>
    <x v="1284"/>
    <n v="1481175482"/>
    <b v="0"/>
    <n v="31"/>
    <b v="1"/>
    <x v="1"/>
    <x v="6"/>
    <x v="7"/>
    <x v="774"/>
  </r>
  <r>
    <n v="1285"/>
    <x v="1285"/>
    <x v="1284"/>
    <x v="13"/>
    <x v="896"/>
    <x v="0"/>
    <x v="1"/>
    <x v="1"/>
    <x v="1285"/>
    <n v="1433512775"/>
    <b v="0"/>
    <n v="63"/>
    <b v="1"/>
    <x v="1"/>
    <x v="6"/>
    <x v="21"/>
    <x v="924"/>
  </r>
  <r>
    <n v="1286"/>
    <x v="1286"/>
    <x v="1285"/>
    <x v="15"/>
    <x v="897"/>
    <x v="0"/>
    <x v="1"/>
    <x v="1"/>
    <x v="1286"/>
    <n v="1423041227"/>
    <b v="0"/>
    <n v="20"/>
    <b v="1"/>
    <x v="1"/>
    <x v="6"/>
    <x v="29"/>
    <x v="925"/>
  </r>
  <r>
    <n v="1287"/>
    <x v="1287"/>
    <x v="1286"/>
    <x v="49"/>
    <x v="898"/>
    <x v="0"/>
    <x v="1"/>
    <x v="1"/>
    <x v="1287"/>
    <n v="1428936856"/>
    <b v="0"/>
    <n v="25"/>
    <b v="1"/>
    <x v="1"/>
    <x v="6"/>
    <x v="186"/>
    <x v="926"/>
  </r>
  <r>
    <n v="1288"/>
    <x v="1288"/>
    <x v="1287"/>
    <x v="23"/>
    <x v="899"/>
    <x v="0"/>
    <x v="0"/>
    <x v="0"/>
    <x v="1288"/>
    <n v="1468122163"/>
    <b v="0"/>
    <n v="61"/>
    <b v="1"/>
    <x v="1"/>
    <x v="6"/>
    <x v="8"/>
    <x v="927"/>
  </r>
  <r>
    <n v="1289"/>
    <x v="1289"/>
    <x v="1288"/>
    <x v="15"/>
    <x v="367"/>
    <x v="0"/>
    <x v="0"/>
    <x v="0"/>
    <x v="1289"/>
    <n v="1480907645"/>
    <b v="0"/>
    <n v="52"/>
    <b v="1"/>
    <x v="1"/>
    <x v="6"/>
    <x v="105"/>
    <x v="928"/>
  </r>
  <r>
    <n v="1290"/>
    <x v="1290"/>
    <x v="1289"/>
    <x v="8"/>
    <x v="900"/>
    <x v="0"/>
    <x v="0"/>
    <x v="0"/>
    <x v="1290"/>
    <n v="1427121931"/>
    <b v="0"/>
    <n v="86"/>
    <b v="1"/>
    <x v="1"/>
    <x v="6"/>
    <x v="15"/>
    <x v="929"/>
  </r>
  <r>
    <n v="1291"/>
    <x v="1291"/>
    <x v="1290"/>
    <x v="9"/>
    <x v="901"/>
    <x v="0"/>
    <x v="0"/>
    <x v="0"/>
    <x v="1291"/>
    <n v="1425224391"/>
    <b v="0"/>
    <n v="42"/>
    <b v="1"/>
    <x v="1"/>
    <x v="6"/>
    <x v="91"/>
    <x v="930"/>
  </r>
  <r>
    <n v="1292"/>
    <x v="1292"/>
    <x v="1291"/>
    <x v="180"/>
    <x v="902"/>
    <x v="0"/>
    <x v="1"/>
    <x v="1"/>
    <x v="1292"/>
    <n v="1441822828"/>
    <b v="0"/>
    <n v="52"/>
    <b v="1"/>
    <x v="1"/>
    <x v="6"/>
    <x v="5"/>
    <x v="931"/>
  </r>
  <r>
    <n v="1293"/>
    <x v="1293"/>
    <x v="1292"/>
    <x v="36"/>
    <x v="903"/>
    <x v="0"/>
    <x v="0"/>
    <x v="0"/>
    <x v="1293"/>
    <n v="1444927771"/>
    <b v="0"/>
    <n v="120"/>
    <b v="1"/>
    <x v="1"/>
    <x v="6"/>
    <x v="21"/>
    <x v="932"/>
  </r>
  <r>
    <n v="1294"/>
    <x v="1294"/>
    <x v="1293"/>
    <x v="2"/>
    <x v="904"/>
    <x v="0"/>
    <x v="1"/>
    <x v="1"/>
    <x v="1294"/>
    <n v="1443696797"/>
    <b v="0"/>
    <n v="22"/>
    <b v="1"/>
    <x v="1"/>
    <x v="6"/>
    <x v="108"/>
    <x v="933"/>
  </r>
  <r>
    <n v="1295"/>
    <x v="1295"/>
    <x v="1294"/>
    <x v="30"/>
    <x v="905"/>
    <x v="0"/>
    <x v="1"/>
    <x v="1"/>
    <x v="1295"/>
    <n v="1435585497"/>
    <b v="0"/>
    <n v="64"/>
    <b v="1"/>
    <x v="1"/>
    <x v="6"/>
    <x v="21"/>
    <x v="934"/>
  </r>
  <r>
    <n v="1296"/>
    <x v="1296"/>
    <x v="1295"/>
    <x v="16"/>
    <x v="647"/>
    <x v="0"/>
    <x v="1"/>
    <x v="1"/>
    <x v="1296"/>
    <n v="1456189973"/>
    <b v="0"/>
    <n v="23"/>
    <b v="1"/>
    <x v="1"/>
    <x v="6"/>
    <x v="48"/>
    <x v="935"/>
  </r>
  <r>
    <n v="1297"/>
    <x v="1297"/>
    <x v="1296"/>
    <x v="22"/>
    <x v="906"/>
    <x v="0"/>
    <x v="0"/>
    <x v="0"/>
    <x v="1297"/>
    <n v="1459533358"/>
    <b v="0"/>
    <n v="238"/>
    <b v="1"/>
    <x v="1"/>
    <x v="6"/>
    <x v="5"/>
    <x v="936"/>
  </r>
  <r>
    <n v="1298"/>
    <x v="1298"/>
    <x v="1297"/>
    <x v="13"/>
    <x v="907"/>
    <x v="0"/>
    <x v="1"/>
    <x v="1"/>
    <x v="1298"/>
    <n v="1459268432"/>
    <b v="0"/>
    <n v="33"/>
    <b v="1"/>
    <x v="1"/>
    <x v="6"/>
    <x v="2"/>
    <x v="937"/>
  </r>
  <r>
    <n v="1299"/>
    <x v="1299"/>
    <x v="1298"/>
    <x v="8"/>
    <x v="908"/>
    <x v="0"/>
    <x v="0"/>
    <x v="0"/>
    <x v="1299"/>
    <n v="1434310359"/>
    <b v="0"/>
    <n v="32"/>
    <b v="1"/>
    <x v="1"/>
    <x v="6"/>
    <x v="39"/>
    <x v="938"/>
  </r>
  <r>
    <n v="1300"/>
    <x v="1300"/>
    <x v="1299"/>
    <x v="9"/>
    <x v="909"/>
    <x v="0"/>
    <x v="0"/>
    <x v="0"/>
    <x v="1300"/>
    <n v="1461427938"/>
    <b v="0"/>
    <n v="24"/>
    <b v="1"/>
    <x v="1"/>
    <x v="6"/>
    <x v="165"/>
    <x v="939"/>
  </r>
  <r>
    <n v="1301"/>
    <x v="1301"/>
    <x v="1300"/>
    <x v="13"/>
    <x v="910"/>
    <x v="0"/>
    <x v="0"/>
    <x v="0"/>
    <x v="1301"/>
    <n v="1436551178"/>
    <b v="0"/>
    <n v="29"/>
    <b v="1"/>
    <x v="1"/>
    <x v="6"/>
    <x v="33"/>
    <x v="940"/>
  </r>
  <r>
    <n v="1302"/>
    <x v="1302"/>
    <x v="1301"/>
    <x v="30"/>
    <x v="911"/>
    <x v="0"/>
    <x v="0"/>
    <x v="0"/>
    <x v="1302"/>
    <n v="1477963411"/>
    <b v="0"/>
    <n v="50"/>
    <b v="1"/>
    <x v="1"/>
    <x v="6"/>
    <x v="8"/>
    <x v="73"/>
  </r>
  <r>
    <n v="1303"/>
    <x v="1303"/>
    <x v="1302"/>
    <x v="8"/>
    <x v="912"/>
    <x v="0"/>
    <x v="1"/>
    <x v="1"/>
    <x v="1303"/>
    <n v="1468578920"/>
    <b v="0"/>
    <n v="108"/>
    <b v="1"/>
    <x v="1"/>
    <x v="6"/>
    <x v="22"/>
    <x v="941"/>
  </r>
  <r>
    <n v="1304"/>
    <x v="1304"/>
    <x v="1303"/>
    <x v="79"/>
    <x v="913"/>
    <x v="1"/>
    <x v="1"/>
    <x v="1"/>
    <x v="1304"/>
    <n v="1484196005"/>
    <b v="0"/>
    <n v="104"/>
    <b v="0"/>
    <x v="2"/>
    <x v="8"/>
    <x v="67"/>
    <x v="942"/>
  </r>
  <r>
    <n v="1305"/>
    <x v="1305"/>
    <x v="1304"/>
    <x v="11"/>
    <x v="914"/>
    <x v="1"/>
    <x v="0"/>
    <x v="0"/>
    <x v="1305"/>
    <n v="1466611108"/>
    <b v="0"/>
    <n v="86"/>
    <b v="0"/>
    <x v="2"/>
    <x v="8"/>
    <x v="73"/>
    <x v="330"/>
  </r>
  <r>
    <n v="1306"/>
    <x v="1306"/>
    <x v="1305"/>
    <x v="74"/>
    <x v="915"/>
    <x v="1"/>
    <x v="0"/>
    <x v="0"/>
    <x v="1306"/>
    <n v="1415098734"/>
    <b v="0"/>
    <n v="356"/>
    <b v="0"/>
    <x v="2"/>
    <x v="8"/>
    <x v="187"/>
    <x v="943"/>
  </r>
  <r>
    <n v="1307"/>
    <x v="1307"/>
    <x v="1306"/>
    <x v="63"/>
    <x v="916"/>
    <x v="1"/>
    <x v="0"/>
    <x v="0"/>
    <x v="1307"/>
    <n v="1453118679"/>
    <b v="0"/>
    <n v="45"/>
    <b v="0"/>
    <x v="2"/>
    <x v="8"/>
    <x v="81"/>
    <x v="944"/>
  </r>
  <r>
    <n v="1308"/>
    <x v="1308"/>
    <x v="1307"/>
    <x v="3"/>
    <x v="917"/>
    <x v="1"/>
    <x v="0"/>
    <x v="0"/>
    <x v="1308"/>
    <n v="1472481812"/>
    <b v="0"/>
    <n v="38"/>
    <b v="0"/>
    <x v="2"/>
    <x v="8"/>
    <x v="57"/>
    <x v="945"/>
  </r>
  <r>
    <n v="1309"/>
    <x v="1309"/>
    <x v="1308"/>
    <x v="236"/>
    <x v="918"/>
    <x v="1"/>
    <x v="0"/>
    <x v="0"/>
    <x v="1309"/>
    <n v="1441919468"/>
    <b v="0"/>
    <n v="35"/>
    <b v="0"/>
    <x v="2"/>
    <x v="8"/>
    <x v="20"/>
    <x v="946"/>
  </r>
  <r>
    <n v="1310"/>
    <x v="1310"/>
    <x v="1309"/>
    <x v="22"/>
    <x v="109"/>
    <x v="1"/>
    <x v="0"/>
    <x v="0"/>
    <x v="1310"/>
    <n v="1467734450"/>
    <b v="0"/>
    <n v="24"/>
    <b v="0"/>
    <x v="2"/>
    <x v="8"/>
    <x v="63"/>
    <x v="947"/>
  </r>
  <r>
    <n v="1311"/>
    <x v="1311"/>
    <x v="1310"/>
    <x v="65"/>
    <x v="919"/>
    <x v="1"/>
    <x v="0"/>
    <x v="0"/>
    <x v="1311"/>
    <n v="1477509319"/>
    <b v="0"/>
    <n v="100"/>
    <b v="0"/>
    <x v="2"/>
    <x v="8"/>
    <x v="188"/>
    <x v="948"/>
  </r>
  <r>
    <n v="1312"/>
    <x v="1312"/>
    <x v="1311"/>
    <x v="210"/>
    <x v="920"/>
    <x v="1"/>
    <x v="0"/>
    <x v="0"/>
    <x v="1312"/>
    <n v="1426783922"/>
    <b v="0"/>
    <n v="1"/>
    <b v="0"/>
    <x v="2"/>
    <x v="8"/>
    <x v="60"/>
    <x v="138"/>
  </r>
  <r>
    <n v="1313"/>
    <x v="1313"/>
    <x v="1312"/>
    <x v="79"/>
    <x v="921"/>
    <x v="1"/>
    <x v="0"/>
    <x v="0"/>
    <x v="1313"/>
    <n v="1454432514"/>
    <b v="0"/>
    <n v="122"/>
    <b v="0"/>
    <x v="2"/>
    <x v="8"/>
    <x v="134"/>
    <x v="949"/>
  </r>
  <r>
    <n v="1314"/>
    <x v="1314"/>
    <x v="664"/>
    <x v="237"/>
    <x v="922"/>
    <x v="1"/>
    <x v="0"/>
    <x v="0"/>
    <x v="1314"/>
    <n v="1471881860"/>
    <b v="0"/>
    <n v="11"/>
    <b v="0"/>
    <x v="2"/>
    <x v="8"/>
    <x v="60"/>
    <x v="950"/>
  </r>
  <r>
    <n v="1315"/>
    <x v="1315"/>
    <x v="1313"/>
    <x v="57"/>
    <x v="923"/>
    <x v="1"/>
    <x v="0"/>
    <x v="0"/>
    <x v="1315"/>
    <n v="1443700648"/>
    <b v="0"/>
    <n v="248"/>
    <b v="0"/>
    <x v="2"/>
    <x v="8"/>
    <x v="67"/>
    <x v="951"/>
  </r>
  <r>
    <n v="1316"/>
    <x v="1316"/>
    <x v="1314"/>
    <x v="96"/>
    <x v="116"/>
    <x v="1"/>
    <x v="0"/>
    <x v="0"/>
    <x v="1316"/>
    <n v="1453676709"/>
    <b v="0"/>
    <n v="1"/>
    <b v="0"/>
    <x v="2"/>
    <x v="8"/>
    <x v="50"/>
    <x v="120"/>
  </r>
  <r>
    <n v="1317"/>
    <x v="1317"/>
    <x v="1315"/>
    <x v="61"/>
    <x v="924"/>
    <x v="1"/>
    <x v="8"/>
    <x v="7"/>
    <x v="1317"/>
    <n v="1464586746"/>
    <b v="0"/>
    <n v="19"/>
    <b v="0"/>
    <x v="2"/>
    <x v="8"/>
    <x v="52"/>
    <x v="952"/>
  </r>
  <r>
    <n v="1318"/>
    <x v="1318"/>
    <x v="1316"/>
    <x v="79"/>
    <x v="925"/>
    <x v="1"/>
    <x v="0"/>
    <x v="0"/>
    <x v="1318"/>
    <n v="1418346172"/>
    <b v="0"/>
    <n v="135"/>
    <b v="0"/>
    <x v="2"/>
    <x v="8"/>
    <x v="77"/>
    <x v="953"/>
  </r>
  <r>
    <n v="1319"/>
    <x v="1319"/>
    <x v="1317"/>
    <x v="238"/>
    <x v="926"/>
    <x v="1"/>
    <x v="1"/>
    <x v="1"/>
    <x v="1319"/>
    <n v="1403810965"/>
    <b v="0"/>
    <n v="9"/>
    <b v="0"/>
    <x v="2"/>
    <x v="8"/>
    <x v="77"/>
    <x v="954"/>
  </r>
  <r>
    <n v="1320"/>
    <x v="1320"/>
    <x v="1318"/>
    <x v="57"/>
    <x v="927"/>
    <x v="1"/>
    <x v="9"/>
    <x v="3"/>
    <x v="1320"/>
    <n v="1480610046"/>
    <b v="0"/>
    <n v="3"/>
    <b v="0"/>
    <x v="2"/>
    <x v="8"/>
    <x v="60"/>
    <x v="955"/>
  </r>
  <r>
    <n v="1321"/>
    <x v="1321"/>
    <x v="1319"/>
    <x v="239"/>
    <x v="928"/>
    <x v="1"/>
    <x v="11"/>
    <x v="9"/>
    <x v="1321"/>
    <n v="1479923937"/>
    <b v="0"/>
    <n v="7"/>
    <b v="0"/>
    <x v="2"/>
    <x v="8"/>
    <x v="60"/>
    <x v="956"/>
  </r>
  <r>
    <n v="1322"/>
    <x v="1322"/>
    <x v="1320"/>
    <x v="19"/>
    <x v="437"/>
    <x v="1"/>
    <x v="1"/>
    <x v="1"/>
    <x v="1322"/>
    <n v="1429631125"/>
    <b v="0"/>
    <n v="4"/>
    <b v="0"/>
    <x v="2"/>
    <x v="8"/>
    <x v="50"/>
    <x v="717"/>
  </r>
  <r>
    <n v="1323"/>
    <x v="1323"/>
    <x v="1321"/>
    <x v="36"/>
    <x v="929"/>
    <x v="1"/>
    <x v="0"/>
    <x v="0"/>
    <x v="1323"/>
    <n v="1458665146"/>
    <b v="0"/>
    <n v="44"/>
    <b v="0"/>
    <x v="2"/>
    <x v="8"/>
    <x v="114"/>
    <x v="957"/>
  </r>
  <r>
    <n v="1324"/>
    <x v="1324"/>
    <x v="1322"/>
    <x v="63"/>
    <x v="930"/>
    <x v="1"/>
    <x v="0"/>
    <x v="0"/>
    <x v="1324"/>
    <n v="1473779552"/>
    <b v="0"/>
    <n v="90"/>
    <b v="0"/>
    <x v="2"/>
    <x v="8"/>
    <x v="54"/>
    <x v="958"/>
  </r>
  <r>
    <n v="1325"/>
    <x v="1325"/>
    <x v="1323"/>
    <x v="22"/>
    <x v="931"/>
    <x v="1"/>
    <x v="0"/>
    <x v="0"/>
    <x v="1325"/>
    <n v="1480471435"/>
    <b v="0"/>
    <n v="8"/>
    <b v="0"/>
    <x v="2"/>
    <x v="8"/>
    <x v="53"/>
    <x v="959"/>
  </r>
  <r>
    <n v="1326"/>
    <x v="1326"/>
    <x v="1324"/>
    <x v="57"/>
    <x v="932"/>
    <x v="1"/>
    <x v="0"/>
    <x v="0"/>
    <x v="1326"/>
    <n v="1417460428"/>
    <b v="0"/>
    <n v="11"/>
    <b v="0"/>
    <x v="2"/>
    <x v="8"/>
    <x v="60"/>
    <x v="960"/>
  </r>
  <r>
    <n v="1327"/>
    <x v="1327"/>
    <x v="1325"/>
    <x v="240"/>
    <x v="933"/>
    <x v="1"/>
    <x v="0"/>
    <x v="0"/>
    <x v="1327"/>
    <n v="1430324235"/>
    <b v="0"/>
    <n v="41"/>
    <b v="0"/>
    <x v="2"/>
    <x v="8"/>
    <x v="65"/>
    <x v="961"/>
  </r>
  <r>
    <n v="1328"/>
    <x v="1328"/>
    <x v="1326"/>
    <x v="96"/>
    <x v="934"/>
    <x v="1"/>
    <x v="0"/>
    <x v="0"/>
    <x v="1328"/>
    <n v="1472570734"/>
    <b v="0"/>
    <n v="15"/>
    <b v="0"/>
    <x v="2"/>
    <x v="8"/>
    <x v="53"/>
    <x v="962"/>
  </r>
  <r>
    <n v="1329"/>
    <x v="1329"/>
    <x v="1327"/>
    <x v="63"/>
    <x v="935"/>
    <x v="1"/>
    <x v="0"/>
    <x v="0"/>
    <x v="1329"/>
    <n v="1414041545"/>
    <b v="0"/>
    <n v="9"/>
    <b v="0"/>
    <x v="2"/>
    <x v="8"/>
    <x v="60"/>
    <x v="963"/>
  </r>
  <r>
    <n v="1330"/>
    <x v="1330"/>
    <x v="1328"/>
    <x v="19"/>
    <x v="936"/>
    <x v="1"/>
    <x v="0"/>
    <x v="0"/>
    <x v="1330"/>
    <n v="1464763109"/>
    <b v="0"/>
    <n v="50"/>
    <b v="0"/>
    <x v="2"/>
    <x v="8"/>
    <x v="66"/>
    <x v="964"/>
  </r>
  <r>
    <n v="1331"/>
    <x v="1331"/>
    <x v="1329"/>
    <x v="65"/>
    <x v="937"/>
    <x v="1"/>
    <x v="0"/>
    <x v="0"/>
    <x v="1331"/>
    <n v="1468843554"/>
    <b v="0"/>
    <n v="34"/>
    <b v="0"/>
    <x v="2"/>
    <x v="8"/>
    <x v="60"/>
    <x v="965"/>
  </r>
  <r>
    <n v="1332"/>
    <x v="1332"/>
    <x v="1330"/>
    <x v="241"/>
    <x v="117"/>
    <x v="1"/>
    <x v="16"/>
    <x v="11"/>
    <x v="1332"/>
    <n v="1482888408"/>
    <b v="0"/>
    <n v="0"/>
    <b v="0"/>
    <x v="2"/>
    <x v="8"/>
    <x v="50"/>
    <x v="121"/>
  </r>
  <r>
    <n v="1333"/>
    <x v="1333"/>
    <x v="1331"/>
    <x v="30"/>
    <x v="117"/>
    <x v="1"/>
    <x v="2"/>
    <x v="2"/>
    <x v="1333"/>
    <n v="1402886025"/>
    <b v="0"/>
    <n v="0"/>
    <b v="0"/>
    <x v="2"/>
    <x v="8"/>
    <x v="50"/>
    <x v="121"/>
  </r>
  <r>
    <n v="1334"/>
    <x v="1334"/>
    <x v="1332"/>
    <x v="242"/>
    <x v="938"/>
    <x v="1"/>
    <x v="0"/>
    <x v="0"/>
    <x v="1334"/>
    <n v="1455129287"/>
    <b v="0"/>
    <n v="276"/>
    <b v="0"/>
    <x v="2"/>
    <x v="8"/>
    <x v="57"/>
    <x v="707"/>
  </r>
  <r>
    <n v="1335"/>
    <x v="1335"/>
    <x v="1333"/>
    <x v="31"/>
    <x v="939"/>
    <x v="1"/>
    <x v="0"/>
    <x v="0"/>
    <x v="1335"/>
    <n v="1446762502"/>
    <b v="0"/>
    <n v="16"/>
    <b v="0"/>
    <x v="2"/>
    <x v="8"/>
    <x v="68"/>
    <x v="966"/>
  </r>
  <r>
    <n v="1336"/>
    <x v="1336"/>
    <x v="1334"/>
    <x v="57"/>
    <x v="940"/>
    <x v="1"/>
    <x v="0"/>
    <x v="0"/>
    <x v="1336"/>
    <n v="1415825028"/>
    <b v="0"/>
    <n v="224"/>
    <b v="0"/>
    <x v="2"/>
    <x v="8"/>
    <x v="189"/>
    <x v="967"/>
  </r>
  <r>
    <n v="1337"/>
    <x v="1337"/>
    <x v="1335"/>
    <x v="63"/>
    <x v="941"/>
    <x v="1"/>
    <x v="0"/>
    <x v="0"/>
    <x v="1337"/>
    <n v="1485957079"/>
    <b v="0"/>
    <n v="140"/>
    <b v="0"/>
    <x v="2"/>
    <x v="8"/>
    <x v="190"/>
    <x v="968"/>
  </r>
  <r>
    <n v="1338"/>
    <x v="1338"/>
    <x v="1336"/>
    <x v="11"/>
    <x v="942"/>
    <x v="1"/>
    <x v="0"/>
    <x v="0"/>
    <x v="1338"/>
    <n v="1435951033"/>
    <b v="0"/>
    <n v="15"/>
    <b v="0"/>
    <x v="2"/>
    <x v="8"/>
    <x v="56"/>
    <x v="969"/>
  </r>
  <r>
    <n v="1339"/>
    <x v="1339"/>
    <x v="1337"/>
    <x v="63"/>
    <x v="943"/>
    <x v="1"/>
    <x v="0"/>
    <x v="0"/>
    <x v="1339"/>
    <n v="1414164715"/>
    <b v="0"/>
    <n v="37"/>
    <b v="0"/>
    <x v="2"/>
    <x v="8"/>
    <x v="113"/>
    <x v="970"/>
  </r>
  <r>
    <n v="1340"/>
    <x v="1340"/>
    <x v="1338"/>
    <x v="243"/>
    <x v="117"/>
    <x v="1"/>
    <x v="0"/>
    <x v="0"/>
    <x v="1340"/>
    <n v="1405520253"/>
    <b v="0"/>
    <n v="0"/>
    <b v="0"/>
    <x v="2"/>
    <x v="8"/>
    <x v="50"/>
    <x v="121"/>
  </r>
  <r>
    <n v="1341"/>
    <x v="1341"/>
    <x v="1339"/>
    <x v="31"/>
    <x v="944"/>
    <x v="1"/>
    <x v="1"/>
    <x v="1"/>
    <x v="1341"/>
    <n v="1472569117"/>
    <b v="0"/>
    <n v="46"/>
    <b v="0"/>
    <x v="2"/>
    <x v="8"/>
    <x v="140"/>
    <x v="971"/>
  </r>
  <r>
    <n v="1342"/>
    <x v="1342"/>
    <x v="1340"/>
    <x v="63"/>
    <x v="173"/>
    <x v="1"/>
    <x v="0"/>
    <x v="0"/>
    <x v="1342"/>
    <n v="1434569739"/>
    <b v="0"/>
    <n v="1"/>
    <b v="0"/>
    <x v="2"/>
    <x v="8"/>
    <x v="50"/>
    <x v="101"/>
  </r>
  <r>
    <n v="1343"/>
    <x v="1343"/>
    <x v="1341"/>
    <x v="63"/>
    <x v="945"/>
    <x v="1"/>
    <x v="0"/>
    <x v="0"/>
    <x v="1343"/>
    <n v="1466512683"/>
    <b v="0"/>
    <n v="323"/>
    <b v="0"/>
    <x v="2"/>
    <x v="8"/>
    <x v="21"/>
    <x v="972"/>
  </r>
  <r>
    <n v="1344"/>
    <x v="1344"/>
    <x v="1342"/>
    <x v="15"/>
    <x v="946"/>
    <x v="0"/>
    <x v="5"/>
    <x v="5"/>
    <x v="1344"/>
    <n v="1464807439"/>
    <b v="0"/>
    <n v="139"/>
    <b v="1"/>
    <x v="3"/>
    <x v="9"/>
    <x v="191"/>
    <x v="291"/>
  </r>
  <r>
    <n v="1345"/>
    <x v="1345"/>
    <x v="1343"/>
    <x v="43"/>
    <x v="672"/>
    <x v="0"/>
    <x v="0"/>
    <x v="0"/>
    <x v="1345"/>
    <n v="1402342359"/>
    <b v="0"/>
    <n v="7"/>
    <b v="1"/>
    <x v="3"/>
    <x v="9"/>
    <x v="105"/>
    <x v="973"/>
  </r>
  <r>
    <n v="1346"/>
    <x v="1346"/>
    <x v="1344"/>
    <x v="244"/>
    <x v="947"/>
    <x v="0"/>
    <x v="0"/>
    <x v="0"/>
    <x v="1346"/>
    <n v="1369705751"/>
    <b v="0"/>
    <n v="149"/>
    <b v="1"/>
    <x v="3"/>
    <x v="9"/>
    <x v="92"/>
    <x v="974"/>
  </r>
  <r>
    <n v="1347"/>
    <x v="1347"/>
    <x v="1345"/>
    <x v="30"/>
    <x v="948"/>
    <x v="0"/>
    <x v="0"/>
    <x v="0"/>
    <x v="1347"/>
    <n v="1423149525"/>
    <b v="0"/>
    <n v="31"/>
    <b v="1"/>
    <x v="3"/>
    <x v="9"/>
    <x v="21"/>
    <x v="975"/>
  </r>
  <r>
    <n v="1348"/>
    <x v="1348"/>
    <x v="1346"/>
    <x v="245"/>
    <x v="949"/>
    <x v="0"/>
    <x v="0"/>
    <x v="0"/>
    <x v="1348"/>
    <n v="1416485333"/>
    <b v="0"/>
    <n v="26"/>
    <b v="1"/>
    <x v="3"/>
    <x v="9"/>
    <x v="21"/>
    <x v="976"/>
  </r>
  <r>
    <n v="1349"/>
    <x v="1349"/>
    <x v="1347"/>
    <x v="10"/>
    <x v="950"/>
    <x v="0"/>
    <x v="5"/>
    <x v="5"/>
    <x v="1349"/>
    <n v="1447055935"/>
    <b v="0"/>
    <n v="172"/>
    <b v="1"/>
    <x v="3"/>
    <x v="9"/>
    <x v="142"/>
    <x v="977"/>
  </r>
  <r>
    <n v="1350"/>
    <x v="1350"/>
    <x v="1348"/>
    <x v="10"/>
    <x v="951"/>
    <x v="0"/>
    <x v="0"/>
    <x v="0"/>
    <x v="1350"/>
    <n v="1448497134"/>
    <b v="0"/>
    <n v="78"/>
    <b v="1"/>
    <x v="3"/>
    <x v="9"/>
    <x v="3"/>
    <x v="199"/>
  </r>
  <r>
    <n v="1351"/>
    <x v="1351"/>
    <x v="1349"/>
    <x v="22"/>
    <x v="952"/>
    <x v="0"/>
    <x v="0"/>
    <x v="0"/>
    <x v="1351"/>
    <n v="1452707144"/>
    <b v="0"/>
    <n v="120"/>
    <b v="1"/>
    <x v="3"/>
    <x v="9"/>
    <x v="7"/>
    <x v="978"/>
  </r>
  <r>
    <n v="1352"/>
    <x v="1352"/>
    <x v="1350"/>
    <x v="3"/>
    <x v="953"/>
    <x v="0"/>
    <x v="0"/>
    <x v="0"/>
    <x v="1352"/>
    <n v="1436968366"/>
    <b v="0"/>
    <n v="227"/>
    <b v="1"/>
    <x v="3"/>
    <x v="9"/>
    <x v="104"/>
    <x v="979"/>
  </r>
  <r>
    <n v="1353"/>
    <x v="1353"/>
    <x v="1351"/>
    <x v="28"/>
    <x v="954"/>
    <x v="0"/>
    <x v="0"/>
    <x v="0"/>
    <x v="1353"/>
    <n v="1359946188"/>
    <b v="0"/>
    <n v="42"/>
    <b v="1"/>
    <x v="3"/>
    <x v="9"/>
    <x v="84"/>
    <x v="980"/>
  </r>
  <r>
    <n v="1354"/>
    <x v="1354"/>
    <x v="1352"/>
    <x v="38"/>
    <x v="955"/>
    <x v="0"/>
    <x v="1"/>
    <x v="1"/>
    <x v="1354"/>
    <n v="1463080979"/>
    <b v="0"/>
    <n v="64"/>
    <b v="1"/>
    <x v="3"/>
    <x v="9"/>
    <x v="22"/>
    <x v="981"/>
  </r>
  <r>
    <n v="1355"/>
    <x v="1355"/>
    <x v="1353"/>
    <x v="30"/>
    <x v="956"/>
    <x v="0"/>
    <x v="1"/>
    <x v="1"/>
    <x v="1355"/>
    <n v="1351663605"/>
    <b v="0"/>
    <n v="121"/>
    <b v="1"/>
    <x v="3"/>
    <x v="9"/>
    <x v="4"/>
    <x v="982"/>
  </r>
  <r>
    <n v="1356"/>
    <x v="1356"/>
    <x v="1354"/>
    <x v="104"/>
    <x v="957"/>
    <x v="0"/>
    <x v="0"/>
    <x v="0"/>
    <x v="1356"/>
    <n v="1370393760"/>
    <b v="0"/>
    <n v="87"/>
    <b v="1"/>
    <x v="3"/>
    <x v="9"/>
    <x v="25"/>
    <x v="983"/>
  </r>
  <r>
    <n v="1357"/>
    <x v="1357"/>
    <x v="1355"/>
    <x v="13"/>
    <x v="958"/>
    <x v="0"/>
    <x v="0"/>
    <x v="0"/>
    <x v="1357"/>
    <n v="1359587137"/>
    <b v="0"/>
    <n v="65"/>
    <b v="1"/>
    <x v="3"/>
    <x v="9"/>
    <x v="105"/>
    <x v="984"/>
  </r>
  <r>
    <n v="1358"/>
    <x v="1358"/>
    <x v="1356"/>
    <x v="9"/>
    <x v="959"/>
    <x v="0"/>
    <x v="0"/>
    <x v="0"/>
    <x v="1358"/>
    <n v="1306417323"/>
    <b v="0"/>
    <n v="49"/>
    <b v="1"/>
    <x v="3"/>
    <x v="9"/>
    <x v="20"/>
    <x v="985"/>
  </r>
  <r>
    <n v="1359"/>
    <x v="1359"/>
    <x v="1357"/>
    <x v="246"/>
    <x v="960"/>
    <x v="0"/>
    <x v="0"/>
    <x v="0"/>
    <x v="1359"/>
    <n v="1304623990"/>
    <b v="0"/>
    <n v="19"/>
    <b v="1"/>
    <x v="3"/>
    <x v="9"/>
    <x v="31"/>
    <x v="986"/>
  </r>
  <r>
    <n v="1360"/>
    <x v="1360"/>
    <x v="1358"/>
    <x v="15"/>
    <x v="961"/>
    <x v="0"/>
    <x v="0"/>
    <x v="0"/>
    <x v="1360"/>
    <n v="1341524220"/>
    <b v="0"/>
    <n v="81"/>
    <b v="1"/>
    <x v="3"/>
    <x v="9"/>
    <x v="36"/>
    <x v="987"/>
  </r>
  <r>
    <n v="1361"/>
    <x v="1361"/>
    <x v="1359"/>
    <x v="12"/>
    <x v="962"/>
    <x v="0"/>
    <x v="1"/>
    <x v="1"/>
    <x v="1361"/>
    <n v="1400778772"/>
    <b v="0"/>
    <n v="264"/>
    <b v="1"/>
    <x v="3"/>
    <x v="9"/>
    <x v="9"/>
    <x v="988"/>
  </r>
  <r>
    <n v="1362"/>
    <x v="1362"/>
    <x v="1360"/>
    <x v="28"/>
    <x v="963"/>
    <x v="0"/>
    <x v="0"/>
    <x v="0"/>
    <x v="1362"/>
    <n v="1373408731"/>
    <b v="0"/>
    <n v="25"/>
    <b v="1"/>
    <x v="3"/>
    <x v="9"/>
    <x v="15"/>
    <x v="989"/>
  </r>
  <r>
    <n v="1363"/>
    <x v="1363"/>
    <x v="1361"/>
    <x v="48"/>
    <x v="148"/>
    <x v="0"/>
    <x v="0"/>
    <x v="0"/>
    <x v="1363"/>
    <n v="1453925727"/>
    <b v="0"/>
    <n v="5"/>
    <b v="1"/>
    <x v="3"/>
    <x v="9"/>
    <x v="8"/>
    <x v="375"/>
  </r>
  <r>
    <n v="1364"/>
    <x v="1364"/>
    <x v="1362"/>
    <x v="247"/>
    <x v="964"/>
    <x v="0"/>
    <x v="8"/>
    <x v="7"/>
    <x v="1364"/>
    <n v="1415464906"/>
    <b v="0"/>
    <n v="144"/>
    <b v="1"/>
    <x v="4"/>
    <x v="11"/>
    <x v="17"/>
    <x v="990"/>
  </r>
  <r>
    <n v="1365"/>
    <x v="1365"/>
    <x v="1363"/>
    <x v="51"/>
    <x v="965"/>
    <x v="0"/>
    <x v="0"/>
    <x v="0"/>
    <x v="1365"/>
    <n v="1423935352"/>
    <b v="0"/>
    <n v="92"/>
    <b v="1"/>
    <x v="4"/>
    <x v="11"/>
    <x v="8"/>
    <x v="991"/>
  </r>
  <r>
    <n v="1366"/>
    <x v="1366"/>
    <x v="1364"/>
    <x v="51"/>
    <x v="966"/>
    <x v="0"/>
    <x v="0"/>
    <x v="0"/>
    <x v="1366"/>
    <n v="1413158063"/>
    <b v="0"/>
    <n v="147"/>
    <b v="1"/>
    <x v="4"/>
    <x v="11"/>
    <x v="9"/>
    <x v="992"/>
  </r>
  <r>
    <n v="1367"/>
    <x v="1367"/>
    <x v="1365"/>
    <x v="10"/>
    <x v="967"/>
    <x v="0"/>
    <x v="0"/>
    <x v="0"/>
    <x v="1367"/>
    <n v="1444867450"/>
    <b v="0"/>
    <n v="90"/>
    <b v="1"/>
    <x v="4"/>
    <x v="11"/>
    <x v="35"/>
    <x v="993"/>
  </r>
  <r>
    <n v="1368"/>
    <x v="1368"/>
    <x v="1366"/>
    <x v="10"/>
    <x v="968"/>
    <x v="0"/>
    <x v="0"/>
    <x v="0"/>
    <x v="1368"/>
    <n v="1432269294"/>
    <b v="0"/>
    <n v="87"/>
    <b v="1"/>
    <x v="4"/>
    <x v="11"/>
    <x v="38"/>
    <x v="994"/>
  </r>
  <r>
    <n v="1369"/>
    <x v="1369"/>
    <x v="1367"/>
    <x v="248"/>
    <x v="969"/>
    <x v="0"/>
    <x v="0"/>
    <x v="0"/>
    <x v="1369"/>
    <n v="1394633746"/>
    <b v="0"/>
    <n v="406"/>
    <b v="1"/>
    <x v="4"/>
    <x v="11"/>
    <x v="2"/>
    <x v="995"/>
  </r>
  <r>
    <n v="1370"/>
    <x v="1370"/>
    <x v="1368"/>
    <x v="15"/>
    <x v="970"/>
    <x v="0"/>
    <x v="0"/>
    <x v="0"/>
    <x v="1370"/>
    <n v="1380585890"/>
    <b v="0"/>
    <n v="20"/>
    <b v="1"/>
    <x v="4"/>
    <x v="11"/>
    <x v="3"/>
    <x v="996"/>
  </r>
  <r>
    <n v="1371"/>
    <x v="1371"/>
    <x v="1369"/>
    <x v="249"/>
    <x v="971"/>
    <x v="0"/>
    <x v="0"/>
    <x v="0"/>
    <x v="1371"/>
    <n v="1428430342"/>
    <b v="0"/>
    <n v="70"/>
    <b v="1"/>
    <x v="4"/>
    <x v="11"/>
    <x v="13"/>
    <x v="997"/>
  </r>
  <r>
    <n v="1372"/>
    <x v="1372"/>
    <x v="1370"/>
    <x v="2"/>
    <x v="972"/>
    <x v="0"/>
    <x v="0"/>
    <x v="0"/>
    <x v="1372"/>
    <n v="1339523132"/>
    <b v="0"/>
    <n v="16"/>
    <b v="1"/>
    <x v="4"/>
    <x v="11"/>
    <x v="39"/>
    <x v="998"/>
  </r>
  <r>
    <n v="1373"/>
    <x v="1373"/>
    <x v="1371"/>
    <x v="3"/>
    <x v="973"/>
    <x v="0"/>
    <x v="0"/>
    <x v="0"/>
    <x v="1373"/>
    <n v="1480546233"/>
    <b v="0"/>
    <n v="52"/>
    <b v="1"/>
    <x v="4"/>
    <x v="11"/>
    <x v="2"/>
    <x v="999"/>
  </r>
  <r>
    <n v="1374"/>
    <x v="1374"/>
    <x v="1372"/>
    <x v="15"/>
    <x v="740"/>
    <x v="0"/>
    <x v="0"/>
    <x v="0"/>
    <x v="1374"/>
    <n v="1456285988"/>
    <b v="0"/>
    <n v="66"/>
    <b v="1"/>
    <x v="4"/>
    <x v="11"/>
    <x v="192"/>
    <x v="1000"/>
  </r>
  <r>
    <n v="1375"/>
    <x v="1375"/>
    <x v="1373"/>
    <x v="23"/>
    <x v="974"/>
    <x v="0"/>
    <x v="6"/>
    <x v="3"/>
    <x v="1375"/>
    <n v="1481852119"/>
    <b v="0"/>
    <n v="109"/>
    <b v="1"/>
    <x v="4"/>
    <x v="11"/>
    <x v="193"/>
    <x v="1001"/>
  </r>
  <r>
    <n v="1376"/>
    <x v="1376"/>
    <x v="1374"/>
    <x v="250"/>
    <x v="975"/>
    <x v="0"/>
    <x v="1"/>
    <x v="1"/>
    <x v="1376"/>
    <n v="1478189006"/>
    <b v="0"/>
    <n v="168"/>
    <b v="1"/>
    <x v="4"/>
    <x v="11"/>
    <x v="194"/>
    <x v="1002"/>
  </r>
  <r>
    <n v="1377"/>
    <x v="1377"/>
    <x v="1375"/>
    <x v="46"/>
    <x v="17"/>
    <x v="0"/>
    <x v="0"/>
    <x v="0"/>
    <x v="1377"/>
    <n v="1484198170"/>
    <b v="0"/>
    <n v="31"/>
    <b v="1"/>
    <x v="4"/>
    <x v="11"/>
    <x v="31"/>
    <x v="1003"/>
  </r>
  <r>
    <n v="1378"/>
    <x v="1378"/>
    <x v="1376"/>
    <x v="13"/>
    <x v="976"/>
    <x v="0"/>
    <x v="1"/>
    <x v="1"/>
    <x v="1378"/>
    <n v="1468779210"/>
    <b v="0"/>
    <n v="133"/>
    <b v="1"/>
    <x v="4"/>
    <x v="11"/>
    <x v="195"/>
    <x v="1004"/>
  </r>
  <r>
    <n v="1379"/>
    <x v="1379"/>
    <x v="1377"/>
    <x v="3"/>
    <x v="977"/>
    <x v="0"/>
    <x v="0"/>
    <x v="0"/>
    <x v="1379"/>
    <n v="1430912876"/>
    <b v="0"/>
    <n v="151"/>
    <b v="1"/>
    <x v="4"/>
    <x v="11"/>
    <x v="20"/>
    <x v="1005"/>
  </r>
  <r>
    <n v="1380"/>
    <x v="1380"/>
    <x v="1378"/>
    <x v="251"/>
    <x v="437"/>
    <x v="0"/>
    <x v="0"/>
    <x v="0"/>
    <x v="1380"/>
    <n v="1431886706"/>
    <b v="0"/>
    <n v="5"/>
    <b v="1"/>
    <x v="4"/>
    <x v="11"/>
    <x v="196"/>
    <x v="1006"/>
  </r>
  <r>
    <n v="1381"/>
    <x v="1381"/>
    <x v="1379"/>
    <x v="10"/>
    <x v="978"/>
    <x v="0"/>
    <x v="0"/>
    <x v="0"/>
    <x v="1381"/>
    <n v="1480396125"/>
    <b v="0"/>
    <n v="73"/>
    <b v="1"/>
    <x v="4"/>
    <x v="11"/>
    <x v="13"/>
    <x v="919"/>
  </r>
  <r>
    <n v="1382"/>
    <x v="1382"/>
    <x v="1380"/>
    <x v="6"/>
    <x v="979"/>
    <x v="0"/>
    <x v="0"/>
    <x v="0"/>
    <x v="1382"/>
    <n v="1365275536"/>
    <b v="0"/>
    <n v="148"/>
    <b v="1"/>
    <x v="4"/>
    <x v="11"/>
    <x v="3"/>
    <x v="847"/>
  </r>
  <r>
    <n v="1383"/>
    <x v="1383"/>
    <x v="1381"/>
    <x v="41"/>
    <x v="980"/>
    <x v="0"/>
    <x v="5"/>
    <x v="5"/>
    <x v="1383"/>
    <n v="1480729678"/>
    <b v="0"/>
    <n v="93"/>
    <b v="1"/>
    <x v="4"/>
    <x v="11"/>
    <x v="197"/>
    <x v="1007"/>
  </r>
  <r>
    <n v="1384"/>
    <x v="1384"/>
    <x v="1382"/>
    <x v="8"/>
    <x v="981"/>
    <x v="0"/>
    <x v="0"/>
    <x v="0"/>
    <x v="1384"/>
    <n v="1433525922"/>
    <b v="0"/>
    <n v="63"/>
    <b v="1"/>
    <x v="4"/>
    <x v="11"/>
    <x v="39"/>
    <x v="1008"/>
  </r>
  <r>
    <n v="1385"/>
    <x v="1385"/>
    <x v="1383"/>
    <x v="6"/>
    <x v="982"/>
    <x v="0"/>
    <x v="12"/>
    <x v="3"/>
    <x v="1385"/>
    <n v="1457109121"/>
    <b v="0"/>
    <n v="134"/>
    <b v="1"/>
    <x v="4"/>
    <x v="11"/>
    <x v="5"/>
    <x v="1009"/>
  </r>
  <r>
    <n v="1386"/>
    <x v="1386"/>
    <x v="1384"/>
    <x v="44"/>
    <x v="983"/>
    <x v="0"/>
    <x v="0"/>
    <x v="0"/>
    <x v="1386"/>
    <n v="1435591889"/>
    <b v="0"/>
    <n v="14"/>
    <b v="1"/>
    <x v="4"/>
    <x v="11"/>
    <x v="198"/>
    <x v="368"/>
  </r>
  <r>
    <n v="1387"/>
    <x v="1387"/>
    <x v="1385"/>
    <x v="23"/>
    <x v="984"/>
    <x v="0"/>
    <x v="0"/>
    <x v="0"/>
    <x v="1387"/>
    <n v="1430604395"/>
    <b v="0"/>
    <n v="78"/>
    <b v="1"/>
    <x v="4"/>
    <x v="11"/>
    <x v="0"/>
    <x v="1010"/>
  </r>
  <r>
    <n v="1388"/>
    <x v="1388"/>
    <x v="1386"/>
    <x v="10"/>
    <x v="985"/>
    <x v="0"/>
    <x v="0"/>
    <x v="0"/>
    <x v="1388"/>
    <n v="1474469117"/>
    <b v="0"/>
    <n v="112"/>
    <b v="1"/>
    <x v="4"/>
    <x v="11"/>
    <x v="165"/>
    <x v="1011"/>
  </r>
  <r>
    <n v="1389"/>
    <x v="1389"/>
    <x v="1387"/>
    <x v="2"/>
    <x v="986"/>
    <x v="0"/>
    <x v="1"/>
    <x v="1"/>
    <x v="1389"/>
    <n v="1468495957"/>
    <b v="0"/>
    <n v="34"/>
    <b v="1"/>
    <x v="4"/>
    <x v="11"/>
    <x v="14"/>
    <x v="1012"/>
  </r>
  <r>
    <n v="1390"/>
    <x v="1390"/>
    <x v="1388"/>
    <x v="70"/>
    <x v="987"/>
    <x v="0"/>
    <x v="0"/>
    <x v="0"/>
    <x v="1390"/>
    <n v="1427224606"/>
    <b v="0"/>
    <n v="19"/>
    <b v="1"/>
    <x v="4"/>
    <x v="11"/>
    <x v="15"/>
    <x v="1013"/>
  </r>
  <r>
    <n v="1391"/>
    <x v="1391"/>
    <x v="1389"/>
    <x v="2"/>
    <x v="988"/>
    <x v="0"/>
    <x v="0"/>
    <x v="0"/>
    <x v="1391"/>
    <n v="1436369818"/>
    <b v="0"/>
    <n v="13"/>
    <b v="1"/>
    <x v="4"/>
    <x v="11"/>
    <x v="5"/>
    <x v="1014"/>
  </r>
  <r>
    <n v="1392"/>
    <x v="1392"/>
    <x v="1390"/>
    <x v="30"/>
    <x v="989"/>
    <x v="0"/>
    <x v="0"/>
    <x v="0"/>
    <x v="1392"/>
    <n v="1454298186"/>
    <b v="0"/>
    <n v="104"/>
    <b v="1"/>
    <x v="4"/>
    <x v="11"/>
    <x v="35"/>
    <x v="1015"/>
  </r>
  <r>
    <n v="1393"/>
    <x v="1393"/>
    <x v="1391"/>
    <x v="3"/>
    <x v="990"/>
    <x v="0"/>
    <x v="0"/>
    <x v="0"/>
    <x v="1393"/>
    <n v="1467476523"/>
    <b v="0"/>
    <n v="52"/>
    <b v="1"/>
    <x v="4"/>
    <x v="11"/>
    <x v="21"/>
    <x v="1016"/>
  </r>
  <r>
    <n v="1394"/>
    <x v="1394"/>
    <x v="1392"/>
    <x v="47"/>
    <x v="991"/>
    <x v="0"/>
    <x v="0"/>
    <x v="0"/>
    <x v="1394"/>
    <n v="1484623726"/>
    <b v="0"/>
    <n v="17"/>
    <b v="1"/>
    <x v="4"/>
    <x v="11"/>
    <x v="108"/>
    <x v="1017"/>
  </r>
  <r>
    <n v="1395"/>
    <x v="1395"/>
    <x v="1393"/>
    <x v="8"/>
    <x v="992"/>
    <x v="0"/>
    <x v="0"/>
    <x v="0"/>
    <x v="1395"/>
    <n v="1481838481"/>
    <b v="0"/>
    <n v="82"/>
    <b v="1"/>
    <x v="4"/>
    <x v="11"/>
    <x v="20"/>
    <x v="1018"/>
  </r>
  <r>
    <n v="1396"/>
    <x v="1396"/>
    <x v="1394"/>
    <x v="12"/>
    <x v="993"/>
    <x v="0"/>
    <x v="0"/>
    <x v="0"/>
    <x v="1396"/>
    <n v="1421279882"/>
    <b v="0"/>
    <n v="73"/>
    <b v="1"/>
    <x v="4"/>
    <x v="11"/>
    <x v="13"/>
    <x v="1019"/>
  </r>
  <r>
    <n v="1397"/>
    <x v="1397"/>
    <x v="1395"/>
    <x v="3"/>
    <x v="994"/>
    <x v="0"/>
    <x v="0"/>
    <x v="0"/>
    <x v="1397"/>
    <n v="1475013710"/>
    <b v="0"/>
    <n v="158"/>
    <b v="1"/>
    <x v="4"/>
    <x v="11"/>
    <x v="35"/>
    <x v="1020"/>
  </r>
  <r>
    <n v="1398"/>
    <x v="1398"/>
    <x v="1396"/>
    <x v="85"/>
    <x v="995"/>
    <x v="0"/>
    <x v="0"/>
    <x v="0"/>
    <x v="1398"/>
    <n v="1465160334"/>
    <b v="0"/>
    <n v="65"/>
    <b v="1"/>
    <x v="4"/>
    <x v="11"/>
    <x v="5"/>
    <x v="1021"/>
  </r>
  <r>
    <n v="1399"/>
    <x v="1399"/>
    <x v="1397"/>
    <x v="7"/>
    <x v="996"/>
    <x v="0"/>
    <x v="0"/>
    <x v="0"/>
    <x v="1399"/>
    <n v="1410048373"/>
    <b v="0"/>
    <n v="184"/>
    <b v="1"/>
    <x v="4"/>
    <x v="11"/>
    <x v="9"/>
    <x v="1022"/>
  </r>
  <r>
    <n v="1400"/>
    <x v="1400"/>
    <x v="1398"/>
    <x v="18"/>
    <x v="997"/>
    <x v="0"/>
    <x v="1"/>
    <x v="1"/>
    <x v="1400"/>
    <n v="1462695073"/>
    <b v="0"/>
    <n v="34"/>
    <b v="1"/>
    <x v="4"/>
    <x v="11"/>
    <x v="23"/>
    <x v="1023"/>
  </r>
  <r>
    <n v="1401"/>
    <x v="1401"/>
    <x v="1399"/>
    <x v="30"/>
    <x v="998"/>
    <x v="0"/>
    <x v="0"/>
    <x v="0"/>
    <x v="1401"/>
    <n v="1367798074"/>
    <b v="0"/>
    <n v="240"/>
    <b v="1"/>
    <x v="4"/>
    <x v="11"/>
    <x v="199"/>
    <x v="246"/>
  </r>
  <r>
    <n v="1402"/>
    <x v="1402"/>
    <x v="1400"/>
    <x v="30"/>
    <x v="999"/>
    <x v="0"/>
    <x v="1"/>
    <x v="1"/>
    <x v="1402"/>
    <n v="1425259011"/>
    <b v="0"/>
    <n v="113"/>
    <b v="1"/>
    <x v="4"/>
    <x v="11"/>
    <x v="15"/>
    <x v="1024"/>
  </r>
  <r>
    <n v="1403"/>
    <x v="1403"/>
    <x v="1401"/>
    <x v="23"/>
    <x v="1000"/>
    <x v="0"/>
    <x v="0"/>
    <x v="0"/>
    <x v="1403"/>
    <n v="1372210235"/>
    <b v="0"/>
    <n v="66"/>
    <b v="1"/>
    <x v="4"/>
    <x v="11"/>
    <x v="33"/>
    <x v="1025"/>
  </r>
  <r>
    <n v="1404"/>
    <x v="1404"/>
    <x v="1402"/>
    <x v="107"/>
    <x v="854"/>
    <x v="2"/>
    <x v="1"/>
    <x v="1"/>
    <x v="1404"/>
    <n v="1422447285"/>
    <b v="1"/>
    <n v="5"/>
    <b v="0"/>
    <x v="3"/>
    <x v="22"/>
    <x v="53"/>
    <x v="1026"/>
  </r>
  <r>
    <n v="1405"/>
    <x v="1405"/>
    <x v="1403"/>
    <x v="31"/>
    <x v="522"/>
    <x v="2"/>
    <x v="0"/>
    <x v="0"/>
    <x v="1405"/>
    <n v="1414599601"/>
    <b v="1"/>
    <n v="17"/>
    <b v="0"/>
    <x v="3"/>
    <x v="22"/>
    <x v="50"/>
    <x v="1027"/>
  </r>
  <r>
    <n v="1406"/>
    <x v="1406"/>
    <x v="1404"/>
    <x v="14"/>
    <x v="493"/>
    <x v="2"/>
    <x v="13"/>
    <x v="3"/>
    <x v="1406"/>
    <n v="1445336607"/>
    <b v="0"/>
    <n v="3"/>
    <b v="0"/>
    <x v="3"/>
    <x v="22"/>
    <x v="50"/>
    <x v="144"/>
  </r>
  <r>
    <n v="1407"/>
    <x v="1407"/>
    <x v="1405"/>
    <x v="9"/>
    <x v="493"/>
    <x v="2"/>
    <x v="0"/>
    <x v="0"/>
    <x v="1407"/>
    <n v="1405687978"/>
    <b v="0"/>
    <n v="2"/>
    <b v="0"/>
    <x v="3"/>
    <x v="22"/>
    <x v="60"/>
    <x v="501"/>
  </r>
  <r>
    <n v="1408"/>
    <x v="1408"/>
    <x v="1406"/>
    <x v="28"/>
    <x v="662"/>
    <x v="2"/>
    <x v="1"/>
    <x v="1"/>
    <x v="1408"/>
    <n v="1444856156"/>
    <b v="0"/>
    <n v="6"/>
    <b v="0"/>
    <x v="3"/>
    <x v="22"/>
    <x v="113"/>
    <x v="1028"/>
  </r>
  <r>
    <n v="1409"/>
    <x v="1409"/>
    <x v="1407"/>
    <x v="23"/>
    <x v="117"/>
    <x v="2"/>
    <x v="0"/>
    <x v="0"/>
    <x v="1409"/>
    <n v="1414897935"/>
    <b v="0"/>
    <n v="0"/>
    <b v="0"/>
    <x v="3"/>
    <x v="22"/>
    <x v="50"/>
    <x v="121"/>
  </r>
  <r>
    <n v="1410"/>
    <x v="1410"/>
    <x v="1408"/>
    <x v="12"/>
    <x v="116"/>
    <x v="2"/>
    <x v="13"/>
    <x v="3"/>
    <x v="1410"/>
    <n v="1461051520"/>
    <b v="0"/>
    <n v="1"/>
    <b v="0"/>
    <x v="3"/>
    <x v="22"/>
    <x v="50"/>
    <x v="120"/>
  </r>
  <r>
    <n v="1411"/>
    <x v="1411"/>
    <x v="1409"/>
    <x v="9"/>
    <x v="1001"/>
    <x v="2"/>
    <x v="1"/>
    <x v="1"/>
    <x v="1411"/>
    <n v="1420766700"/>
    <b v="0"/>
    <n v="3"/>
    <b v="0"/>
    <x v="3"/>
    <x v="22"/>
    <x v="50"/>
    <x v="1029"/>
  </r>
  <r>
    <n v="1412"/>
    <x v="1412"/>
    <x v="1410"/>
    <x v="39"/>
    <x v="1002"/>
    <x v="2"/>
    <x v="0"/>
    <x v="0"/>
    <x v="1412"/>
    <n v="1415064699"/>
    <b v="0"/>
    <n v="13"/>
    <b v="0"/>
    <x v="3"/>
    <x v="22"/>
    <x v="62"/>
    <x v="1030"/>
  </r>
  <r>
    <n v="1413"/>
    <x v="1413"/>
    <x v="1411"/>
    <x v="13"/>
    <x v="173"/>
    <x v="2"/>
    <x v="13"/>
    <x v="3"/>
    <x v="1413"/>
    <n v="1450780170"/>
    <b v="0"/>
    <n v="1"/>
    <b v="0"/>
    <x v="3"/>
    <x v="22"/>
    <x v="62"/>
    <x v="101"/>
  </r>
  <r>
    <n v="1414"/>
    <x v="1414"/>
    <x v="1412"/>
    <x v="2"/>
    <x v="116"/>
    <x v="2"/>
    <x v="0"/>
    <x v="0"/>
    <x v="1414"/>
    <n v="1480831467"/>
    <b v="0"/>
    <n v="1"/>
    <b v="0"/>
    <x v="3"/>
    <x v="22"/>
    <x v="50"/>
    <x v="120"/>
  </r>
  <r>
    <n v="1415"/>
    <x v="1415"/>
    <x v="1413"/>
    <x v="85"/>
    <x v="25"/>
    <x v="2"/>
    <x v="0"/>
    <x v="0"/>
    <x v="1415"/>
    <n v="1436285591"/>
    <b v="0"/>
    <n v="9"/>
    <b v="0"/>
    <x v="3"/>
    <x v="22"/>
    <x v="82"/>
    <x v="1031"/>
  </r>
  <r>
    <n v="1416"/>
    <x v="1416"/>
    <x v="1414"/>
    <x v="63"/>
    <x v="117"/>
    <x v="2"/>
    <x v="0"/>
    <x v="0"/>
    <x v="1416"/>
    <n v="1445552019"/>
    <b v="0"/>
    <n v="0"/>
    <b v="0"/>
    <x v="3"/>
    <x v="22"/>
    <x v="50"/>
    <x v="121"/>
  </r>
  <r>
    <n v="1417"/>
    <x v="1417"/>
    <x v="1415"/>
    <x v="37"/>
    <x v="434"/>
    <x v="2"/>
    <x v="0"/>
    <x v="0"/>
    <x v="1417"/>
    <n v="1439696174"/>
    <b v="0"/>
    <n v="2"/>
    <b v="0"/>
    <x v="3"/>
    <x v="22"/>
    <x v="60"/>
    <x v="440"/>
  </r>
  <r>
    <n v="1418"/>
    <x v="1418"/>
    <x v="1416"/>
    <x v="9"/>
    <x v="360"/>
    <x v="2"/>
    <x v="3"/>
    <x v="3"/>
    <x v="1418"/>
    <n v="1453805834"/>
    <b v="0"/>
    <n v="1"/>
    <b v="0"/>
    <x v="3"/>
    <x v="22"/>
    <x v="50"/>
    <x v="1032"/>
  </r>
  <r>
    <n v="1419"/>
    <x v="1419"/>
    <x v="1417"/>
    <x v="84"/>
    <x v="1003"/>
    <x v="2"/>
    <x v="0"/>
    <x v="0"/>
    <x v="1419"/>
    <n v="1473418619"/>
    <b v="0"/>
    <n v="10"/>
    <b v="0"/>
    <x v="3"/>
    <x v="22"/>
    <x v="113"/>
    <x v="884"/>
  </r>
  <r>
    <n v="1420"/>
    <x v="1420"/>
    <x v="1418"/>
    <x v="252"/>
    <x v="158"/>
    <x v="2"/>
    <x v="0"/>
    <x v="0"/>
    <x v="1420"/>
    <n v="1464969686"/>
    <b v="0"/>
    <n v="3"/>
    <b v="0"/>
    <x v="3"/>
    <x v="22"/>
    <x v="56"/>
    <x v="120"/>
  </r>
  <r>
    <n v="1421"/>
    <x v="1421"/>
    <x v="1419"/>
    <x v="61"/>
    <x v="148"/>
    <x v="2"/>
    <x v="11"/>
    <x v="9"/>
    <x v="1421"/>
    <n v="1420840709"/>
    <b v="0"/>
    <n v="2"/>
    <b v="0"/>
    <x v="3"/>
    <x v="22"/>
    <x v="50"/>
    <x v="101"/>
  </r>
  <r>
    <n v="1422"/>
    <x v="1422"/>
    <x v="1420"/>
    <x v="31"/>
    <x v="375"/>
    <x v="2"/>
    <x v="4"/>
    <x v="4"/>
    <x v="1422"/>
    <n v="1471844704"/>
    <b v="0"/>
    <n v="2"/>
    <b v="0"/>
    <x v="3"/>
    <x v="22"/>
    <x v="50"/>
    <x v="31"/>
  </r>
  <r>
    <n v="1423"/>
    <x v="1423"/>
    <x v="1421"/>
    <x v="11"/>
    <x v="173"/>
    <x v="2"/>
    <x v="2"/>
    <x v="2"/>
    <x v="1423"/>
    <n v="1449045531"/>
    <b v="0"/>
    <n v="1"/>
    <b v="0"/>
    <x v="3"/>
    <x v="22"/>
    <x v="50"/>
    <x v="101"/>
  </r>
  <r>
    <n v="1424"/>
    <x v="1424"/>
    <x v="1422"/>
    <x v="51"/>
    <x v="1004"/>
    <x v="2"/>
    <x v="0"/>
    <x v="0"/>
    <x v="1424"/>
    <n v="1478106802"/>
    <b v="0"/>
    <n v="14"/>
    <b v="0"/>
    <x v="3"/>
    <x v="22"/>
    <x v="68"/>
    <x v="1033"/>
  </r>
  <r>
    <n v="1425"/>
    <x v="1425"/>
    <x v="1423"/>
    <x v="93"/>
    <x v="117"/>
    <x v="2"/>
    <x v="0"/>
    <x v="0"/>
    <x v="1425"/>
    <n v="1427684959"/>
    <b v="0"/>
    <n v="0"/>
    <b v="0"/>
    <x v="3"/>
    <x v="22"/>
    <x v="50"/>
    <x v="121"/>
  </r>
  <r>
    <n v="1426"/>
    <x v="1426"/>
    <x v="1424"/>
    <x v="28"/>
    <x v="117"/>
    <x v="2"/>
    <x v="12"/>
    <x v="3"/>
    <x v="1426"/>
    <n v="1435224120"/>
    <b v="0"/>
    <n v="0"/>
    <b v="0"/>
    <x v="3"/>
    <x v="22"/>
    <x v="50"/>
    <x v="121"/>
  </r>
  <r>
    <n v="1427"/>
    <x v="1427"/>
    <x v="1425"/>
    <x v="10"/>
    <x v="1005"/>
    <x v="2"/>
    <x v="12"/>
    <x v="3"/>
    <x v="1427"/>
    <n v="1471638385"/>
    <b v="0"/>
    <n v="4"/>
    <b v="0"/>
    <x v="3"/>
    <x v="22"/>
    <x v="59"/>
    <x v="1034"/>
  </r>
  <r>
    <n v="1428"/>
    <x v="1428"/>
    <x v="1426"/>
    <x v="28"/>
    <x v="372"/>
    <x v="2"/>
    <x v="3"/>
    <x v="3"/>
    <x v="1428"/>
    <n v="1456996017"/>
    <b v="0"/>
    <n v="3"/>
    <b v="0"/>
    <x v="3"/>
    <x v="22"/>
    <x v="62"/>
    <x v="2"/>
  </r>
  <r>
    <n v="1429"/>
    <x v="1429"/>
    <x v="1427"/>
    <x v="3"/>
    <x v="117"/>
    <x v="2"/>
    <x v="0"/>
    <x v="0"/>
    <x v="1429"/>
    <n v="1426037242"/>
    <b v="0"/>
    <n v="0"/>
    <b v="0"/>
    <x v="3"/>
    <x v="22"/>
    <x v="50"/>
    <x v="121"/>
  </r>
  <r>
    <n v="1430"/>
    <x v="1430"/>
    <x v="1428"/>
    <x v="10"/>
    <x v="124"/>
    <x v="2"/>
    <x v="0"/>
    <x v="0"/>
    <x v="1430"/>
    <n v="1416339088"/>
    <b v="0"/>
    <n v="5"/>
    <b v="0"/>
    <x v="3"/>
    <x v="22"/>
    <x v="59"/>
    <x v="128"/>
  </r>
  <r>
    <n v="1431"/>
    <x v="1431"/>
    <x v="1429"/>
    <x v="73"/>
    <x v="1006"/>
    <x v="2"/>
    <x v="0"/>
    <x v="0"/>
    <x v="1431"/>
    <n v="1445922216"/>
    <b v="0"/>
    <n v="47"/>
    <b v="0"/>
    <x v="3"/>
    <x v="22"/>
    <x v="188"/>
    <x v="1035"/>
  </r>
  <r>
    <n v="1432"/>
    <x v="1432"/>
    <x v="1430"/>
    <x v="79"/>
    <x v="117"/>
    <x v="2"/>
    <x v="0"/>
    <x v="0"/>
    <x v="1432"/>
    <n v="1434825828"/>
    <b v="0"/>
    <n v="0"/>
    <b v="0"/>
    <x v="3"/>
    <x v="22"/>
    <x v="50"/>
    <x v="121"/>
  </r>
  <r>
    <n v="1433"/>
    <x v="1433"/>
    <x v="1431"/>
    <x v="14"/>
    <x v="1007"/>
    <x v="2"/>
    <x v="13"/>
    <x v="3"/>
    <x v="1433"/>
    <n v="1477839675"/>
    <b v="0"/>
    <n v="10"/>
    <b v="0"/>
    <x v="3"/>
    <x v="22"/>
    <x v="113"/>
    <x v="1036"/>
  </r>
  <r>
    <n v="1434"/>
    <x v="1434"/>
    <x v="1432"/>
    <x v="253"/>
    <x v="1008"/>
    <x v="2"/>
    <x v="8"/>
    <x v="7"/>
    <x v="1434"/>
    <n v="1431973478"/>
    <b v="0"/>
    <n v="11"/>
    <b v="0"/>
    <x v="3"/>
    <x v="22"/>
    <x v="54"/>
    <x v="1037"/>
  </r>
  <r>
    <n v="1435"/>
    <x v="1435"/>
    <x v="1433"/>
    <x v="36"/>
    <x v="493"/>
    <x v="2"/>
    <x v="13"/>
    <x v="3"/>
    <x v="1435"/>
    <n v="1441997020"/>
    <b v="0"/>
    <n v="2"/>
    <b v="0"/>
    <x v="3"/>
    <x v="22"/>
    <x v="50"/>
    <x v="501"/>
  </r>
  <r>
    <n v="1436"/>
    <x v="1436"/>
    <x v="1434"/>
    <x v="3"/>
    <x v="1009"/>
    <x v="2"/>
    <x v="12"/>
    <x v="3"/>
    <x v="1436"/>
    <n v="1453451057"/>
    <b v="0"/>
    <n v="2"/>
    <b v="0"/>
    <x v="3"/>
    <x v="22"/>
    <x v="60"/>
    <x v="1038"/>
  </r>
  <r>
    <n v="1437"/>
    <x v="1437"/>
    <x v="1435"/>
    <x v="9"/>
    <x v="1010"/>
    <x v="2"/>
    <x v="0"/>
    <x v="0"/>
    <x v="1437"/>
    <n v="1402058739"/>
    <b v="0"/>
    <n v="22"/>
    <b v="0"/>
    <x v="3"/>
    <x v="22"/>
    <x v="117"/>
    <x v="1039"/>
  </r>
  <r>
    <n v="1438"/>
    <x v="1438"/>
    <x v="1436"/>
    <x v="22"/>
    <x v="49"/>
    <x v="2"/>
    <x v="8"/>
    <x v="7"/>
    <x v="1438"/>
    <n v="1459198499"/>
    <b v="0"/>
    <n v="8"/>
    <b v="0"/>
    <x v="3"/>
    <x v="22"/>
    <x v="56"/>
    <x v="753"/>
  </r>
  <r>
    <n v="1439"/>
    <x v="1439"/>
    <x v="1437"/>
    <x v="254"/>
    <x v="147"/>
    <x v="2"/>
    <x v="5"/>
    <x v="5"/>
    <x v="1439"/>
    <n v="1423166101"/>
    <b v="0"/>
    <n v="6"/>
    <b v="0"/>
    <x v="3"/>
    <x v="22"/>
    <x v="113"/>
    <x v="179"/>
  </r>
  <r>
    <n v="1440"/>
    <x v="1440"/>
    <x v="1438"/>
    <x v="93"/>
    <x v="116"/>
    <x v="2"/>
    <x v="13"/>
    <x v="3"/>
    <x v="1440"/>
    <n v="1461693463"/>
    <b v="0"/>
    <n v="1"/>
    <b v="0"/>
    <x v="3"/>
    <x v="22"/>
    <x v="50"/>
    <x v="120"/>
  </r>
  <r>
    <n v="1441"/>
    <x v="1441"/>
    <x v="1439"/>
    <x v="237"/>
    <x v="895"/>
    <x v="2"/>
    <x v="1"/>
    <x v="1"/>
    <x v="1441"/>
    <n v="1436811769"/>
    <b v="0"/>
    <n v="3"/>
    <b v="0"/>
    <x v="3"/>
    <x v="22"/>
    <x v="60"/>
    <x v="1040"/>
  </r>
  <r>
    <n v="1442"/>
    <x v="1442"/>
    <x v="1440"/>
    <x v="15"/>
    <x v="117"/>
    <x v="2"/>
    <x v="0"/>
    <x v="0"/>
    <x v="1442"/>
    <n v="1461598158"/>
    <b v="0"/>
    <n v="0"/>
    <b v="0"/>
    <x v="3"/>
    <x v="22"/>
    <x v="50"/>
    <x v="121"/>
  </r>
  <r>
    <n v="1443"/>
    <x v="1443"/>
    <x v="1441"/>
    <x v="93"/>
    <x v="117"/>
    <x v="2"/>
    <x v="6"/>
    <x v="3"/>
    <x v="1443"/>
    <n v="1480803209"/>
    <b v="0"/>
    <n v="0"/>
    <b v="0"/>
    <x v="3"/>
    <x v="22"/>
    <x v="50"/>
    <x v="121"/>
  </r>
  <r>
    <n v="1444"/>
    <x v="1444"/>
    <x v="1442"/>
    <x v="255"/>
    <x v="117"/>
    <x v="2"/>
    <x v="12"/>
    <x v="3"/>
    <x v="1444"/>
    <n v="1436907462"/>
    <b v="0"/>
    <n v="0"/>
    <b v="0"/>
    <x v="3"/>
    <x v="22"/>
    <x v="50"/>
    <x v="121"/>
  </r>
  <r>
    <n v="1445"/>
    <x v="1445"/>
    <x v="1443"/>
    <x v="64"/>
    <x v="117"/>
    <x v="2"/>
    <x v="12"/>
    <x v="3"/>
    <x v="1445"/>
    <n v="1431694855"/>
    <b v="0"/>
    <n v="0"/>
    <b v="0"/>
    <x v="3"/>
    <x v="22"/>
    <x v="50"/>
    <x v="121"/>
  </r>
  <r>
    <n v="1446"/>
    <x v="1446"/>
    <x v="1444"/>
    <x v="42"/>
    <x v="117"/>
    <x v="2"/>
    <x v="13"/>
    <x v="3"/>
    <x v="1446"/>
    <n v="1459507478"/>
    <b v="0"/>
    <n v="0"/>
    <b v="0"/>
    <x v="3"/>
    <x v="22"/>
    <x v="50"/>
    <x v="121"/>
  </r>
  <r>
    <n v="1447"/>
    <x v="1447"/>
    <x v="1445"/>
    <x v="69"/>
    <x v="735"/>
    <x v="2"/>
    <x v="0"/>
    <x v="0"/>
    <x v="1447"/>
    <n v="1465407134"/>
    <b v="0"/>
    <n v="3"/>
    <b v="0"/>
    <x v="3"/>
    <x v="22"/>
    <x v="50"/>
    <x v="380"/>
  </r>
  <r>
    <n v="1448"/>
    <x v="1448"/>
    <x v="1446"/>
    <x v="61"/>
    <x v="117"/>
    <x v="2"/>
    <x v="2"/>
    <x v="2"/>
    <x v="1448"/>
    <n v="1429655318"/>
    <b v="0"/>
    <n v="0"/>
    <b v="0"/>
    <x v="3"/>
    <x v="22"/>
    <x v="50"/>
    <x v="121"/>
  </r>
  <r>
    <n v="1449"/>
    <x v="1449"/>
    <x v="1447"/>
    <x v="129"/>
    <x v="117"/>
    <x v="2"/>
    <x v="0"/>
    <x v="0"/>
    <x v="1449"/>
    <n v="1427138905"/>
    <b v="0"/>
    <n v="0"/>
    <b v="0"/>
    <x v="3"/>
    <x v="22"/>
    <x v="50"/>
    <x v="121"/>
  </r>
  <r>
    <n v="1450"/>
    <x v="1450"/>
    <x v="1448"/>
    <x v="57"/>
    <x v="116"/>
    <x v="2"/>
    <x v="0"/>
    <x v="0"/>
    <x v="1450"/>
    <n v="1453349197"/>
    <b v="0"/>
    <n v="1"/>
    <b v="0"/>
    <x v="3"/>
    <x v="22"/>
    <x v="50"/>
    <x v="120"/>
  </r>
  <r>
    <n v="1451"/>
    <x v="1451"/>
    <x v="1449"/>
    <x v="256"/>
    <x v="369"/>
    <x v="1"/>
    <x v="0"/>
    <x v="0"/>
    <x v="1451"/>
    <n v="1413759659"/>
    <b v="0"/>
    <n v="2"/>
    <b v="0"/>
    <x v="3"/>
    <x v="22"/>
    <x v="50"/>
    <x v="120"/>
  </r>
  <r>
    <n v="1452"/>
    <x v="1452"/>
    <x v="1450"/>
    <x v="32"/>
    <x v="117"/>
    <x v="1"/>
    <x v="0"/>
    <x v="0"/>
    <x v="1452"/>
    <n v="1403974363"/>
    <b v="0"/>
    <n v="0"/>
    <b v="0"/>
    <x v="3"/>
    <x v="22"/>
    <x v="50"/>
    <x v="121"/>
  </r>
  <r>
    <n v="1453"/>
    <x v="1453"/>
    <x v="1451"/>
    <x v="31"/>
    <x v="117"/>
    <x v="1"/>
    <x v="6"/>
    <x v="3"/>
    <x v="1453"/>
    <n v="1488386547"/>
    <b v="0"/>
    <n v="0"/>
    <b v="0"/>
    <x v="3"/>
    <x v="22"/>
    <x v="50"/>
    <x v="121"/>
  </r>
  <r>
    <n v="1454"/>
    <x v="1454"/>
    <x v="1452"/>
    <x v="257"/>
    <x v="493"/>
    <x v="1"/>
    <x v="3"/>
    <x v="3"/>
    <x v="1454"/>
    <n v="1459716480"/>
    <b v="0"/>
    <n v="1"/>
    <b v="0"/>
    <x v="3"/>
    <x v="22"/>
    <x v="60"/>
    <x v="2"/>
  </r>
  <r>
    <n v="1455"/>
    <x v="1455"/>
    <x v="1453"/>
    <x v="36"/>
    <x v="607"/>
    <x v="1"/>
    <x v="0"/>
    <x v="0"/>
    <x v="1455"/>
    <n v="1405181320"/>
    <b v="0"/>
    <n v="7"/>
    <b v="0"/>
    <x v="3"/>
    <x v="22"/>
    <x v="57"/>
    <x v="1041"/>
  </r>
  <r>
    <n v="1456"/>
    <x v="1456"/>
    <x v="1454"/>
    <x v="10"/>
    <x v="1011"/>
    <x v="1"/>
    <x v="13"/>
    <x v="3"/>
    <x v="1456"/>
    <n v="1480867365"/>
    <b v="0"/>
    <n v="3"/>
    <b v="0"/>
    <x v="3"/>
    <x v="22"/>
    <x v="56"/>
    <x v="1042"/>
  </r>
  <r>
    <n v="1457"/>
    <x v="1457"/>
    <x v="1455"/>
    <x v="12"/>
    <x v="117"/>
    <x v="1"/>
    <x v="0"/>
    <x v="0"/>
    <x v="1457"/>
    <n v="1444685444"/>
    <b v="0"/>
    <n v="0"/>
    <b v="0"/>
    <x v="3"/>
    <x v="22"/>
    <x v="50"/>
    <x v="121"/>
  </r>
  <r>
    <n v="1458"/>
    <x v="1458"/>
    <x v="1456"/>
    <x v="10"/>
    <x v="117"/>
    <x v="1"/>
    <x v="0"/>
    <x v="0"/>
    <x v="1458"/>
    <n v="1405097760"/>
    <b v="0"/>
    <n v="0"/>
    <b v="0"/>
    <x v="3"/>
    <x v="22"/>
    <x v="50"/>
    <x v="121"/>
  </r>
  <r>
    <n v="1459"/>
    <x v="1459"/>
    <x v="1457"/>
    <x v="258"/>
    <x v="117"/>
    <x v="1"/>
    <x v="8"/>
    <x v="7"/>
    <x v="1459"/>
    <n v="1446612896"/>
    <b v="0"/>
    <n v="0"/>
    <b v="0"/>
    <x v="3"/>
    <x v="22"/>
    <x v="50"/>
    <x v="121"/>
  </r>
  <r>
    <n v="1460"/>
    <x v="1460"/>
    <x v="1458"/>
    <x v="259"/>
    <x v="117"/>
    <x v="1"/>
    <x v="0"/>
    <x v="0"/>
    <x v="1460"/>
    <n v="1412371898"/>
    <b v="0"/>
    <n v="0"/>
    <b v="0"/>
    <x v="3"/>
    <x v="22"/>
    <x v="50"/>
    <x v="121"/>
  </r>
  <r>
    <n v="1461"/>
    <x v="1461"/>
    <x v="1459"/>
    <x v="36"/>
    <x v="1012"/>
    <x v="0"/>
    <x v="0"/>
    <x v="0"/>
    <x v="1461"/>
    <n v="1410967754"/>
    <b v="1"/>
    <n v="340"/>
    <b v="1"/>
    <x v="3"/>
    <x v="23"/>
    <x v="7"/>
    <x v="1043"/>
  </r>
  <r>
    <n v="1462"/>
    <x v="1462"/>
    <x v="1460"/>
    <x v="23"/>
    <x v="1013"/>
    <x v="0"/>
    <x v="0"/>
    <x v="0"/>
    <x v="1462"/>
    <n v="1363017271"/>
    <b v="1"/>
    <n v="150"/>
    <b v="1"/>
    <x v="3"/>
    <x v="23"/>
    <x v="15"/>
    <x v="1044"/>
  </r>
  <r>
    <n v="1463"/>
    <x v="1463"/>
    <x v="1461"/>
    <x v="20"/>
    <x v="807"/>
    <x v="0"/>
    <x v="0"/>
    <x v="0"/>
    <x v="1463"/>
    <n v="1361483538"/>
    <b v="1"/>
    <n v="25"/>
    <b v="1"/>
    <x v="3"/>
    <x v="23"/>
    <x v="34"/>
    <x v="1045"/>
  </r>
  <r>
    <n v="1464"/>
    <x v="1464"/>
    <x v="1462"/>
    <x v="10"/>
    <x v="1014"/>
    <x v="0"/>
    <x v="0"/>
    <x v="0"/>
    <x v="1464"/>
    <n v="1358437958"/>
    <b v="1"/>
    <n v="234"/>
    <b v="1"/>
    <x v="3"/>
    <x v="23"/>
    <x v="200"/>
    <x v="1046"/>
  </r>
  <r>
    <n v="1465"/>
    <x v="1465"/>
    <x v="1463"/>
    <x v="11"/>
    <x v="1015"/>
    <x v="0"/>
    <x v="0"/>
    <x v="0"/>
    <x v="1465"/>
    <n v="1329759452"/>
    <b v="1"/>
    <n v="2602"/>
    <b v="1"/>
    <x v="3"/>
    <x v="23"/>
    <x v="201"/>
    <x v="1047"/>
  </r>
  <r>
    <n v="1466"/>
    <x v="1466"/>
    <x v="1464"/>
    <x v="194"/>
    <x v="1016"/>
    <x v="0"/>
    <x v="0"/>
    <x v="0"/>
    <x v="1466"/>
    <n v="1449029266"/>
    <b v="1"/>
    <n v="248"/>
    <b v="1"/>
    <x v="3"/>
    <x v="23"/>
    <x v="29"/>
    <x v="1048"/>
  </r>
  <r>
    <n v="1467"/>
    <x v="1467"/>
    <x v="1465"/>
    <x v="79"/>
    <x v="1017"/>
    <x v="0"/>
    <x v="0"/>
    <x v="0"/>
    <x v="1467"/>
    <n v="1327518885"/>
    <b v="1"/>
    <n v="600"/>
    <b v="1"/>
    <x v="3"/>
    <x v="23"/>
    <x v="41"/>
    <x v="1049"/>
  </r>
  <r>
    <n v="1468"/>
    <x v="1468"/>
    <x v="1466"/>
    <x v="196"/>
    <x v="1018"/>
    <x v="0"/>
    <x v="0"/>
    <x v="0"/>
    <x v="1468"/>
    <n v="1302654049"/>
    <b v="1"/>
    <n v="293"/>
    <b v="1"/>
    <x v="3"/>
    <x v="23"/>
    <x v="21"/>
    <x v="1050"/>
  </r>
  <r>
    <n v="1469"/>
    <x v="1469"/>
    <x v="1467"/>
    <x v="260"/>
    <x v="1019"/>
    <x v="0"/>
    <x v="0"/>
    <x v="0"/>
    <x v="1469"/>
    <n v="1358346109"/>
    <b v="1"/>
    <n v="321"/>
    <b v="1"/>
    <x v="3"/>
    <x v="23"/>
    <x v="29"/>
    <x v="1051"/>
  </r>
  <r>
    <n v="1470"/>
    <x v="1470"/>
    <x v="1468"/>
    <x v="15"/>
    <x v="1020"/>
    <x v="0"/>
    <x v="0"/>
    <x v="0"/>
    <x v="1470"/>
    <n v="1354909863"/>
    <b v="1"/>
    <n v="81"/>
    <b v="1"/>
    <x v="3"/>
    <x v="23"/>
    <x v="105"/>
    <x v="1052"/>
  </r>
  <r>
    <n v="1471"/>
    <x v="1471"/>
    <x v="1469"/>
    <x v="261"/>
    <x v="1021"/>
    <x v="0"/>
    <x v="0"/>
    <x v="0"/>
    <x v="1471"/>
    <n v="1426028334"/>
    <b v="1"/>
    <n v="343"/>
    <b v="1"/>
    <x v="3"/>
    <x v="23"/>
    <x v="3"/>
    <x v="1053"/>
  </r>
  <r>
    <n v="1472"/>
    <x v="1472"/>
    <x v="1470"/>
    <x v="31"/>
    <x v="1022"/>
    <x v="0"/>
    <x v="0"/>
    <x v="0"/>
    <x v="1472"/>
    <n v="1379336503"/>
    <b v="1"/>
    <n v="336"/>
    <b v="1"/>
    <x v="3"/>
    <x v="23"/>
    <x v="86"/>
    <x v="1054"/>
  </r>
  <r>
    <n v="1473"/>
    <x v="1473"/>
    <x v="1471"/>
    <x v="15"/>
    <x v="1023"/>
    <x v="0"/>
    <x v="0"/>
    <x v="0"/>
    <x v="1473"/>
    <n v="1328052639"/>
    <b v="1"/>
    <n v="47"/>
    <b v="1"/>
    <x v="3"/>
    <x v="23"/>
    <x v="10"/>
    <x v="1055"/>
  </r>
  <r>
    <n v="1474"/>
    <x v="1474"/>
    <x v="1472"/>
    <x v="9"/>
    <x v="1024"/>
    <x v="0"/>
    <x v="0"/>
    <x v="0"/>
    <x v="1474"/>
    <n v="1376501292"/>
    <b v="1"/>
    <n v="76"/>
    <b v="1"/>
    <x v="3"/>
    <x v="23"/>
    <x v="20"/>
    <x v="1056"/>
  </r>
  <r>
    <n v="1475"/>
    <x v="1475"/>
    <x v="1473"/>
    <x v="36"/>
    <x v="1025"/>
    <x v="0"/>
    <x v="0"/>
    <x v="0"/>
    <x v="1475"/>
    <n v="1416244863"/>
    <b v="1"/>
    <n v="441"/>
    <b v="1"/>
    <x v="3"/>
    <x v="23"/>
    <x v="192"/>
    <x v="1057"/>
  </r>
  <r>
    <n v="1476"/>
    <x v="1476"/>
    <x v="1474"/>
    <x v="12"/>
    <x v="1026"/>
    <x v="0"/>
    <x v="0"/>
    <x v="0"/>
    <x v="1476"/>
    <n v="1313024422"/>
    <b v="1"/>
    <n v="916"/>
    <b v="1"/>
    <x v="3"/>
    <x v="23"/>
    <x v="202"/>
    <x v="1058"/>
  </r>
  <r>
    <n v="1477"/>
    <x v="1477"/>
    <x v="1475"/>
    <x v="11"/>
    <x v="1027"/>
    <x v="0"/>
    <x v="0"/>
    <x v="0"/>
    <x v="1477"/>
    <n v="1319467604"/>
    <b v="1"/>
    <n v="369"/>
    <b v="1"/>
    <x v="3"/>
    <x v="23"/>
    <x v="38"/>
    <x v="1059"/>
  </r>
  <r>
    <n v="1478"/>
    <x v="1478"/>
    <x v="1476"/>
    <x v="63"/>
    <x v="1028"/>
    <x v="0"/>
    <x v="0"/>
    <x v="0"/>
    <x v="1478"/>
    <n v="1367355313"/>
    <b v="1"/>
    <n v="20242"/>
    <b v="1"/>
    <x v="3"/>
    <x v="23"/>
    <x v="203"/>
    <x v="1060"/>
  </r>
  <r>
    <n v="1479"/>
    <x v="1479"/>
    <x v="1477"/>
    <x v="183"/>
    <x v="1029"/>
    <x v="0"/>
    <x v="0"/>
    <x v="0"/>
    <x v="1479"/>
    <n v="1398448389"/>
    <b v="1"/>
    <n v="71"/>
    <b v="1"/>
    <x v="3"/>
    <x v="23"/>
    <x v="0"/>
    <x v="1061"/>
  </r>
  <r>
    <n v="1480"/>
    <x v="1480"/>
    <x v="1478"/>
    <x v="63"/>
    <x v="1030"/>
    <x v="0"/>
    <x v="0"/>
    <x v="0"/>
    <x v="1480"/>
    <n v="1373408699"/>
    <b v="1"/>
    <n v="635"/>
    <b v="1"/>
    <x v="3"/>
    <x v="23"/>
    <x v="16"/>
    <x v="1062"/>
  </r>
  <r>
    <n v="1481"/>
    <x v="1481"/>
    <x v="1479"/>
    <x v="10"/>
    <x v="522"/>
    <x v="2"/>
    <x v="5"/>
    <x v="5"/>
    <x v="1481"/>
    <n v="1380838145"/>
    <b v="0"/>
    <n v="6"/>
    <b v="0"/>
    <x v="3"/>
    <x v="10"/>
    <x v="53"/>
    <x v="827"/>
  </r>
  <r>
    <n v="1482"/>
    <x v="1482"/>
    <x v="1480"/>
    <x v="10"/>
    <x v="139"/>
    <x v="2"/>
    <x v="0"/>
    <x v="0"/>
    <x v="1482"/>
    <n v="1345062936"/>
    <b v="0"/>
    <n v="1"/>
    <b v="0"/>
    <x v="3"/>
    <x v="10"/>
    <x v="50"/>
    <x v="144"/>
  </r>
  <r>
    <n v="1483"/>
    <x v="1483"/>
    <x v="1481"/>
    <x v="39"/>
    <x v="155"/>
    <x v="2"/>
    <x v="0"/>
    <x v="0"/>
    <x v="1483"/>
    <n v="1467002275"/>
    <b v="0"/>
    <n v="2"/>
    <b v="0"/>
    <x v="3"/>
    <x v="10"/>
    <x v="60"/>
    <x v="380"/>
  </r>
  <r>
    <n v="1484"/>
    <x v="1484"/>
    <x v="1482"/>
    <x v="13"/>
    <x v="117"/>
    <x v="2"/>
    <x v="0"/>
    <x v="0"/>
    <x v="1484"/>
    <n v="1337834963"/>
    <b v="0"/>
    <n v="0"/>
    <b v="0"/>
    <x v="3"/>
    <x v="10"/>
    <x v="50"/>
    <x v="121"/>
  </r>
  <r>
    <n v="1485"/>
    <x v="1485"/>
    <x v="1483"/>
    <x v="233"/>
    <x v="403"/>
    <x v="2"/>
    <x v="0"/>
    <x v="0"/>
    <x v="1485"/>
    <n v="1430939173"/>
    <b v="0"/>
    <n v="3"/>
    <b v="0"/>
    <x v="3"/>
    <x v="10"/>
    <x v="53"/>
    <x v="73"/>
  </r>
  <r>
    <n v="1486"/>
    <x v="1486"/>
    <x v="1484"/>
    <x v="22"/>
    <x v="1031"/>
    <x v="2"/>
    <x v="0"/>
    <x v="0"/>
    <x v="1486"/>
    <n v="1422417761"/>
    <b v="0"/>
    <n v="3"/>
    <b v="0"/>
    <x v="3"/>
    <x v="10"/>
    <x v="50"/>
    <x v="580"/>
  </r>
  <r>
    <n v="1487"/>
    <x v="1487"/>
    <x v="1485"/>
    <x v="3"/>
    <x v="117"/>
    <x v="2"/>
    <x v="0"/>
    <x v="0"/>
    <x v="1487"/>
    <n v="1467583271"/>
    <b v="0"/>
    <n v="0"/>
    <b v="0"/>
    <x v="3"/>
    <x v="10"/>
    <x v="50"/>
    <x v="121"/>
  </r>
  <r>
    <n v="1488"/>
    <x v="1488"/>
    <x v="1486"/>
    <x v="36"/>
    <x v="175"/>
    <x v="2"/>
    <x v="2"/>
    <x v="2"/>
    <x v="1488"/>
    <n v="1386336660"/>
    <b v="0"/>
    <n v="6"/>
    <b v="0"/>
    <x v="3"/>
    <x v="10"/>
    <x v="53"/>
    <x v="88"/>
  </r>
  <r>
    <n v="1489"/>
    <x v="1489"/>
    <x v="1487"/>
    <x v="10"/>
    <x v="117"/>
    <x v="2"/>
    <x v="0"/>
    <x v="0"/>
    <x v="1489"/>
    <n v="1350398452"/>
    <b v="0"/>
    <n v="0"/>
    <b v="0"/>
    <x v="3"/>
    <x v="10"/>
    <x v="50"/>
    <x v="121"/>
  </r>
  <r>
    <n v="1490"/>
    <x v="1490"/>
    <x v="1488"/>
    <x v="193"/>
    <x v="1032"/>
    <x v="2"/>
    <x v="0"/>
    <x v="0"/>
    <x v="1490"/>
    <n v="1378214874"/>
    <b v="0"/>
    <n v="19"/>
    <b v="0"/>
    <x v="3"/>
    <x v="10"/>
    <x v="134"/>
    <x v="1063"/>
  </r>
  <r>
    <n v="1491"/>
    <x v="1491"/>
    <x v="1489"/>
    <x v="38"/>
    <x v="173"/>
    <x v="2"/>
    <x v="0"/>
    <x v="0"/>
    <x v="1491"/>
    <n v="1418922443"/>
    <b v="0"/>
    <n v="1"/>
    <b v="0"/>
    <x v="3"/>
    <x v="10"/>
    <x v="59"/>
    <x v="101"/>
  </r>
  <r>
    <n v="1492"/>
    <x v="1492"/>
    <x v="1490"/>
    <x v="23"/>
    <x v="134"/>
    <x v="2"/>
    <x v="0"/>
    <x v="0"/>
    <x v="1492"/>
    <n v="1305839646"/>
    <b v="0"/>
    <n v="2"/>
    <b v="0"/>
    <x v="3"/>
    <x v="10"/>
    <x v="60"/>
    <x v="2"/>
  </r>
  <r>
    <n v="1493"/>
    <x v="1493"/>
    <x v="1491"/>
    <x v="262"/>
    <x v="117"/>
    <x v="2"/>
    <x v="0"/>
    <x v="0"/>
    <x v="1493"/>
    <n v="1368823675"/>
    <b v="0"/>
    <n v="0"/>
    <b v="0"/>
    <x v="3"/>
    <x v="10"/>
    <x v="50"/>
    <x v="121"/>
  </r>
  <r>
    <n v="1494"/>
    <x v="1494"/>
    <x v="1492"/>
    <x v="10"/>
    <x v="1003"/>
    <x v="2"/>
    <x v="0"/>
    <x v="0"/>
    <x v="1494"/>
    <n v="1425489613"/>
    <b v="0"/>
    <n v="11"/>
    <b v="0"/>
    <x v="3"/>
    <x v="10"/>
    <x v="114"/>
    <x v="1064"/>
  </r>
  <r>
    <n v="1495"/>
    <x v="1495"/>
    <x v="1493"/>
    <x v="13"/>
    <x v="117"/>
    <x v="2"/>
    <x v="0"/>
    <x v="0"/>
    <x v="1495"/>
    <n v="1311879431"/>
    <b v="0"/>
    <n v="0"/>
    <b v="0"/>
    <x v="3"/>
    <x v="10"/>
    <x v="50"/>
    <x v="121"/>
  </r>
  <r>
    <n v="1496"/>
    <x v="1496"/>
    <x v="1494"/>
    <x v="15"/>
    <x v="117"/>
    <x v="2"/>
    <x v="0"/>
    <x v="0"/>
    <x v="1496"/>
    <n v="1405682659"/>
    <b v="0"/>
    <n v="0"/>
    <b v="0"/>
    <x v="3"/>
    <x v="10"/>
    <x v="50"/>
    <x v="121"/>
  </r>
  <r>
    <n v="1497"/>
    <x v="1497"/>
    <x v="1495"/>
    <x v="36"/>
    <x v="116"/>
    <x v="2"/>
    <x v="0"/>
    <x v="0"/>
    <x v="1497"/>
    <n v="1371655522"/>
    <b v="0"/>
    <n v="1"/>
    <b v="0"/>
    <x v="3"/>
    <x v="10"/>
    <x v="50"/>
    <x v="120"/>
  </r>
  <r>
    <n v="1498"/>
    <x v="1498"/>
    <x v="1496"/>
    <x v="9"/>
    <x v="1033"/>
    <x v="2"/>
    <x v="0"/>
    <x v="0"/>
    <x v="1498"/>
    <n v="1405899378"/>
    <b v="0"/>
    <n v="3"/>
    <b v="0"/>
    <x v="3"/>
    <x v="10"/>
    <x v="53"/>
    <x v="1065"/>
  </r>
  <r>
    <n v="1499"/>
    <x v="1499"/>
    <x v="1497"/>
    <x v="13"/>
    <x v="139"/>
    <x v="2"/>
    <x v="0"/>
    <x v="0"/>
    <x v="1499"/>
    <n v="1465171833"/>
    <b v="0"/>
    <n v="1"/>
    <b v="0"/>
    <x v="3"/>
    <x v="10"/>
    <x v="50"/>
    <x v="144"/>
  </r>
  <r>
    <n v="1500"/>
    <x v="1500"/>
    <x v="1498"/>
    <x v="70"/>
    <x v="1034"/>
    <x v="2"/>
    <x v="0"/>
    <x v="0"/>
    <x v="1500"/>
    <n v="1364852557"/>
    <b v="0"/>
    <n v="15"/>
    <b v="0"/>
    <x v="3"/>
    <x v="10"/>
    <x v="78"/>
    <x v="1066"/>
  </r>
  <r>
    <n v="1501"/>
    <x v="1501"/>
    <x v="1499"/>
    <x v="263"/>
    <x v="1035"/>
    <x v="0"/>
    <x v="5"/>
    <x v="5"/>
    <x v="1501"/>
    <n v="1433772023"/>
    <b v="1"/>
    <n v="885"/>
    <b v="1"/>
    <x v="8"/>
    <x v="20"/>
    <x v="183"/>
    <x v="1067"/>
  </r>
  <r>
    <n v="1502"/>
    <x v="1502"/>
    <x v="1500"/>
    <x v="29"/>
    <x v="1036"/>
    <x v="0"/>
    <x v="1"/>
    <x v="1"/>
    <x v="1502"/>
    <n v="1456491680"/>
    <b v="1"/>
    <n v="329"/>
    <b v="1"/>
    <x v="8"/>
    <x v="20"/>
    <x v="7"/>
    <x v="1068"/>
  </r>
  <r>
    <n v="1503"/>
    <x v="1503"/>
    <x v="1501"/>
    <x v="192"/>
    <x v="1037"/>
    <x v="0"/>
    <x v="18"/>
    <x v="3"/>
    <x v="1503"/>
    <n v="1472026801"/>
    <b v="1"/>
    <n v="71"/>
    <b v="1"/>
    <x v="8"/>
    <x v="20"/>
    <x v="29"/>
    <x v="1069"/>
  </r>
  <r>
    <n v="1504"/>
    <x v="1504"/>
    <x v="1502"/>
    <x v="115"/>
    <x v="1038"/>
    <x v="0"/>
    <x v="1"/>
    <x v="1"/>
    <x v="1504"/>
    <n v="1399996024"/>
    <b v="1"/>
    <n v="269"/>
    <b v="1"/>
    <x v="8"/>
    <x v="20"/>
    <x v="204"/>
    <x v="1070"/>
  </r>
  <r>
    <n v="1505"/>
    <x v="1505"/>
    <x v="1503"/>
    <x v="194"/>
    <x v="1039"/>
    <x v="0"/>
    <x v="12"/>
    <x v="3"/>
    <x v="1505"/>
    <n v="1455446303"/>
    <b v="1"/>
    <n v="345"/>
    <b v="1"/>
    <x v="8"/>
    <x v="20"/>
    <x v="3"/>
    <x v="1071"/>
  </r>
  <r>
    <n v="1506"/>
    <x v="1506"/>
    <x v="1504"/>
    <x v="15"/>
    <x v="1040"/>
    <x v="0"/>
    <x v="1"/>
    <x v="1"/>
    <x v="1506"/>
    <n v="1403635904"/>
    <b v="1"/>
    <n v="43"/>
    <b v="1"/>
    <x v="8"/>
    <x v="20"/>
    <x v="38"/>
    <x v="1072"/>
  </r>
  <r>
    <n v="1507"/>
    <x v="1507"/>
    <x v="1505"/>
    <x v="38"/>
    <x v="1041"/>
    <x v="0"/>
    <x v="0"/>
    <x v="0"/>
    <x v="1507"/>
    <n v="1268822909"/>
    <b v="1"/>
    <n v="33"/>
    <b v="1"/>
    <x v="8"/>
    <x v="20"/>
    <x v="205"/>
    <x v="1073"/>
  </r>
  <r>
    <n v="1508"/>
    <x v="1508"/>
    <x v="1506"/>
    <x v="17"/>
    <x v="1042"/>
    <x v="0"/>
    <x v="0"/>
    <x v="0"/>
    <x v="1508"/>
    <n v="1401201881"/>
    <b v="1"/>
    <n v="211"/>
    <b v="1"/>
    <x v="8"/>
    <x v="20"/>
    <x v="38"/>
    <x v="1074"/>
  </r>
  <r>
    <n v="1509"/>
    <x v="1509"/>
    <x v="1507"/>
    <x v="178"/>
    <x v="1043"/>
    <x v="0"/>
    <x v="12"/>
    <x v="3"/>
    <x v="1509"/>
    <n v="1484570885"/>
    <b v="1"/>
    <n v="196"/>
    <b v="1"/>
    <x v="8"/>
    <x v="20"/>
    <x v="39"/>
    <x v="1075"/>
  </r>
  <r>
    <n v="1510"/>
    <x v="1510"/>
    <x v="1508"/>
    <x v="194"/>
    <x v="1044"/>
    <x v="0"/>
    <x v="1"/>
    <x v="1"/>
    <x v="1510"/>
    <n v="1403169278"/>
    <b v="1"/>
    <n v="405"/>
    <b v="1"/>
    <x v="8"/>
    <x v="20"/>
    <x v="7"/>
    <x v="1076"/>
  </r>
  <r>
    <n v="1511"/>
    <x v="1511"/>
    <x v="1509"/>
    <x v="32"/>
    <x v="1045"/>
    <x v="0"/>
    <x v="0"/>
    <x v="0"/>
    <x v="1511"/>
    <n v="1445263204"/>
    <b v="1"/>
    <n v="206"/>
    <b v="1"/>
    <x v="8"/>
    <x v="20"/>
    <x v="20"/>
    <x v="1077"/>
  </r>
  <r>
    <n v="1512"/>
    <x v="1512"/>
    <x v="1510"/>
    <x v="8"/>
    <x v="1046"/>
    <x v="0"/>
    <x v="0"/>
    <x v="0"/>
    <x v="1512"/>
    <n v="1483719939"/>
    <b v="1"/>
    <n v="335"/>
    <b v="1"/>
    <x v="8"/>
    <x v="20"/>
    <x v="206"/>
    <x v="1078"/>
  </r>
  <r>
    <n v="1513"/>
    <x v="1513"/>
    <x v="1511"/>
    <x v="6"/>
    <x v="1047"/>
    <x v="0"/>
    <x v="1"/>
    <x v="1"/>
    <x v="1513"/>
    <n v="1402931866"/>
    <b v="1"/>
    <n v="215"/>
    <b v="1"/>
    <x v="8"/>
    <x v="20"/>
    <x v="95"/>
    <x v="1079"/>
  </r>
  <r>
    <n v="1514"/>
    <x v="1514"/>
    <x v="1512"/>
    <x v="31"/>
    <x v="1048"/>
    <x v="0"/>
    <x v="0"/>
    <x v="0"/>
    <x v="1514"/>
    <n v="1439907640"/>
    <b v="1"/>
    <n v="176"/>
    <b v="1"/>
    <x v="8"/>
    <x v="20"/>
    <x v="6"/>
    <x v="1080"/>
  </r>
  <r>
    <n v="1515"/>
    <x v="1515"/>
    <x v="1513"/>
    <x v="82"/>
    <x v="1049"/>
    <x v="0"/>
    <x v="10"/>
    <x v="8"/>
    <x v="1515"/>
    <n v="1455516297"/>
    <b v="1"/>
    <n v="555"/>
    <b v="1"/>
    <x v="8"/>
    <x v="20"/>
    <x v="96"/>
    <x v="1081"/>
  </r>
  <r>
    <n v="1516"/>
    <x v="1516"/>
    <x v="1514"/>
    <x v="73"/>
    <x v="1050"/>
    <x v="0"/>
    <x v="0"/>
    <x v="0"/>
    <x v="1516"/>
    <n v="1473160292"/>
    <b v="1"/>
    <n v="116"/>
    <b v="1"/>
    <x v="8"/>
    <x v="20"/>
    <x v="15"/>
    <x v="1082"/>
  </r>
  <r>
    <n v="1517"/>
    <x v="1517"/>
    <x v="1515"/>
    <x v="36"/>
    <x v="1051"/>
    <x v="0"/>
    <x v="0"/>
    <x v="0"/>
    <x v="1517"/>
    <n v="1415194553"/>
    <b v="1"/>
    <n v="615"/>
    <b v="1"/>
    <x v="8"/>
    <x v="20"/>
    <x v="184"/>
    <x v="1083"/>
  </r>
  <r>
    <n v="1518"/>
    <x v="1518"/>
    <x v="1516"/>
    <x v="36"/>
    <x v="1052"/>
    <x v="0"/>
    <x v="0"/>
    <x v="0"/>
    <x v="1518"/>
    <n v="1398973252"/>
    <b v="1"/>
    <n v="236"/>
    <b v="1"/>
    <x v="8"/>
    <x v="20"/>
    <x v="207"/>
    <x v="1084"/>
  </r>
  <r>
    <n v="1519"/>
    <x v="1519"/>
    <x v="1517"/>
    <x v="7"/>
    <x v="1053"/>
    <x v="0"/>
    <x v="0"/>
    <x v="0"/>
    <x v="1519"/>
    <n v="1400867283"/>
    <b v="1"/>
    <n v="145"/>
    <b v="1"/>
    <x v="8"/>
    <x v="20"/>
    <x v="33"/>
    <x v="1085"/>
  </r>
  <r>
    <n v="1520"/>
    <x v="1520"/>
    <x v="1518"/>
    <x v="102"/>
    <x v="1054"/>
    <x v="0"/>
    <x v="0"/>
    <x v="0"/>
    <x v="1520"/>
    <n v="1415824513"/>
    <b v="1"/>
    <n v="167"/>
    <b v="1"/>
    <x v="8"/>
    <x v="20"/>
    <x v="33"/>
    <x v="1086"/>
  </r>
  <r>
    <n v="1521"/>
    <x v="1521"/>
    <x v="1519"/>
    <x v="264"/>
    <x v="1055"/>
    <x v="0"/>
    <x v="0"/>
    <x v="0"/>
    <x v="1521"/>
    <n v="1462248091"/>
    <b v="1"/>
    <n v="235"/>
    <b v="1"/>
    <x v="8"/>
    <x v="20"/>
    <x v="13"/>
    <x v="1087"/>
  </r>
  <r>
    <n v="1522"/>
    <x v="1522"/>
    <x v="1520"/>
    <x v="265"/>
    <x v="1056"/>
    <x v="0"/>
    <x v="0"/>
    <x v="0"/>
    <x v="1522"/>
    <n v="1410983739"/>
    <b v="1"/>
    <n v="452"/>
    <b v="1"/>
    <x v="8"/>
    <x v="20"/>
    <x v="86"/>
    <x v="1088"/>
  </r>
  <r>
    <n v="1523"/>
    <x v="1523"/>
    <x v="1521"/>
    <x v="17"/>
    <x v="1057"/>
    <x v="0"/>
    <x v="0"/>
    <x v="0"/>
    <x v="1523"/>
    <n v="1416592916"/>
    <b v="1"/>
    <n v="241"/>
    <b v="1"/>
    <x v="8"/>
    <x v="20"/>
    <x v="105"/>
    <x v="483"/>
  </r>
  <r>
    <n v="1524"/>
    <x v="1524"/>
    <x v="1522"/>
    <x v="9"/>
    <x v="1058"/>
    <x v="0"/>
    <x v="11"/>
    <x v="9"/>
    <x v="1524"/>
    <n v="1485000090"/>
    <b v="1"/>
    <n v="28"/>
    <b v="1"/>
    <x v="8"/>
    <x v="20"/>
    <x v="110"/>
    <x v="1089"/>
  </r>
  <r>
    <n v="1525"/>
    <x v="1525"/>
    <x v="1523"/>
    <x v="27"/>
    <x v="1059"/>
    <x v="0"/>
    <x v="0"/>
    <x v="0"/>
    <x v="1525"/>
    <n v="1468947138"/>
    <b v="1"/>
    <n v="140"/>
    <b v="1"/>
    <x v="8"/>
    <x v="20"/>
    <x v="107"/>
    <x v="1090"/>
  </r>
  <r>
    <n v="1526"/>
    <x v="1526"/>
    <x v="1524"/>
    <x v="165"/>
    <x v="1060"/>
    <x v="0"/>
    <x v="0"/>
    <x v="0"/>
    <x v="1526"/>
    <n v="1448951847"/>
    <b v="1"/>
    <n v="280"/>
    <b v="1"/>
    <x v="8"/>
    <x v="20"/>
    <x v="28"/>
    <x v="1091"/>
  </r>
  <r>
    <n v="1527"/>
    <x v="1527"/>
    <x v="1525"/>
    <x v="8"/>
    <x v="1061"/>
    <x v="0"/>
    <x v="0"/>
    <x v="0"/>
    <x v="1527"/>
    <n v="1487082286"/>
    <b v="1"/>
    <n v="70"/>
    <b v="1"/>
    <x v="8"/>
    <x v="20"/>
    <x v="5"/>
    <x v="216"/>
  </r>
  <r>
    <n v="1528"/>
    <x v="1528"/>
    <x v="1526"/>
    <x v="9"/>
    <x v="1062"/>
    <x v="0"/>
    <x v="0"/>
    <x v="0"/>
    <x v="1528"/>
    <n v="1483292122"/>
    <b v="1"/>
    <n v="160"/>
    <b v="1"/>
    <x v="8"/>
    <x v="20"/>
    <x v="208"/>
    <x v="1092"/>
  </r>
  <r>
    <n v="1529"/>
    <x v="1529"/>
    <x v="1527"/>
    <x v="266"/>
    <x v="1063"/>
    <x v="0"/>
    <x v="0"/>
    <x v="0"/>
    <x v="1529"/>
    <n v="1424185520"/>
    <b v="1"/>
    <n v="141"/>
    <b v="1"/>
    <x v="8"/>
    <x v="20"/>
    <x v="7"/>
    <x v="1093"/>
  </r>
  <r>
    <n v="1530"/>
    <x v="1530"/>
    <x v="1528"/>
    <x v="19"/>
    <x v="1064"/>
    <x v="0"/>
    <x v="0"/>
    <x v="0"/>
    <x v="1530"/>
    <n v="1443464695"/>
    <b v="1"/>
    <n v="874"/>
    <b v="1"/>
    <x v="8"/>
    <x v="20"/>
    <x v="165"/>
    <x v="1094"/>
  </r>
  <r>
    <n v="1531"/>
    <x v="1531"/>
    <x v="1529"/>
    <x v="267"/>
    <x v="1065"/>
    <x v="0"/>
    <x v="0"/>
    <x v="0"/>
    <x v="1531"/>
    <n v="1414610126"/>
    <b v="1"/>
    <n v="73"/>
    <b v="1"/>
    <x v="8"/>
    <x v="20"/>
    <x v="98"/>
    <x v="1095"/>
  </r>
  <r>
    <n v="1532"/>
    <x v="1532"/>
    <x v="1530"/>
    <x v="10"/>
    <x v="1066"/>
    <x v="0"/>
    <x v="2"/>
    <x v="2"/>
    <x v="1532"/>
    <n v="1453461865"/>
    <b v="1"/>
    <n v="294"/>
    <b v="1"/>
    <x v="8"/>
    <x v="20"/>
    <x v="209"/>
    <x v="1096"/>
  </r>
  <r>
    <n v="1533"/>
    <x v="1533"/>
    <x v="1531"/>
    <x v="101"/>
    <x v="1067"/>
    <x v="0"/>
    <x v="0"/>
    <x v="0"/>
    <x v="1533"/>
    <n v="1457913777"/>
    <b v="1"/>
    <n v="740"/>
    <b v="1"/>
    <x v="8"/>
    <x v="20"/>
    <x v="14"/>
    <x v="1097"/>
  </r>
  <r>
    <n v="1534"/>
    <x v="1534"/>
    <x v="1532"/>
    <x v="51"/>
    <x v="1068"/>
    <x v="0"/>
    <x v="0"/>
    <x v="0"/>
    <x v="1534"/>
    <n v="1438791062"/>
    <b v="1"/>
    <n v="369"/>
    <b v="1"/>
    <x v="8"/>
    <x v="20"/>
    <x v="210"/>
    <x v="1098"/>
  </r>
  <r>
    <n v="1535"/>
    <x v="1535"/>
    <x v="1533"/>
    <x v="23"/>
    <x v="1069"/>
    <x v="0"/>
    <x v="0"/>
    <x v="0"/>
    <x v="1535"/>
    <n v="1461527631"/>
    <b v="1"/>
    <n v="110"/>
    <b v="1"/>
    <x v="8"/>
    <x v="20"/>
    <x v="88"/>
    <x v="1099"/>
  </r>
  <r>
    <n v="1536"/>
    <x v="1536"/>
    <x v="1534"/>
    <x v="14"/>
    <x v="1070"/>
    <x v="0"/>
    <x v="0"/>
    <x v="0"/>
    <x v="1536"/>
    <n v="1438110910"/>
    <b v="1"/>
    <n v="455"/>
    <b v="1"/>
    <x v="8"/>
    <x v="20"/>
    <x v="211"/>
    <x v="1100"/>
  </r>
  <r>
    <n v="1537"/>
    <x v="1537"/>
    <x v="1535"/>
    <x v="14"/>
    <x v="1071"/>
    <x v="0"/>
    <x v="12"/>
    <x v="3"/>
    <x v="1537"/>
    <n v="1467358427"/>
    <b v="1"/>
    <n v="224"/>
    <b v="1"/>
    <x v="8"/>
    <x v="20"/>
    <x v="144"/>
    <x v="1101"/>
  </r>
  <r>
    <n v="1538"/>
    <x v="1538"/>
    <x v="1536"/>
    <x v="39"/>
    <x v="1072"/>
    <x v="0"/>
    <x v="0"/>
    <x v="0"/>
    <x v="1538"/>
    <n v="1418064370"/>
    <b v="1"/>
    <n v="46"/>
    <b v="1"/>
    <x v="8"/>
    <x v="20"/>
    <x v="33"/>
    <x v="1102"/>
  </r>
  <r>
    <n v="1539"/>
    <x v="1539"/>
    <x v="1537"/>
    <x v="22"/>
    <x v="1073"/>
    <x v="0"/>
    <x v="0"/>
    <x v="0"/>
    <x v="1539"/>
    <n v="1480629819"/>
    <b v="0"/>
    <n v="284"/>
    <b v="1"/>
    <x v="8"/>
    <x v="20"/>
    <x v="104"/>
    <x v="1103"/>
  </r>
  <r>
    <n v="1540"/>
    <x v="1540"/>
    <x v="1538"/>
    <x v="36"/>
    <x v="1074"/>
    <x v="0"/>
    <x v="0"/>
    <x v="0"/>
    <x v="1540"/>
    <n v="1414368616"/>
    <b v="1"/>
    <n v="98"/>
    <b v="1"/>
    <x v="8"/>
    <x v="20"/>
    <x v="90"/>
    <x v="1104"/>
  </r>
  <r>
    <n v="1541"/>
    <x v="1541"/>
    <x v="1539"/>
    <x v="102"/>
    <x v="360"/>
    <x v="2"/>
    <x v="0"/>
    <x v="0"/>
    <x v="1541"/>
    <n v="1417453538"/>
    <b v="0"/>
    <n v="2"/>
    <b v="0"/>
    <x v="8"/>
    <x v="24"/>
    <x v="50"/>
    <x v="362"/>
  </r>
  <r>
    <n v="1542"/>
    <x v="1542"/>
    <x v="1540"/>
    <x v="2"/>
    <x v="170"/>
    <x v="2"/>
    <x v="5"/>
    <x v="5"/>
    <x v="1542"/>
    <n v="1434412500"/>
    <b v="0"/>
    <n v="1"/>
    <b v="0"/>
    <x v="8"/>
    <x v="24"/>
    <x v="65"/>
    <x v="135"/>
  </r>
  <r>
    <n v="1543"/>
    <x v="1543"/>
    <x v="1541"/>
    <x v="268"/>
    <x v="115"/>
    <x v="2"/>
    <x v="0"/>
    <x v="0"/>
    <x v="1543"/>
    <n v="1414066434"/>
    <b v="0"/>
    <n v="1"/>
    <b v="0"/>
    <x v="8"/>
    <x v="24"/>
    <x v="50"/>
    <x v="119"/>
  </r>
  <r>
    <n v="1544"/>
    <x v="1544"/>
    <x v="1542"/>
    <x v="28"/>
    <x v="117"/>
    <x v="2"/>
    <x v="0"/>
    <x v="0"/>
    <x v="1544"/>
    <n v="1424222024"/>
    <b v="0"/>
    <n v="0"/>
    <b v="0"/>
    <x v="8"/>
    <x v="24"/>
    <x v="50"/>
    <x v="121"/>
  </r>
  <r>
    <n v="1545"/>
    <x v="1545"/>
    <x v="1543"/>
    <x v="9"/>
    <x v="116"/>
    <x v="2"/>
    <x v="0"/>
    <x v="0"/>
    <x v="1545"/>
    <n v="1422393234"/>
    <b v="0"/>
    <n v="1"/>
    <b v="0"/>
    <x v="8"/>
    <x v="24"/>
    <x v="50"/>
    <x v="120"/>
  </r>
  <r>
    <n v="1546"/>
    <x v="1546"/>
    <x v="1544"/>
    <x v="28"/>
    <x v="683"/>
    <x v="2"/>
    <x v="1"/>
    <x v="1"/>
    <x v="1546"/>
    <n v="1405746399"/>
    <b v="0"/>
    <n v="11"/>
    <b v="0"/>
    <x v="8"/>
    <x v="24"/>
    <x v="129"/>
    <x v="1105"/>
  </r>
  <r>
    <n v="1547"/>
    <x v="1547"/>
    <x v="1545"/>
    <x v="269"/>
    <x v="117"/>
    <x v="2"/>
    <x v="0"/>
    <x v="0"/>
    <x v="1547"/>
    <n v="1487240082"/>
    <b v="0"/>
    <n v="0"/>
    <b v="0"/>
    <x v="8"/>
    <x v="24"/>
    <x v="50"/>
    <x v="121"/>
  </r>
  <r>
    <n v="1548"/>
    <x v="1548"/>
    <x v="1546"/>
    <x v="176"/>
    <x v="177"/>
    <x v="2"/>
    <x v="0"/>
    <x v="0"/>
    <x v="1548"/>
    <n v="1444425020"/>
    <b v="0"/>
    <n v="1"/>
    <b v="0"/>
    <x v="8"/>
    <x v="24"/>
    <x v="114"/>
    <x v="88"/>
  </r>
  <r>
    <n v="1549"/>
    <x v="1549"/>
    <x v="1547"/>
    <x v="2"/>
    <x v="575"/>
    <x v="2"/>
    <x v="0"/>
    <x v="0"/>
    <x v="1549"/>
    <n v="1443928559"/>
    <b v="0"/>
    <n v="6"/>
    <b v="0"/>
    <x v="8"/>
    <x v="24"/>
    <x v="122"/>
    <x v="1106"/>
  </r>
  <r>
    <n v="1550"/>
    <x v="1550"/>
    <x v="1548"/>
    <x v="47"/>
    <x v="462"/>
    <x v="2"/>
    <x v="1"/>
    <x v="1"/>
    <x v="1550"/>
    <n v="1460458034"/>
    <b v="0"/>
    <n v="7"/>
    <b v="0"/>
    <x v="8"/>
    <x v="24"/>
    <x v="55"/>
    <x v="1107"/>
  </r>
  <r>
    <n v="1551"/>
    <x v="1551"/>
    <x v="1549"/>
    <x v="8"/>
    <x v="117"/>
    <x v="2"/>
    <x v="0"/>
    <x v="0"/>
    <x v="1551"/>
    <n v="1430164039"/>
    <b v="0"/>
    <n v="0"/>
    <b v="0"/>
    <x v="8"/>
    <x v="24"/>
    <x v="50"/>
    <x v="121"/>
  </r>
  <r>
    <n v="1552"/>
    <x v="1552"/>
    <x v="1550"/>
    <x v="270"/>
    <x v="1075"/>
    <x v="2"/>
    <x v="0"/>
    <x v="0"/>
    <x v="341"/>
    <n v="1410366708"/>
    <b v="0"/>
    <n v="16"/>
    <b v="0"/>
    <x v="8"/>
    <x v="24"/>
    <x v="190"/>
    <x v="1108"/>
  </r>
  <r>
    <n v="1553"/>
    <x v="1553"/>
    <x v="1551"/>
    <x v="12"/>
    <x v="117"/>
    <x v="2"/>
    <x v="0"/>
    <x v="0"/>
    <x v="1552"/>
    <n v="1438584447"/>
    <b v="0"/>
    <n v="0"/>
    <b v="0"/>
    <x v="8"/>
    <x v="24"/>
    <x v="50"/>
    <x v="121"/>
  </r>
  <r>
    <n v="1554"/>
    <x v="1554"/>
    <x v="1552"/>
    <x v="22"/>
    <x v="117"/>
    <x v="2"/>
    <x v="2"/>
    <x v="2"/>
    <x v="1553"/>
    <n v="1435903390"/>
    <b v="0"/>
    <n v="0"/>
    <b v="0"/>
    <x v="8"/>
    <x v="24"/>
    <x v="50"/>
    <x v="121"/>
  </r>
  <r>
    <n v="1555"/>
    <x v="1555"/>
    <x v="1553"/>
    <x v="47"/>
    <x v="117"/>
    <x v="2"/>
    <x v="0"/>
    <x v="0"/>
    <x v="1554"/>
    <n v="1440513832"/>
    <b v="0"/>
    <n v="0"/>
    <b v="0"/>
    <x v="8"/>
    <x v="24"/>
    <x v="50"/>
    <x v="121"/>
  </r>
  <r>
    <n v="1556"/>
    <x v="1556"/>
    <x v="1554"/>
    <x v="15"/>
    <x v="1076"/>
    <x v="2"/>
    <x v="5"/>
    <x v="5"/>
    <x v="1555"/>
    <n v="1465011624"/>
    <b v="0"/>
    <n v="12"/>
    <b v="0"/>
    <x v="8"/>
    <x v="24"/>
    <x v="79"/>
    <x v="1109"/>
  </r>
  <r>
    <n v="1557"/>
    <x v="1557"/>
    <x v="1555"/>
    <x v="30"/>
    <x v="173"/>
    <x v="2"/>
    <x v="0"/>
    <x v="0"/>
    <x v="1556"/>
    <n v="1408549233"/>
    <b v="0"/>
    <n v="1"/>
    <b v="0"/>
    <x v="8"/>
    <x v="24"/>
    <x v="65"/>
    <x v="101"/>
  </r>
  <r>
    <n v="1558"/>
    <x v="1558"/>
    <x v="1556"/>
    <x v="47"/>
    <x v="428"/>
    <x v="2"/>
    <x v="1"/>
    <x v="1"/>
    <x v="1557"/>
    <n v="1435656759"/>
    <b v="0"/>
    <n v="3"/>
    <b v="0"/>
    <x v="8"/>
    <x v="24"/>
    <x v="62"/>
    <x v="123"/>
  </r>
  <r>
    <n v="1559"/>
    <x v="1559"/>
    <x v="1557"/>
    <x v="36"/>
    <x v="155"/>
    <x v="2"/>
    <x v="0"/>
    <x v="0"/>
    <x v="1558"/>
    <n v="1428974199"/>
    <b v="0"/>
    <n v="1"/>
    <b v="0"/>
    <x v="8"/>
    <x v="24"/>
    <x v="50"/>
    <x v="73"/>
  </r>
  <r>
    <n v="1560"/>
    <x v="1560"/>
    <x v="1558"/>
    <x v="30"/>
    <x v="1077"/>
    <x v="2"/>
    <x v="0"/>
    <x v="0"/>
    <x v="1559"/>
    <n v="1414110593"/>
    <b v="0"/>
    <n v="4"/>
    <b v="0"/>
    <x v="8"/>
    <x v="24"/>
    <x v="65"/>
    <x v="825"/>
  </r>
  <r>
    <n v="1561"/>
    <x v="1561"/>
    <x v="1559"/>
    <x v="3"/>
    <x v="1078"/>
    <x v="1"/>
    <x v="0"/>
    <x v="0"/>
    <x v="1560"/>
    <n v="1381194003"/>
    <b v="0"/>
    <n v="1"/>
    <b v="0"/>
    <x v="3"/>
    <x v="25"/>
    <x v="60"/>
    <x v="402"/>
  </r>
  <r>
    <n v="1562"/>
    <x v="1562"/>
    <x v="1560"/>
    <x v="23"/>
    <x v="117"/>
    <x v="1"/>
    <x v="0"/>
    <x v="0"/>
    <x v="1561"/>
    <n v="1253712916"/>
    <b v="0"/>
    <n v="0"/>
    <b v="0"/>
    <x v="3"/>
    <x v="25"/>
    <x v="50"/>
    <x v="121"/>
  </r>
  <r>
    <n v="1563"/>
    <x v="1563"/>
    <x v="1561"/>
    <x v="12"/>
    <x v="1079"/>
    <x v="1"/>
    <x v="1"/>
    <x v="1"/>
    <x v="1562"/>
    <n v="1389635351"/>
    <b v="0"/>
    <n v="2"/>
    <b v="0"/>
    <x v="3"/>
    <x v="25"/>
    <x v="60"/>
    <x v="655"/>
  </r>
  <r>
    <n v="1564"/>
    <x v="1564"/>
    <x v="1562"/>
    <x v="3"/>
    <x v="115"/>
    <x v="1"/>
    <x v="0"/>
    <x v="0"/>
    <x v="1563"/>
    <n v="1430124509"/>
    <b v="0"/>
    <n v="1"/>
    <b v="0"/>
    <x v="3"/>
    <x v="25"/>
    <x v="50"/>
    <x v="119"/>
  </r>
  <r>
    <n v="1565"/>
    <x v="1565"/>
    <x v="1563"/>
    <x v="23"/>
    <x v="173"/>
    <x v="1"/>
    <x v="0"/>
    <x v="0"/>
    <x v="1564"/>
    <n v="1304962261"/>
    <b v="0"/>
    <n v="1"/>
    <b v="0"/>
    <x v="3"/>
    <x v="25"/>
    <x v="56"/>
    <x v="101"/>
  </r>
  <r>
    <n v="1566"/>
    <x v="1566"/>
    <x v="1564"/>
    <x v="11"/>
    <x v="1080"/>
    <x v="1"/>
    <x v="0"/>
    <x v="0"/>
    <x v="1565"/>
    <n v="1467151204"/>
    <b v="0"/>
    <n v="59"/>
    <b v="0"/>
    <x v="3"/>
    <x v="25"/>
    <x v="70"/>
    <x v="1110"/>
  </r>
  <r>
    <n v="1567"/>
    <x v="1567"/>
    <x v="1565"/>
    <x v="0"/>
    <x v="457"/>
    <x v="1"/>
    <x v="0"/>
    <x v="0"/>
    <x v="1566"/>
    <n v="1391293745"/>
    <b v="0"/>
    <n v="13"/>
    <b v="0"/>
    <x v="3"/>
    <x v="25"/>
    <x v="65"/>
    <x v="1111"/>
  </r>
  <r>
    <n v="1568"/>
    <x v="1568"/>
    <x v="1566"/>
    <x v="31"/>
    <x v="1081"/>
    <x v="1"/>
    <x v="0"/>
    <x v="0"/>
    <x v="1567"/>
    <n v="1416360585"/>
    <b v="0"/>
    <n v="22"/>
    <b v="0"/>
    <x v="3"/>
    <x v="25"/>
    <x v="51"/>
    <x v="1112"/>
  </r>
  <r>
    <n v="1569"/>
    <x v="1569"/>
    <x v="1567"/>
    <x v="11"/>
    <x v="117"/>
    <x v="1"/>
    <x v="0"/>
    <x v="0"/>
    <x v="1568"/>
    <n v="1366906714"/>
    <b v="0"/>
    <n v="0"/>
    <b v="0"/>
    <x v="3"/>
    <x v="25"/>
    <x v="50"/>
    <x v="121"/>
  </r>
  <r>
    <n v="1570"/>
    <x v="1570"/>
    <x v="1568"/>
    <x v="12"/>
    <x v="685"/>
    <x v="1"/>
    <x v="0"/>
    <x v="0"/>
    <x v="1569"/>
    <n v="1457551882"/>
    <b v="0"/>
    <n v="52"/>
    <b v="0"/>
    <x v="3"/>
    <x v="25"/>
    <x v="139"/>
    <x v="1113"/>
  </r>
  <r>
    <n v="1571"/>
    <x v="1571"/>
    <x v="1569"/>
    <x v="271"/>
    <x v="439"/>
    <x v="1"/>
    <x v="1"/>
    <x v="1"/>
    <x v="1570"/>
    <n v="1432146483"/>
    <b v="0"/>
    <n v="4"/>
    <b v="0"/>
    <x v="3"/>
    <x v="25"/>
    <x v="60"/>
    <x v="135"/>
  </r>
  <r>
    <n v="1572"/>
    <x v="1572"/>
    <x v="1570"/>
    <x v="30"/>
    <x v="366"/>
    <x v="1"/>
    <x v="1"/>
    <x v="1"/>
    <x v="1571"/>
    <n v="1454546859"/>
    <b v="0"/>
    <n v="3"/>
    <b v="0"/>
    <x v="3"/>
    <x v="25"/>
    <x v="62"/>
    <x v="683"/>
  </r>
  <r>
    <n v="1573"/>
    <x v="1573"/>
    <x v="1571"/>
    <x v="7"/>
    <x v="445"/>
    <x v="1"/>
    <x v="5"/>
    <x v="5"/>
    <x v="1572"/>
    <n v="1487548802"/>
    <b v="0"/>
    <n v="3"/>
    <b v="0"/>
    <x v="3"/>
    <x v="25"/>
    <x v="53"/>
    <x v="1114"/>
  </r>
  <r>
    <n v="1574"/>
    <x v="1574"/>
    <x v="1572"/>
    <x v="3"/>
    <x v="1082"/>
    <x v="1"/>
    <x v="0"/>
    <x v="0"/>
    <x v="1573"/>
    <n v="1421187329"/>
    <b v="0"/>
    <n v="6"/>
    <b v="0"/>
    <x v="3"/>
    <x v="25"/>
    <x v="62"/>
    <x v="1115"/>
  </r>
  <r>
    <n v="1575"/>
    <x v="1575"/>
    <x v="1573"/>
    <x v="3"/>
    <x v="1083"/>
    <x v="1"/>
    <x v="0"/>
    <x v="0"/>
    <x v="1574"/>
    <n v="1402317296"/>
    <b v="0"/>
    <n v="35"/>
    <b v="0"/>
    <x v="3"/>
    <x v="25"/>
    <x v="61"/>
    <x v="1116"/>
  </r>
  <r>
    <n v="1576"/>
    <x v="1576"/>
    <x v="1574"/>
    <x v="10"/>
    <x v="1084"/>
    <x v="1"/>
    <x v="0"/>
    <x v="0"/>
    <x v="1575"/>
    <n v="1431810368"/>
    <b v="0"/>
    <n v="10"/>
    <b v="0"/>
    <x v="3"/>
    <x v="25"/>
    <x v="55"/>
    <x v="177"/>
  </r>
  <r>
    <n v="1577"/>
    <x v="1577"/>
    <x v="1575"/>
    <x v="3"/>
    <x v="434"/>
    <x v="1"/>
    <x v="0"/>
    <x v="0"/>
    <x v="1576"/>
    <n v="1337977248"/>
    <b v="0"/>
    <n v="2"/>
    <b v="0"/>
    <x v="3"/>
    <x v="25"/>
    <x v="60"/>
    <x v="440"/>
  </r>
  <r>
    <n v="1578"/>
    <x v="1578"/>
    <x v="1576"/>
    <x v="272"/>
    <x v="82"/>
    <x v="1"/>
    <x v="0"/>
    <x v="0"/>
    <x v="1577"/>
    <n v="1281317691"/>
    <b v="0"/>
    <n v="4"/>
    <b v="0"/>
    <x v="3"/>
    <x v="25"/>
    <x v="57"/>
    <x v="22"/>
  </r>
  <r>
    <n v="1579"/>
    <x v="1579"/>
    <x v="1577"/>
    <x v="273"/>
    <x v="920"/>
    <x v="1"/>
    <x v="0"/>
    <x v="0"/>
    <x v="1578"/>
    <n v="1374882891"/>
    <b v="0"/>
    <n v="2"/>
    <b v="0"/>
    <x v="3"/>
    <x v="25"/>
    <x v="60"/>
    <x v="448"/>
  </r>
  <r>
    <n v="1580"/>
    <x v="1580"/>
    <x v="1578"/>
    <x v="257"/>
    <x v="117"/>
    <x v="1"/>
    <x v="0"/>
    <x v="0"/>
    <x v="1579"/>
    <n v="1332378726"/>
    <b v="0"/>
    <n v="0"/>
    <b v="0"/>
    <x v="3"/>
    <x v="25"/>
    <x v="50"/>
    <x v="121"/>
  </r>
  <r>
    <n v="1581"/>
    <x v="1581"/>
    <x v="1579"/>
    <x v="28"/>
    <x v="139"/>
    <x v="2"/>
    <x v="1"/>
    <x v="1"/>
    <x v="1580"/>
    <n v="1447757190"/>
    <b v="0"/>
    <n v="1"/>
    <b v="0"/>
    <x v="8"/>
    <x v="26"/>
    <x v="60"/>
    <x v="144"/>
  </r>
  <r>
    <n v="1582"/>
    <x v="1582"/>
    <x v="1580"/>
    <x v="28"/>
    <x v="1085"/>
    <x v="2"/>
    <x v="0"/>
    <x v="0"/>
    <x v="1581"/>
    <n v="1440961053"/>
    <b v="0"/>
    <n v="3"/>
    <b v="0"/>
    <x v="8"/>
    <x v="26"/>
    <x v="114"/>
    <x v="1117"/>
  </r>
  <r>
    <n v="1583"/>
    <x v="1583"/>
    <x v="1581"/>
    <x v="22"/>
    <x v="493"/>
    <x v="2"/>
    <x v="1"/>
    <x v="1"/>
    <x v="1582"/>
    <n v="1409089391"/>
    <b v="0"/>
    <n v="1"/>
    <b v="0"/>
    <x v="8"/>
    <x v="26"/>
    <x v="50"/>
    <x v="2"/>
  </r>
  <r>
    <n v="1584"/>
    <x v="1584"/>
    <x v="1582"/>
    <x v="38"/>
    <x v="117"/>
    <x v="2"/>
    <x v="0"/>
    <x v="0"/>
    <x v="1583"/>
    <n v="1400600101"/>
    <b v="0"/>
    <n v="0"/>
    <b v="0"/>
    <x v="8"/>
    <x v="26"/>
    <x v="50"/>
    <x v="121"/>
  </r>
  <r>
    <n v="1585"/>
    <x v="1585"/>
    <x v="1583"/>
    <x v="13"/>
    <x v="1086"/>
    <x v="2"/>
    <x v="5"/>
    <x v="5"/>
    <x v="1584"/>
    <n v="1480800568"/>
    <b v="0"/>
    <n v="12"/>
    <b v="0"/>
    <x v="8"/>
    <x v="26"/>
    <x v="135"/>
    <x v="1118"/>
  </r>
  <r>
    <n v="1586"/>
    <x v="1586"/>
    <x v="1584"/>
    <x v="15"/>
    <x v="117"/>
    <x v="2"/>
    <x v="0"/>
    <x v="0"/>
    <x v="1585"/>
    <n v="1425609022"/>
    <b v="0"/>
    <n v="0"/>
    <b v="0"/>
    <x v="8"/>
    <x v="26"/>
    <x v="50"/>
    <x v="121"/>
  </r>
  <r>
    <n v="1587"/>
    <x v="1587"/>
    <x v="1585"/>
    <x v="51"/>
    <x v="116"/>
    <x v="2"/>
    <x v="0"/>
    <x v="0"/>
    <x v="1586"/>
    <n v="1415918965"/>
    <b v="0"/>
    <n v="1"/>
    <b v="0"/>
    <x v="8"/>
    <x v="26"/>
    <x v="50"/>
    <x v="120"/>
  </r>
  <r>
    <n v="1588"/>
    <x v="1588"/>
    <x v="1586"/>
    <x v="274"/>
    <x v="117"/>
    <x v="2"/>
    <x v="0"/>
    <x v="0"/>
    <x v="1587"/>
    <n v="1420091999"/>
    <b v="0"/>
    <n v="0"/>
    <b v="0"/>
    <x v="8"/>
    <x v="26"/>
    <x v="50"/>
    <x v="121"/>
  </r>
  <r>
    <n v="1589"/>
    <x v="1589"/>
    <x v="1587"/>
    <x v="38"/>
    <x v="117"/>
    <x v="2"/>
    <x v="0"/>
    <x v="0"/>
    <x v="1588"/>
    <n v="1441841886"/>
    <b v="0"/>
    <n v="0"/>
    <b v="0"/>
    <x v="8"/>
    <x v="26"/>
    <x v="50"/>
    <x v="121"/>
  </r>
  <r>
    <n v="1590"/>
    <x v="1590"/>
    <x v="1588"/>
    <x v="127"/>
    <x v="806"/>
    <x v="2"/>
    <x v="13"/>
    <x v="3"/>
    <x v="1589"/>
    <n v="1440448464"/>
    <b v="0"/>
    <n v="2"/>
    <b v="0"/>
    <x v="8"/>
    <x v="26"/>
    <x v="53"/>
    <x v="1119"/>
  </r>
  <r>
    <n v="1591"/>
    <x v="1591"/>
    <x v="1589"/>
    <x v="32"/>
    <x v="1087"/>
    <x v="2"/>
    <x v="1"/>
    <x v="1"/>
    <x v="1590"/>
    <n v="1457112341"/>
    <b v="0"/>
    <n v="92"/>
    <b v="0"/>
    <x v="8"/>
    <x v="26"/>
    <x v="129"/>
    <x v="1120"/>
  </r>
  <r>
    <n v="1592"/>
    <x v="1592"/>
    <x v="1590"/>
    <x v="251"/>
    <x v="117"/>
    <x v="2"/>
    <x v="0"/>
    <x v="0"/>
    <x v="1591"/>
    <n v="1423619085"/>
    <b v="0"/>
    <n v="0"/>
    <b v="0"/>
    <x v="8"/>
    <x v="26"/>
    <x v="50"/>
    <x v="121"/>
  </r>
  <r>
    <n v="1593"/>
    <x v="1593"/>
    <x v="1591"/>
    <x v="29"/>
    <x v="158"/>
    <x v="2"/>
    <x v="0"/>
    <x v="0"/>
    <x v="1592"/>
    <n v="1422562655"/>
    <b v="0"/>
    <n v="3"/>
    <b v="0"/>
    <x v="8"/>
    <x v="26"/>
    <x v="50"/>
    <x v="120"/>
  </r>
  <r>
    <n v="1594"/>
    <x v="1594"/>
    <x v="1592"/>
    <x v="28"/>
    <x v="82"/>
    <x v="2"/>
    <x v="0"/>
    <x v="0"/>
    <x v="1593"/>
    <n v="1458147982"/>
    <b v="0"/>
    <n v="10"/>
    <b v="0"/>
    <x v="8"/>
    <x v="26"/>
    <x v="70"/>
    <x v="372"/>
  </r>
  <r>
    <n v="1595"/>
    <x v="1595"/>
    <x v="1593"/>
    <x v="57"/>
    <x v="668"/>
    <x v="2"/>
    <x v="0"/>
    <x v="0"/>
    <x v="1594"/>
    <n v="1400634728"/>
    <b v="0"/>
    <n v="7"/>
    <b v="0"/>
    <x v="8"/>
    <x v="26"/>
    <x v="50"/>
    <x v="375"/>
  </r>
  <r>
    <n v="1596"/>
    <x v="1596"/>
    <x v="1594"/>
    <x v="53"/>
    <x v="735"/>
    <x v="2"/>
    <x v="1"/>
    <x v="1"/>
    <x v="1595"/>
    <n v="1414577969"/>
    <b v="0"/>
    <n v="3"/>
    <b v="0"/>
    <x v="8"/>
    <x v="26"/>
    <x v="53"/>
    <x v="380"/>
  </r>
  <r>
    <n v="1597"/>
    <x v="1597"/>
    <x v="1595"/>
    <x v="36"/>
    <x v="117"/>
    <x v="2"/>
    <x v="0"/>
    <x v="0"/>
    <x v="1596"/>
    <n v="1471768197"/>
    <b v="0"/>
    <n v="0"/>
    <b v="0"/>
    <x v="8"/>
    <x v="26"/>
    <x v="50"/>
    <x v="121"/>
  </r>
  <r>
    <n v="1598"/>
    <x v="1598"/>
    <x v="1596"/>
    <x v="134"/>
    <x v="116"/>
    <x v="2"/>
    <x v="0"/>
    <x v="0"/>
    <x v="1597"/>
    <n v="1432742458"/>
    <b v="0"/>
    <n v="1"/>
    <b v="0"/>
    <x v="8"/>
    <x v="26"/>
    <x v="50"/>
    <x v="120"/>
  </r>
  <r>
    <n v="1599"/>
    <x v="1599"/>
    <x v="1597"/>
    <x v="2"/>
    <x v="117"/>
    <x v="2"/>
    <x v="1"/>
    <x v="1"/>
    <x v="1598"/>
    <n v="1457528176"/>
    <b v="0"/>
    <n v="0"/>
    <b v="0"/>
    <x v="8"/>
    <x v="26"/>
    <x v="50"/>
    <x v="121"/>
  </r>
  <r>
    <n v="1600"/>
    <x v="1600"/>
    <x v="1598"/>
    <x v="10"/>
    <x v="1088"/>
    <x v="2"/>
    <x v="0"/>
    <x v="0"/>
    <x v="1599"/>
    <n v="1401585752"/>
    <b v="0"/>
    <n v="9"/>
    <b v="0"/>
    <x v="8"/>
    <x v="26"/>
    <x v="113"/>
    <x v="99"/>
  </r>
  <r>
    <n v="1601"/>
    <x v="1601"/>
    <x v="1599"/>
    <x v="30"/>
    <x v="1089"/>
    <x v="0"/>
    <x v="0"/>
    <x v="0"/>
    <x v="1600"/>
    <n v="1301969633"/>
    <b v="0"/>
    <n v="56"/>
    <b v="1"/>
    <x v="4"/>
    <x v="11"/>
    <x v="29"/>
    <x v="1042"/>
  </r>
  <r>
    <n v="1602"/>
    <x v="1602"/>
    <x v="1600"/>
    <x v="15"/>
    <x v="1090"/>
    <x v="0"/>
    <x v="0"/>
    <x v="0"/>
    <x v="1601"/>
    <n v="1314947317"/>
    <b v="0"/>
    <n v="32"/>
    <b v="1"/>
    <x v="4"/>
    <x v="11"/>
    <x v="8"/>
    <x v="1121"/>
  </r>
  <r>
    <n v="1603"/>
    <x v="1603"/>
    <x v="1601"/>
    <x v="13"/>
    <x v="1091"/>
    <x v="0"/>
    <x v="0"/>
    <x v="0"/>
    <x v="1602"/>
    <n v="1322539459"/>
    <b v="0"/>
    <n v="30"/>
    <b v="1"/>
    <x v="4"/>
    <x v="11"/>
    <x v="8"/>
    <x v="1122"/>
  </r>
  <r>
    <n v="1604"/>
    <x v="1604"/>
    <x v="1602"/>
    <x v="70"/>
    <x v="1092"/>
    <x v="0"/>
    <x v="0"/>
    <x v="0"/>
    <x v="1603"/>
    <n v="1328559435"/>
    <b v="0"/>
    <n v="70"/>
    <b v="1"/>
    <x v="4"/>
    <x v="11"/>
    <x v="108"/>
    <x v="1123"/>
  </r>
  <r>
    <n v="1605"/>
    <x v="1605"/>
    <x v="1603"/>
    <x v="12"/>
    <x v="1093"/>
    <x v="0"/>
    <x v="0"/>
    <x v="0"/>
    <x v="1604"/>
    <n v="1311380313"/>
    <b v="0"/>
    <n v="44"/>
    <b v="1"/>
    <x v="4"/>
    <x v="11"/>
    <x v="7"/>
    <x v="1124"/>
  </r>
  <r>
    <n v="1606"/>
    <x v="1606"/>
    <x v="1604"/>
    <x v="6"/>
    <x v="1094"/>
    <x v="0"/>
    <x v="0"/>
    <x v="0"/>
    <x v="1605"/>
    <n v="1293158438"/>
    <b v="0"/>
    <n v="92"/>
    <b v="1"/>
    <x v="4"/>
    <x v="11"/>
    <x v="7"/>
    <x v="1125"/>
  </r>
  <r>
    <n v="1607"/>
    <x v="1607"/>
    <x v="1605"/>
    <x v="3"/>
    <x v="1095"/>
    <x v="0"/>
    <x v="0"/>
    <x v="0"/>
    <x v="1606"/>
    <n v="1337887451"/>
    <b v="0"/>
    <n v="205"/>
    <b v="1"/>
    <x v="4"/>
    <x v="11"/>
    <x v="14"/>
    <x v="1126"/>
  </r>
  <r>
    <n v="1608"/>
    <x v="1608"/>
    <x v="1606"/>
    <x v="38"/>
    <x v="1096"/>
    <x v="0"/>
    <x v="0"/>
    <x v="0"/>
    <x v="1607"/>
    <n v="1385754986"/>
    <b v="0"/>
    <n v="23"/>
    <b v="1"/>
    <x v="4"/>
    <x v="11"/>
    <x v="7"/>
    <x v="1127"/>
  </r>
  <r>
    <n v="1609"/>
    <x v="1609"/>
    <x v="1607"/>
    <x v="15"/>
    <x v="1097"/>
    <x v="0"/>
    <x v="0"/>
    <x v="0"/>
    <x v="1608"/>
    <n v="1315612909"/>
    <b v="0"/>
    <n v="4"/>
    <b v="1"/>
    <x v="4"/>
    <x v="11"/>
    <x v="90"/>
    <x v="1128"/>
  </r>
  <r>
    <n v="1610"/>
    <x v="1610"/>
    <x v="1608"/>
    <x v="13"/>
    <x v="1098"/>
    <x v="0"/>
    <x v="0"/>
    <x v="0"/>
    <x v="1609"/>
    <n v="1353017510"/>
    <b v="0"/>
    <n v="112"/>
    <b v="1"/>
    <x v="4"/>
    <x v="11"/>
    <x v="212"/>
    <x v="1129"/>
  </r>
  <r>
    <n v="1611"/>
    <x v="1611"/>
    <x v="1609"/>
    <x v="134"/>
    <x v="1099"/>
    <x v="0"/>
    <x v="0"/>
    <x v="0"/>
    <x v="1610"/>
    <n v="1368576032"/>
    <b v="0"/>
    <n v="27"/>
    <b v="1"/>
    <x v="4"/>
    <x v="11"/>
    <x v="105"/>
    <x v="1130"/>
  </r>
  <r>
    <n v="1612"/>
    <x v="1612"/>
    <x v="1610"/>
    <x v="2"/>
    <x v="1100"/>
    <x v="0"/>
    <x v="0"/>
    <x v="0"/>
    <x v="1611"/>
    <n v="1354568384"/>
    <b v="0"/>
    <n v="11"/>
    <b v="1"/>
    <x v="4"/>
    <x v="11"/>
    <x v="5"/>
    <x v="73"/>
  </r>
  <r>
    <n v="1613"/>
    <x v="1613"/>
    <x v="1611"/>
    <x v="28"/>
    <x v="1101"/>
    <x v="0"/>
    <x v="0"/>
    <x v="0"/>
    <x v="1612"/>
    <n v="1340329202"/>
    <b v="0"/>
    <n v="26"/>
    <b v="1"/>
    <x v="4"/>
    <x v="11"/>
    <x v="21"/>
    <x v="1131"/>
  </r>
  <r>
    <n v="1614"/>
    <x v="1614"/>
    <x v="1612"/>
    <x v="10"/>
    <x v="1102"/>
    <x v="0"/>
    <x v="0"/>
    <x v="0"/>
    <x v="1613"/>
    <n v="1401924769"/>
    <b v="0"/>
    <n v="77"/>
    <b v="1"/>
    <x v="4"/>
    <x v="11"/>
    <x v="33"/>
    <x v="1122"/>
  </r>
  <r>
    <n v="1615"/>
    <x v="1615"/>
    <x v="1613"/>
    <x v="6"/>
    <x v="1103"/>
    <x v="0"/>
    <x v="0"/>
    <x v="0"/>
    <x v="1614"/>
    <n v="1319850796"/>
    <b v="0"/>
    <n v="136"/>
    <b v="1"/>
    <x v="4"/>
    <x v="11"/>
    <x v="35"/>
    <x v="1132"/>
  </r>
  <r>
    <n v="1616"/>
    <x v="1616"/>
    <x v="1614"/>
    <x v="3"/>
    <x v="1104"/>
    <x v="0"/>
    <x v="0"/>
    <x v="0"/>
    <x v="1615"/>
    <n v="1350061821"/>
    <b v="0"/>
    <n v="157"/>
    <b v="1"/>
    <x v="4"/>
    <x v="11"/>
    <x v="3"/>
    <x v="1133"/>
  </r>
  <r>
    <n v="1617"/>
    <x v="1617"/>
    <x v="1615"/>
    <x v="39"/>
    <x v="950"/>
    <x v="0"/>
    <x v="0"/>
    <x v="0"/>
    <x v="1616"/>
    <n v="1380470188"/>
    <b v="0"/>
    <n v="158"/>
    <b v="1"/>
    <x v="4"/>
    <x v="11"/>
    <x v="91"/>
    <x v="1134"/>
  </r>
  <r>
    <n v="1618"/>
    <x v="1618"/>
    <x v="1616"/>
    <x v="15"/>
    <x v="1105"/>
    <x v="0"/>
    <x v="0"/>
    <x v="0"/>
    <x v="1617"/>
    <n v="1359301335"/>
    <b v="0"/>
    <n v="27"/>
    <b v="1"/>
    <x v="4"/>
    <x v="11"/>
    <x v="2"/>
    <x v="1135"/>
  </r>
  <r>
    <n v="1619"/>
    <x v="1619"/>
    <x v="1617"/>
    <x v="15"/>
    <x v="41"/>
    <x v="0"/>
    <x v="0"/>
    <x v="0"/>
    <x v="1618"/>
    <n v="1408940886"/>
    <b v="0"/>
    <n v="23"/>
    <b v="1"/>
    <x v="4"/>
    <x v="11"/>
    <x v="18"/>
    <x v="1136"/>
  </r>
  <r>
    <n v="1620"/>
    <x v="1620"/>
    <x v="1618"/>
    <x v="28"/>
    <x v="932"/>
    <x v="0"/>
    <x v="0"/>
    <x v="0"/>
    <x v="1619"/>
    <n v="1361002140"/>
    <b v="0"/>
    <n v="17"/>
    <b v="1"/>
    <x v="4"/>
    <x v="11"/>
    <x v="40"/>
    <x v="1137"/>
  </r>
  <r>
    <n v="1621"/>
    <x v="1621"/>
    <x v="1619"/>
    <x v="10"/>
    <x v="1106"/>
    <x v="0"/>
    <x v="0"/>
    <x v="0"/>
    <x v="1620"/>
    <n v="1333550015"/>
    <b v="0"/>
    <n v="37"/>
    <b v="1"/>
    <x v="4"/>
    <x v="11"/>
    <x v="10"/>
    <x v="1138"/>
  </r>
  <r>
    <n v="1622"/>
    <x v="1622"/>
    <x v="1620"/>
    <x v="275"/>
    <x v="1107"/>
    <x v="0"/>
    <x v="0"/>
    <x v="0"/>
    <x v="1621"/>
    <n v="1415343874"/>
    <b v="0"/>
    <n v="65"/>
    <b v="1"/>
    <x v="4"/>
    <x v="11"/>
    <x v="21"/>
    <x v="1139"/>
  </r>
  <r>
    <n v="1623"/>
    <x v="1623"/>
    <x v="1621"/>
    <x v="47"/>
    <x v="1108"/>
    <x v="0"/>
    <x v="1"/>
    <x v="1"/>
    <x v="1622"/>
    <n v="1372437089"/>
    <b v="0"/>
    <n v="18"/>
    <b v="1"/>
    <x v="4"/>
    <x v="11"/>
    <x v="7"/>
    <x v="1140"/>
  </r>
  <r>
    <n v="1624"/>
    <x v="1624"/>
    <x v="1622"/>
    <x v="28"/>
    <x v="1109"/>
    <x v="0"/>
    <x v="0"/>
    <x v="0"/>
    <x v="1623"/>
    <n v="1354265335"/>
    <b v="0"/>
    <n v="25"/>
    <b v="1"/>
    <x v="4"/>
    <x v="11"/>
    <x v="90"/>
    <x v="1141"/>
  </r>
  <r>
    <n v="1625"/>
    <x v="1625"/>
    <x v="1623"/>
    <x v="51"/>
    <x v="1110"/>
    <x v="0"/>
    <x v="0"/>
    <x v="0"/>
    <x v="1624"/>
    <n v="1344962853"/>
    <b v="0"/>
    <n v="104"/>
    <b v="1"/>
    <x v="4"/>
    <x v="11"/>
    <x v="19"/>
    <x v="1142"/>
  </r>
  <r>
    <n v="1626"/>
    <x v="1626"/>
    <x v="1624"/>
    <x v="6"/>
    <x v="1111"/>
    <x v="0"/>
    <x v="0"/>
    <x v="0"/>
    <x v="1625"/>
    <n v="1383337267"/>
    <b v="0"/>
    <n v="108"/>
    <b v="1"/>
    <x v="4"/>
    <x v="11"/>
    <x v="7"/>
    <x v="1143"/>
  </r>
  <r>
    <n v="1627"/>
    <x v="1627"/>
    <x v="1625"/>
    <x v="13"/>
    <x v="859"/>
    <x v="0"/>
    <x v="0"/>
    <x v="0"/>
    <x v="1626"/>
    <n v="1351011489"/>
    <b v="0"/>
    <n v="38"/>
    <b v="1"/>
    <x v="4"/>
    <x v="11"/>
    <x v="16"/>
    <x v="1144"/>
  </r>
  <r>
    <n v="1628"/>
    <x v="1628"/>
    <x v="1626"/>
    <x v="23"/>
    <x v="1112"/>
    <x v="0"/>
    <x v="0"/>
    <x v="0"/>
    <x v="1627"/>
    <n v="1400175682"/>
    <b v="0"/>
    <n v="88"/>
    <b v="1"/>
    <x v="4"/>
    <x v="11"/>
    <x v="7"/>
    <x v="1145"/>
  </r>
  <r>
    <n v="1629"/>
    <x v="1629"/>
    <x v="1627"/>
    <x v="12"/>
    <x v="1113"/>
    <x v="0"/>
    <x v="0"/>
    <x v="0"/>
    <x v="1628"/>
    <n v="1389041333"/>
    <b v="0"/>
    <n v="82"/>
    <b v="1"/>
    <x v="4"/>
    <x v="11"/>
    <x v="3"/>
    <x v="1146"/>
  </r>
  <r>
    <n v="1630"/>
    <x v="1630"/>
    <x v="1628"/>
    <x v="23"/>
    <x v="1114"/>
    <x v="0"/>
    <x v="0"/>
    <x v="0"/>
    <x v="1629"/>
    <n v="1328040375"/>
    <b v="0"/>
    <n v="126"/>
    <b v="1"/>
    <x v="4"/>
    <x v="11"/>
    <x v="213"/>
    <x v="1147"/>
  </r>
  <r>
    <n v="1631"/>
    <x v="1631"/>
    <x v="1629"/>
    <x v="3"/>
    <x v="1115"/>
    <x v="0"/>
    <x v="0"/>
    <x v="0"/>
    <x v="1630"/>
    <n v="1347482261"/>
    <b v="0"/>
    <n v="133"/>
    <b v="1"/>
    <x v="4"/>
    <x v="11"/>
    <x v="94"/>
    <x v="1148"/>
  </r>
  <r>
    <n v="1632"/>
    <x v="1632"/>
    <x v="1630"/>
    <x v="23"/>
    <x v="1116"/>
    <x v="0"/>
    <x v="0"/>
    <x v="0"/>
    <x v="1631"/>
    <n v="1311667854"/>
    <b v="0"/>
    <n v="47"/>
    <b v="1"/>
    <x v="4"/>
    <x v="11"/>
    <x v="21"/>
    <x v="1149"/>
  </r>
  <r>
    <n v="1633"/>
    <x v="1633"/>
    <x v="1631"/>
    <x v="3"/>
    <x v="1117"/>
    <x v="0"/>
    <x v="0"/>
    <x v="0"/>
    <x v="1632"/>
    <n v="1324329156"/>
    <b v="0"/>
    <n v="58"/>
    <b v="1"/>
    <x v="4"/>
    <x v="11"/>
    <x v="8"/>
    <x v="1150"/>
  </r>
  <r>
    <n v="1634"/>
    <x v="1634"/>
    <x v="1632"/>
    <x v="13"/>
    <x v="1118"/>
    <x v="0"/>
    <x v="0"/>
    <x v="0"/>
    <x v="1633"/>
    <n v="1303706001"/>
    <b v="0"/>
    <n v="32"/>
    <b v="1"/>
    <x v="4"/>
    <x v="11"/>
    <x v="7"/>
    <x v="1151"/>
  </r>
  <r>
    <n v="1635"/>
    <x v="1635"/>
    <x v="1633"/>
    <x v="13"/>
    <x v="958"/>
    <x v="0"/>
    <x v="0"/>
    <x v="0"/>
    <x v="1634"/>
    <n v="1463086261"/>
    <b v="0"/>
    <n v="37"/>
    <b v="1"/>
    <x v="4"/>
    <x v="11"/>
    <x v="105"/>
    <x v="1152"/>
  </r>
  <r>
    <n v="1636"/>
    <x v="1636"/>
    <x v="1634"/>
    <x v="37"/>
    <x v="1119"/>
    <x v="0"/>
    <x v="0"/>
    <x v="0"/>
    <x v="1635"/>
    <n v="1304129088"/>
    <b v="0"/>
    <n v="87"/>
    <b v="1"/>
    <x v="4"/>
    <x v="11"/>
    <x v="3"/>
    <x v="1153"/>
  </r>
  <r>
    <n v="1637"/>
    <x v="1637"/>
    <x v="1635"/>
    <x v="2"/>
    <x v="1120"/>
    <x v="0"/>
    <x v="0"/>
    <x v="0"/>
    <x v="1636"/>
    <n v="1257444140"/>
    <b v="0"/>
    <n v="15"/>
    <b v="1"/>
    <x v="4"/>
    <x v="11"/>
    <x v="3"/>
    <x v="1154"/>
  </r>
  <r>
    <n v="1638"/>
    <x v="1638"/>
    <x v="1636"/>
    <x v="28"/>
    <x v="1121"/>
    <x v="0"/>
    <x v="0"/>
    <x v="0"/>
    <x v="1637"/>
    <n v="1358180968"/>
    <b v="0"/>
    <n v="27"/>
    <b v="1"/>
    <x v="4"/>
    <x v="11"/>
    <x v="2"/>
    <x v="1155"/>
  </r>
  <r>
    <n v="1639"/>
    <x v="1639"/>
    <x v="1637"/>
    <x v="40"/>
    <x v="1122"/>
    <x v="0"/>
    <x v="0"/>
    <x v="0"/>
    <x v="1638"/>
    <n v="1328197165"/>
    <b v="0"/>
    <n v="19"/>
    <b v="1"/>
    <x v="4"/>
    <x v="11"/>
    <x v="8"/>
    <x v="1156"/>
  </r>
  <r>
    <n v="1640"/>
    <x v="1640"/>
    <x v="1638"/>
    <x v="44"/>
    <x v="1123"/>
    <x v="0"/>
    <x v="0"/>
    <x v="0"/>
    <x v="1639"/>
    <n v="1279603955"/>
    <b v="0"/>
    <n v="17"/>
    <b v="1"/>
    <x v="4"/>
    <x v="11"/>
    <x v="106"/>
    <x v="1157"/>
  </r>
  <r>
    <n v="1641"/>
    <x v="1641"/>
    <x v="1639"/>
    <x v="30"/>
    <x v="535"/>
    <x v="0"/>
    <x v="0"/>
    <x v="0"/>
    <x v="1640"/>
    <n v="1416406744"/>
    <b v="0"/>
    <n v="26"/>
    <b v="1"/>
    <x v="4"/>
    <x v="27"/>
    <x v="7"/>
    <x v="1158"/>
  </r>
  <r>
    <n v="1642"/>
    <x v="1642"/>
    <x v="1640"/>
    <x v="38"/>
    <x v="647"/>
    <x v="0"/>
    <x v="0"/>
    <x v="0"/>
    <x v="1641"/>
    <n v="1306283727"/>
    <b v="0"/>
    <n v="28"/>
    <b v="1"/>
    <x v="4"/>
    <x v="27"/>
    <x v="8"/>
    <x v="314"/>
  </r>
  <r>
    <n v="1643"/>
    <x v="1643"/>
    <x v="1641"/>
    <x v="10"/>
    <x v="1124"/>
    <x v="0"/>
    <x v="0"/>
    <x v="0"/>
    <x v="1642"/>
    <n v="1345924012"/>
    <b v="0"/>
    <n v="37"/>
    <b v="1"/>
    <x v="4"/>
    <x v="27"/>
    <x v="105"/>
    <x v="1159"/>
  </r>
  <r>
    <n v="1644"/>
    <x v="1644"/>
    <x v="1642"/>
    <x v="3"/>
    <x v="1125"/>
    <x v="0"/>
    <x v="0"/>
    <x v="0"/>
    <x v="1643"/>
    <n v="1348363560"/>
    <b v="0"/>
    <n v="128"/>
    <b v="1"/>
    <x v="4"/>
    <x v="27"/>
    <x v="5"/>
    <x v="1160"/>
  </r>
  <r>
    <n v="1645"/>
    <x v="1645"/>
    <x v="1643"/>
    <x v="10"/>
    <x v="1126"/>
    <x v="0"/>
    <x v="0"/>
    <x v="0"/>
    <x v="1644"/>
    <n v="1378306140"/>
    <b v="0"/>
    <n v="10"/>
    <b v="1"/>
    <x v="4"/>
    <x v="27"/>
    <x v="38"/>
    <x v="1161"/>
  </r>
  <r>
    <n v="1646"/>
    <x v="1646"/>
    <x v="1644"/>
    <x v="13"/>
    <x v="1127"/>
    <x v="0"/>
    <x v="1"/>
    <x v="1"/>
    <x v="1645"/>
    <n v="1405248503"/>
    <b v="0"/>
    <n v="83"/>
    <b v="1"/>
    <x v="4"/>
    <x v="27"/>
    <x v="5"/>
    <x v="1162"/>
  </r>
  <r>
    <n v="1647"/>
    <x v="1647"/>
    <x v="1645"/>
    <x v="10"/>
    <x v="1128"/>
    <x v="0"/>
    <x v="0"/>
    <x v="0"/>
    <x v="1646"/>
    <n v="1336643377"/>
    <b v="0"/>
    <n v="46"/>
    <b v="1"/>
    <x v="4"/>
    <x v="27"/>
    <x v="2"/>
    <x v="1163"/>
  </r>
  <r>
    <n v="1648"/>
    <x v="1648"/>
    <x v="1646"/>
    <x v="98"/>
    <x v="1129"/>
    <x v="0"/>
    <x v="0"/>
    <x v="0"/>
    <x v="1647"/>
    <n v="1298048082"/>
    <b v="0"/>
    <n v="90"/>
    <b v="1"/>
    <x v="4"/>
    <x v="27"/>
    <x v="105"/>
    <x v="1164"/>
  </r>
  <r>
    <n v="1649"/>
    <x v="1649"/>
    <x v="1647"/>
    <x v="276"/>
    <x v="1130"/>
    <x v="0"/>
    <x v="0"/>
    <x v="0"/>
    <x v="1648"/>
    <n v="1396974355"/>
    <b v="0"/>
    <n v="81"/>
    <b v="1"/>
    <x v="4"/>
    <x v="27"/>
    <x v="7"/>
    <x v="1165"/>
  </r>
  <r>
    <n v="1650"/>
    <x v="1650"/>
    <x v="1648"/>
    <x v="13"/>
    <x v="1131"/>
    <x v="0"/>
    <x v="0"/>
    <x v="0"/>
    <x v="1649"/>
    <n v="1378722437"/>
    <b v="0"/>
    <n v="32"/>
    <b v="1"/>
    <x v="4"/>
    <x v="27"/>
    <x v="24"/>
    <x v="1166"/>
  </r>
  <r>
    <n v="1651"/>
    <x v="1651"/>
    <x v="1649"/>
    <x v="13"/>
    <x v="1132"/>
    <x v="0"/>
    <x v="0"/>
    <x v="0"/>
    <x v="1650"/>
    <n v="1300916220"/>
    <b v="0"/>
    <n v="20"/>
    <b v="1"/>
    <x v="4"/>
    <x v="27"/>
    <x v="7"/>
    <x v="1167"/>
  </r>
  <r>
    <n v="1652"/>
    <x v="1652"/>
    <x v="1650"/>
    <x v="37"/>
    <x v="1133"/>
    <x v="0"/>
    <x v="0"/>
    <x v="0"/>
    <x v="1651"/>
    <n v="1382701793"/>
    <b v="0"/>
    <n v="70"/>
    <b v="1"/>
    <x v="4"/>
    <x v="27"/>
    <x v="7"/>
    <x v="1168"/>
  </r>
  <r>
    <n v="1653"/>
    <x v="1653"/>
    <x v="1651"/>
    <x v="10"/>
    <x v="1134"/>
    <x v="0"/>
    <x v="0"/>
    <x v="0"/>
    <x v="1652"/>
    <n v="1300996896"/>
    <b v="0"/>
    <n v="168"/>
    <b v="1"/>
    <x v="4"/>
    <x v="27"/>
    <x v="107"/>
    <x v="1169"/>
  </r>
  <r>
    <n v="1654"/>
    <x v="1654"/>
    <x v="1652"/>
    <x v="184"/>
    <x v="1135"/>
    <x v="0"/>
    <x v="0"/>
    <x v="0"/>
    <x v="1653"/>
    <n v="1332192160"/>
    <b v="0"/>
    <n v="34"/>
    <b v="1"/>
    <x v="4"/>
    <x v="27"/>
    <x v="28"/>
    <x v="1170"/>
  </r>
  <r>
    <n v="1655"/>
    <x v="1655"/>
    <x v="1653"/>
    <x v="15"/>
    <x v="1136"/>
    <x v="0"/>
    <x v="0"/>
    <x v="0"/>
    <x v="1654"/>
    <n v="1331060420"/>
    <b v="0"/>
    <n v="48"/>
    <b v="1"/>
    <x v="4"/>
    <x v="27"/>
    <x v="1"/>
    <x v="1171"/>
  </r>
  <r>
    <n v="1656"/>
    <x v="1656"/>
    <x v="1654"/>
    <x v="51"/>
    <x v="1137"/>
    <x v="0"/>
    <x v="0"/>
    <x v="0"/>
    <x v="1655"/>
    <n v="1352845052"/>
    <b v="0"/>
    <n v="48"/>
    <b v="1"/>
    <x v="4"/>
    <x v="27"/>
    <x v="8"/>
    <x v="1172"/>
  </r>
  <r>
    <n v="1657"/>
    <x v="1657"/>
    <x v="1655"/>
    <x v="31"/>
    <x v="1138"/>
    <x v="0"/>
    <x v="0"/>
    <x v="0"/>
    <x v="1656"/>
    <n v="1335293168"/>
    <b v="0"/>
    <n v="221"/>
    <b v="1"/>
    <x v="4"/>
    <x v="27"/>
    <x v="2"/>
    <x v="1173"/>
  </r>
  <r>
    <n v="1658"/>
    <x v="1658"/>
    <x v="1656"/>
    <x v="12"/>
    <x v="1139"/>
    <x v="0"/>
    <x v="0"/>
    <x v="0"/>
    <x v="1657"/>
    <n v="1352524767"/>
    <b v="0"/>
    <n v="107"/>
    <b v="1"/>
    <x v="4"/>
    <x v="27"/>
    <x v="88"/>
    <x v="1174"/>
  </r>
  <r>
    <n v="1659"/>
    <x v="1659"/>
    <x v="1657"/>
    <x v="2"/>
    <x v="1140"/>
    <x v="0"/>
    <x v="1"/>
    <x v="1"/>
    <x v="1658"/>
    <n v="1384811721"/>
    <b v="0"/>
    <n v="45"/>
    <b v="1"/>
    <x v="4"/>
    <x v="27"/>
    <x v="40"/>
    <x v="1175"/>
  </r>
  <r>
    <n v="1660"/>
    <x v="1660"/>
    <x v="1658"/>
    <x v="277"/>
    <x v="1141"/>
    <x v="0"/>
    <x v="13"/>
    <x v="3"/>
    <x v="1659"/>
    <n v="1459355950"/>
    <b v="0"/>
    <n v="36"/>
    <b v="1"/>
    <x v="4"/>
    <x v="27"/>
    <x v="214"/>
    <x v="676"/>
  </r>
  <r>
    <n v="1661"/>
    <x v="1661"/>
    <x v="1659"/>
    <x v="278"/>
    <x v="1142"/>
    <x v="0"/>
    <x v="15"/>
    <x v="3"/>
    <x v="1660"/>
    <n v="1449359831"/>
    <b v="0"/>
    <n v="101"/>
    <b v="1"/>
    <x v="4"/>
    <x v="27"/>
    <x v="33"/>
    <x v="1176"/>
  </r>
  <r>
    <n v="1662"/>
    <x v="1662"/>
    <x v="1660"/>
    <x v="6"/>
    <x v="1143"/>
    <x v="0"/>
    <x v="0"/>
    <x v="0"/>
    <x v="1661"/>
    <n v="1320122736"/>
    <b v="0"/>
    <n v="62"/>
    <b v="1"/>
    <x v="4"/>
    <x v="27"/>
    <x v="33"/>
    <x v="1177"/>
  </r>
  <r>
    <n v="1663"/>
    <x v="1663"/>
    <x v="1661"/>
    <x v="28"/>
    <x v="1144"/>
    <x v="0"/>
    <x v="0"/>
    <x v="0"/>
    <x v="1662"/>
    <n v="1420158707"/>
    <b v="0"/>
    <n v="32"/>
    <b v="1"/>
    <x v="4"/>
    <x v="27"/>
    <x v="29"/>
    <x v="1178"/>
  </r>
  <r>
    <n v="1664"/>
    <x v="1664"/>
    <x v="1662"/>
    <x v="30"/>
    <x v="1145"/>
    <x v="0"/>
    <x v="0"/>
    <x v="0"/>
    <x v="1663"/>
    <n v="1328033818"/>
    <b v="0"/>
    <n v="89"/>
    <b v="1"/>
    <x v="4"/>
    <x v="27"/>
    <x v="108"/>
    <x v="1179"/>
  </r>
  <r>
    <n v="1665"/>
    <x v="1665"/>
    <x v="1663"/>
    <x v="8"/>
    <x v="1146"/>
    <x v="0"/>
    <x v="0"/>
    <x v="0"/>
    <x v="1664"/>
    <n v="1295624113"/>
    <b v="0"/>
    <n v="93"/>
    <b v="1"/>
    <x v="4"/>
    <x v="27"/>
    <x v="17"/>
    <x v="1180"/>
  </r>
  <r>
    <n v="1666"/>
    <x v="1666"/>
    <x v="1664"/>
    <x v="30"/>
    <x v="1147"/>
    <x v="0"/>
    <x v="0"/>
    <x v="0"/>
    <x v="1665"/>
    <n v="1361858673"/>
    <b v="0"/>
    <n v="98"/>
    <b v="1"/>
    <x v="4"/>
    <x v="27"/>
    <x v="164"/>
    <x v="1181"/>
  </r>
  <r>
    <n v="1667"/>
    <x v="1667"/>
    <x v="1665"/>
    <x v="104"/>
    <x v="1148"/>
    <x v="0"/>
    <x v="0"/>
    <x v="0"/>
    <x v="1666"/>
    <n v="1392169298"/>
    <b v="0"/>
    <n v="82"/>
    <b v="1"/>
    <x v="4"/>
    <x v="27"/>
    <x v="37"/>
    <x v="1182"/>
  </r>
  <r>
    <n v="1668"/>
    <x v="1668"/>
    <x v="1666"/>
    <x v="6"/>
    <x v="1143"/>
    <x v="0"/>
    <x v="0"/>
    <x v="0"/>
    <x v="1667"/>
    <n v="1319859339"/>
    <b v="0"/>
    <n v="116"/>
    <b v="1"/>
    <x v="4"/>
    <x v="27"/>
    <x v="33"/>
    <x v="1183"/>
  </r>
  <r>
    <n v="1669"/>
    <x v="1669"/>
    <x v="1667"/>
    <x v="13"/>
    <x v="1149"/>
    <x v="0"/>
    <x v="0"/>
    <x v="0"/>
    <x v="1668"/>
    <n v="1459545276"/>
    <b v="0"/>
    <n v="52"/>
    <b v="1"/>
    <x v="4"/>
    <x v="27"/>
    <x v="49"/>
    <x v="399"/>
  </r>
  <r>
    <n v="1670"/>
    <x v="1670"/>
    <x v="1668"/>
    <x v="28"/>
    <x v="772"/>
    <x v="0"/>
    <x v="0"/>
    <x v="0"/>
    <x v="1669"/>
    <n v="1273961999"/>
    <b v="0"/>
    <n v="23"/>
    <b v="1"/>
    <x v="4"/>
    <x v="27"/>
    <x v="33"/>
    <x v="1184"/>
  </r>
  <r>
    <n v="1671"/>
    <x v="1671"/>
    <x v="1669"/>
    <x v="13"/>
    <x v="1150"/>
    <x v="0"/>
    <x v="0"/>
    <x v="0"/>
    <x v="1670"/>
    <n v="1467464614"/>
    <b v="0"/>
    <n v="77"/>
    <b v="1"/>
    <x v="4"/>
    <x v="27"/>
    <x v="7"/>
    <x v="1185"/>
  </r>
  <r>
    <n v="1672"/>
    <x v="1672"/>
    <x v="1670"/>
    <x v="180"/>
    <x v="1151"/>
    <x v="0"/>
    <x v="0"/>
    <x v="0"/>
    <x v="1671"/>
    <n v="1336232730"/>
    <b v="0"/>
    <n v="49"/>
    <b v="1"/>
    <x v="4"/>
    <x v="27"/>
    <x v="40"/>
    <x v="1186"/>
  </r>
  <r>
    <n v="1673"/>
    <x v="1673"/>
    <x v="1671"/>
    <x v="190"/>
    <x v="1152"/>
    <x v="0"/>
    <x v="0"/>
    <x v="0"/>
    <x v="1672"/>
    <n v="1423083892"/>
    <b v="0"/>
    <n v="59"/>
    <b v="1"/>
    <x v="4"/>
    <x v="27"/>
    <x v="30"/>
    <x v="1187"/>
  </r>
  <r>
    <n v="1674"/>
    <x v="1674"/>
    <x v="1672"/>
    <x v="10"/>
    <x v="413"/>
    <x v="0"/>
    <x v="0"/>
    <x v="0"/>
    <x v="1673"/>
    <n v="1468852306"/>
    <b v="0"/>
    <n v="113"/>
    <b v="1"/>
    <x v="4"/>
    <x v="27"/>
    <x v="180"/>
    <x v="1188"/>
  </r>
  <r>
    <n v="1675"/>
    <x v="1675"/>
    <x v="1673"/>
    <x v="28"/>
    <x v="1153"/>
    <x v="0"/>
    <x v="0"/>
    <x v="0"/>
    <x v="1674"/>
    <n v="1316194540"/>
    <b v="0"/>
    <n v="34"/>
    <b v="1"/>
    <x v="4"/>
    <x v="27"/>
    <x v="0"/>
    <x v="208"/>
  </r>
  <r>
    <n v="1676"/>
    <x v="1676"/>
    <x v="1674"/>
    <x v="9"/>
    <x v="1154"/>
    <x v="0"/>
    <x v="0"/>
    <x v="0"/>
    <x v="1675"/>
    <n v="1330968347"/>
    <b v="0"/>
    <n v="42"/>
    <b v="1"/>
    <x v="4"/>
    <x v="27"/>
    <x v="41"/>
    <x v="1189"/>
  </r>
  <r>
    <n v="1677"/>
    <x v="1677"/>
    <x v="1675"/>
    <x v="12"/>
    <x v="1155"/>
    <x v="0"/>
    <x v="3"/>
    <x v="3"/>
    <x v="1676"/>
    <n v="1455615976"/>
    <b v="0"/>
    <n v="42"/>
    <b v="1"/>
    <x v="4"/>
    <x v="27"/>
    <x v="20"/>
    <x v="1190"/>
  </r>
  <r>
    <n v="1678"/>
    <x v="1678"/>
    <x v="1676"/>
    <x v="15"/>
    <x v="702"/>
    <x v="0"/>
    <x v="0"/>
    <x v="0"/>
    <x v="1677"/>
    <n v="1390509071"/>
    <b v="0"/>
    <n v="49"/>
    <b v="1"/>
    <x v="4"/>
    <x v="27"/>
    <x v="90"/>
    <x v="1191"/>
  </r>
  <r>
    <n v="1679"/>
    <x v="1679"/>
    <x v="1677"/>
    <x v="13"/>
    <x v="98"/>
    <x v="0"/>
    <x v="0"/>
    <x v="0"/>
    <x v="1678"/>
    <n v="1309311545"/>
    <b v="0"/>
    <n v="56"/>
    <b v="1"/>
    <x v="4"/>
    <x v="27"/>
    <x v="215"/>
    <x v="368"/>
  </r>
  <r>
    <n v="1680"/>
    <x v="1680"/>
    <x v="1678"/>
    <x v="28"/>
    <x v="1156"/>
    <x v="0"/>
    <x v="0"/>
    <x v="0"/>
    <x v="1679"/>
    <n v="1402596667"/>
    <b v="0"/>
    <n v="25"/>
    <b v="1"/>
    <x v="4"/>
    <x v="27"/>
    <x v="90"/>
    <x v="1192"/>
  </r>
  <r>
    <n v="1681"/>
    <x v="1681"/>
    <x v="1679"/>
    <x v="99"/>
    <x v="1157"/>
    <x v="3"/>
    <x v="0"/>
    <x v="0"/>
    <x v="1680"/>
    <n v="1486522484"/>
    <b v="0"/>
    <n v="884"/>
    <b v="0"/>
    <x v="4"/>
    <x v="28"/>
    <x v="7"/>
    <x v="1193"/>
  </r>
  <r>
    <n v="1682"/>
    <x v="1682"/>
    <x v="1680"/>
    <x v="12"/>
    <x v="117"/>
    <x v="3"/>
    <x v="0"/>
    <x v="0"/>
    <x v="1681"/>
    <n v="1486962460"/>
    <b v="0"/>
    <n v="0"/>
    <b v="0"/>
    <x v="4"/>
    <x v="28"/>
    <x v="50"/>
    <x v="121"/>
  </r>
  <r>
    <n v="1683"/>
    <x v="1683"/>
    <x v="1681"/>
    <x v="8"/>
    <x v="1158"/>
    <x v="3"/>
    <x v="6"/>
    <x v="3"/>
    <x v="1682"/>
    <n v="1489517138"/>
    <b v="0"/>
    <n v="10"/>
    <b v="0"/>
    <x v="4"/>
    <x v="28"/>
    <x v="66"/>
    <x v="1194"/>
  </r>
  <r>
    <n v="1684"/>
    <x v="1684"/>
    <x v="1682"/>
    <x v="6"/>
    <x v="1159"/>
    <x v="3"/>
    <x v="0"/>
    <x v="0"/>
    <x v="1683"/>
    <n v="1487360041"/>
    <b v="0"/>
    <n v="101"/>
    <b v="0"/>
    <x v="4"/>
    <x v="28"/>
    <x v="15"/>
    <x v="1195"/>
  </r>
  <r>
    <n v="1685"/>
    <x v="1685"/>
    <x v="1683"/>
    <x v="18"/>
    <x v="175"/>
    <x v="3"/>
    <x v="0"/>
    <x v="0"/>
    <x v="1684"/>
    <n v="1487743223"/>
    <b v="0"/>
    <n v="15"/>
    <b v="0"/>
    <x v="4"/>
    <x v="28"/>
    <x v="33"/>
    <x v="1196"/>
  </r>
  <r>
    <n v="1686"/>
    <x v="1686"/>
    <x v="1684"/>
    <x v="10"/>
    <x v="461"/>
    <x v="3"/>
    <x v="5"/>
    <x v="5"/>
    <x v="1685"/>
    <n v="1488140119"/>
    <b v="0"/>
    <n v="1"/>
    <b v="0"/>
    <x v="4"/>
    <x v="28"/>
    <x v="50"/>
    <x v="656"/>
  </r>
  <r>
    <n v="1687"/>
    <x v="1687"/>
    <x v="1685"/>
    <x v="3"/>
    <x v="1160"/>
    <x v="3"/>
    <x v="0"/>
    <x v="0"/>
    <x v="1686"/>
    <n v="1488935245"/>
    <b v="0"/>
    <n v="39"/>
    <b v="0"/>
    <x v="4"/>
    <x v="28"/>
    <x v="134"/>
    <x v="1197"/>
  </r>
  <r>
    <n v="1688"/>
    <x v="1688"/>
    <x v="1686"/>
    <x v="23"/>
    <x v="1161"/>
    <x v="3"/>
    <x v="0"/>
    <x v="0"/>
    <x v="1687"/>
    <n v="1489150194"/>
    <b v="0"/>
    <n v="7"/>
    <b v="0"/>
    <x v="4"/>
    <x v="28"/>
    <x v="156"/>
    <x v="1198"/>
  </r>
  <r>
    <n v="1689"/>
    <x v="1689"/>
    <x v="1687"/>
    <x v="262"/>
    <x v="1162"/>
    <x v="3"/>
    <x v="0"/>
    <x v="0"/>
    <x v="1688"/>
    <n v="1487111830"/>
    <b v="0"/>
    <n v="14"/>
    <b v="0"/>
    <x v="4"/>
    <x v="28"/>
    <x v="8"/>
    <x v="1199"/>
  </r>
  <r>
    <n v="1690"/>
    <x v="1690"/>
    <x v="1688"/>
    <x v="30"/>
    <x v="1163"/>
    <x v="3"/>
    <x v="0"/>
    <x v="0"/>
    <x v="1689"/>
    <n v="1488882042"/>
    <b v="0"/>
    <n v="11"/>
    <b v="0"/>
    <x v="4"/>
    <x v="28"/>
    <x v="78"/>
    <x v="1200"/>
  </r>
  <r>
    <n v="1691"/>
    <x v="1691"/>
    <x v="1689"/>
    <x v="11"/>
    <x v="1164"/>
    <x v="3"/>
    <x v="0"/>
    <x v="0"/>
    <x v="1690"/>
    <n v="1488387008"/>
    <b v="0"/>
    <n v="38"/>
    <b v="0"/>
    <x v="4"/>
    <x v="28"/>
    <x v="69"/>
    <x v="1201"/>
  </r>
  <r>
    <n v="1692"/>
    <x v="1692"/>
    <x v="1690"/>
    <x v="10"/>
    <x v="1165"/>
    <x v="3"/>
    <x v="0"/>
    <x v="0"/>
    <x v="1691"/>
    <n v="1487734667"/>
    <b v="0"/>
    <n v="15"/>
    <b v="0"/>
    <x v="4"/>
    <x v="28"/>
    <x v="216"/>
    <x v="1202"/>
  </r>
  <r>
    <n v="1693"/>
    <x v="1693"/>
    <x v="1691"/>
    <x v="9"/>
    <x v="668"/>
    <x v="3"/>
    <x v="1"/>
    <x v="1"/>
    <x v="1692"/>
    <n v="1489097112"/>
    <b v="0"/>
    <n v="8"/>
    <b v="0"/>
    <x v="4"/>
    <x v="28"/>
    <x v="114"/>
    <x v="431"/>
  </r>
  <r>
    <n v="1694"/>
    <x v="1694"/>
    <x v="1692"/>
    <x v="3"/>
    <x v="139"/>
    <x v="3"/>
    <x v="0"/>
    <x v="0"/>
    <x v="1693"/>
    <n v="1488038674"/>
    <b v="0"/>
    <n v="1"/>
    <b v="0"/>
    <x v="4"/>
    <x v="28"/>
    <x v="50"/>
    <x v="144"/>
  </r>
  <r>
    <n v="1695"/>
    <x v="1695"/>
    <x v="1693"/>
    <x v="14"/>
    <x v="1166"/>
    <x v="3"/>
    <x v="0"/>
    <x v="0"/>
    <x v="1694"/>
    <n v="1488847514"/>
    <b v="0"/>
    <n v="23"/>
    <b v="0"/>
    <x v="4"/>
    <x v="28"/>
    <x v="81"/>
    <x v="1203"/>
  </r>
  <r>
    <n v="1696"/>
    <x v="1696"/>
    <x v="1694"/>
    <x v="82"/>
    <x v="117"/>
    <x v="3"/>
    <x v="0"/>
    <x v="0"/>
    <x v="1695"/>
    <n v="1488418811"/>
    <b v="0"/>
    <n v="0"/>
    <b v="0"/>
    <x v="4"/>
    <x v="28"/>
    <x v="50"/>
    <x v="121"/>
  </r>
  <r>
    <n v="1697"/>
    <x v="1697"/>
    <x v="1695"/>
    <x v="78"/>
    <x v="1167"/>
    <x v="3"/>
    <x v="0"/>
    <x v="0"/>
    <x v="1696"/>
    <n v="1489193248"/>
    <b v="0"/>
    <n v="22"/>
    <b v="0"/>
    <x v="4"/>
    <x v="28"/>
    <x v="68"/>
    <x v="1204"/>
  </r>
  <r>
    <n v="1698"/>
    <x v="1698"/>
    <x v="1696"/>
    <x v="152"/>
    <x v="117"/>
    <x v="3"/>
    <x v="0"/>
    <x v="0"/>
    <x v="1697"/>
    <n v="1488430760"/>
    <b v="0"/>
    <n v="0"/>
    <b v="0"/>
    <x v="4"/>
    <x v="28"/>
    <x v="50"/>
    <x v="121"/>
  </r>
  <r>
    <n v="1699"/>
    <x v="1699"/>
    <x v="1697"/>
    <x v="279"/>
    <x v="1168"/>
    <x v="3"/>
    <x v="0"/>
    <x v="0"/>
    <x v="1698"/>
    <n v="1489351445"/>
    <b v="0"/>
    <n v="4"/>
    <b v="0"/>
    <x v="4"/>
    <x v="28"/>
    <x v="65"/>
    <x v="1205"/>
  </r>
  <r>
    <n v="1700"/>
    <x v="1700"/>
    <x v="1698"/>
    <x v="22"/>
    <x v="1169"/>
    <x v="3"/>
    <x v="0"/>
    <x v="0"/>
    <x v="1699"/>
    <n v="1488418990"/>
    <b v="0"/>
    <n v="79"/>
    <b v="0"/>
    <x v="4"/>
    <x v="28"/>
    <x v="73"/>
    <x v="1206"/>
  </r>
  <r>
    <n v="1701"/>
    <x v="1701"/>
    <x v="1699"/>
    <x v="280"/>
    <x v="115"/>
    <x v="2"/>
    <x v="0"/>
    <x v="0"/>
    <x v="1700"/>
    <n v="1418745405"/>
    <b v="0"/>
    <n v="2"/>
    <b v="0"/>
    <x v="4"/>
    <x v="28"/>
    <x v="50"/>
    <x v="144"/>
  </r>
  <r>
    <n v="1702"/>
    <x v="1702"/>
    <x v="1700"/>
    <x v="281"/>
    <x v="116"/>
    <x v="2"/>
    <x v="0"/>
    <x v="0"/>
    <x v="1701"/>
    <n v="1425156750"/>
    <b v="0"/>
    <n v="1"/>
    <b v="0"/>
    <x v="4"/>
    <x v="28"/>
    <x v="50"/>
    <x v="120"/>
  </r>
  <r>
    <n v="1703"/>
    <x v="1703"/>
    <x v="1701"/>
    <x v="10"/>
    <x v="152"/>
    <x v="2"/>
    <x v="0"/>
    <x v="0"/>
    <x v="1702"/>
    <n v="1435819537"/>
    <b v="0"/>
    <n v="2"/>
    <b v="0"/>
    <x v="4"/>
    <x v="28"/>
    <x v="60"/>
    <x v="156"/>
  </r>
  <r>
    <n v="1704"/>
    <x v="1704"/>
    <x v="1702"/>
    <x v="13"/>
    <x v="1170"/>
    <x v="2"/>
    <x v="0"/>
    <x v="0"/>
    <x v="1703"/>
    <n v="1421464873"/>
    <b v="0"/>
    <n v="11"/>
    <b v="0"/>
    <x v="4"/>
    <x v="28"/>
    <x v="187"/>
    <x v="1207"/>
  </r>
  <r>
    <n v="1705"/>
    <x v="1705"/>
    <x v="1703"/>
    <x v="13"/>
    <x v="117"/>
    <x v="2"/>
    <x v="0"/>
    <x v="0"/>
    <x v="1704"/>
    <n v="1440807846"/>
    <b v="0"/>
    <n v="0"/>
    <b v="0"/>
    <x v="4"/>
    <x v="28"/>
    <x v="50"/>
    <x v="121"/>
  </r>
  <r>
    <n v="1706"/>
    <x v="1706"/>
    <x v="1704"/>
    <x v="62"/>
    <x v="117"/>
    <x v="2"/>
    <x v="12"/>
    <x v="3"/>
    <x v="1705"/>
    <n v="1435130472"/>
    <b v="0"/>
    <n v="0"/>
    <b v="0"/>
    <x v="4"/>
    <x v="28"/>
    <x v="50"/>
    <x v="121"/>
  </r>
  <r>
    <n v="1707"/>
    <x v="1707"/>
    <x v="1705"/>
    <x v="10"/>
    <x v="1171"/>
    <x v="2"/>
    <x v="0"/>
    <x v="0"/>
    <x v="1706"/>
    <n v="1456593495"/>
    <b v="0"/>
    <n v="9"/>
    <b v="0"/>
    <x v="4"/>
    <x v="28"/>
    <x v="54"/>
    <x v="1208"/>
  </r>
  <r>
    <n v="1708"/>
    <x v="1708"/>
    <x v="1706"/>
    <x v="39"/>
    <x v="117"/>
    <x v="2"/>
    <x v="0"/>
    <x v="0"/>
    <x v="1707"/>
    <n v="1458679706"/>
    <b v="0"/>
    <n v="0"/>
    <b v="0"/>
    <x v="4"/>
    <x v="28"/>
    <x v="50"/>
    <x v="121"/>
  </r>
  <r>
    <n v="1709"/>
    <x v="1709"/>
    <x v="1707"/>
    <x v="257"/>
    <x v="1079"/>
    <x v="2"/>
    <x v="0"/>
    <x v="0"/>
    <x v="1708"/>
    <n v="1405949514"/>
    <b v="0"/>
    <n v="4"/>
    <b v="0"/>
    <x v="4"/>
    <x v="28"/>
    <x v="62"/>
    <x v="1209"/>
  </r>
  <r>
    <n v="1710"/>
    <x v="1710"/>
    <x v="1708"/>
    <x v="10"/>
    <x v="1172"/>
    <x v="2"/>
    <x v="12"/>
    <x v="3"/>
    <x v="1709"/>
    <n v="1449151888"/>
    <b v="0"/>
    <n v="1"/>
    <b v="0"/>
    <x v="4"/>
    <x v="28"/>
    <x v="60"/>
    <x v="441"/>
  </r>
  <r>
    <n v="1711"/>
    <x v="1711"/>
    <x v="1709"/>
    <x v="3"/>
    <x v="1121"/>
    <x v="2"/>
    <x v="0"/>
    <x v="0"/>
    <x v="1710"/>
    <n v="1406907034"/>
    <b v="0"/>
    <n v="2"/>
    <b v="0"/>
    <x v="4"/>
    <x v="28"/>
    <x v="57"/>
    <x v="1210"/>
  </r>
  <r>
    <n v="1712"/>
    <x v="1712"/>
    <x v="1710"/>
    <x v="10"/>
    <x v="117"/>
    <x v="2"/>
    <x v="0"/>
    <x v="0"/>
    <x v="1711"/>
    <n v="1430517353"/>
    <b v="0"/>
    <n v="0"/>
    <b v="0"/>
    <x v="4"/>
    <x v="28"/>
    <x v="50"/>
    <x v="121"/>
  </r>
  <r>
    <n v="1713"/>
    <x v="1713"/>
    <x v="1711"/>
    <x v="9"/>
    <x v="155"/>
    <x v="2"/>
    <x v="0"/>
    <x v="0"/>
    <x v="1712"/>
    <n v="1409944412"/>
    <b v="0"/>
    <n v="1"/>
    <b v="0"/>
    <x v="4"/>
    <x v="28"/>
    <x v="53"/>
    <x v="73"/>
  </r>
  <r>
    <n v="1714"/>
    <x v="1714"/>
    <x v="1712"/>
    <x v="31"/>
    <x v="1173"/>
    <x v="2"/>
    <x v="0"/>
    <x v="0"/>
    <x v="1713"/>
    <n v="1427925761"/>
    <b v="0"/>
    <n v="17"/>
    <b v="0"/>
    <x v="4"/>
    <x v="28"/>
    <x v="59"/>
    <x v="1211"/>
  </r>
  <r>
    <n v="1715"/>
    <x v="1715"/>
    <x v="1713"/>
    <x v="10"/>
    <x v="143"/>
    <x v="2"/>
    <x v="0"/>
    <x v="0"/>
    <x v="1714"/>
    <n v="1425186785"/>
    <b v="0"/>
    <n v="2"/>
    <b v="0"/>
    <x v="4"/>
    <x v="28"/>
    <x v="50"/>
    <x v="148"/>
  </r>
  <r>
    <n v="1716"/>
    <x v="1716"/>
    <x v="1714"/>
    <x v="13"/>
    <x v="403"/>
    <x v="2"/>
    <x v="0"/>
    <x v="0"/>
    <x v="1715"/>
    <n v="1477835499"/>
    <b v="0"/>
    <n v="3"/>
    <b v="0"/>
    <x v="4"/>
    <x v="28"/>
    <x v="59"/>
    <x v="73"/>
  </r>
  <r>
    <n v="1717"/>
    <x v="1717"/>
    <x v="1715"/>
    <x v="282"/>
    <x v="1174"/>
    <x v="2"/>
    <x v="0"/>
    <x v="0"/>
    <x v="1716"/>
    <n v="1459467238"/>
    <b v="0"/>
    <n v="41"/>
    <b v="0"/>
    <x v="4"/>
    <x v="28"/>
    <x v="152"/>
    <x v="1212"/>
  </r>
  <r>
    <n v="1718"/>
    <x v="1718"/>
    <x v="1716"/>
    <x v="19"/>
    <x v="735"/>
    <x v="2"/>
    <x v="0"/>
    <x v="0"/>
    <x v="1717"/>
    <n v="1459435149"/>
    <b v="0"/>
    <n v="2"/>
    <b v="0"/>
    <x v="4"/>
    <x v="28"/>
    <x v="50"/>
    <x v="822"/>
  </r>
  <r>
    <n v="1719"/>
    <x v="1719"/>
    <x v="1717"/>
    <x v="23"/>
    <x v="428"/>
    <x v="2"/>
    <x v="0"/>
    <x v="0"/>
    <x v="1718"/>
    <n v="1408366191"/>
    <b v="0"/>
    <n v="3"/>
    <b v="0"/>
    <x v="4"/>
    <x v="28"/>
    <x v="60"/>
    <x v="123"/>
  </r>
  <r>
    <n v="1720"/>
    <x v="1720"/>
    <x v="1718"/>
    <x v="23"/>
    <x v="1175"/>
    <x v="2"/>
    <x v="0"/>
    <x v="0"/>
    <x v="1719"/>
    <n v="1412966871"/>
    <b v="0"/>
    <n v="8"/>
    <b v="0"/>
    <x v="4"/>
    <x v="28"/>
    <x v="52"/>
    <x v="1213"/>
  </r>
  <r>
    <n v="1721"/>
    <x v="1721"/>
    <x v="1719"/>
    <x v="10"/>
    <x v="117"/>
    <x v="2"/>
    <x v="0"/>
    <x v="0"/>
    <x v="1720"/>
    <n v="1447239863"/>
    <b v="0"/>
    <n v="0"/>
    <b v="0"/>
    <x v="4"/>
    <x v="28"/>
    <x v="50"/>
    <x v="121"/>
  </r>
  <r>
    <n v="1722"/>
    <x v="1722"/>
    <x v="1720"/>
    <x v="283"/>
    <x v="116"/>
    <x v="2"/>
    <x v="0"/>
    <x v="0"/>
    <x v="1721"/>
    <n v="1456441429"/>
    <b v="0"/>
    <n v="1"/>
    <b v="0"/>
    <x v="4"/>
    <x v="28"/>
    <x v="50"/>
    <x v="120"/>
  </r>
  <r>
    <n v="1723"/>
    <x v="1723"/>
    <x v="1721"/>
    <x v="3"/>
    <x v="1084"/>
    <x v="2"/>
    <x v="0"/>
    <x v="0"/>
    <x v="1722"/>
    <n v="1430855315"/>
    <b v="0"/>
    <n v="3"/>
    <b v="0"/>
    <x v="4"/>
    <x v="28"/>
    <x v="113"/>
    <x v="1214"/>
  </r>
  <r>
    <n v="1724"/>
    <x v="1724"/>
    <x v="1722"/>
    <x v="12"/>
    <x v="428"/>
    <x v="2"/>
    <x v="0"/>
    <x v="0"/>
    <x v="1723"/>
    <n v="1412115762"/>
    <b v="0"/>
    <n v="4"/>
    <b v="0"/>
    <x v="4"/>
    <x v="28"/>
    <x v="60"/>
    <x v="435"/>
  </r>
  <r>
    <n v="1725"/>
    <x v="1725"/>
    <x v="1723"/>
    <x v="62"/>
    <x v="145"/>
    <x v="2"/>
    <x v="0"/>
    <x v="0"/>
    <x v="1724"/>
    <n v="1406330049"/>
    <b v="0"/>
    <n v="9"/>
    <b v="0"/>
    <x v="4"/>
    <x v="28"/>
    <x v="54"/>
    <x v="1215"/>
  </r>
  <r>
    <n v="1726"/>
    <x v="1726"/>
    <x v="1724"/>
    <x v="115"/>
    <x v="1176"/>
    <x v="2"/>
    <x v="0"/>
    <x v="0"/>
    <x v="1725"/>
    <n v="1401401064"/>
    <b v="0"/>
    <n v="16"/>
    <b v="0"/>
    <x v="4"/>
    <x v="28"/>
    <x v="122"/>
    <x v="1216"/>
  </r>
  <r>
    <n v="1727"/>
    <x v="1727"/>
    <x v="1725"/>
    <x v="9"/>
    <x v="116"/>
    <x v="2"/>
    <x v="1"/>
    <x v="1"/>
    <x v="1726"/>
    <n v="1423520177"/>
    <b v="0"/>
    <n v="1"/>
    <b v="0"/>
    <x v="4"/>
    <x v="28"/>
    <x v="50"/>
    <x v="120"/>
  </r>
  <r>
    <n v="1728"/>
    <x v="1728"/>
    <x v="1726"/>
    <x v="21"/>
    <x v="1177"/>
    <x v="2"/>
    <x v="0"/>
    <x v="0"/>
    <x v="1727"/>
    <n v="1442847674"/>
    <b v="0"/>
    <n v="7"/>
    <b v="0"/>
    <x v="4"/>
    <x v="28"/>
    <x v="149"/>
    <x v="1217"/>
  </r>
  <r>
    <n v="1729"/>
    <x v="1729"/>
    <x v="1727"/>
    <x v="3"/>
    <x v="117"/>
    <x v="2"/>
    <x v="0"/>
    <x v="0"/>
    <x v="1728"/>
    <n v="1460337306"/>
    <b v="0"/>
    <n v="0"/>
    <b v="0"/>
    <x v="4"/>
    <x v="28"/>
    <x v="50"/>
    <x v="121"/>
  </r>
  <r>
    <n v="1730"/>
    <x v="1730"/>
    <x v="1728"/>
    <x v="9"/>
    <x v="117"/>
    <x v="2"/>
    <x v="0"/>
    <x v="0"/>
    <x v="1729"/>
    <n v="1443146783"/>
    <b v="0"/>
    <n v="0"/>
    <b v="0"/>
    <x v="4"/>
    <x v="28"/>
    <x v="50"/>
    <x v="121"/>
  </r>
  <r>
    <n v="1731"/>
    <x v="1731"/>
    <x v="1729"/>
    <x v="28"/>
    <x v="117"/>
    <x v="2"/>
    <x v="0"/>
    <x v="0"/>
    <x v="1730"/>
    <n v="1432849552"/>
    <b v="0"/>
    <n v="0"/>
    <b v="0"/>
    <x v="4"/>
    <x v="28"/>
    <x v="50"/>
    <x v="121"/>
  </r>
  <r>
    <n v="1732"/>
    <x v="1732"/>
    <x v="1730"/>
    <x v="23"/>
    <x v="117"/>
    <x v="2"/>
    <x v="0"/>
    <x v="0"/>
    <x v="1731"/>
    <n v="1447777481"/>
    <b v="0"/>
    <n v="0"/>
    <b v="0"/>
    <x v="4"/>
    <x v="28"/>
    <x v="50"/>
    <x v="121"/>
  </r>
  <r>
    <n v="1733"/>
    <x v="1733"/>
    <x v="1731"/>
    <x v="3"/>
    <x v="117"/>
    <x v="2"/>
    <x v="0"/>
    <x v="0"/>
    <x v="1732"/>
    <n v="1472746374"/>
    <b v="0"/>
    <n v="0"/>
    <b v="0"/>
    <x v="4"/>
    <x v="28"/>
    <x v="50"/>
    <x v="121"/>
  </r>
  <r>
    <n v="1734"/>
    <x v="1734"/>
    <x v="1732"/>
    <x v="37"/>
    <x v="116"/>
    <x v="2"/>
    <x v="0"/>
    <x v="0"/>
    <x v="1733"/>
    <n v="1428454356"/>
    <b v="0"/>
    <n v="1"/>
    <b v="0"/>
    <x v="4"/>
    <x v="28"/>
    <x v="50"/>
    <x v="120"/>
  </r>
  <r>
    <n v="1735"/>
    <x v="1735"/>
    <x v="1733"/>
    <x v="28"/>
    <x v="178"/>
    <x v="2"/>
    <x v="0"/>
    <x v="0"/>
    <x v="1734"/>
    <n v="1468006345"/>
    <b v="0"/>
    <n v="2"/>
    <b v="0"/>
    <x v="4"/>
    <x v="28"/>
    <x v="57"/>
    <x v="687"/>
  </r>
  <r>
    <n v="1736"/>
    <x v="1736"/>
    <x v="1734"/>
    <x v="9"/>
    <x v="1178"/>
    <x v="2"/>
    <x v="0"/>
    <x v="0"/>
    <x v="1735"/>
    <n v="1444423233"/>
    <b v="0"/>
    <n v="1"/>
    <b v="0"/>
    <x v="4"/>
    <x v="28"/>
    <x v="60"/>
    <x v="1218"/>
  </r>
  <r>
    <n v="1737"/>
    <x v="1737"/>
    <x v="1735"/>
    <x v="23"/>
    <x v="447"/>
    <x v="2"/>
    <x v="0"/>
    <x v="0"/>
    <x v="1736"/>
    <n v="1434840392"/>
    <b v="0"/>
    <n v="15"/>
    <b v="0"/>
    <x v="4"/>
    <x v="28"/>
    <x v="70"/>
    <x v="98"/>
  </r>
  <r>
    <n v="1738"/>
    <x v="1738"/>
    <x v="1736"/>
    <x v="10"/>
    <x v="170"/>
    <x v="2"/>
    <x v="0"/>
    <x v="0"/>
    <x v="1737"/>
    <n v="1409691542"/>
    <b v="0"/>
    <n v="1"/>
    <b v="0"/>
    <x v="4"/>
    <x v="28"/>
    <x v="50"/>
    <x v="135"/>
  </r>
  <r>
    <n v="1739"/>
    <x v="1739"/>
    <x v="1737"/>
    <x v="28"/>
    <x v="116"/>
    <x v="2"/>
    <x v="0"/>
    <x v="0"/>
    <x v="1738"/>
    <n v="1457297932"/>
    <b v="0"/>
    <n v="1"/>
    <b v="0"/>
    <x v="4"/>
    <x v="28"/>
    <x v="50"/>
    <x v="120"/>
  </r>
  <r>
    <n v="1740"/>
    <x v="1740"/>
    <x v="1738"/>
    <x v="9"/>
    <x v="117"/>
    <x v="2"/>
    <x v="0"/>
    <x v="0"/>
    <x v="1739"/>
    <n v="1434483422"/>
    <b v="0"/>
    <n v="0"/>
    <b v="0"/>
    <x v="4"/>
    <x v="28"/>
    <x v="50"/>
    <x v="121"/>
  </r>
  <r>
    <n v="1741"/>
    <x v="1741"/>
    <x v="1739"/>
    <x v="38"/>
    <x v="414"/>
    <x v="0"/>
    <x v="1"/>
    <x v="1"/>
    <x v="1740"/>
    <n v="1430060671"/>
    <b v="0"/>
    <n v="52"/>
    <b v="1"/>
    <x v="8"/>
    <x v="20"/>
    <x v="38"/>
    <x v="1219"/>
  </r>
  <r>
    <n v="1742"/>
    <x v="1742"/>
    <x v="1740"/>
    <x v="13"/>
    <x v="1179"/>
    <x v="0"/>
    <x v="0"/>
    <x v="0"/>
    <x v="1741"/>
    <n v="1481058170"/>
    <b v="0"/>
    <n v="34"/>
    <b v="1"/>
    <x v="8"/>
    <x v="20"/>
    <x v="15"/>
    <x v="1220"/>
  </r>
  <r>
    <n v="1743"/>
    <x v="1743"/>
    <x v="1741"/>
    <x v="12"/>
    <x v="11"/>
    <x v="0"/>
    <x v="0"/>
    <x v="0"/>
    <x v="1742"/>
    <n v="1470348775"/>
    <b v="0"/>
    <n v="67"/>
    <b v="1"/>
    <x v="8"/>
    <x v="20"/>
    <x v="8"/>
    <x v="1221"/>
  </r>
  <r>
    <n v="1744"/>
    <x v="1744"/>
    <x v="1742"/>
    <x v="62"/>
    <x v="1180"/>
    <x v="0"/>
    <x v="1"/>
    <x v="1"/>
    <x v="1743"/>
    <n v="1421937077"/>
    <b v="0"/>
    <n v="70"/>
    <b v="1"/>
    <x v="8"/>
    <x v="20"/>
    <x v="90"/>
    <x v="1222"/>
  </r>
  <r>
    <n v="1745"/>
    <x v="1745"/>
    <x v="1743"/>
    <x v="39"/>
    <x v="1181"/>
    <x v="0"/>
    <x v="0"/>
    <x v="0"/>
    <x v="1744"/>
    <n v="1479276838"/>
    <b v="0"/>
    <n v="89"/>
    <b v="1"/>
    <x v="8"/>
    <x v="20"/>
    <x v="35"/>
    <x v="1223"/>
  </r>
  <r>
    <n v="1746"/>
    <x v="1746"/>
    <x v="1744"/>
    <x v="36"/>
    <x v="1182"/>
    <x v="0"/>
    <x v="0"/>
    <x v="0"/>
    <x v="1745"/>
    <n v="1477368867"/>
    <b v="0"/>
    <n v="107"/>
    <b v="1"/>
    <x v="8"/>
    <x v="20"/>
    <x v="34"/>
    <x v="1224"/>
  </r>
  <r>
    <n v="1747"/>
    <x v="1747"/>
    <x v="1745"/>
    <x v="7"/>
    <x v="1183"/>
    <x v="0"/>
    <x v="1"/>
    <x v="1"/>
    <x v="1746"/>
    <n v="1444904830"/>
    <b v="0"/>
    <n v="159"/>
    <b v="1"/>
    <x v="8"/>
    <x v="20"/>
    <x v="2"/>
    <x v="1225"/>
  </r>
  <r>
    <n v="1748"/>
    <x v="1748"/>
    <x v="1746"/>
    <x v="63"/>
    <x v="1184"/>
    <x v="0"/>
    <x v="5"/>
    <x v="5"/>
    <x v="1747"/>
    <n v="1438642143"/>
    <b v="0"/>
    <n v="181"/>
    <b v="1"/>
    <x v="8"/>
    <x v="20"/>
    <x v="22"/>
    <x v="1226"/>
  </r>
  <r>
    <n v="1749"/>
    <x v="1749"/>
    <x v="1747"/>
    <x v="284"/>
    <x v="1185"/>
    <x v="0"/>
    <x v="19"/>
    <x v="3"/>
    <x v="1748"/>
    <n v="1485213921"/>
    <b v="0"/>
    <n v="131"/>
    <b v="1"/>
    <x v="8"/>
    <x v="20"/>
    <x v="4"/>
    <x v="1156"/>
  </r>
  <r>
    <n v="1750"/>
    <x v="1750"/>
    <x v="1748"/>
    <x v="10"/>
    <x v="1186"/>
    <x v="0"/>
    <x v="0"/>
    <x v="0"/>
    <x v="1749"/>
    <n v="1458936304"/>
    <b v="0"/>
    <n v="125"/>
    <b v="1"/>
    <x v="8"/>
    <x v="20"/>
    <x v="180"/>
    <x v="1227"/>
  </r>
  <r>
    <n v="1751"/>
    <x v="1751"/>
    <x v="1749"/>
    <x v="3"/>
    <x v="1187"/>
    <x v="0"/>
    <x v="0"/>
    <x v="0"/>
    <x v="1750"/>
    <n v="1424198723"/>
    <b v="0"/>
    <n v="61"/>
    <b v="1"/>
    <x v="8"/>
    <x v="20"/>
    <x v="33"/>
    <x v="1228"/>
  </r>
  <r>
    <n v="1752"/>
    <x v="1752"/>
    <x v="1750"/>
    <x v="38"/>
    <x v="1188"/>
    <x v="0"/>
    <x v="1"/>
    <x v="1"/>
    <x v="1751"/>
    <n v="1473833082"/>
    <b v="0"/>
    <n v="90"/>
    <b v="1"/>
    <x v="8"/>
    <x v="20"/>
    <x v="217"/>
    <x v="1229"/>
  </r>
  <r>
    <n v="1753"/>
    <x v="1753"/>
    <x v="1751"/>
    <x v="36"/>
    <x v="1189"/>
    <x v="0"/>
    <x v="8"/>
    <x v="7"/>
    <x v="1752"/>
    <n v="1455991168"/>
    <b v="0"/>
    <n v="35"/>
    <b v="1"/>
    <x v="8"/>
    <x v="20"/>
    <x v="29"/>
    <x v="1230"/>
  </r>
  <r>
    <n v="1754"/>
    <x v="1754"/>
    <x v="1752"/>
    <x v="0"/>
    <x v="1190"/>
    <x v="0"/>
    <x v="5"/>
    <x v="5"/>
    <x v="1753"/>
    <n v="1425502953"/>
    <b v="0"/>
    <n v="90"/>
    <b v="1"/>
    <x v="8"/>
    <x v="20"/>
    <x v="38"/>
    <x v="1231"/>
  </r>
  <r>
    <n v="1755"/>
    <x v="1755"/>
    <x v="1753"/>
    <x v="251"/>
    <x v="134"/>
    <x v="0"/>
    <x v="0"/>
    <x v="0"/>
    <x v="1754"/>
    <n v="1441479361"/>
    <b v="0"/>
    <n v="4"/>
    <b v="1"/>
    <x v="8"/>
    <x v="20"/>
    <x v="28"/>
    <x v="501"/>
  </r>
  <r>
    <n v="1756"/>
    <x v="1756"/>
    <x v="1754"/>
    <x v="62"/>
    <x v="1191"/>
    <x v="0"/>
    <x v="0"/>
    <x v="0"/>
    <x v="1755"/>
    <n v="1468987269"/>
    <b v="0"/>
    <n v="120"/>
    <b v="1"/>
    <x v="8"/>
    <x v="20"/>
    <x v="33"/>
    <x v="1232"/>
  </r>
  <r>
    <n v="1757"/>
    <x v="1757"/>
    <x v="1755"/>
    <x v="10"/>
    <x v="1192"/>
    <x v="0"/>
    <x v="0"/>
    <x v="0"/>
    <x v="1756"/>
    <n v="1483041083"/>
    <b v="0"/>
    <n v="14"/>
    <b v="1"/>
    <x v="8"/>
    <x v="20"/>
    <x v="31"/>
    <x v="1233"/>
  </r>
  <r>
    <n v="1758"/>
    <x v="1758"/>
    <x v="1756"/>
    <x v="28"/>
    <x v="1193"/>
    <x v="0"/>
    <x v="0"/>
    <x v="0"/>
    <x v="1757"/>
    <n v="1463352992"/>
    <b v="0"/>
    <n v="27"/>
    <b v="1"/>
    <x v="8"/>
    <x v="20"/>
    <x v="41"/>
    <x v="1234"/>
  </r>
  <r>
    <n v="1759"/>
    <x v="1759"/>
    <x v="1757"/>
    <x v="10"/>
    <x v="1194"/>
    <x v="0"/>
    <x v="0"/>
    <x v="0"/>
    <x v="1758"/>
    <n v="1425585229"/>
    <b v="0"/>
    <n v="49"/>
    <b v="1"/>
    <x v="8"/>
    <x v="20"/>
    <x v="13"/>
    <x v="1235"/>
  </r>
  <r>
    <n v="1760"/>
    <x v="1760"/>
    <x v="1758"/>
    <x v="10"/>
    <x v="1195"/>
    <x v="0"/>
    <x v="0"/>
    <x v="0"/>
    <x v="1759"/>
    <n v="1454688513"/>
    <b v="0"/>
    <n v="102"/>
    <b v="1"/>
    <x v="8"/>
    <x v="20"/>
    <x v="11"/>
    <x v="1236"/>
  </r>
  <r>
    <n v="1761"/>
    <x v="1761"/>
    <x v="1759"/>
    <x v="213"/>
    <x v="1196"/>
    <x v="0"/>
    <x v="1"/>
    <x v="1"/>
    <x v="1760"/>
    <n v="1437745060"/>
    <b v="0"/>
    <n v="3"/>
    <b v="1"/>
    <x v="8"/>
    <x v="20"/>
    <x v="19"/>
    <x v="1237"/>
  </r>
  <r>
    <n v="1762"/>
    <x v="1762"/>
    <x v="1760"/>
    <x v="213"/>
    <x v="1197"/>
    <x v="0"/>
    <x v="0"/>
    <x v="0"/>
    <x v="1761"/>
    <n v="1455147245"/>
    <b v="0"/>
    <n v="25"/>
    <b v="1"/>
    <x v="8"/>
    <x v="20"/>
    <x v="218"/>
    <x v="1238"/>
  </r>
  <r>
    <n v="1763"/>
    <x v="1763"/>
    <x v="1761"/>
    <x v="14"/>
    <x v="1198"/>
    <x v="0"/>
    <x v="0"/>
    <x v="0"/>
    <x v="1762"/>
    <n v="1474663840"/>
    <b v="0"/>
    <n v="118"/>
    <b v="1"/>
    <x v="8"/>
    <x v="20"/>
    <x v="21"/>
    <x v="1239"/>
  </r>
  <r>
    <n v="1764"/>
    <x v="1764"/>
    <x v="1762"/>
    <x v="34"/>
    <x v="1199"/>
    <x v="2"/>
    <x v="1"/>
    <x v="1"/>
    <x v="1763"/>
    <n v="1404560379"/>
    <b v="1"/>
    <n v="39"/>
    <b v="0"/>
    <x v="8"/>
    <x v="20"/>
    <x v="68"/>
    <x v="1240"/>
  </r>
  <r>
    <n v="1765"/>
    <x v="1765"/>
    <x v="1763"/>
    <x v="78"/>
    <x v="1200"/>
    <x v="2"/>
    <x v="0"/>
    <x v="0"/>
    <x v="1764"/>
    <n v="1405380712"/>
    <b v="1"/>
    <n v="103"/>
    <b v="0"/>
    <x v="8"/>
    <x v="20"/>
    <x v="155"/>
    <x v="1241"/>
  </r>
  <r>
    <n v="1766"/>
    <x v="1766"/>
    <x v="1764"/>
    <x v="15"/>
    <x v="117"/>
    <x v="2"/>
    <x v="2"/>
    <x v="2"/>
    <x v="1765"/>
    <n v="1407184688"/>
    <b v="1"/>
    <n v="0"/>
    <b v="0"/>
    <x v="8"/>
    <x v="20"/>
    <x v="50"/>
    <x v="121"/>
  </r>
  <r>
    <n v="1767"/>
    <x v="1767"/>
    <x v="1765"/>
    <x v="10"/>
    <x v="1201"/>
    <x v="2"/>
    <x v="0"/>
    <x v="0"/>
    <x v="1766"/>
    <n v="1404488884"/>
    <b v="1"/>
    <n v="39"/>
    <b v="0"/>
    <x v="8"/>
    <x v="20"/>
    <x v="132"/>
    <x v="1242"/>
  </r>
  <r>
    <n v="1768"/>
    <x v="1768"/>
    <x v="1766"/>
    <x v="10"/>
    <x v="1202"/>
    <x v="2"/>
    <x v="0"/>
    <x v="0"/>
    <x v="1767"/>
    <n v="1406640444"/>
    <b v="1"/>
    <n v="15"/>
    <b v="0"/>
    <x v="8"/>
    <x v="20"/>
    <x v="65"/>
    <x v="1243"/>
  </r>
  <r>
    <n v="1769"/>
    <x v="1769"/>
    <x v="1767"/>
    <x v="79"/>
    <x v="1203"/>
    <x v="2"/>
    <x v="0"/>
    <x v="0"/>
    <x v="1768"/>
    <n v="1418585959"/>
    <b v="1"/>
    <n v="22"/>
    <b v="0"/>
    <x v="8"/>
    <x v="20"/>
    <x v="56"/>
    <x v="1244"/>
  </r>
  <r>
    <n v="1770"/>
    <x v="1770"/>
    <x v="1768"/>
    <x v="142"/>
    <x v="1204"/>
    <x v="2"/>
    <x v="0"/>
    <x v="0"/>
    <x v="1769"/>
    <n v="1410288194"/>
    <b v="1"/>
    <n v="92"/>
    <b v="0"/>
    <x v="8"/>
    <x v="20"/>
    <x v="219"/>
    <x v="450"/>
  </r>
  <r>
    <n v="1771"/>
    <x v="1771"/>
    <x v="1769"/>
    <x v="285"/>
    <x v="1032"/>
    <x v="2"/>
    <x v="1"/>
    <x v="1"/>
    <x v="1770"/>
    <n v="1411515040"/>
    <b v="1"/>
    <n v="25"/>
    <b v="0"/>
    <x v="8"/>
    <x v="20"/>
    <x v="70"/>
    <x v="1245"/>
  </r>
  <r>
    <n v="1772"/>
    <x v="1772"/>
    <x v="1770"/>
    <x v="62"/>
    <x v="1205"/>
    <x v="2"/>
    <x v="1"/>
    <x v="1"/>
    <x v="1771"/>
    <n v="1399482836"/>
    <b v="1"/>
    <n v="19"/>
    <b v="0"/>
    <x v="8"/>
    <x v="20"/>
    <x v="63"/>
    <x v="1246"/>
  </r>
  <r>
    <n v="1773"/>
    <x v="1773"/>
    <x v="1771"/>
    <x v="11"/>
    <x v="1020"/>
    <x v="2"/>
    <x v="0"/>
    <x v="0"/>
    <x v="1772"/>
    <n v="1417803298"/>
    <b v="1"/>
    <n v="19"/>
    <b v="0"/>
    <x v="8"/>
    <x v="20"/>
    <x v="52"/>
    <x v="1247"/>
  </r>
  <r>
    <n v="1774"/>
    <x v="1774"/>
    <x v="1772"/>
    <x v="30"/>
    <x v="1206"/>
    <x v="2"/>
    <x v="0"/>
    <x v="0"/>
    <x v="1773"/>
    <n v="1413609292"/>
    <b v="1"/>
    <n v="13"/>
    <b v="0"/>
    <x v="8"/>
    <x v="20"/>
    <x v="132"/>
    <x v="1248"/>
  </r>
  <r>
    <n v="1775"/>
    <x v="1775"/>
    <x v="1773"/>
    <x v="286"/>
    <x v="1207"/>
    <x v="2"/>
    <x v="0"/>
    <x v="0"/>
    <x v="1774"/>
    <n v="1410305160"/>
    <b v="1"/>
    <n v="124"/>
    <b v="0"/>
    <x v="8"/>
    <x v="20"/>
    <x v="187"/>
    <x v="1249"/>
  </r>
  <r>
    <n v="1776"/>
    <x v="1776"/>
    <x v="1774"/>
    <x v="10"/>
    <x v="400"/>
    <x v="2"/>
    <x v="1"/>
    <x v="1"/>
    <x v="1775"/>
    <n v="1411513071"/>
    <b v="1"/>
    <n v="4"/>
    <b v="0"/>
    <x v="8"/>
    <x v="20"/>
    <x v="113"/>
    <x v="33"/>
  </r>
  <r>
    <n v="1777"/>
    <x v="1777"/>
    <x v="1775"/>
    <x v="225"/>
    <x v="1208"/>
    <x v="2"/>
    <x v="9"/>
    <x v="3"/>
    <x v="1776"/>
    <n v="1421829253"/>
    <b v="1"/>
    <n v="10"/>
    <b v="0"/>
    <x v="8"/>
    <x v="20"/>
    <x v="51"/>
    <x v="1250"/>
  </r>
  <r>
    <n v="1778"/>
    <x v="1778"/>
    <x v="1776"/>
    <x v="63"/>
    <x v="1209"/>
    <x v="2"/>
    <x v="0"/>
    <x v="0"/>
    <x v="1777"/>
    <n v="1423600995"/>
    <b v="1"/>
    <n v="15"/>
    <b v="0"/>
    <x v="8"/>
    <x v="20"/>
    <x v="53"/>
    <x v="1251"/>
  </r>
  <r>
    <n v="1779"/>
    <x v="1779"/>
    <x v="1777"/>
    <x v="34"/>
    <x v="1210"/>
    <x v="2"/>
    <x v="0"/>
    <x v="0"/>
    <x v="1778"/>
    <n v="1470242180"/>
    <b v="1"/>
    <n v="38"/>
    <b v="0"/>
    <x v="8"/>
    <x v="20"/>
    <x v="71"/>
    <x v="1252"/>
  </r>
  <r>
    <n v="1780"/>
    <x v="1780"/>
    <x v="1778"/>
    <x v="11"/>
    <x v="1211"/>
    <x v="2"/>
    <x v="0"/>
    <x v="0"/>
    <x v="1779"/>
    <n v="1462285510"/>
    <b v="1"/>
    <n v="152"/>
    <b v="0"/>
    <x v="8"/>
    <x v="20"/>
    <x v="67"/>
    <x v="1253"/>
  </r>
  <r>
    <n v="1781"/>
    <x v="1781"/>
    <x v="1779"/>
    <x v="62"/>
    <x v="1212"/>
    <x v="2"/>
    <x v="0"/>
    <x v="0"/>
    <x v="1780"/>
    <n v="1471272545"/>
    <b v="1"/>
    <n v="24"/>
    <b v="0"/>
    <x v="8"/>
    <x v="20"/>
    <x v="73"/>
    <x v="1254"/>
  </r>
  <r>
    <n v="1782"/>
    <x v="1782"/>
    <x v="1780"/>
    <x v="19"/>
    <x v="1213"/>
    <x v="2"/>
    <x v="0"/>
    <x v="0"/>
    <x v="1781"/>
    <n v="1453211289"/>
    <b v="1"/>
    <n v="76"/>
    <b v="0"/>
    <x v="8"/>
    <x v="20"/>
    <x v="77"/>
    <x v="1255"/>
  </r>
  <r>
    <n v="1783"/>
    <x v="1783"/>
    <x v="1781"/>
    <x v="79"/>
    <x v="1214"/>
    <x v="2"/>
    <x v="0"/>
    <x v="0"/>
    <x v="1782"/>
    <n v="1429656478"/>
    <b v="1"/>
    <n v="185"/>
    <b v="0"/>
    <x v="8"/>
    <x v="20"/>
    <x v="148"/>
    <x v="1256"/>
  </r>
  <r>
    <n v="1784"/>
    <x v="1784"/>
    <x v="1782"/>
    <x v="10"/>
    <x v="1215"/>
    <x v="2"/>
    <x v="0"/>
    <x v="0"/>
    <x v="1783"/>
    <n v="1419954240"/>
    <b v="1"/>
    <n v="33"/>
    <b v="0"/>
    <x v="8"/>
    <x v="20"/>
    <x v="67"/>
    <x v="1257"/>
  </r>
  <r>
    <n v="1785"/>
    <x v="1785"/>
    <x v="1783"/>
    <x v="95"/>
    <x v="1216"/>
    <x v="2"/>
    <x v="0"/>
    <x v="0"/>
    <x v="1784"/>
    <n v="1410750855"/>
    <b v="1"/>
    <n v="108"/>
    <b v="0"/>
    <x v="8"/>
    <x v="20"/>
    <x v="68"/>
    <x v="1258"/>
  </r>
  <r>
    <n v="1786"/>
    <x v="1786"/>
    <x v="1784"/>
    <x v="168"/>
    <x v="1217"/>
    <x v="2"/>
    <x v="9"/>
    <x v="3"/>
    <x v="1785"/>
    <n v="1416057177"/>
    <b v="1"/>
    <n v="29"/>
    <b v="0"/>
    <x v="8"/>
    <x v="20"/>
    <x v="216"/>
    <x v="1259"/>
  </r>
  <r>
    <n v="1787"/>
    <x v="1787"/>
    <x v="1785"/>
    <x v="3"/>
    <x v="1218"/>
    <x v="2"/>
    <x v="0"/>
    <x v="0"/>
    <x v="1786"/>
    <n v="1425570237"/>
    <b v="1"/>
    <n v="24"/>
    <b v="0"/>
    <x v="8"/>
    <x v="20"/>
    <x v="77"/>
    <x v="1260"/>
  </r>
  <r>
    <n v="1788"/>
    <x v="1788"/>
    <x v="1786"/>
    <x v="62"/>
    <x v="382"/>
    <x v="2"/>
    <x v="1"/>
    <x v="1"/>
    <x v="1787"/>
    <n v="1412203542"/>
    <b v="1"/>
    <n v="4"/>
    <b v="0"/>
    <x v="8"/>
    <x v="20"/>
    <x v="60"/>
    <x v="1065"/>
  </r>
  <r>
    <n v="1789"/>
    <x v="1789"/>
    <x v="1787"/>
    <x v="6"/>
    <x v="130"/>
    <x v="2"/>
    <x v="0"/>
    <x v="0"/>
    <x v="1788"/>
    <n v="1415858403"/>
    <b v="1"/>
    <n v="4"/>
    <b v="0"/>
    <x v="8"/>
    <x v="20"/>
    <x v="60"/>
    <x v="119"/>
  </r>
  <r>
    <n v="1790"/>
    <x v="1790"/>
    <x v="1788"/>
    <x v="287"/>
    <x v="1219"/>
    <x v="2"/>
    <x v="0"/>
    <x v="0"/>
    <x v="1789"/>
    <n v="1420560678"/>
    <b v="1"/>
    <n v="15"/>
    <b v="0"/>
    <x v="8"/>
    <x v="20"/>
    <x v="62"/>
    <x v="1033"/>
  </r>
  <r>
    <n v="1791"/>
    <x v="1791"/>
    <x v="1789"/>
    <x v="9"/>
    <x v="1220"/>
    <x v="2"/>
    <x v="1"/>
    <x v="1"/>
    <x v="1790"/>
    <n v="1417369565"/>
    <b v="1"/>
    <n v="4"/>
    <b v="0"/>
    <x v="8"/>
    <x v="20"/>
    <x v="65"/>
    <x v="1261"/>
  </r>
  <r>
    <n v="1792"/>
    <x v="1792"/>
    <x v="1790"/>
    <x v="31"/>
    <x v="1221"/>
    <x v="2"/>
    <x v="0"/>
    <x v="0"/>
    <x v="1791"/>
    <n v="1435970682"/>
    <b v="1"/>
    <n v="139"/>
    <b v="0"/>
    <x v="8"/>
    <x v="20"/>
    <x v="220"/>
    <x v="1262"/>
  </r>
  <r>
    <n v="1793"/>
    <x v="1793"/>
    <x v="1791"/>
    <x v="9"/>
    <x v="130"/>
    <x v="2"/>
    <x v="2"/>
    <x v="2"/>
    <x v="1792"/>
    <n v="1414531440"/>
    <b v="1"/>
    <n v="2"/>
    <b v="0"/>
    <x v="8"/>
    <x v="20"/>
    <x v="60"/>
    <x v="135"/>
  </r>
  <r>
    <n v="1794"/>
    <x v="1794"/>
    <x v="1792"/>
    <x v="7"/>
    <x v="1222"/>
    <x v="2"/>
    <x v="0"/>
    <x v="0"/>
    <x v="1793"/>
    <n v="1420636422"/>
    <b v="1"/>
    <n v="18"/>
    <b v="0"/>
    <x v="8"/>
    <x v="20"/>
    <x v="57"/>
    <x v="1263"/>
  </r>
  <r>
    <n v="1795"/>
    <x v="1795"/>
    <x v="1793"/>
    <x v="89"/>
    <x v="1223"/>
    <x v="2"/>
    <x v="12"/>
    <x v="3"/>
    <x v="1794"/>
    <n v="1473922541"/>
    <b v="1"/>
    <n v="81"/>
    <b v="0"/>
    <x v="8"/>
    <x v="20"/>
    <x v="115"/>
    <x v="1264"/>
  </r>
  <r>
    <n v="1796"/>
    <x v="1796"/>
    <x v="1794"/>
    <x v="266"/>
    <x v="1224"/>
    <x v="2"/>
    <x v="1"/>
    <x v="1"/>
    <x v="1795"/>
    <n v="1464172366"/>
    <b v="1"/>
    <n v="86"/>
    <b v="0"/>
    <x v="8"/>
    <x v="20"/>
    <x v="66"/>
    <x v="1265"/>
  </r>
  <r>
    <n v="1797"/>
    <x v="1797"/>
    <x v="1795"/>
    <x v="3"/>
    <x v="1225"/>
    <x v="2"/>
    <x v="0"/>
    <x v="0"/>
    <x v="1796"/>
    <n v="1479217189"/>
    <b v="1"/>
    <n v="140"/>
    <b v="0"/>
    <x v="8"/>
    <x v="20"/>
    <x v="149"/>
    <x v="1266"/>
  </r>
  <r>
    <n v="1798"/>
    <x v="1798"/>
    <x v="1796"/>
    <x v="194"/>
    <x v="1226"/>
    <x v="2"/>
    <x v="0"/>
    <x v="0"/>
    <x v="1797"/>
    <n v="1449388233"/>
    <b v="1"/>
    <n v="37"/>
    <b v="0"/>
    <x v="8"/>
    <x v="20"/>
    <x v="51"/>
    <x v="1267"/>
  </r>
  <r>
    <n v="1799"/>
    <x v="1799"/>
    <x v="1797"/>
    <x v="23"/>
    <x v="1227"/>
    <x v="2"/>
    <x v="1"/>
    <x v="1"/>
    <x v="1798"/>
    <n v="1414008808"/>
    <b v="1"/>
    <n v="6"/>
    <b v="0"/>
    <x v="8"/>
    <x v="20"/>
    <x v="53"/>
    <x v="1268"/>
  </r>
  <r>
    <n v="1800"/>
    <x v="1800"/>
    <x v="1798"/>
    <x v="288"/>
    <x v="1228"/>
    <x v="2"/>
    <x v="1"/>
    <x v="1"/>
    <x v="1799"/>
    <n v="1473517970"/>
    <b v="1"/>
    <n v="113"/>
    <b v="0"/>
    <x v="8"/>
    <x v="20"/>
    <x v="68"/>
    <x v="1269"/>
  </r>
  <r>
    <n v="1801"/>
    <x v="1801"/>
    <x v="1799"/>
    <x v="73"/>
    <x v="1229"/>
    <x v="2"/>
    <x v="1"/>
    <x v="1"/>
    <x v="1800"/>
    <n v="1447429868"/>
    <b v="1"/>
    <n v="37"/>
    <b v="0"/>
    <x v="8"/>
    <x v="20"/>
    <x v="51"/>
    <x v="1270"/>
  </r>
  <r>
    <n v="1802"/>
    <x v="1802"/>
    <x v="1800"/>
    <x v="8"/>
    <x v="1230"/>
    <x v="2"/>
    <x v="12"/>
    <x v="3"/>
    <x v="1801"/>
    <n v="1433416830"/>
    <b v="1"/>
    <n v="18"/>
    <b v="0"/>
    <x v="8"/>
    <x v="20"/>
    <x v="216"/>
    <x v="1271"/>
  </r>
  <r>
    <n v="1803"/>
    <x v="1803"/>
    <x v="1801"/>
    <x v="178"/>
    <x v="1231"/>
    <x v="2"/>
    <x v="0"/>
    <x v="0"/>
    <x v="1802"/>
    <n v="1421199782"/>
    <b v="1"/>
    <n v="75"/>
    <b v="0"/>
    <x v="8"/>
    <x v="20"/>
    <x v="134"/>
    <x v="1272"/>
  </r>
  <r>
    <n v="1804"/>
    <x v="1804"/>
    <x v="1802"/>
    <x v="289"/>
    <x v="1232"/>
    <x v="2"/>
    <x v="0"/>
    <x v="0"/>
    <x v="1803"/>
    <n v="1444061804"/>
    <b v="1"/>
    <n v="52"/>
    <b v="0"/>
    <x v="8"/>
    <x v="20"/>
    <x v="131"/>
    <x v="1273"/>
  </r>
  <r>
    <n v="1805"/>
    <x v="1805"/>
    <x v="1803"/>
    <x v="290"/>
    <x v="1233"/>
    <x v="2"/>
    <x v="12"/>
    <x v="3"/>
    <x v="1804"/>
    <n v="1441048658"/>
    <b v="1"/>
    <n v="122"/>
    <b v="0"/>
    <x v="8"/>
    <x v="20"/>
    <x v="71"/>
    <x v="1274"/>
  </r>
  <r>
    <n v="1806"/>
    <x v="1806"/>
    <x v="1804"/>
    <x v="22"/>
    <x v="1234"/>
    <x v="2"/>
    <x v="1"/>
    <x v="1"/>
    <x v="1805"/>
    <n v="1409066349"/>
    <b v="1"/>
    <n v="8"/>
    <b v="0"/>
    <x v="8"/>
    <x v="20"/>
    <x v="56"/>
    <x v="1275"/>
  </r>
  <r>
    <n v="1807"/>
    <x v="1807"/>
    <x v="1805"/>
    <x v="10"/>
    <x v="503"/>
    <x v="2"/>
    <x v="0"/>
    <x v="0"/>
    <x v="1806"/>
    <n v="1409276313"/>
    <b v="1"/>
    <n v="8"/>
    <b v="0"/>
    <x v="8"/>
    <x v="20"/>
    <x v="57"/>
    <x v="1276"/>
  </r>
  <r>
    <n v="1808"/>
    <x v="1808"/>
    <x v="1806"/>
    <x v="89"/>
    <x v="1235"/>
    <x v="2"/>
    <x v="0"/>
    <x v="0"/>
    <x v="1807"/>
    <n v="1483806030"/>
    <b v="1"/>
    <n v="96"/>
    <b v="0"/>
    <x v="8"/>
    <x v="20"/>
    <x v="139"/>
    <x v="1277"/>
  </r>
  <r>
    <n v="1809"/>
    <x v="1809"/>
    <x v="1807"/>
    <x v="8"/>
    <x v="163"/>
    <x v="2"/>
    <x v="5"/>
    <x v="5"/>
    <x v="1808"/>
    <n v="1422222439"/>
    <b v="1"/>
    <n v="9"/>
    <b v="0"/>
    <x v="8"/>
    <x v="20"/>
    <x v="57"/>
    <x v="1278"/>
  </r>
  <r>
    <n v="1810"/>
    <x v="1810"/>
    <x v="1808"/>
    <x v="52"/>
    <x v="493"/>
    <x v="2"/>
    <x v="0"/>
    <x v="0"/>
    <x v="1809"/>
    <n v="1407621026"/>
    <b v="0"/>
    <n v="2"/>
    <b v="0"/>
    <x v="8"/>
    <x v="20"/>
    <x v="56"/>
    <x v="501"/>
  </r>
  <r>
    <n v="1811"/>
    <x v="1811"/>
    <x v="1809"/>
    <x v="214"/>
    <x v="130"/>
    <x v="2"/>
    <x v="0"/>
    <x v="0"/>
    <x v="1810"/>
    <n v="1408962270"/>
    <b v="0"/>
    <n v="26"/>
    <b v="0"/>
    <x v="8"/>
    <x v="20"/>
    <x v="50"/>
    <x v="1279"/>
  </r>
  <r>
    <n v="1812"/>
    <x v="1812"/>
    <x v="1810"/>
    <x v="115"/>
    <x v="1236"/>
    <x v="2"/>
    <x v="1"/>
    <x v="1"/>
    <x v="1811"/>
    <n v="1464939536"/>
    <b v="0"/>
    <n v="23"/>
    <b v="0"/>
    <x v="8"/>
    <x v="20"/>
    <x v="55"/>
    <x v="1280"/>
  </r>
  <r>
    <n v="1813"/>
    <x v="1813"/>
    <x v="1811"/>
    <x v="222"/>
    <x v="117"/>
    <x v="2"/>
    <x v="1"/>
    <x v="1"/>
    <x v="1812"/>
    <n v="1404940812"/>
    <b v="0"/>
    <n v="0"/>
    <b v="0"/>
    <x v="8"/>
    <x v="20"/>
    <x v="50"/>
    <x v="121"/>
  </r>
  <r>
    <n v="1814"/>
    <x v="1814"/>
    <x v="1812"/>
    <x v="14"/>
    <x v="1237"/>
    <x v="2"/>
    <x v="1"/>
    <x v="1"/>
    <x v="1813"/>
    <n v="1422516736"/>
    <b v="0"/>
    <n v="140"/>
    <b v="0"/>
    <x v="8"/>
    <x v="20"/>
    <x v="190"/>
    <x v="1281"/>
  </r>
  <r>
    <n v="1815"/>
    <x v="1815"/>
    <x v="1813"/>
    <x v="9"/>
    <x v="117"/>
    <x v="2"/>
    <x v="0"/>
    <x v="0"/>
    <x v="1814"/>
    <n v="1434577537"/>
    <b v="0"/>
    <n v="0"/>
    <b v="0"/>
    <x v="8"/>
    <x v="20"/>
    <x v="50"/>
    <x v="121"/>
  </r>
  <r>
    <n v="1816"/>
    <x v="1816"/>
    <x v="1814"/>
    <x v="31"/>
    <x v="1238"/>
    <x v="2"/>
    <x v="16"/>
    <x v="11"/>
    <x v="1815"/>
    <n v="1467061303"/>
    <b v="0"/>
    <n v="6"/>
    <b v="0"/>
    <x v="8"/>
    <x v="20"/>
    <x v="53"/>
    <x v="1282"/>
  </r>
  <r>
    <n v="1817"/>
    <x v="1817"/>
    <x v="1815"/>
    <x v="102"/>
    <x v="1239"/>
    <x v="2"/>
    <x v="0"/>
    <x v="0"/>
    <x v="1816"/>
    <n v="1480607607"/>
    <b v="0"/>
    <n v="100"/>
    <b v="0"/>
    <x v="8"/>
    <x v="20"/>
    <x v="221"/>
    <x v="1283"/>
  </r>
  <r>
    <n v="1818"/>
    <x v="1818"/>
    <x v="1816"/>
    <x v="36"/>
    <x v="117"/>
    <x v="2"/>
    <x v="0"/>
    <x v="0"/>
    <x v="1817"/>
    <n v="1425447450"/>
    <b v="0"/>
    <n v="0"/>
    <b v="0"/>
    <x v="8"/>
    <x v="20"/>
    <x v="50"/>
    <x v="121"/>
  </r>
  <r>
    <n v="1819"/>
    <x v="1819"/>
    <x v="1817"/>
    <x v="38"/>
    <x v="379"/>
    <x v="2"/>
    <x v="0"/>
    <x v="0"/>
    <x v="1818"/>
    <n v="1404151396"/>
    <b v="0"/>
    <n v="4"/>
    <b v="0"/>
    <x v="8"/>
    <x v="20"/>
    <x v="53"/>
    <x v="1284"/>
  </r>
  <r>
    <n v="1820"/>
    <x v="1820"/>
    <x v="1818"/>
    <x v="91"/>
    <x v="1240"/>
    <x v="2"/>
    <x v="0"/>
    <x v="0"/>
    <x v="1819"/>
    <n v="1425261690"/>
    <b v="0"/>
    <n v="8"/>
    <b v="0"/>
    <x v="8"/>
    <x v="20"/>
    <x v="113"/>
    <x v="1285"/>
  </r>
  <r>
    <n v="1821"/>
    <x v="1821"/>
    <x v="1819"/>
    <x v="30"/>
    <x v="1241"/>
    <x v="0"/>
    <x v="0"/>
    <x v="0"/>
    <x v="1820"/>
    <n v="1326872367"/>
    <b v="0"/>
    <n v="57"/>
    <b v="1"/>
    <x v="4"/>
    <x v="11"/>
    <x v="165"/>
    <x v="1286"/>
  </r>
  <r>
    <n v="1822"/>
    <x v="1822"/>
    <x v="1820"/>
    <x v="43"/>
    <x v="452"/>
    <x v="0"/>
    <x v="5"/>
    <x v="5"/>
    <x v="1821"/>
    <n v="1388084862"/>
    <b v="0"/>
    <n v="11"/>
    <b v="1"/>
    <x v="4"/>
    <x v="11"/>
    <x v="8"/>
    <x v="50"/>
  </r>
  <r>
    <n v="1823"/>
    <x v="1823"/>
    <x v="1821"/>
    <x v="176"/>
    <x v="1242"/>
    <x v="0"/>
    <x v="0"/>
    <x v="0"/>
    <x v="1822"/>
    <n v="1348503976"/>
    <b v="0"/>
    <n v="33"/>
    <b v="1"/>
    <x v="4"/>
    <x v="11"/>
    <x v="31"/>
    <x v="1287"/>
  </r>
  <r>
    <n v="1824"/>
    <x v="1824"/>
    <x v="1822"/>
    <x v="9"/>
    <x v="1243"/>
    <x v="0"/>
    <x v="0"/>
    <x v="0"/>
    <x v="1823"/>
    <n v="1387403967"/>
    <b v="0"/>
    <n v="40"/>
    <b v="1"/>
    <x v="4"/>
    <x v="11"/>
    <x v="8"/>
    <x v="1288"/>
  </r>
  <r>
    <n v="1825"/>
    <x v="1825"/>
    <x v="1823"/>
    <x v="13"/>
    <x v="1244"/>
    <x v="0"/>
    <x v="0"/>
    <x v="0"/>
    <x v="1824"/>
    <n v="1371585703"/>
    <b v="0"/>
    <n v="50"/>
    <b v="1"/>
    <x v="4"/>
    <x v="11"/>
    <x v="2"/>
    <x v="1289"/>
  </r>
  <r>
    <n v="1826"/>
    <x v="1826"/>
    <x v="1824"/>
    <x v="13"/>
    <x v="895"/>
    <x v="0"/>
    <x v="0"/>
    <x v="0"/>
    <x v="1825"/>
    <n v="1390083017"/>
    <b v="0"/>
    <n v="38"/>
    <b v="1"/>
    <x v="4"/>
    <x v="11"/>
    <x v="7"/>
    <x v="1290"/>
  </r>
  <r>
    <n v="1827"/>
    <x v="1827"/>
    <x v="1825"/>
    <x v="6"/>
    <x v="1245"/>
    <x v="0"/>
    <x v="0"/>
    <x v="0"/>
    <x v="1826"/>
    <n v="1294818561"/>
    <b v="0"/>
    <n v="96"/>
    <b v="1"/>
    <x v="4"/>
    <x v="11"/>
    <x v="7"/>
    <x v="1291"/>
  </r>
  <r>
    <n v="1828"/>
    <x v="1828"/>
    <x v="1826"/>
    <x v="22"/>
    <x v="1246"/>
    <x v="0"/>
    <x v="0"/>
    <x v="0"/>
    <x v="1827"/>
    <n v="1396906530"/>
    <b v="0"/>
    <n v="48"/>
    <b v="1"/>
    <x v="4"/>
    <x v="11"/>
    <x v="8"/>
    <x v="1292"/>
  </r>
  <r>
    <n v="1829"/>
    <x v="1829"/>
    <x v="1827"/>
    <x v="15"/>
    <x v="1247"/>
    <x v="0"/>
    <x v="0"/>
    <x v="0"/>
    <x v="1828"/>
    <n v="1291428371"/>
    <b v="0"/>
    <n v="33"/>
    <b v="1"/>
    <x v="4"/>
    <x v="11"/>
    <x v="23"/>
    <x v="1293"/>
  </r>
  <r>
    <n v="1830"/>
    <x v="1830"/>
    <x v="1828"/>
    <x v="36"/>
    <x v="1248"/>
    <x v="0"/>
    <x v="0"/>
    <x v="0"/>
    <x v="1829"/>
    <n v="1390667107"/>
    <b v="0"/>
    <n v="226"/>
    <b v="1"/>
    <x v="4"/>
    <x v="11"/>
    <x v="21"/>
    <x v="558"/>
  </r>
  <r>
    <n v="1831"/>
    <x v="1831"/>
    <x v="1829"/>
    <x v="28"/>
    <x v="1249"/>
    <x v="0"/>
    <x v="0"/>
    <x v="0"/>
    <x v="1830"/>
    <n v="1335570863"/>
    <b v="0"/>
    <n v="14"/>
    <b v="1"/>
    <x v="4"/>
    <x v="11"/>
    <x v="33"/>
    <x v="1294"/>
  </r>
  <r>
    <n v="1832"/>
    <x v="1832"/>
    <x v="1830"/>
    <x v="18"/>
    <x v="83"/>
    <x v="0"/>
    <x v="0"/>
    <x v="0"/>
    <x v="1831"/>
    <n v="1296651427"/>
    <b v="0"/>
    <n v="20"/>
    <b v="1"/>
    <x v="4"/>
    <x v="11"/>
    <x v="1"/>
    <x v="380"/>
  </r>
  <r>
    <n v="1833"/>
    <x v="1833"/>
    <x v="1831"/>
    <x v="44"/>
    <x v="1121"/>
    <x v="0"/>
    <x v="0"/>
    <x v="0"/>
    <x v="1832"/>
    <n v="1359421403"/>
    <b v="0"/>
    <n v="25"/>
    <b v="1"/>
    <x v="4"/>
    <x v="11"/>
    <x v="222"/>
    <x v="823"/>
  </r>
  <r>
    <n v="1834"/>
    <x v="1834"/>
    <x v="1832"/>
    <x v="3"/>
    <x v="1250"/>
    <x v="0"/>
    <x v="0"/>
    <x v="0"/>
    <x v="1833"/>
    <n v="1418684895"/>
    <b v="0"/>
    <n v="90"/>
    <b v="1"/>
    <x v="4"/>
    <x v="11"/>
    <x v="90"/>
    <x v="1295"/>
  </r>
  <r>
    <n v="1835"/>
    <x v="1835"/>
    <x v="1833"/>
    <x v="2"/>
    <x v="624"/>
    <x v="0"/>
    <x v="1"/>
    <x v="1"/>
    <x v="1834"/>
    <n v="1456851071"/>
    <b v="0"/>
    <n v="11"/>
    <b v="1"/>
    <x v="4"/>
    <x v="11"/>
    <x v="3"/>
    <x v="1296"/>
  </r>
  <r>
    <n v="1836"/>
    <x v="1836"/>
    <x v="1834"/>
    <x v="10"/>
    <x v="1251"/>
    <x v="0"/>
    <x v="0"/>
    <x v="0"/>
    <x v="1835"/>
    <n v="1359660329"/>
    <b v="0"/>
    <n v="55"/>
    <b v="1"/>
    <x v="4"/>
    <x v="11"/>
    <x v="177"/>
    <x v="1297"/>
  </r>
  <r>
    <n v="1837"/>
    <x v="1837"/>
    <x v="1835"/>
    <x v="20"/>
    <x v="1252"/>
    <x v="0"/>
    <x v="0"/>
    <x v="0"/>
    <x v="1836"/>
    <n v="1326848935"/>
    <b v="0"/>
    <n v="30"/>
    <b v="1"/>
    <x v="4"/>
    <x v="11"/>
    <x v="223"/>
    <x v="1298"/>
  </r>
  <r>
    <n v="1838"/>
    <x v="1838"/>
    <x v="1836"/>
    <x v="28"/>
    <x v="1253"/>
    <x v="0"/>
    <x v="0"/>
    <x v="0"/>
    <x v="1837"/>
    <n v="1314989557"/>
    <b v="0"/>
    <n v="28"/>
    <b v="1"/>
    <x v="4"/>
    <x v="11"/>
    <x v="8"/>
    <x v="1299"/>
  </r>
  <r>
    <n v="1839"/>
    <x v="1839"/>
    <x v="1837"/>
    <x v="28"/>
    <x v="1254"/>
    <x v="0"/>
    <x v="0"/>
    <x v="0"/>
    <x v="1838"/>
    <n v="1472750382"/>
    <b v="0"/>
    <n v="45"/>
    <b v="1"/>
    <x v="4"/>
    <x v="11"/>
    <x v="207"/>
    <x v="1300"/>
  </r>
  <r>
    <n v="1840"/>
    <x v="1840"/>
    <x v="1838"/>
    <x v="42"/>
    <x v="1255"/>
    <x v="0"/>
    <x v="0"/>
    <x v="0"/>
    <x v="1839"/>
    <n v="1366251510"/>
    <b v="0"/>
    <n v="13"/>
    <b v="1"/>
    <x v="4"/>
    <x v="11"/>
    <x v="15"/>
    <x v="1301"/>
  </r>
  <r>
    <n v="1841"/>
    <x v="1841"/>
    <x v="1839"/>
    <x v="13"/>
    <x v="1256"/>
    <x v="0"/>
    <x v="0"/>
    <x v="0"/>
    <x v="1840"/>
    <n v="1397679445"/>
    <b v="0"/>
    <n v="40"/>
    <b v="1"/>
    <x v="4"/>
    <x v="11"/>
    <x v="21"/>
    <x v="1302"/>
  </r>
  <r>
    <n v="1842"/>
    <x v="1842"/>
    <x v="1840"/>
    <x v="13"/>
    <x v="1257"/>
    <x v="0"/>
    <x v="0"/>
    <x v="0"/>
    <x v="1841"/>
    <n v="1422371381"/>
    <b v="0"/>
    <n v="21"/>
    <b v="1"/>
    <x v="4"/>
    <x v="11"/>
    <x v="105"/>
    <x v="1303"/>
  </r>
  <r>
    <n v="1843"/>
    <x v="1843"/>
    <x v="1841"/>
    <x v="3"/>
    <x v="1258"/>
    <x v="0"/>
    <x v="0"/>
    <x v="0"/>
    <x v="1842"/>
    <n v="1295653954"/>
    <b v="0"/>
    <n v="134"/>
    <b v="1"/>
    <x v="4"/>
    <x v="11"/>
    <x v="39"/>
    <x v="1304"/>
  </r>
  <r>
    <n v="1844"/>
    <x v="1844"/>
    <x v="1842"/>
    <x v="15"/>
    <x v="1259"/>
    <x v="0"/>
    <x v="0"/>
    <x v="0"/>
    <x v="1843"/>
    <n v="1304464914"/>
    <b v="0"/>
    <n v="20"/>
    <b v="1"/>
    <x v="4"/>
    <x v="11"/>
    <x v="7"/>
    <x v="1305"/>
  </r>
  <r>
    <n v="1845"/>
    <x v="1845"/>
    <x v="1843"/>
    <x v="28"/>
    <x v="325"/>
    <x v="0"/>
    <x v="0"/>
    <x v="0"/>
    <x v="1844"/>
    <n v="1464854398"/>
    <b v="0"/>
    <n v="19"/>
    <b v="1"/>
    <x v="4"/>
    <x v="11"/>
    <x v="8"/>
    <x v="1306"/>
  </r>
  <r>
    <n v="1846"/>
    <x v="1846"/>
    <x v="1844"/>
    <x v="36"/>
    <x v="1260"/>
    <x v="0"/>
    <x v="0"/>
    <x v="0"/>
    <x v="1845"/>
    <n v="1352993777"/>
    <b v="0"/>
    <n v="209"/>
    <b v="1"/>
    <x v="4"/>
    <x v="11"/>
    <x v="178"/>
    <x v="1307"/>
  </r>
  <r>
    <n v="1847"/>
    <x v="1847"/>
    <x v="1845"/>
    <x v="30"/>
    <x v="1261"/>
    <x v="0"/>
    <x v="0"/>
    <x v="0"/>
    <x v="1846"/>
    <n v="1427780432"/>
    <b v="0"/>
    <n v="38"/>
    <b v="1"/>
    <x v="4"/>
    <x v="11"/>
    <x v="10"/>
    <x v="1308"/>
  </r>
  <r>
    <n v="1848"/>
    <x v="1848"/>
    <x v="1846"/>
    <x v="9"/>
    <x v="1262"/>
    <x v="0"/>
    <x v="0"/>
    <x v="0"/>
    <x v="1847"/>
    <n v="1306608888"/>
    <b v="0"/>
    <n v="24"/>
    <b v="1"/>
    <x v="4"/>
    <x v="11"/>
    <x v="13"/>
    <x v="574"/>
  </r>
  <r>
    <n v="1849"/>
    <x v="1849"/>
    <x v="1847"/>
    <x v="43"/>
    <x v="356"/>
    <x v="0"/>
    <x v="0"/>
    <x v="0"/>
    <x v="1848"/>
    <n v="1347913059"/>
    <b v="0"/>
    <n v="8"/>
    <b v="1"/>
    <x v="4"/>
    <x v="11"/>
    <x v="8"/>
    <x v="1309"/>
  </r>
  <r>
    <n v="1850"/>
    <x v="1850"/>
    <x v="1848"/>
    <x v="7"/>
    <x v="1263"/>
    <x v="0"/>
    <x v="0"/>
    <x v="0"/>
    <x v="1849"/>
    <n v="1402441300"/>
    <b v="0"/>
    <n v="179"/>
    <b v="1"/>
    <x v="4"/>
    <x v="11"/>
    <x v="21"/>
    <x v="1310"/>
  </r>
  <r>
    <n v="1851"/>
    <x v="1851"/>
    <x v="1849"/>
    <x v="46"/>
    <x v="1264"/>
    <x v="0"/>
    <x v="0"/>
    <x v="0"/>
    <x v="1850"/>
    <n v="1404769538"/>
    <b v="0"/>
    <n v="26"/>
    <b v="1"/>
    <x v="4"/>
    <x v="11"/>
    <x v="8"/>
    <x v="1311"/>
  </r>
  <r>
    <n v="1852"/>
    <x v="1852"/>
    <x v="1850"/>
    <x v="36"/>
    <x v="1265"/>
    <x v="0"/>
    <x v="0"/>
    <x v="0"/>
    <x v="1851"/>
    <n v="1426703452"/>
    <b v="0"/>
    <n v="131"/>
    <b v="1"/>
    <x v="4"/>
    <x v="11"/>
    <x v="16"/>
    <x v="1312"/>
  </r>
  <r>
    <n v="1853"/>
    <x v="1853"/>
    <x v="1851"/>
    <x v="134"/>
    <x v="1266"/>
    <x v="0"/>
    <x v="0"/>
    <x v="0"/>
    <x v="1852"/>
    <n v="1348536417"/>
    <b v="0"/>
    <n v="14"/>
    <b v="1"/>
    <x v="4"/>
    <x v="11"/>
    <x v="21"/>
    <x v="1313"/>
  </r>
  <r>
    <n v="1854"/>
    <x v="1854"/>
    <x v="1852"/>
    <x v="36"/>
    <x v="1267"/>
    <x v="0"/>
    <x v="0"/>
    <x v="0"/>
    <x v="1853"/>
    <n v="1366763437"/>
    <b v="0"/>
    <n v="174"/>
    <b v="1"/>
    <x v="4"/>
    <x v="11"/>
    <x v="21"/>
    <x v="1314"/>
  </r>
  <r>
    <n v="1855"/>
    <x v="1855"/>
    <x v="1853"/>
    <x v="222"/>
    <x v="1268"/>
    <x v="0"/>
    <x v="5"/>
    <x v="5"/>
    <x v="1854"/>
    <n v="1385124940"/>
    <b v="0"/>
    <n v="191"/>
    <b v="1"/>
    <x v="4"/>
    <x v="11"/>
    <x v="224"/>
    <x v="1315"/>
  </r>
  <r>
    <n v="1856"/>
    <x v="1856"/>
    <x v="1854"/>
    <x v="13"/>
    <x v="874"/>
    <x v="0"/>
    <x v="0"/>
    <x v="0"/>
    <x v="1855"/>
    <n v="1403901072"/>
    <b v="0"/>
    <n v="38"/>
    <b v="1"/>
    <x v="4"/>
    <x v="11"/>
    <x v="7"/>
    <x v="1316"/>
  </r>
  <r>
    <n v="1857"/>
    <x v="1857"/>
    <x v="1855"/>
    <x v="9"/>
    <x v="142"/>
    <x v="0"/>
    <x v="0"/>
    <x v="0"/>
    <x v="1856"/>
    <n v="1407954413"/>
    <b v="0"/>
    <n v="22"/>
    <b v="1"/>
    <x v="4"/>
    <x v="11"/>
    <x v="8"/>
    <x v="1317"/>
  </r>
  <r>
    <n v="1858"/>
    <x v="1858"/>
    <x v="1856"/>
    <x v="291"/>
    <x v="1269"/>
    <x v="0"/>
    <x v="0"/>
    <x v="0"/>
    <x v="1857"/>
    <n v="1318826921"/>
    <b v="0"/>
    <n v="149"/>
    <b v="1"/>
    <x v="4"/>
    <x v="11"/>
    <x v="15"/>
    <x v="1318"/>
  </r>
  <r>
    <n v="1859"/>
    <x v="1859"/>
    <x v="1857"/>
    <x v="9"/>
    <x v="1270"/>
    <x v="0"/>
    <x v="0"/>
    <x v="0"/>
    <x v="1858"/>
    <n v="1314124129"/>
    <b v="0"/>
    <n v="56"/>
    <b v="1"/>
    <x v="4"/>
    <x v="11"/>
    <x v="88"/>
    <x v="1319"/>
  </r>
  <r>
    <n v="1860"/>
    <x v="1860"/>
    <x v="1858"/>
    <x v="47"/>
    <x v="1099"/>
    <x v="0"/>
    <x v="0"/>
    <x v="0"/>
    <x v="1859"/>
    <n v="1389891684"/>
    <b v="0"/>
    <n v="19"/>
    <b v="1"/>
    <x v="4"/>
    <x v="11"/>
    <x v="18"/>
    <x v="1320"/>
  </r>
  <r>
    <n v="1861"/>
    <x v="1861"/>
    <x v="1859"/>
    <x v="65"/>
    <x v="117"/>
    <x v="2"/>
    <x v="1"/>
    <x v="1"/>
    <x v="1860"/>
    <n v="1419664341"/>
    <b v="0"/>
    <n v="0"/>
    <b v="0"/>
    <x v="6"/>
    <x v="18"/>
    <x v="50"/>
    <x v="121"/>
  </r>
  <r>
    <n v="1862"/>
    <x v="1862"/>
    <x v="1860"/>
    <x v="102"/>
    <x v="204"/>
    <x v="2"/>
    <x v="0"/>
    <x v="0"/>
    <x v="1861"/>
    <n v="1484912974"/>
    <b v="0"/>
    <n v="16"/>
    <b v="0"/>
    <x v="6"/>
    <x v="18"/>
    <x v="59"/>
    <x v="1321"/>
  </r>
  <r>
    <n v="1863"/>
    <x v="1863"/>
    <x v="1861"/>
    <x v="30"/>
    <x v="115"/>
    <x v="2"/>
    <x v="0"/>
    <x v="0"/>
    <x v="1862"/>
    <n v="1400008085"/>
    <b v="0"/>
    <n v="2"/>
    <b v="0"/>
    <x v="6"/>
    <x v="18"/>
    <x v="50"/>
    <x v="144"/>
  </r>
  <r>
    <n v="1864"/>
    <x v="1864"/>
    <x v="1862"/>
    <x v="115"/>
    <x v="1271"/>
    <x v="2"/>
    <x v="0"/>
    <x v="0"/>
    <x v="1863"/>
    <n v="1396631500"/>
    <b v="0"/>
    <n v="48"/>
    <b v="0"/>
    <x v="6"/>
    <x v="18"/>
    <x v="152"/>
    <x v="1322"/>
  </r>
  <r>
    <n v="1865"/>
    <x v="1865"/>
    <x v="1863"/>
    <x v="74"/>
    <x v="460"/>
    <x v="2"/>
    <x v="1"/>
    <x v="1"/>
    <x v="1864"/>
    <n v="1475398147"/>
    <b v="0"/>
    <n v="2"/>
    <b v="0"/>
    <x v="6"/>
    <x v="18"/>
    <x v="50"/>
    <x v="447"/>
  </r>
  <r>
    <n v="1866"/>
    <x v="1866"/>
    <x v="1864"/>
    <x v="31"/>
    <x v="366"/>
    <x v="2"/>
    <x v="0"/>
    <x v="0"/>
    <x v="1865"/>
    <n v="1483768497"/>
    <b v="0"/>
    <n v="2"/>
    <b v="0"/>
    <x v="6"/>
    <x v="18"/>
    <x v="60"/>
    <x v="368"/>
  </r>
  <r>
    <n v="1867"/>
    <x v="1867"/>
    <x v="1865"/>
    <x v="22"/>
    <x v="115"/>
    <x v="2"/>
    <x v="0"/>
    <x v="0"/>
    <x v="1866"/>
    <n v="1475791912"/>
    <b v="0"/>
    <n v="1"/>
    <b v="0"/>
    <x v="6"/>
    <x v="18"/>
    <x v="50"/>
    <x v="119"/>
  </r>
  <r>
    <n v="1868"/>
    <x v="1868"/>
    <x v="1866"/>
    <x v="31"/>
    <x v="1272"/>
    <x v="2"/>
    <x v="0"/>
    <x v="0"/>
    <x v="1867"/>
    <n v="1448044925"/>
    <b v="0"/>
    <n v="17"/>
    <b v="0"/>
    <x v="6"/>
    <x v="18"/>
    <x v="62"/>
    <x v="868"/>
  </r>
  <r>
    <n v="1869"/>
    <x v="1869"/>
    <x v="1867"/>
    <x v="3"/>
    <x v="117"/>
    <x v="2"/>
    <x v="0"/>
    <x v="0"/>
    <x v="1868"/>
    <n v="1480896249"/>
    <b v="0"/>
    <n v="0"/>
    <b v="0"/>
    <x v="6"/>
    <x v="18"/>
    <x v="50"/>
    <x v="121"/>
  </r>
  <r>
    <n v="1870"/>
    <x v="1870"/>
    <x v="1868"/>
    <x v="8"/>
    <x v="1273"/>
    <x v="2"/>
    <x v="0"/>
    <x v="0"/>
    <x v="1869"/>
    <n v="1451723535"/>
    <b v="0"/>
    <n v="11"/>
    <b v="0"/>
    <x v="6"/>
    <x v="18"/>
    <x v="54"/>
    <x v="1323"/>
  </r>
  <r>
    <n v="1871"/>
    <x v="1871"/>
    <x v="1869"/>
    <x v="115"/>
    <x v="1274"/>
    <x v="2"/>
    <x v="0"/>
    <x v="0"/>
    <x v="1870"/>
    <n v="1413053301"/>
    <b v="0"/>
    <n v="95"/>
    <b v="0"/>
    <x v="6"/>
    <x v="18"/>
    <x v="225"/>
    <x v="1324"/>
  </r>
  <r>
    <n v="1872"/>
    <x v="1872"/>
    <x v="1870"/>
    <x v="22"/>
    <x v="719"/>
    <x v="2"/>
    <x v="0"/>
    <x v="0"/>
    <x v="1871"/>
    <n v="1433041602"/>
    <b v="0"/>
    <n v="13"/>
    <b v="0"/>
    <x v="6"/>
    <x v="18"/>
    <x v="60"/>
    <x v="1325"/>
  </r>
  <r>
    <n v="1873"/>
    <x v="1873"/>
    <x v="1871"/>
    <x v="6"/>
    <x v="1275"/>
    <x v="2"/>
    <x v="5"/>
    <x v="5"/>
    <x v="1872"/>
    <n v="1433861210"/>
    <b v="0"/>
    <n v="2"/>
    <b v="0"/>
    <x v="6"/>
    <x v="18"/>
    <x v="50"/>
    <x v="656"/>
  </r>
  <r>
    <n v="1874"/>
    <x v="1874"/>
    <x v="1872"/>
    <x v="292"/>
    <x v="375"/>
    <x v="2"/>
    <x v="0"/>
    <x v="0"/>
    <x v="1873"/>
    <n v="1465427733"/>
    <b v="0"/>
    <n v="2"/>
    <b v="0"/>
    <x v="6"/>
    <x v="18"/>
    <x v="50"/>
    <x v="31"/>
  </r>
  <r>
    <n v="1875"/>
    <x v="1875"/>
    <x v="1873"/>
    <x v="3"/>
    <x v="152"/>
    <x v="2"/>
    <x v="0"/>
    <x v="0"/>
    <x v="1874"/>
    <n v="1465335308"/>
    <b v="0"/>
    <n v="3"/>
    <b v="0"/>
    <x v="6"/>
    <x v="18"/>
    <x v="60"/>
    <x v="1326"/>
  </r>
  <r>
    <n v="1876"/>
    <x v="1876"/>
    <x v="1874"/>
    <x v="293"/>
    <x v="117"/>
    <x v="2"/>
    <x v="2"/>
    <x v="2"/>
    <x v="1875"/>
    <n v="1400309405"/>
    <b v="0"/>
    <n v="0"/>
    <b v="0"/>
    <x v="6"/>
    <x v="18"/>
    <x v="50"/>
    <x v="121"/>
  </r>
  <r>
    <n v="1877"/>
    <x v="1877"/>
    <x v="1875"/>
    <x v="294"/>
    <x v="117"/>
    <x v="2"/>
    <x v="0"/>
    <x v="0"/>
    <x v="1876"/>
    <n v="1422664925"/>
    <b v="0"/>
    <n v="0"/>
    <b v="0"/>
    <x v="6"/>
    <x v="18"/>
    <x v="50"/>
    <x v="121"/>
  </r>
  <r>
    <n v="1878"/>
    <x v="1878"/>
    <x v="1876"/>
    <x v="6"/>
    <x v="117"/>
    <x v="2"/>
    <x v="2"/>
    <x v="2"/>
    <x v="1877"/>
    <n v="1400026355"/>
    <b v="0"/>
    <n v="0"/>
    <b v="0"/>
    <x v="6"/>
    <x v="18"/>
    <x v="50"/>
    <x v="121"/>
  </r>
  <r>
    <n v="1879"/>
    <x v="1879"/>
    <x v="1877"/>
    <x v="10"/>
    <x v="360"/>
    <x v="2"/>
    <x v="3"/>
    <x v="3"/>
    <x v="1878"/>
    <n v="1455377729"/>
    <b v="0"/>
    <n v="2"/>
    <b v="0"/>
    <x v="6"/>
    <x v="18"/>
    <x v="50"/>
    <x v="362"/>
  </r>
  <r>
    <n v="1880"/>
    <x v="1880"/>
    <x v="1878"/>
    <x v="10"/>
    <x v="1276"/>
    <x v="2"/>
    <x v="1"/>
    <x v="1"/>
    <x v="1879"/>
    <n v="1456839380"/>
    <b v="0"/>
    <n v="24"/>
    <b v="0"/>
    <x v="6"/>
    <x v="18"/>
    <x v="68"/>
    <x v="1327"/>
  </r>
  <r>
    <n v="1881"/>
    <x v="1881"/>
    <x v="1879"/>
    <x v="13"/>
    <x v="1277"/>
    <x v="0"/>
    <x v="0"/>
    <x v="0"/>
    <x v="1880"/>
    <n v="1423366789"/>
    <b v="0"/>
    <n v="70"/>
    <b v="1"/>
    <x v="4"/>
    <x v="14"/>
    <x v="36"/>
    <x v="1328"/>
  </r>
  <r>
    <n v="1882"/>
    <x v="1882"/>
    <x v="1880"/>
    <x v="295"/>
    <x v="1278"/>
    <x v="0"/>
    <x v="0"/>
    <x v="0"/>
    <x v="1881"/>
    <n v="1339109212"/>
    <b v="0"/>
    <n v="81"/>
    <b v="1"/>
    <x v="4"/>
    <x v="14"/>
    <x v="7"/>
    <x v="1329"/>
  </r>
  <r>
    <n v="1883"/>
    <x v="1883"/>
    <x v="1881"/>
    <x v="117"/>
    <x v="1279"/>
    <x v="0"/>
    <x v="0"/>
    <x v="0"/>
    <x v="1882"/>
    <n v="1331333108"/>
    <b v="0"/>
    <n v="32"/>
    <b v="1"/>
    <x v="4"/>
    <x v="14"/>
    <x v="2"/>
    <x v="1330"/>
  </r>
  <r>
    <n v="1884"/>
    <x v="1884"/>
    <x v="1882"/>
    <x v="28"/>
    <x v="77"/>
    <x v="0"/>
    <x v="0"/>
    <x v="0"/>
    <x v="1883"/>
    <n v="1350967535"/>
    <b v="0"/>
    <n v="26"/>
    <b v="1"/>
    <x v="4"/>
    <x v="14"/>
    <x v="165"/>
    <x v="1331"/>
  </r>
  <r>
    <n v="1885"/>
    <x v="1885"/>
    <x v="1883"/>
    <x v="296"/>
    <x v="1280"/>
    <x v="0"/>
    <x v="0"/>
    <x v="0"/>
    <x v="1884"/>
    <n v="1341800110"/>
    <b v="0"/>
    <n v="105"/>
    <b v="1"/>
    <x v="4"/>
    <x v="14"/>
    <x v="31"/>
    <x v="901"/>
  </r>
  <r>
    <n v="1886"/>
    <x v="1886"/>
    <x v="1884"/>
    <x v="38"/>
    <x v="1281"/>
    <x v="0"/>
    <x v="0"/>
    <x v="0"/>
    <x v="1885"/>
    <n v="1413236738"/>
    <b v="0"/>
    <n v="29"/>
    <b v="1"/>
    <x v="4"/>
    <x v="14"/>
    <x v="21"/>
    <x v="1332"/>
  </r>
  <r>
    <n v="1887"/>
    <x v="1887"/>
    <x v="1885"/>
    <x v="9"/>
    <x v="1282"/>
    <x v="0"/>
    <x v="3"/>
    <x v="3"/>
    <x v="1886"/>
    <n v="1447614732"/>
    <b v="0"/>
    <n v="8"/>
    <b v="1"/>
    <x v="4"/>
    <x v="14"/>
    <x v="38"/>
    <x v="1333"/>
  </r>
  <r>
    <n v="1888"/>
    <x v="1888"/>
    <x v="1886"/>
    <x v="30"/>
    <x v="1283"/>
    <x v="0"/>
    <x v="0"/>
    <x v="0"/>
    <x v="1887"/>
    <n v="1272692732"/>
    <b v="0"/>
    <n v="89"/>
    <b v="1"/>
    <x v="4"/>
    <x v="14"/>
    <x v="183"/>
    <x v="1334"/>
  </r>
  <r>
    <n v="1889"/>
    <x v="1889"/>
    <x v="1887"/>
    <x v="13"/>
    <x v="15"/>
    <x v="0"/>
    <x v="0"/>
    <x v="0"/>
    <x v="1888"/>
    <n v="1359140546"/>
    <b v="0"/>
    <n v="44"/>
    <b v="1"/>
    <x v="4"/>
    <x v="14"/>
    <x v="13"/>
    <x v="974"/>
  </r>
  <r>
    <n v="1890"/>
    <x v="1890"/>
    <x v="1888"/>
    <x v="14"/>
    <x v="1284"/>
    <x v="0"/>
    <x v="0"/>
    <x v="0"/>
    <x v="1889"/>
    <n v="1353005528"/>
    <b v="0"/>
    <n v="246"/>
    <b v="1"/>
    <x v="4"/>
    <x v="14"/>
    <x v="14"/>
    <x v="1335"/>
  </r>
  <r>
    <n v="1891"/>
    <x v="1891"/>
    <x v="1889"/>
    <x v="3"/>
    <x v="1285"/>
    <x v="0"/>
    <x v="0"/>
    <x v="0"/>
    <x v="1890"/>
    <n v="1275851354"/>
    <b v="0"/>
    <n v="120"/>
    <b v="1"/>
    <x v="4"/>
    <x v="14"/>
    <x v="6"/>
    <x v="1336"/>
  </r>
  <r>
    <n v="1892"/>
    <x v="1892"/>
    <x v="1890"/>
    <x v="2"/>
    <x v="1286"/>
    <x v="0"/>
    <x v="0"/>
    <x v="0"/>
    <x v="1891"/>
    <n v="1304867881"/>
    <b v="0"/>
    <n v="26"/>
    <b v="1"/>
    <x v="4"/>
    <x v="14"/>
    <x v="0"/>
    <x v="1105"/>
  </r>
  <r>
    <n v="1893"/>
    <x v="1893"/>
    <x v="1891"/>
    <x v="30"/>
    <x v="1287"/>
    <x v="0"/>
    <x v="0"/>
    <x v="0"/>
    <x v="1892"/>
    <n v="1301524585"/>
    <b v="0"/>
    <n v="45"/>
    <b v="1"/>
    <x v="4"/>
    <x v="14"/>
    <x v="3"/>
    <x v="1337"/>
  </r>
  <r>
    <n v="1894"/>
    <x v="1894"/>
    <x v="1892"/>
    <x v="28"/>
    <x v="1288"/>
    <x v="0"/>
    <x v="0"/>
    <x v="0"/>
    <x v="1893"/>
    <n v="1326404583"/>
    <b v="0"/>
    <n v="20"/>
    <b v="1"/>
    <x v="4"/>
    <x v="14"/>
    <x v="41"/>
    <x v="1338"/>
  </r>
  <r>
    <n v="1895"/>
    <x v="1895"/>
    <x v="1893"/>
    <x v="297"/>
    <x v="191"/>
    <x v="0"/>
    <x v="0"/>
    <x v="0"/>
    <x v="1894"/>
    <n v="1442771722"/>
    <b v="0"/>
    <n v="47"/>
    <b v="1"/>
    <x v="4"/>
    <x v="14"/>
    <x v="21"/>
    <x v="1339"/>
  </r>
  <r>
    <n v="1896"/>
    <x v="1896"/>
    <x v="1894"/>
    <x v="298"/>
    <x v="1289"/>
    <x v="0"/>
    <x v="0"/>
    <x v="0"/>
    <x v="1895"/>
    <n v="1331658165"/>
    <b v="0"/>
    <n v="13"/>
    <b v="1"/>
    <x v="4"/>
    <x v="14"/>
    <x v="39"/>
    <x v="1340"/>
  </r>
  <r>
    <n v="1897"/>
    <x v="1897"/>
    <x v="1895"/>
    <x v="299"/>
    <x v="1290"/>
    <x v="0"/>
    <x v="0"/>
    <x v="0"/>
    <x v="1896"/>
    <n v="1392040806"/>
    <b v="0"/>
    <n v="183"/>
    <b v="1"/>
    <x v="4"/>
    <x v="14"/>
    <x v="21"/>
    <x v="1341"/>
  </r>
  <r>
    <n v="1898"/>
    <x v="1898"/>
    <x v="1896"/>
    <x v="28"/>
    <x v="1291"/>
    <x v="0"/>
    <x v="0"/>
    <x v="0"/>
    <x v="1897"/>
    <n v="1451277473"/>
    <b v="0"/>
    <n v="21"/>
    <b v="1"/>
    <x v="4"/>
    <x v="14"/>
    <x v="14"/>
    <x v="1342"/>
  </r>
  <r>
    <n v="1899"/>
    <x v="1899"/>
    <x v="1897"/>
    <x v="42"/>
    <x v="647"/>
    <x v="0"/>
    <x v="0"/>
    <x v="0"/>
    <x v="1898"/>
    <n v="1424730966"/>
    <b v="0"/>
    <n v="42"/>
    <b v="1"/>
    <x v="4"/>
    <x v="14"/>
    <x v="18"/>
    <x v="1343"/>
  </r>
  <r>
    <n v="1900"/>
    <x v="1900"/>
    <x v="1898"/>
    <x v="30"/>
    <x v="1292"/>
    <x v="0"/>
    <x v="0"/>
    <x v="0"/>
    <x v="1899"/>
    <n v="1347137731"/>
    <b v="0"/>
    <n v="54"/>
    <b v="1"/>
    <x v="4"/>
    <x v="14"/>
    <x v="15"/>
    <x v="1344"/>
  </r>
  <r>
    <n v="1901"/>
    <x v="1901"/>
    <x v="1899"/>
    <x v="300"/>
    <x v="1293"/>
    <x v="2"/>
    <x v="1"/>
    <x v="1"/>
    <x v="1900"/>
    <n v="1429707729"/>
    <b v="0"/>
    <n v="25"/>
    <b v="0"/>
    <x v="2"/>
    <x v="29"/>
    <x v="56"/>
    <x v="1345"/>
  </r>
  <r>
    <n v="1902"/>
    <x v="1902"/>
    <x v="1900"/>
    <x v="28"/>
    <x v="433"/>
    <x v="2"/>
    <x v="9"/>
    <x v="3"/>
    <x v="1901"/>
    <n v="1422903447"/>
    <b v="0"/>
    <n v="3"/>
    <b v="0"/>
    <x v="2"/>
    <x v="29"/>
    <x v="60"/>
    <x v="143"/>
  </r>
  <r>
    <n v="1903"/>
    <x v="1903"/>
    <x v="1901"/>
    <x v="9"/>
    <x v="1294"/>
    <x v="2"/>
    <x v="0"/>
    <x v="0"/>
    <x v="1902"/>
    <n v="1480357791"/>
    <b v="0"/>
    <n v="41"/>
    <b v="0"/>
    <x v="2"/>
    <x v="29"/>
    <x v="153"/>
    <x v="1346"/>
  </r>
  <r>
    <n v="1904"/>
    <x v="1904"/>
    <x v="1902"/>
    <x v="63"/>
    <x v="155"/>
    <x v="2"/>
    <x v="0"/>
    <x v="0"/>
    <x v="1903"/>
    <n v="1447864021"/>
    <b v="0"/>
    <n v="2"/>
    <b v="0"/>
    <x v="2"/>
    <x v="29"/>
    <x v="50"/>
    <x v="380"/>
  </r>
  <r>
    <n v="1905"/>
    <x v="1905"/>
    <x v="1903"/>
    <x v="31"/>
    <x v="809"/>
    <x v="2"/>
    <x v="0"/>
    <x v="0"/>
    <x v="1904"/>
    <n v="1407535994"/>
    <b v="0"/>
    <n v="4"/>
    <b v="0"/>
    <x v="2"/>
    <x v="29"/>
    <x v="50"/>
    <x v="678"/>
  </r>
  <r>
    <n v="1906"/>
    <x v="1906"/>
    <x v="1904"/>
    <x v="63"/>
    <x v="1295"/>
    <x v="2"/>
    <x v="0"/>
    <x v="0"/>
    <x v="1905"/>
    <n v="1464105983"/>
    <b v="0"/>
    <n v="99"/>
    <b v="0"/>
    <x v="2"/>
    <x v="29"/>
    <x v="152"/>
    <x v="1347"/>
  </r>
  <r>
    <n v="1907"/>
    <x v="1907"/>
    <x v="1905"/>
    <x v="11"/>
    <x v="1079"/>
    <x v="2"/>
    <x v="0"/>
    <x v="0"/>
    <x v="1906"/>
    <n v="1399557925"/>
    <b v="0"/>
    <n v="4"/>
    <b v="0"/>
    <x v="2"/>
    <x v="29"/>
    <x v="50"/>
    <x v="1209"/>
  </r>
  <r>
    <n v="1908"/>
    <x v="1908"/>
    <x v="1906"/>
    <x v="31"/>
    <x v="1296"/>
    <x v="2"/>
    <x v="0"/>
    <x v="0"/>
    <x v="1907"/>
    <n v="1480456900"/>
    <b v="0"/>
    <n v="4"/>
    <b v="0"/>
    <x v="2"/>
    <x v="29"/>
    <x v="53"/>
    <x v="1348"/>
  </r>
  <r>
    <n v="1909"/>
    <x v="1909"/>
    <x v="1907"/>
    <x v="19"/>
    <x v="1297"/>
    <x v="2"/>
    <x v="0"/>
    <x v="0"/>
    <x v="1908"/>
    <n v="1411467479"/>
    <b v="0"/>
    <n v="38"/>
    <b v="0"/>
    <x v="2"/>
    <x v="29"/>
    <x v="51"/>
    <x v="1349"/>
  </r>
  <r>
    <n v="1910"/>
    <x v="1910"/>
    <x v="1908"/>
    <x v="94"/>
    <x v="1298"/>
    <x v="2"/>
    <x v="9"/>
    <x v="3"/>
    <x v="1909"/>
    <n v="1442531217"/>
    <b v="0"/>
    <n v="285"/>
    <b v="0"/>
    <x v="2"/>
    <x v="29"/>
    <x v="115"/>
    <x v="1350"/>
  </r>
  <r>
    <n v="1911"/>
    <x v="1911"/>
    <x v="1909"/>
    <x v="301"/>
    <x v="115"/>
    <x v="2"/>
    <x v="4"/>
    <x v="4"/>
    <x v="1910"/>
    <n v="1404953334"/>
    <b v="0"/>
    <n v="1"/>
    <b v="0"/>
    <x v="2"/>
    <x v="29"/>
    <x v="50"/>
    <x v="119"/>
  </r>
  <r>
    <n v="1912"/>
    <x v="1912"/>
    <x v="1910"/>
    <x v="10"/>
    <x v="1299"/>
    <x v="2"/>
    <x v="0"/>
    <x v="0"/>
    <x v="1911"/>
    <n v="1430803560"/>
    <b v="0"/>
    <n v="42"/>
    <b v="0"/>
    <x v="2"/>
    <x v="29"/>
    <x v="155"/>
    <x v="1351"/>
  </r>
  <r>
    <n v="1913"/>
    <x v="1913"/>
    <x v="1911"/>
    <x v="240"/>
    <x v="1300"/>
    <x v="2"/>
    <x v="1"/>
    <x v="1"/>
    <x v="1912"/>
    <n v="1410178578"/>
    <b v="0"/>
    <n v="26"/>
    <b v="0"/>
    <x v="2"/>
    <x v="29"/>
    <x v="60"/>
    <x v="1352"/>
  </r>
  <r>
    <n v="1914"/>
    <x v="1914"/>
    <x v="1912"/>
    <x v="302"/>
    <x v="177"/>
    <x v="2"/>
    <x v="0"/>
    <x v="0"/>
    <x v="1913"/>
    <n v="1413519073"/>
    <b v="0"/>
    <n v="2"/>
    <b v="0"/>
    <x v="2"/>
    <x v="29"/>
    <x v="114"/>
    <x v="179"/>
  </r>
  <r>
    <n v="1915"/>
    <x v="1915"/>
    <x v="1913"/>
    <x v="2"/>
    <x v="138"/>
    <x v="2"/>
    <x v="0"/>
    <x v="0"/>
    <x v="1914"/>
    <n v="1407892222"/>
    <b v="0"/>
    <n v="4"/>
    <b v="0"/>
    <x v="2"/>
    <x v="29"/>
    <x v="53"/>
    <x v="447"/>
  </r>
  <r>
    <n v="1916"/>
    <x v="1916"/>
    <x v="1914"/>
    <x v="22"/>
    <x v="1301"/>
    <x v="2"/>
    <x v="0"/>
    <x v="0"/>
    <x v="1915"/>
    <n v="1476378775"/>
    <b v="0"/>
    <n v="6"/>
    <b v="0"/>
    <x v="2"/>
    <x v="29"/>
    <x v="60"/>
    <x v="1326"/>
  </r>
  <r>
    <n v="1917"/>
    <x v="1917"/>
    <x v="1915"/>
    <x v="303"/>
    <x v="1302"/>
    <x v="2"/>
    <x v="7"/>
    <x v="6"/>
    <x v="1916"/>
    <n v="1484116133"/>
    <b v="0"/>
    <n v="70"/>
    <b v="0"/>
    <x v="2"/>
    <x v="29"/>
    <x v="226"/>
    <x v="1353"/>
  </r>
  <r>
    <n v="1918"/>
    <x v="1918"/>
    <x v="1916"/>
    <x v="31"/>
    <x v="92"/>
    <x v="2"/>
    <x v="0"/>
    <x v="0"/>
    <x v="1917"/>
    <n v="1404845851"/>
    <b v="0"/>
    <n v="9"/>
    <b v="0"/>
    <x v="2"/>
    <x v="29"/>
    <x v="60"/>
    <x v="673"/>
  </r>
  <r>
    <n v="1919"/>
    <x v="1919"/>
    <x v="1917"/>
    <x v="2"/>
    <x v="1303"/>
    <x v="2"/>
    <x v="0"/>
    <x v="0"/>
    <x v="1918"/>
    <n v="1429477249"/>
    <b v="0"/>
    <n v="8"/>
    <b v="0"/>
    <x v="2"/>
    <x v="29"/>
    <x v="153"/>
    <x v="1354"/>
  </r>
  <r>
    <n v="1920"/>
    <x v="1920"/>
    <x v="1918"/>
    <x v="3"/>
    <x v="1304"/>
    <x v="2"/>
    <x v="1"/>
    <x v="1"/>
    <x v="1919"/>
    <n v="1443042061"/>
    <b v="0"/>
    <n v="105"/>
    <b v="0"/>
    <x v="2"/>
    <x v="29"/>
    <x v="152"/>
    <x v="1355"/>
  </r>
  <r>
    <n v="1921"/>
    <x v="1921"/>
    <x v="1919"/>
    <x v="15"/>
    <x v="1305"/>
    <x v="0"/>
    <x v="0"/>
    <x v="0"/>
    <x v="1920"/>
    <n v="1339651143"/>
    <b v="0"/>
    <n v="38"/>
    <b v="1"/>
    <x v="4"/>
    <x v="14"/>
    <x v="0"/>
    <x v="1205"/>
  </r>
  <r>
    <n v="1922"/>
    <x v="1922"/>
    <x v="1920"/>
    <x v="13"/>
    <x v="1306"/>
    <x v="0"/>
    <x v="0"/>
    <x v="0"/>
    <x v="1921"/>
    <n v="1384236507"/>
    <b v="0"/>
    <n v="64"/>
    <b v="1"/>
    <x v="4"/>
    <x v="14"/>
    <x v="31"/>
    <x v="1356"/>
  </r>
  <r>
    <n v="1923"/>
    <x v="1923"/>
    <x v="1921"/>
    <x v="304"/>
    <x v="356"/>
    <x v="0"/>
    <x v="0"/>
    <x v="0"/>
    <x v="1922"/>
    <n v="1313612532"/>
    <b v="0"/>
    <n v="13"/>
    <b v="1"/>
    <x v="4"/>
    <x v="14"/>
    <x v="227"/>
    <x v="1357"/>
  </r>
  <r>
    <n v="1924"/>
    <x v="1924"/>
    <x v="1922"/>
    <x v="9"/>
    <x v="1307"/>
    <x v="0"/>
    <x v="0"/>
    <x v="0"/>
    <x v="1923"/>
    <n v="1387390555"/>
    <b v="0"/>
    <n v="33"/>
    <b v="1"/>
    <x v="4"/>
    <x v="14"/>
    <x v="35"/>
    <x v="1358"/>
  </r>
  <r>
    <n v="1925"/>
    <x v="1925"/>
    <x v="1923"/>
    <x v="15"/>
    <x v="1308"/>
    <x v="0"/>
    <x v="0"/>
    <x v="0"/>
    <x v="1924"/>
    <n v="1379540288"/>
    <b v="0"/>
    <n v="52"/>
    <b v="1"/>
    <x v="4"/>
    <x v="14"/>
    <x v="5"/>
    <x v="1359"/>
  </r>
  <r>
    <n v="1926"/>
    <x v="1926"/>
    <x v="1924"/>
    <x v="15"/>
    <x v="1309"/>
    <x v="0"/>
    <x v="0"/>
    <x v="0"/>
    <x v="1925"/>
    <n v="1286319256"/>
    <b v="0"/>
    <n v="107"/>
    <b v="1"/>
    <x v="4"/>
    <x v="14"/>
    <x v="228"/>
    <x v="1360"/>
  </r>
  <r>
    <n v="1927"/>
    <x v="1927"/>
    <x v="1925"/>
    <x v="20"/>
    <x v="972"/>
    <x v="0"/>
    <x v="0"/>
    <x v="0"/>
    <x v="1926"/>
    <n v="1329856839"/>
    <b v="0"/>
    <n v="11"/>
    <b v="1"/>
    <x v="4"/>
    <x v="14"/>
    <x v="33"/>
    <x v="1361"/>
  </r>
  <r>
    <n v="1928"/>
    <x v="1928"/>
    <x v="1926"/>
    <x v="305"/>
    <x v="1310"/>
    <x v="0"/>
    <x v="0"/>
    <x v="0"/>
    <x v="1927"/>
    <n v="1365348794"/>
    <b v="0"/>
    <n v="34"/>
    <b v="1"/>
    <x v="4"/>
    <x v="14"/>
    <x v="33"/>
    <x v="1362"/>
  </r>
  <r>
    <n v="1929"/>
    <x v="1929"/>
    <x v="1927"/>
    <x v="50"/>
    <x v="1311"/>
    <x v="0"/>
    <x v="0"/>
    <x v="0"/>
    <x v="1928"/>
    <n v="1306197066"/>
    <b v="0"/>
    <n v="75"/>
    <b v="1"/>
    <x v="4"/>
    <x v="14"/>
    <x v="8"/>
    <x v="1363"/>
  </r>
  <r>
    <n v="1930"/>
    <x v="1930"/>
    <x v="1928"/>
    <x v="28"/>
    <x v="1312"/>
    <x v="0"/>
    <x v="0"/>
    <x v="0"/>
    <x v="1929"/>
    <n v="1368019482"/>
    <b v="0"/>
    <n v="26"/>
    <b v="1"/>
    <x v="4"/>
    <x v="14"/>
    <x v="37"/>
    <x v="1364"/>
  </r>
  <r>
    <n v="1931"/>
    <x v="1931"/>
    <x v="1929"/>
    <x v="13"/>
    <x v="1313"/>
    <x v="0"/>
    <x v="0"/>
    <x v="0"/>
    <x v="1930"/>
    <n v="1336512309"/>
    <b v="0"/>
    <n v="50"/>
    <b v="1"/>
    <x v="4"/>
    <x v="14"/>
    <x v="10"/>
    <x v="1365"/>
  </r>
  <r>
    <n v="1932"/>
    <x v="1932"/>
    <x v="1930"/>
    <x v="26"/>
    <x v="1314"/>
    <x v="0"/>
    <x v="0"/>
    <x v="0"/>
    <x v="1931"/>
    <n v="1325618773"/>
    <b v="0"/>
    <n v="80"/>
    <b v="1"/>
    <x v="4"/>
    <x v="14"/>
    <x v="13"/>
    <x v="1366"/>
  </r>
  <r>
    <n v="1933"/>
    <x v="1933"/>
    <x v="1931"/>
    <x v="12"/>
    <x v="1315"/>
    <x v="0"/>
    <x v="0"/>
    <x v="0"/>
    <x v="1932"/>
    <n v="1409195307"/>
    <b v="0"/>
    <n v="110"/>
    <b v="1"/>
    <x v="4"/>
    <x v="14"/>
    <x v="174"/>
    <x v="1367"/>
  </r>
  <r>
    <n v="1934"/>
    <x v="1934"/>
    <x v="1932"/>
    <x v="10"/>
    <x v="1316"/>
    <x v="0"/>
    <x v="0"/>
    <x v="0"/>
    <x v="1933"/>
    <n v="1321649321"/>
    <b v="0"/>
    <n v="77"/>
    <b v="1"/>
    <x v="4"/>
    <x v="14"/>
    <x v="39"/>
    <x v="1368"/>
  </r>
  <r>
    <n v="1935"/>
    <x v="1935"/>
    <x v="1933"/>
    <x v="30"/>
    <x v="1317"/>
    <x v="0"/>
    <x v="0"/>
    <x v="0"/>
    <x v="1934"/>
    <n v="1400106171"/>
    <b v="0"/>
    <n v="50"/>
    <b v="1"/>
    <x v="4"/>
    <x v="14"/>
    <x v="29"/>
    <x v="1369"/>
  </r>
  <r>
    <n v="1936"/>
    <x v="1936"/>
    <x v="1934"/>
    <x v="51"/>
    <x v="1318"/>
    <x v="0"/>
    <x v="0"/>
    <x v="0"/>
    <x v="1935"/>
    <n v="1320528070"/>
    <b v="0"/>
    <n v="145"/>
    <b v="1"/>
    <x v="4"/>
    <x v="14"/>
    <x v="16"/>
    <x v="1370"/>
  </r>
  <r>
    <n v="1937"/>
    <x v="1937"/>
    <x v="1935"/>
    <x v="20"/>
    <x v="1319"/>
    <x v="0"/>
    <x v="0"/>
    <x v="0"/>
    <x v="1936"/>
    <n v="1338346281"/>
    <b v="0"/>
    <n v="29"/>
    <b v="1"/>
    <x v="4"/>
    <x v="14"/>
    <x v="229"/>
    <x v="1371"/>
  </r>
  <r>
    <n v="1938"/>
    <x v="1938"/>
    <x v="1936"/>
    <x v="36"/>
    <x v="1320"/>
    <x v="0"/>
    <x v="0"/>
    <x v="0"/>
    <x v="1937"/>
    <n v="1370067231"/>
    <b v="0"/>
    <n v="114"/>
    <b v="1"/>
    <x v="4"/>
    <x v="14"/>
    <x v="31"/>
    <x v="1372"/>
  </r>
  <r>
    <n v="1939"/>
    <x v="1939"/>
    <x v="1937"/>
    <x v="3"/>
    <x v="1321"/>
    <x v="0"/>
    <x v="0"/>
    <x v="0"/>
    <x v="1938"/>
    <n v="1360366708"/>
    <b v="0"/>
    <n v="96"/>
    <b v="1"/>
    <x v="4"/>
    <x v="14"/>
    <x v="38"/>
    <x v="1373"/>
  </r>
  <r>
    <n v="1940"/>
    <x v="1940"/>
    <x v="1938"/>
    <x v="81"/>
    <x v="1322"/>
    <x v="0"/>
    <x v="0"/>
    <x v="0"/>
    <x v="1939"/>
    <n v="1304770233"/>
    <b v="0"/>
    <n v="31"/>
    <b v="1"/>
    <x v="4"/>
    <x v="14"/>
    <x v="193"/>
    <x v="1374"/>
  </r>
  <r>
    <n v="1941"/>
    <x v="1941"/>
    <x v="1939"/>
    <x v="65"/>
    <x v="1323"/>
    <x v="0"/>
    <x v="0"/>
    <x v="0"/>
    <x v="1940"/>
    <n v="1397545131"/>
    <b v="1"/>
    <n v="4883"/>
    <b v="1"/>
    <x v="2"/>
    <x v="30"/>
    <x v="9"/>
    <x v="1375"/>
  </r>
  <r>
    <n v="1942"/>
    <x v="1942"/>
    <x v="1940"/>
    <x v="12"/>
    <x v="1324"/>
    <x v="0"/>
    <x v="0"/>
    <x v="0"/>
    <x v="1941"/>
    <n v="1302033140"/>
    <b v="1"/>
    <n v="95"/>
    <b v="1"/>
    <x v="2"/>
    <x v="30"/>
    <x v="178"/>
    <x v="1376"/>
  </r>
  <r>
    <n v="1943"/>
    <x v="1943"/>
    <x v="1941"/>
    <x v="3"/>
    <x v="1325"/>
    <x v="0"/>
    <x v="0"/>
    <x v="0"/>
    <x v="1942"/>
    <n v="1467008916"/>
    <b v="1"/>
    <n v="2478"/>
    <b v="1"/>
    <x v="2"/>
    <x v="30"/>
    <x v="230"/>
    <x v="1377"/>
  </r>
  <r>
    <n v="1944"/>
    <x v="1944"/>
    <x v="1942"/>
    <x v="79"/>
    <x v="1326"/>
    <x v="0"/>
    <x v="0"/>
    <x v="0"/>
    <x v="1943"/>
    <n v="1396360890"/>
    <b v="1"/>
    <n v="1789"/>
    <b v="1"/>
    <x v="2"/>
    <x v="30"/>
    <x v="231"/>
    <x v="1378"/>
  </r>
  <r>
    <n v="1945"/>
    <x v="1945"/>
    <x v="1943"/>
    <x v="57"/>
    <x v="1327"/>
    <x v="0"/>
    <x v="3"/>
    <x v="3"/>
    <x v="1944"/>
    <n v="1433224958"/>
    <b v="1"/>
    <n v="680"/>
    <b v="1"/>
    <x v="2"/>
    <x v="30"/>
    <x v="232"/>
    <x v="1379"/>
  </r>
  <r>
    <n v="1946"/>
    <x v="1946"/>
    <x v="1944"/>
    <x v="51"/>
    <x v="1328"/>
    <x v="0"/>
    <x v="0"/>
    <x v="0"/>
    <x v="1945"/>
    <n v="1392780961"/>
    <b v="1"/>
    <n v="70"/>
    <b v="1"/>
    <x v="2"/>
    <x v="30"/>
    <x v="95"/>
    <x v="1380"/>
  </r>
  <r>
    <n v="1947"/>
    <x v="1947"/>
    <x v="1945"/>
    <x v="134"/>
    <x v="1329"/>
    <x v="0"/>
    <x v="0"/>
    <x v="0"/>
    <x v="1946"/>
    <n v="1255730520"/>
    <b v="1"/>
    <n v="23"/>
    <b v="1"/>
    <x v="2"/>
    <x v="30"/>
    <x v="7"/>
    <x v="431"/>
  </r>
  <r>
    <n v="1948"/>
    <x v="1948"/>
    <x v="1946"/>
    <x v="57"/>
    <x v="1330"/>
    <x v="0"/>
    <x v="0"/>
    <x v="0"/>
    <x v="1947"/>
    <n v="1460557809"/>
    <b v="1"/>
    <n v="4245"/>
    <b v="1"/>
    <x v="2"/>
    <x v="30"/>
    <x v="233"/>
    <x v="1381"/>
  </r>
  <r>
    <n v="1949"/>
    <x v="1949"/>
    <x v="1947"/>
    <x v="63"/>
    <x v="1331"/>
    <x v="0"/>
    <x v="1"/>
    <x v="1"/>
    <x v="1948"/>
    <n v="1402394951"/>
    <b v="1"/>
    <n v="943"/>
    <b v="1"/>
    <x v="2"/>
    <x v="30"/>
    <x v="6"/>
    <x v="1382"/>
  </r>
  <r>
    <n v="1950"/>
    <x v="1950"/>
    <x v="1948"/>
    <x v="240"/>
    <x v="1332"/>
    <x v="0"/>
    <x v="0"/>
    <x v="0"/>
    <x v="1949"/>
    <n v="1300767673"/>
    <b v="1"/>
    <n v="1876"/>
    <b v="1"/>
    <x v="2"/>
    <x v="30"/>
    <x v="234"/>
    <x v="1383"/>
  </r>
  <r>
    <n v="1951"/>
    <x v="1951"/>
    <x v="1949"/>
    <x v="63"/>
    <x v="1333"/>
    <x v="0"/>
    <x v="0"/>
    <x v="0"/>
    <x v="1950"/>
    <n v="1475921137"/>
    <b v="1"/>
    <n v="834"/>
    <b v="1"/>
    <x v="2"/>
    <x v="30"/>
    <x v="197"/>
    <x v="1384"/>
  </r>
  <r>
    <n v="1952"/>
    <x v="1952"/>
    <x v="1950"/>
    <x v="19"/>
    <x v="1334"/>
    <x v="0"/>
    <x v="5"/>
    <x v="5"/>
    <x v="1951"/>
    <n v="1378737215"/>
    <b v="1"/>
    <n v="682"/>
    <b v="1"/>
    <x v="2"/>
    <x v="30"/>
    <x v="45"/>
    <x v="1385"/>
  </r>
  <r>
    <n v="1953"/>
    <x v="1953"/>
    <x v="1951"/>
    <x v="36"/>
    <x v="1335"/>
    <x v="0"/>
    <x v="0"/>
    <x v="0"/>
    <x v="1952"/>
    <n v="1328158065"/>
    <b v="1"/>
    <n v="147"/>
    <b v="1"/>
    <x v="2"/>
    <x v="30"/>
    <x v="235"/>
    <x v="1386"/>
  </r>
  <r>
    <n v="1954"/>
    <x v="1954"/>
    <x v="1952"/>
    <x v="63"/>
    <x v="1336"/>
    <x v="0"/>
    <x v="0"/>
    <x v="0"/>
    <x v="1953"/>
    <n v="1453730176"/>
    <b v="1"/>
    <n v="415"/>
    <b v="1"/>
    <x v="2"/>
    <x v="30"/>
    <x v="236"/>
    <x v="1387"/>
  </r>
  <r>
    <n v="1955"/>
    <x v="1955"/>
    <x v="1953"/>
    <x v="247"/>
    <x v="1337"/>
    <x v="0"/>
    <x v="0"/>
    <x v="0"/>
    <x v="1954"/>
    <n v="1334989881"/>
    <b v="1"/>
    <n v="290"/>
    <b v="1"/>
    <x v="2"/>
    <x v="30"/>
    <x v="237"/>
    <x v="1388"/>
  </r>
  <r>
    <n v="1956"/>
    <x v="1956"/>
    <x v="1954"/>
    <x v="127"/>
    <x v="1338"/>
    <x v="0"/>
    <x v="0"/>
    <x v="0"/>
    <x v="1955"/>
    <n v="1425507005"/>
    <b v="1"/>
    <n v="365"/>
    <b v="1"/>
    <x v="2"/>
    <x v="30"/>
    <x v="238"/>
    <x v="1389"/>
  </r>
  <r>
    <n v="1957"/>
    <x v="1957"/>
    <x v="1955"/>
    <x v="11"/>
    <x v="1339"/>
    <x v="0"/>
    <x v="0"/>
    <x v="0"/>
    <x v="1956"/>
    <n v="1348712513"/>
    <b v="1"/>
    <n v="660"/>
    <b v="1"/>
    <x v="2"/>
    <x v="30"/>
    <x v="239"/>
    <x v="1390"/>
  </r>
  <r>
    <n v="1958"/>
    <x v="1958"/>
    <x v="1956"/>
    <x v="39"/>
    <x v="1340"/>
    <x v="0"/>
    <x v="0"/>
    <x v="0"/>
    <x v="1957"/>
    <n v="1361490161"/>
    <b v="1"/>
    <n v="1356"/>
    <b v="1"/>
    <x v="2"/>
    <x v="30"/>
    <x v="240"/>
    <x v="1391"/>
  </r>
  <r>
    <n v="1959"/>
    <x v="1959"/>
    <x v="1957"/>
    <x v="3"/>
    <x v="1341"/>
    <x v="0"/>
    <x v="0"/>
    <x v="0"/>
    <x v="1958"/>
    <n v="1408565860"/>
    <b v="1"/>
    <n v="424"/>
    <b v="1"/>
    <x v="2"/>
    <x v="30"/>
    <x v="96"/>
    <x v="1392"/>
  </r>
  <r>
    <n v="1960"/>
    <x v="1960"/>
    <x v="1958"/>
    <x v="54"/>
    <x v="1342"/>
    <x v="0"/>
    <x v="11"/>
    <x v="9"/>
    <x v="1959"/>
    <n v="1416559341"/>
    <b v="1"/>
    <n v="33"/>
    <b v="1"/>
    <x v="2"/>
    <x v="30"/>
    <x v="90"/>
    <x v="1393"/>
  </r>
  <r>
    <n v="1961"/>
    <x v="1961"/>
    <x v="1959"/>
    <x v="3"/>
    <x v="1343"/>
    <x v="0"/>
    <x v="0"/>
    <x v="0"/>
    <x v="1960"/>
    <n v="1346042417"/>
    <b v="1"/>
    <n v="1633"/>
    <b v="1"/>
    <x v="2"/>
    <x v="30"/>
    <x v="241"/>
    <x v="1394"/>
  </r>
  <r>
    <n v="1962"/>
    <x v="1962"/>
    <x v="1960"/>
    <x v="3"/>
    <x v="1344"/>
    <x v="0"/>
    <x v="0"/>
    <x v="0"/>
    <x v="1961"/>
    <n v="1397414636"/>
    <b v="1"/>
    <n v="306"/>
    <b v="1"/>
    <x v="2"/>
    <x v="30"/>
    <x v="242"/>
    <x v="1395"/>
  </r>
  <r>
    <n v="1963"/>
    <x v="1963"/>
    <x v="1961"/>
    <x v="266"/>
    <x v="1345"/>
    <x v="0"/>
    <x v="1"/>
    <x v="1"/>
    <x v="1962"/>
    <n v="1407838734"/>
    <b v="1"/>
    <n v="205"/>
    <b v="1"/>
    <x v="2"/>
    <x v="30"/>
    <x v="37"/>
    <x v="1396"/>
  </r>
  <r>
    <n v="1964"/>
    <x v="1964"/>
    <x v="1962"/>
    <x v="306"/>
    <x v="1346"/>
    <x v="0"/>
    <x v="13"/>
    <x v="3"/>
    <x v="1963"/>
    <n v="1458714772"/>
    <b v="1"/>
    <n v="1281"/>
    <b v="1"/>
    <x v="2"/>
    <x v="30"/>
    <x v="217"/>
    <x v="1397"/>
  </r>
  <r>
    <n v="1965"/>
    <x v="1965"/>
    <x v="1963"/>
    <x v="10"/>
    <x v="1347"/>
    <x v="0"/>
    <x v="0"/>
    <x v="0"/>
    <x v="1964"/>
    <n v="1324433310"/>
    <b v="1"/>
    <n v="103"/>
    <b v="1"/>
    <x v="2"/>
    <x v="30"/>
    <x v="243"/>
    <x v="1398"/>
  </r>
  <r>
    <n v="1966"/>
    <x v="1966"/>
    <x v="1964"/>
    <x v="57"/>
    <x v="1348"/>
    <x v="0"/>
    <x v="0"/>
    <x v="0"/>
    <x v="1965"/>
    <n v="1405429098"/>
    <b v="1"/>
    <n v="1513"/>
    <b v="1"/>
    <x v="2"/>
    <x v="30"/>
    <x v="110"/>
    <x v="1399"/>
  </r>
  <r>
    <n v="1967"/>
    <x v="1967"/>
    <x v="1965"/>
    <x v="22"/>
    <x v="1349"/>
    <x v="0"/>
    <x v="0"/>
    <x v="0"/>
    <x v="1966"/>
    <n v="1396367729"/>
    <b v="1"/>
    <n v="405"/>
    <b v="1"/>
    <x v="2"/>
    <x v="30"/>
    <x v="244"/>
    <x v="1400"/>
  </r>
  <r>
    <n v="1968"/>
    <x v="1968"/>
    <x v="1966"/>
    <x v="63"/>
    <x v="1350"/>
    <x v="0"/>
    <x v="0"/>
    <x v="0"/>
    <x v="1967"/>
    <n v="1478095515"/>
    <b v="1"/>
    <n v="510"/>
    <b v="1"/>
    <x v="2"/>
    <x v="30"/>
    <x v="245"/>
    <x v="1401"/>
  </r>
  <r>
    <n v="1969"/>
    <x v="1969"/>
    <x v="1967"/>
    <x v="22"/>
    <x v="1351"/>
    <x v="0"/>
    <x v="1"/>
    <x v="1"/>
    <x v="1968"/>
    <n v="1467831668"/>
    <b v="1"/>
    <n v="1887"/>
    <b v="1"/>
    <x v="2"/>
    <x v="30"/>
    <x v="246"/>
    <x v="1402"/>
  </r>
  <r>
    <n v="1970"/>
    <x v="1970"/>
    <x v="1968"/>
    <x v="10"/>
    <x v="1352"/>
    <x v="0"/>
    <x v="0"/>
    <x v="0"/>
    <x v="1969"/>
    <n v="1361248701"/>
    <b v="1"/>
    <n v="701"/>
    <b v="1"/>
    <x v="2"/>
    <x v="30"/>
    <x v="247"/>
    <x v="1403"/>
  </r>
  <r>
    <n v="1971"/>
    <x v="1971"/>
    <x v="1969"/>
    <x v="307"/>
    <x v="1353"/>
    <x v="0"/>
    <x v="0"/>
    <x v="0"/>
    <x v="1970"/>
    <n v="1381752061"/>
    <b v="1"/>
    <n v="3863"/>
    <b v="1"/>
    <x v="2"/>
    <x v="30"/>
    <x v="222"/>
    <x v="1404"/>
  </r>
  <r>
    <n v="1972"/>
    <x v="1972"/>
    <x v="1970"/>
    <x v="30"/>
    <x v="1354"/>
    <x v="0"/>
    <x v="0"/>
    <x v="0"/>
    <x v="1971"/>
    <n v="1350605844"/>
    <b v="1"/>
    <n v="238"/>
    <b v="1"/>
    <x v="2"/>
    <x v="30"/>
    <x v="248"/>
    <x v="1405"/>
  </r>
  <r>
    <n v="1973"/>
    <x v="1973"/>
    <x v="1971"/>
    <x v="308"/>
    <x v="1355"/>
    <x v="0"/>
    <x v="0"/>
    <x v="0"/>
    <x v="1972"/>
    <n v="1467134464"/>
    <b v="1"/>
    <n v="2051"/>
    <b v="1"/>
    <x v="2"/>
    <x v="30"/>
    <x v="249"/>
    <x v="1406"/>
  </r>
  <r>
    <n v="1974"/>
    <x v="1974"/>
    <x v="1972"/>
    <x v="22"/>
    <x v="1356"/>
    <x v="0"/>
    <x v="1"/>
    <x v="1"/>
    <x v="1973"/>
    <n v="1371715269"/>
    <b v="1"/>
    <n v="402"/>
    <b v="1"/>
    <x v="2"/>
    <x v="30"/>
    <x v="250"/>
    <x v="1407"/>
  </r>
  <r>
    <n v="1975"/>
    <x v="1975"/>
    <x v="1973"/>
    <x v="194"/>
    <x v="1357"/>
    <x v="0"/>
    <x v="0"/>
    <x v="0"/>
    <x v="1974"/>
    <n v="1360346851"/>
    <b v="1"/>
    <n v="253"/>
    <b v="1"/>
    <x v="2"/>
    <x v="30"/>
    <x v="251"/>
    <x v="1408"/>
  </r>
  <r>
    <n v="1976"/>
    <x v="1976"/>
    <x v="1974"/>
    <x v="23"/>
    <x v="1358"/>
    <x v="0"/>
    <x v="1"/>
    <x v="1"/>
    <x v="1975"/>
    <n v="1371159325"/>
    <b v="1"/>
    <n v="473"/>
    <b v="1"/>
    <x v="2"/>
    <x v="30"/>
    <x v="252"/>
    <x v="1409"/>
  </r>
  <r>
    <n v="1977"/>
    <x v="1977"/>
    <x v="1975"/>
    <x v="63"/>
    <x v="1359"/>
    <x v="0"/>
    <x v="0"/>
    <x v="0"/>
    <x v="1976"/>
    <n v="1446527540"/>
    <b v="1"/>
    <n v="821"/>
    <b v="1"/>
    <x v="2"/>
    <x v="30"/>
    <x v="253"/>
    <x v="1410"/>
  </r>
  <r>
    <n v="1978"/>
    <x v="1978"/>
    <x v="1976"/>
    <x v="63"/>
    <x v="1360"/>
    <x v="0"/>
    <x v="0"/>
    <x v="0"/>
    <x v="1977"/>
    <n v="1336627492"/>
    <b v="1"/>
    <n v="388"/>
    <b v="1"/>
    <x v="2"/>
    <x v="30"/>
    <x v="254"/>
    <x v="1411"/>
  </r>
  <r>
    <n v="1979"/>
    <x v="1979"/>
    <x v="1977"/>
    <x v="61"/>
    <x v="1361"/>
    <x v="0"/>
    <x v="0"/>
    <x v="0"/>
    <x v="1978"/>
    <n v="1444734146"/>
    <b v="1"/>
    <n v="813"/>
    <b v="1"/>
    <x v="2"/>
    <x v="30"/>
    <x v="41"/>
    <x v="1412"/>
  </r>
  <r>
    <n v="1980"/>
    <x v="1980"/>
    <x v="1978"/>
    <x v="63"/>
    <x v="1362"/>
    <x v="0"/>
    <x v="12"/>
    <x v="3"/>
    <x v="1979"/>
    <n v="1456232462"/>
    <b v="1"/>
    <n v="1945"/>
    <b v="1"/>
    <x v="2"/>
    <x v="30"/>
    <x v="255"/>
    <x v="1413"/>
  </r>
  <r>
    <n v="1981"/>
    <x v="1981"/>
    <x v="1979"/>
    <x v="51"/>
    <x v="1363"/>
    <x v="2"/>
    <x v="5"/>
    <x v="5"/>
    <x v="1980"/>
    <n v="1402334665"/>
    <b v="0"/>
    <n v="12"/>
    <b v="0"/>
    <x v="8"/>
    <x v="31"/>
    <x v="62"/>
    <x v="1414"/>
  </r>
  <r>
    <n v="1982"/>
    <x v="1982"/>
    <x v="1980"/>
    <x v="237"/>
    <x v="117"/>
    <x v="2"/>
    <x v="7"/>
    <x v="6"/>
    <x v="1981"/>
    <n v="1478268287"/>
    <b v="0"/>
    <n v="0"/>
    <b v="0"/>
    <x v="8"/>
    <x v="31"/>
    <x v="50"/>
    <x v="121"/>
  </r>
  <r>
    <n v="1983"/>
    <x v="1983"/>
    <x v="1981"/>
    <x v="287"/>
    <x v="1364"/>
    <x v="2"/>
    <x v="0"/>
    <x v="0"/>
    <x v="1982"/>
    <n v="1470874618"/>
    <b v="0"/>
    <n v="16"/>
    <b v="0"/>
    <x v="8"/>
    <x v="31"/>
    <x v="65"/>
    <x v="1415"/>
  </r>
  <r>
    <n v="1984"/>
    <x v="1984"/>
    <x v="1982"/>
    <x v="36"/>
    <x v="1365"/>
    <x v="2"/>
    <x v="0"/>
    <x v="0"/>
    <x v="1983"/>
    <n v="1412189881"/>
    <b v="0"/>
    <n v="7"/>
    <b v="0"/>
    <x v="8"/>
    <x v="31"/>
    <x v="70"/>
    <x v="1416"/>
  </r>
  <r>
    <n v="1985"/>
    <x v="1985"/>
    <x v="1983"/>
    <x v="183"/>
    <x v="152"/>
    <x v="2"/>
    <x v="1"/>
    <x v="1"/>
    <x v="1984"/>
    <n v="1467650771"/>
    <b v="0"/>
    <n v="4"/>
    <b v="0"/>
    <x v="8"/>
    <x v="31"/>
    <x v="56"/>
    <x v="786"/>
  </r>
  <r>
    <n v="1986"/>
    <x v="1986"/>
    <x v="1984"/>
    <x v="13"/>
    <x v="116"/>
    <x v="2"/>
    <x v="1"/>
    <x v="1"/>
    <x v="1985"/>
    <n v="1455359083"/>
    <b v="0"/>
    <n v="1"/>
    <b v="0"/>
    <x v="8"/>
    <x v="31"/>
    <x v="50"/>
    <x v="120"/>
  </r>
  <r>
    <n v="1987"/>
    <x v="1987"/>
    <x v="1985"/>
    <x v="62"/>
    <x v="1366"/>
    <x v="2"/>
    <x v="1"/>
    <x v="1"/>
    <x v="1986"/>
    <n v="1422631276"/>
    <b v="0"/>
    <n v="28"/>
    <b v="0"/>
    <x v="8"/>
    <x v="31"/>
    <x v="72"/>
    <x v="1417"/>
  </r>
  <r>
    <n v="1988"/>
    <x v="1988"/>
    <x v="1986"/>
    <x v="12"/>
    <x v="379"/>
    <x v="2"/>
    <x v="0"/>
    <x v="0"/>
    <x v="1987"/>
    <n v="1437502742"/>
    <b v="0"/>
    <n v="1"/>
    <b v="0"/>
    <x v="8"/>
    <x v="31"/>
    <x v="50"/>
    <x v="380"/>
  </r>
  <r>
    <n v="1989"/>
    <x v="1989"/>
    <x v="1987"/>
    <x v="10"/>
    <x v="155"/>
    <x v="2"/>
    <x v="0"/>
    <x v="0"/>
    <x v="1988"/>
    <n v="1478881208"/>
    <b v="0"/>
    <n v="1"/>
    <b v="0"/>
    <x v="8"/>
    <x v="31"/>
    <x v="60"/>
    <x v="73"/>
  </r>
  <r>
    <n v="1990"/>
    <x v="1990"/>
    <x v="1988"/>
    <x v="9"/>
    <x v="1238"/>
    <x v="2"/>
    <x v="0"/>
    <x v="0"/>
    <x v="1989"/>
    <n v="1454042532"/>
    <b v="0"/>
    <n v="5"/>
    <b v="0"/>
    <x v="8"/>
    <x v="31"/>
    <x v="123"/>
    <x v="1418"/>
  </r>
  <r>
    <n v="1991"/>
    <x v="1991"/>
    <x v="1989"/>
    <x v="13"/>
    <x v="133"/>
    <x v="2"/>
    <x v="0"/>
    <x v="0"/>
    <x v="1990"/>
    <n v="1434144386"/>
    <b v="0"/>
    <n v="3"/>
    <b v="0"/>
    <x v="8"/>
    <x v="31"/>
    <x v="113"/>
    <x v="646"/>
  </r>
  <r>
    <n v="1992"/>
    <x v="1992"/>
    <x v="1990"/>
    <x v="15"/>
    <x v="369"/>
    <x v="2"/>
    <x v="0"/>
    <x v="0"/>
    <x v="1991"/>
    <n v="1421637991"/>
    <b v="0"/>
    <n v="2"/>
    <b v="0"/>
    <x v="8"/>
    <x v="31"/>
    <x v="50"/>
    <x v="120"/>
  </r>
  <r>
    <n v="1993"/>
    <x v="1993"/>
    <x v="1991"/>
    <x v="13"/>
    <x v="117"/>
    <x v="2"/>
    <x v="1"/>
    <x v="1"/>
    <x v="1992"/>
    <n v="1448114837"/>
    <b v="0"/>
    <n v="0"/>
    <b v="0"/>
    <x v="8"/>
    <x v="31"/>
    <x v="50"/>
    <x v="121"/>
  </r>
  <r>
    <n v="1994"/>
    <x v="1994"/>
    <x v="1992"/>
    <x v="50"/>
    <x v="117"/>
    <x v="2"/>
    <x v="0"/>
    <x v="0"/>
    <x v="1993"/>
    <n v="1475885342"/>
    <b v="0"/>
    <n v="0"/>
    <b v="0"/>
    <x v="8"/>
    <x v="31"/>
    <x v="50"/>
    <x v="121"/>
  </r>
  <r>
    <n v="1995"/>
    <x v="1995"/>
    <x v="1993"/>
    <x v="28"/>
    <x v="1367"/>
    <x v="2"/>
    <x v="5"/>
    <x v="5"/>
    <x v="1994"/>
    <n v="1435354736"/>
    <b v="0"/>
    <n v="3"/>
    <b v="0"/>
    <x v="8"/>
    <x v="31"/>
    <x v="59"/>
    <x v="433"/>
  </r>
  <r>
    <n v="1996"/>
    <x v="1996"/>
    <x v="1994"/>
    <x v="309"/>
    <x v="117"/>
    <x v="2"/>
    <x v="0"/>
    <x v="0"/>
    <x v="1995"/>
    <n v="1402429211"/>
    <b v="0"/>
    <n v="0"/>
    <b v="0"/>
    <x v="8"/>
    <x v="31"/>
    <x v="50"/>
    <x v="121"/>
  </r>
  <r>
    <n v="1997"/>
    <x v="1997"/>
    <x v="1995"/>
    <x v="115"/>
    <x v="117"/>
    <x v="2"/>
    <x v="0"/>
    <x v="0"/>
    <x v="1996"/>
    <n v="1406499612"/>
    <b v="0"/>
    <n v="0"/>
    <b v="0"/>
    <x v="8"/>
    <x v="31"/>
    <x v="50"/>
    <x v="121"/>
  </r>
  <r>
    <n v="1998"/>
    <x v="1998"/>
    <x v="1996"/>
    <x v="30"/>
    <x v="1368"/>
    <x v="2"/>
    <x v="0"/>
    <x v="0"/>
    <x v="1997"/>
    <n v="1402973438"/>
    <b v="0"/>
    <n v="3"/>
    <b v="0"/>
    <x v="8"/>
    <x v="31"/>
    <x v="73"/>
    <x v="1419"/>
  </r>
  <r>
    <n v="1999"/>
    <x v="1999"/>
    <x v="1997"/>
    <x v="310"/>
    <x v="1369"/>
    <x v="2"/>
    <x v="1"/>
    <x v="1"/>
    <x v="1998"/>
    <n v="1413286508"/>
    <b v="0"/>
    <n v="7"/>
    <b v="0"/>
    <x v="8"/>
    <x v="31"/>
    <x v="60"/>
    <x v="1420"/>
  </r>
  <r>
    <n v="2000"/>
    <x v="2000"/>
    <x v="1998"/>
    <x v="10"/>
    <x v="1370"/>
    <x v="2"/>
    <x v="5"/>
    <x v="5"/>
    <x v="1999"/>
    <n v="1449528613"/>
    <b v="0"/>
    <n v="25"/>
    <b v="0"/>
    <x v="8"/>
    <x v="31"/>
    <x v="55"/>
    <x v="380"/>
  </r>
  <r>
    <n v="2001"/>
    <x v="2001"/>
    <x v="1999"/>
    <x v="56"/>
    <x v="1371"/>
    <x v="0"/>
    <x v="12"/>
    <x v="3"/>
    <x v="2000"/>
    <n v="1431406916"/>
    <b v="1"/>
    <n v="1637"/>
    <b v="1"/>
    <x v="2"/>
    <x v="30"/>
    <x v="256"/>
    <x v="1421"/>
  </r>
  <r>
    <n v="2002"/>
    <x v="2002"/>
    <x v="2000"/>
    <x v="63"/>
    <x v="1372"/>
    <x v="0"/>
    <x v="0"/>
    <x v="0"/>
    <x v="2001"/>
    <n v="1482599143"/>
    <b v="1"/>
    <n v="1375"/>
    <b v="1"/>
    <x v="2"/>
    <x v="30"/>
    <x v="257"/>
    <x v="1422"/>
  </r>
  <r>
    <n v="2003"/>
    <x v="2003"/>
    <x v="2001"/>
    <x v="2"/>
    <x v="1373"/>
    <x v="0"/>
    <x v="0"/>
    <x v="0"/>
    <x v="2002"/>
    <n v="1276830052"/>
    <b v="1"/>
    <n v="17"/>
    <b v="1"/>
    <x v="2"/>
    <x v="30"/>
    <x v="258"/>
    <x v="1423"/>
  </r>
  <r>
    <n v="2004"/>
    <x v="2004"/>
    <x v="2002"/>
    <x v="63"/>
    <x v="1374"/>
    <x v="0"/>
    <x v="0"/>
    <x v="0"/>
    <x v="2003"/>
    <n v="1402410663"/>
    <b v="1"/>
    <n v="354"/>
    <b v="1"/>
    <x v="2"/>
    <x v="30"/>
    <x v="259"/>
    <x v="1424"/>
  </r>
  <r>
    <n v="2005"/>
    <x v="2005"/>
    <x v="2003"/>
    <x v="11"/>
    <x v="1375"/>
    <x v="0"/>
    <x v="0"/>
    <x v="0"/>
    <x v="2004"/>
    <n v="1379532618"/>
    <b v="1"/>
    <n v="191"/>
    <b v="1"/>
    <x v="2"/>
    <x v="30"/>
    <x v="39"/>
    <x v="1425"/>
  </r>
  <r>
    <n v="2006"/>
    <x v="2006"/>
    <x v="2004"/>
    <x v="63"/>
    <x v="1376"/>
    <x v="0"/>
    <x v="0"/>
    <x v="0"/>
    <x v="2005"/>
    <n v="1414584045"/>
    <b v="1"/>
    <n v="303"/>
    <b v="1"/>
    <x v="2"/>
    <x v="30"/>
    <x v="260"/>
    <x v="1426"/>
  </r>
  <r>
    <n v="2007"/>
    <x v="2007"/>
    <x v="2005"/>
    <x v="3"/>
    <x v="1377"/>
    <x v="0"/>
    <x v="0"/>
    <x v="0"/>
    <x v="2006"/>
    <n v="1276891586"/>
    <b v="1"/>
    <n v="137"/>
    <b v="1"/>
    <x v="2"/>
    <x v="30"/>
    <x v="31"/>
    <x v="1427"/>
  </r>
  <r>
    <n v="2008"/>
    <x v="2008"/>
    <x v="2006"/>
    <x v="311"/>
    <x v="1378"/>
    <x v="0"/>
    <x v="0"/>
    <x v="0"/>
    <x v="2007"/>
    <n v="1312641022"/>
    <b v="1"/>
    <n v="41"/>
    <b v="1"/>
    <x v="2"/>
    <x v="30"/>
    <x v="16"/>
    <x v="1428"/>
  </r>
  <r>
    <n v="2009"/>
    <x v="2009"/>
    <x v="2007"/>
    <x v="63"/>
    <x v="1379"/>
    <x v="0"/>
    <x v="12"/>
    <x v="3"/>
    <x v="2008"/>
    <n v="1476776743"/>
    <b v="1"/>
    <n v="398"/>
    <b v="1"/>
    <x v="2"/>
    <x v="30"/>
    <x v="83"/>
    <x v="1429"/>
  </r>
  <r>
    <n v="2010"/>
    <x v="2010"/>
    <x v="2008"/>
    <x v="11"/>
    <x v="1380"/>
    <x v="0"/>
    <x v="0"/>
    <x v="0"/>
    <x v="2009"/>
    <n v="1468972491"/>
    <b v="1"/>
    <n v="1737"/>
    <b v="1"/>
    <x v="2"/>
    <x v="30"/>
    <x v="261"/>
    <x v="1240"/>
  </r>
  <r>
    <n v="2011"/>
    <x v="2011"/>
    <x v="2009"/>
    <x v="63"/>
    <x v="1381"/>
    <x v="0"/>
    <x v="15"/>
    <x v="3"/>
    <x v="2010"/>
    <n v="1449650173"/>
    <b v="1"/>
    <n v="971"/>
    <b v="1"/>
    <x v="2"/>
    <x v="30"/>
    <x v="262"/>
    <x v="1430"/>
  </r>
  <r>
    <n v="2012"/>
    <x v="2012"/>
    <x v="2010"/>
    <x v="10"/>
    <x v="1382"/>
    <x v="0"/>
    <x v="0"/>
    <x v="0"/>
    <x v="2011"/>
    <n v="1420573441"/>
    <b v="1"/>
    <n v="183"/>
    <b v="1"/>
    <x v="2"/>
    <x v="30"/>
    <x v="263"/>
    <x v="1431"/>
  </r>
  <r>
    <n v="2013"/>
    <x v="2013"/>
    <x v="2011"/>
    <x v="292"/>
    <x v="1383"/>
    <x v="0"/>
    <x v="0"/>
    <x v="0"/>
    <x v="2012"/>
    <n v="1462835014"/>
    <b v="1"/>
    <n v="4562"/>
    <b v="1"/>
    <x v="2"/>
    <x v="30"/>
    <x v="264"/>
    <x v="1432"/>
  </r>
  <r>
    <n v="2014"/>
    <x v="2014"/>
    <x v="2012"/>
    <x v="11"/>
    <x v="1384"/>
    <x v="0"/>
    <x v="0"/>
    <x v="0"/>
    <x v="2013"/>
    <n v="1361250539"/>
    <b v="1"/>
    <n v="26457"/>
    <b v="1"/>
    <x v="2"/>
    <x v="30"/>
    <x v="265"/>
    <x v="1433"/>
  </r>
  <r>
    <n v="2015"/>
    <x v="2015"/>
    <x v="2013"/>
    <x v="312"/>
    <x v="1385"/>
    <x v="0"/>
    <x v="0"/>
    <x v="0"/>
    <x v="2014"/>
    <n v="1313010163"/>
    <b v="1"/>
    <n v="162"/>
    <b v="1"/>
    <x v="2"/>
    <x v="30"/>
    <x v="40"/>
    <x v="1434"/>
  </r>
  <r>
    <n v="2016"/>
    <x v="2016"/>
    <x v="2014"/>
    <x v="3"/>
    <x v="1386"/>
    <x v="0"/>
    <x v="0"/>
    <x v="0"/>
    <x v="2015"/>
    <n v="1360271299"/>
    <b v="1"/>
    <n v="479"/>
    <b v="1"/>
    <x v="2"/>
    <x v="30"/>
    <x v="266"/>
    <x v="1435"/>
  </r>
  <r>
    <n v="2017"/>
    <x v="2017"/>
    <x v="2015"/>
    <x v="31"/>
    <x v="1387"/>
    <x v="0"/>
    <x v="0"/>
    <x v="0"/>
    <x v="2016"/>
    <n v="1329873755"/>
    <b v="1"/>
    <n v="426"/>
    <b v="1"/>
    <x v="2"/>
    <x v="30"/>
    <x v="105"/>
    <x v="1436"/>
  </r>
  <r>
    <n v="2018"/>
    <x v="2018"/>
    <x v="2016"/>
    <x v="99"/>
    <x v="1388"/>
    <x v="0"/>
    <x v="17"/>
    <x v="3"/>
    <x v="2017"/>
    <n v="1436863609"/>
    <b v="1"/>
    <n v="450"/>
    <b v="1"/>
    <x v="2"/>
    <x v="30"/>
    <x v="21"/>
    <x v="1437"/>
  </r>
  <r>
    <n v="2019"/>
    <x v="2019"/>
    <x v="2017"/>
    <x v="79"/>
    <x v="1389"/>
    <x v="0"/>
    <x v="0"/>
    <x v="0"/>
    <x v="2018"/>
    <n v="1471971621"/>
    <b v="1"/>
    <n v="1780"/>
    <b v="1"/>
    <x v="2"/>
    <x v="30"/>
    <x v="267"/>
    <x v="1438"/>
  </r>
  <r>
    <n v="2020"/>
    <x v="2020"/>
    <x v="2018"/>
    <x v="15"/>
    <x v="1390"/>
    <x v="0"/>
    <x v="0"/>
    <x v="0"/>
    <x v="2019"/>
    <n v="1396923624"/>
    <b v="1"/>
    <n v="122"/>
    <b v="1"/>
    <x v="2"/>
    <x v="30"/>
    <x v="268"/>
    <x v="1439"/>
  </r>
  <r>
    <n v="2021"/>
    <x v="2021"/>
    <x v="2019"/>
    <x v="10"/>
    <x v="1391"/>
    <x v="0"/>
    <x v="0"/>
    <x v="0"/>
    <x v="2020"/>
    <n v="1407634897"/>
    <b v="1"/>
    <n v="95"/>
    <b v="1"/>
    <x v="2"/>
    <x v="30"/>
    <x v="269"/>
    <x v="1440"/>
  </r>
  <r>
    <n v="2022"/>
    <x v="2022"/>
    <x v="2020"/>
    <x v="57"/>
    <x v="1392"/>
    <x v="0"/>
    <x v="0"/>
    <x v="0"/>
    <x v="2021"/>
    <n v="1463060372"/>
    <b v="1"/>
    <n v="325"/>
    <b v="1"/>
    <x v="2"/>
    <x v="30"/>
    <x v="105"/>
    <x v="1441"/>
  </r>
  <r>
    <n v="2023"/>
    <x v="2023"/>
    <x v="2021"/>
    <x v="57"/>
    <x v="1393"/>
    <x v="0"/>
    <x v="0"/>
    <x v="0"/>
    <x v="2022"/>
    <n v="1431425153"/>
    <b v="1"/>
    <n v="353"/>
    <b v="1"/>
    <x v="2"/>
    <x v="30"/>
    <x v="164"/>
    <x v="1442"/>
  </r>
  <r>
    <n v="2024"/>
    <x v="2024"/>
    <x v="2022"/>
    <x v="23"/>
    <x v="1394"/>
    <x v="0"/>
    <x v="0"/>
    <x v="0"/>
    <x v="2023"/>
    <n v="1341875544"/>
    <b v="1"/>
    <n v="105"/>
    <b v="1"/>
    <x v="2"/>
    <x v="30"/>
    <x v="270"/>
    <x v="1443"/>
  </r>
  <r>
    <n v="2025"/>
    <x v="2025"/>
    <x v="2023"/>
    <x v="58"/>
    <x v="1395"/>
    <x v="0"/>
    <x v="12"/>
    <x v="3"/>
    <x v="2024"/>
    <n v="1431404746"/>
    <b v="1"/>
    <n v="729"/>
    <b v="1"/>
    <x v="2"/>
    <x v="30"/>
    <x v="234"/>
    <x v="1444"/>
  </r>
  <r>
    <n v="2026"/>
    <x v="2026"/>
    <x v="2024"/>
    <x v="31"/>
    <x v="1396"/>
    <x v="0"/>
    <x v="0"/>
    <x v="0"/>
    <x v="2025"/>
    <n v="1394127585"/>
    <b v="1"/>
    <n v="454"/>
    <b v="1"/>
    <x v="2"/>
    <x v="30"/>
    <x v="18"/>
    <x v="1445"/>
  </r>
  <r>
    <n v="2027"/>
    <x v="2027"/>
    <x v="2025"/>
    <x v="57"/>
    <x v="1397"/>
    <x v="0"/>
    <x v="0"/>
    <x v="0"/>
    <x v="2026"/>
    <n v="1423855919"/>
    <b v="1"/>
    <n v="539"/>
    <b v="1"/>
    <x v="2"/>
    <x v="30"/>
    <x v="28"/>
    <x v="1446"/>
  </r>
  <r>
    <n v="2028"/>
    <x v="2028"/>
    <x v="2026"/>
    <x v="9"/>
    <x v="1398"/>
    <x v="0"/>
    <x v="0"/>
    <x v="0"/>
    <x v="2027"/>
    <n v="1265493806"/>
    <b v="1"/>
    <n v="79"/>
    <b v="1"/>
    <x v="2"/>
    <x v="30"/>
    <x v="9"/>
    <x v="1447"/>
  </r>
  <r>
    <n v="2029"/>
    <x v="2029"/>
    <x v="2027"/>
    <x v="30"/>
    <x v="1399"/>
    <x v="0"/>
    <x v="0"/>
    <x v="0"/>
    <x v="2028"/>
    <n v="1406507481"/>
    <b v="1"/>
    <n v="94"/>
    <b v="1"/>
    <x v="2"/>
    <x v="30"/>
    <x v="271"/>
    <x v="1448"/>
  </r>
  <r>
    <n v="2030"/>
    <x v="2030"/>
    <x v="2028"/>
    <x v="313"/>
    <x v="1400"/>
    <x v="0"/>
    <x v="1"/>
    <x v="1"/>
    <x v="2029"/>
    <n v="1351641296"/>
    <b v="1"/>
    <n v="625"/>
    <b v="1"/>
    <x v="2"/>
    <x v="30"/>
    <x v="235"/>
    <x v="1449"/>
  </r>
  <r>
    <n v="2031"/>
    <x v="2031"/>
    <x v="2029"/>
    <x v="63"/>
    <x v="1401"/>
    <x v="0"/>
    <x v="9"/>
    <x v="3"/>
    <x v="2030"/>
    <n v="1417506853"/>
    <b v="1"/>
    <n v="508"/>
    <b v="1"/>
    <x v="2"/>
    <x v="30"/>
    <x v="28"/>
    <x v="1450"/>
  </r>
  <r>
    <n v="2032"/>
    <x v="2032"/>
    <x v="2030"/>
    <x v="31"/>
    <x v="1402"/>
    <x v="0"/>
    <x v="0"/>
    <x v="0"/>
    <x v="2031"/>
    <n v="1479216874"/>
    <b v="1"/>
    <n v="531"/>
    <b v="1"/>
    <x v="2"/>
    <x v="30"/>
    <x v="272"/>
    <x v="1451"/>
  </r>
  <r>
    <n v="2033"/>
    <x v="2033"/>
    <x v="2031"/>
    <x v="31"/>
    <x v="1403"/>
    <x v="0"/>
    <x v="0"/>
    <x v="0"/>
    <x v="2032"/>
    <n v="1395885518"/>
    <b v="1"/>
    <n v="158"/>
    <b v="1"/>
    <x v="2"/>
    <x v="30"/>
    <x v="99"/>
    <x v="1452"/>
  </r>
  <r>
    <n v="2034"/>
    <x v="2034"/>
    <x v="2032"/>
    <x v="314"/>
    <x v="1404"/>
    <x v="0"/>
    <x v="0"/>
    <x v="0"/>
    <x v="2033"/>
    <n v="1426216033"/>
    <b v="1"/>
    <n v="508"/>
    <b v="1"/>
    <x v="2"/>
    <x v="30"/>
    <x v="273"/>
    <x v="1453"/>
  </r>
  <r>
    <n v="2035"/>
    <x v="2035"/>
    <x v="2033"/>
    <x v="58"/>
    <x v="1405"/>
    <x v="0"/>
    <x v="0"/>
    <x v="0"/>
    <x v="2034"/>
    <n v="1446562807"/>
    <b v="1"/>
    <n v="644"/>
    <b v="1"/>
    <x v="2"/>
    <x v="30"/>
    <x v="185"/>
    <x v="1454"/>
  </r>
  <r>
    <n v="2036"/>
    <x v="2036"/>
    <x v="2034"/>
    <x v="11"/>
    <x v="1406"/>
    <x v="0"/>
    <x v="0"/>
    <x v="0"/>
    <x v="2035"/>
    <n v="1397076319"/>
    <b v="1"/>
    <n v="848"/>
    <b v="1"/>
    <x v="2"/>
    <x v="30"/>
    <x v="88"/>
    <x v="1455"/>
  </r>
  <r>
    <n v="2037"/>
    <x v="2037"/>
    <x v="2035"/>
    <x v="3"/>
    <x v="1407"/>
    <x v="0"/>
    <x v="0"/>
    <x v="0"/>
    <x v="2036"/>
    <n v="1383195753"/>
    <b v="1"/>
    <n v="429"/>
    <b v="1"/>
    <x v="2"/>
    <x v="30"/>
    <x v="126"/>
    <x v="1456"/>
  </r>
  <r>
    <n v="2038"/>
    <x v="2038"/>
    <x v="2036"/>
    <x v="6"/>
    <x v="1408"/>
    <x v="0"/>
    <x v="1"/>
    <x v="1"/>
    <x v="2037"/>
    <n v="1369895421"/>
    <b v="1"/>
    <n v="204"/>
    <b v="1"/>
    <x v="2"/>
    <x v="30"/>
    <x v="274"/>
    <x v="1457"/>
  </r>
  <r>
    <n v="2039"/>
    <x v="2039"/>
    <x v="2037"/>
    <x v="152"/>
    <x v="1409"/>
    <x v="0"/>
    <x v="0"/>
    <x v="0"/>
    <x v="2038"/>
    <n v="1477996325"/>
    <b v="1"/>
    <n v="379"/>
    <b v="1"/>
    <x v="2"/>
    <x v="30"/>
    <x v="104"/>
    <x v="1458"/>
  </r>
  <r>
    <n v="2040"/>
    <x v="2040"/>
    <x v="2038"/>
    <x v="9"/>
    <x v="1410"/>
    <x v="0"/>
    <x v="0"/>
    <x v="0"/>
    <x v="2039"/>
    <n v="1383257703"/>
    <b v="1"/>
    <n v="271"/>
    <b v="1"/>
    <x v="2"/>
    <x v="30"/>
    <x v="260"/>
    <x v="1459"/>
  </r>
  <r>
    <n v="2041"/>
    <x v="2041"/>
    <x v="2039"/>
    <x v="196"/>
    <x v="1411"/>
    <x v="0"/>
    <x v="0"/>
    <x v="0"/>
    <x v="2040"/>
    <n v="1476189427"/>
    <b v="0"/>
    <n v="120"/>
    <b v="1"/>
    <x v="2"/>
    <x v="30"/>
    <x v="112"/>
    <x v="1460"/>
  </r>
  <r>
    <n v="2042"/>
    <x v="2042"/>
    <x v="2040"/>
    <x v="3"/>
    <x v="1412"/>
    <x v="0"/>
    <x v="0"/>
    <x v="0"/>
    <x v="2041"/>
    <n v="1448297974"/>
    <b v="0"/>
    <n v="140"/>
    <b v="1"/>
    <x v="2"/>
    <x v="30"/>
    <x v="39"/>
    <x v="1461"/>
  </r>
  <r>
    <n v="2043"/>
    <x v="2043"/>
    <x v="2041"/>
    <x v="315"/>
    <x v="1413"/>
    <x v="0"/>
    <x v="0"/>
    <x v="0"/>
    <x v="2042"/>
    <n v="1476764077"/>
    <b v="0"/>
    <n v="193"/>
    <b v="1"/>
    <x v="2"/>
    <x v="30"/>
    <x v="275"/>
    <x v="811"/>
  </r>
  <r>
    <n v="2044"/>
    <x v="2044"/>
    <x v="2042"/>
    <x v="36"/>
    <x v="1414"/>
    <x v="0"/>
    <x v="0"/>
    <x v="0"/>
    <x v="2043"/>
    <n v="1431620714"/>
    <b v="0"/>
    <n v="180"/>
    <b v="1"/>
    <x v="2"/>
    <x v="30"/>
    <x v="29"/>
    <x v="1462"/>
  </r>
  <r>
    <n v="2045"/>
    <x v="2045"/>
    <x v="2043"/>
    <x v="244"/>
    <x v="1415"/>
    <x v="0"/>
    <x v="0"/>
    <x v="0"/>
    <x v="2044"/>
    <n v="1339207647"/>
    <b v="0"/>
    <n v="263"/>
    <b v="1"/>
    <x v="2"/>
    <x v="30"/>
    <x v="276"/>
    <x v="1463"/>
  </r>
  <r>
    <n v="2046"/>
    <x v="2046"/>
    <x v="2044"/>
    <x v="3"/>
    <x v="1416"/>
    <x v="0"/>
    <x v="0"/>
    <x v="0"/>
    <x v="2045"/>
    <n v="1366690044"/>
    <b v="0"/>
    <n v="217"/>
    <b v="1"/>
    <x v="2"/>
    <x v="30"/>
    <x v="10"/>
    <x v="1464"/>
  </r>
  <r>
    <n v="2047"/>
    <x v="2047"/>
    <x v="2045"/>
    <x v="316"/>
    <x v="1417"/>
    <x v="0"/>
    <x v="2"/>
    <x v="2"/>
    <x v="2046"/>
    <n v="1426714870"/>
    <b v="0"/>
    <n v="443"/>
    <b v="1"/>
    <x v="2"/>
    <x v="30"/>
    <x v="33"/>
    <x v="1465"/>
  </r>
  <r>
    <n v="2048"/>
    <x v="2048"/>
    <x v="2046"/>
    <x v="94"/>
    <x v="1418"/>
    <x v="0"/>
    <x v="0"/>
    <x v="0"/>
    <x v="2047"/>
    <n v="1366731491"/>
    <b v="0"/>
    <n v="1373"/>
    <b v="1"/>
    <x v="2"/>
    <x v="30"/>
    <x v="34"/>
    <x v="1466"/>
  </r>
  <r>
    <n v="2049"/>
    <x v="2049"/>
    <x v="2047"/>
    <x v="63"/>
    <x v="1419"/>
    <x v="0"/>
    <x v="1"/>
    <x v="1"/>
    <x v="2048"/>
    <n v="1382963963"/>
    <b v="0"/>
    <n v="742"/>
    <b v="1"/>
    <x v="2"/>
    <x v="30"/>
    <x v="28"/>
    <x v="1467"/>
  </r>
  <r>
    <n v="2050"/>
    <x v="2050"/>
    <x v="2048"/>
    <x v="3"/>
    <x v="1420"/>
    <x v="0"/>
    <x v="0"/>
    <x v="0"/>
    <x v="2049"/>
    <n v="1429580578"/>
    <b v="0"/>
    <n v="170"/>
    <b v="1"/>
    <x v="2"/>
    <x v="30"/>
    <x v="277"/>
    <x v="1468"/>
  </r>
  <r>
    <n v="2051"/>
    <x v="2051"/>
    <x v="2049"/>
    <x v="6"/>
    <x v="1421"/>
    <x v="0"/>
    <x v="0"/>
    <x v="0"/>
    <x v="2050"/>
    <n v="1385425937"/>
    <b v="0"/>
    <n v="242"/>
    <b v="1"/>
    <x v="2"/>
    <x v="30"/>
    <x v="22"/>
    <x v="1469"/>
  </r>
  <r>
    <n v="2052"/>
    <x v="2052"/>
    <x v="2050"/>
    <x v="63"/>
    <x v="1422"/>
    <x v="0"/>
    <x v="0"/>
    <x v="0"/>
    <x v="2051"/>
    <n v="1452045653"/>
    <b v="0"/>
    <n v="541"/>
    <b v="1"/>
    <x v="2"/>
    <x v="30"/>
    <x v="278"/>
    <x v="1470"/>
  </r>
  <r>
    <n v="2053"/>
    <x v="2053"/>
    <x v="2051"/>
    <x v="10"/>
    <x v="766"/>
    <x v="0"/>
    <x v="0"/>
    <x v="0"/>
    <x v="2052"/>
    <n v="1445870951"/>
    <b v="0"/>
    <n v="121"/>
    <b v="1"/>
    <x v="2"/>
    <x v="30"/>
    <x v="7"/>
    <x v="1471"/>
  </r>
  <r>
    <n v="2054"/>
    <x v="2054"/>
    <x v="2052"/>
    <x v="19"/>
    <x v="1423"/>
    <x v="0"/>
    <x v="1"/>
    <x v="1"/>
    <x v="2053"/>
    <n v="1396441810"/>
    <b v="0"/>
    <n v="621"/>
    <b v="1"/>
    <x v="2"/>
    <x v="30"/>
    <x v="35"/>
    <x v="1472"/>
  </r>
  <r>
    <n v="2055"/>
    <x v="2055"/>
    <x v="2053"/>
    <x v="12"/>
    <x v="1424"/>
    <x v="0"/>
    <x v="0"/>
    <x v="0"/>
    <x v="2054"/>
    <n v="1415031043"/>
    <b v="0"/>
    <n v="101"/>
    <b v="1"/>
    <x v="2"/>
    <x v="30"/>
    <x v="23"/>
    <x v="1473"/>
  </r>
  <r>
    <n v="2056"/>
    <x v="2056"/>
    <x v="2054"/>
    <x v="63"/>
    <x v="1425"/>
    <x v="0"/>
    <x v="0"/>
    <x v="0"/>
    <x v="2055"/>
    <n v="1363630542"/>
    <b v="0"/>
    <n v="554"/>
    <b v="1"/>
    <x v="2"/>
    <x v="30"/>
    <x v="42"/>
    <x v="1474"/>
  </r>
  <r>
    <n v="2057"/>
    <x v="2057"/>
    <x v="2055"/>
    <x v="36"/>
    <x v="1426"/>
    <x v="0"/>
    <x v="1"/>
    <x v="1"/>
    <x v="2056"/>
    <n v="1453895532"/>
    <b v="0"/>
    <n v="666"/>
    <b v="1"/>
    <x v="2"/>
    <x v="30"/>
    <x v="180"/>
    <x v="1475"/>
  </r>
  <r>
    <n v="2058"/>
    <x v="2058"/>
    <x v="2056"/>
    <x v="317"/>
    <x v="1427"/>
    <x v="0"/>
    <x v="1"/>
    <x v="1"/>
    <x v="2057"/>
    <n v="1421916830"/>
    <b v="0"/>
    <n v="410"/>
    <b v="1"/>
    <x v="2"/>
    <x v="30"/>
    <x v="239"/>
    <x v="1476"/>
  </r>
  <r>
    <n v="2059"/>
    <x v="2059"/>
    <x v="2057"/>
    <x v="11"/>
    <x v="1428"/>
    <x v="0"/>
    <x v="0"/>
    <x v="0"/>
    <x v="2058"/>
    <n v="1450880854"/>
    <b v="0"/>
    <n v="375"/>
    <b v="1"/>
    <x v="2"/>
    <x v="30"/>
    <x v="1"/>
    <x v="1477"/>
  </r>
  <r>
    <n v="2060"/>
    <x v="2060"/>
    <x v="2058"/>
    <x v="31"/>
    <x v="1429"/>
    <x v="0"/>
    <x v="0"/>
    <x v="0"/>
    <x v="2059"/>
    <n v="1400945150"/>
    <b v="0"/>
    <n v="1364"/>
    <b v="1"/>
    <x v="2"/>
    <x v="30"/>
    <x v="279"/>
    <x v="1478"/>
  </r>
  <r>
    <n v="2061"/>
    <x v="2061"/>
    <x v="2059"/>
    <x v="10"/>
    <x v="1430"/>
    <x v="0"/>
    <x v="0"/>
    <x v="0"/>
    <x v="2060"/>
    <n v="1480616454"/>
    <b v="0"/>
    <n v="35"/>
    <b v="1"/>
    <x v="2"/>
    <x v="30"/>
    <x v="29"/>
    <x v="1479"/>
  </r>
  <r>
    <n v="2062"/>
    <x v="2062"/>
    <x v="2060"/>
    <x v="57"/>
    <x v="1431"/>
    <x v="0"/>
    <x v="8"/>
    <x v="7"/>
    <x v="2061"/>
    <n v="1456218698"/>
    <b v="0"/>
    <n v="203"/>
    <b v="1"/>
    <x v="2"/>
    <x v="30"/>
    <x v="41"/>
    <x v="1480"/>
  </r>
  <r>
    <n v="2063"/>
    <x v="2063"/>
    <x v="2061"/>
    <x v="23"/>
    <x v="1432"/>
    <x v="0"/>
    <x v="12"/>
    <x v="3"/>
    <x v="2062"/>
    <n v="1460482501"/>
    <b v="0"/>
    <n v="49"/>
    <b v="1"/>
    <x v="2"/>
    <x v="30"/>
    <x v="34"/>
    <x v="1481"/>
  </r>
  <r>
    <n v="2064"/>
    <x v="2064"/>
    <x v="2062"/>
    <x v="318"/>
    <x v="1433"/>
    <x v="0"/>
    <x v="0"/>
    <x v="0"/>
    <x v="2063"/>
    <n v="1366879523"/>
    <b v="0"/>
    <n v="5812"/>
    <b v="1"/>
    <x v="2"/>
    <x v="30"/>
    <x v="87"/>
    <x v="344"/>
  </r>
  <r>
    <n v="2065"/>
    <x v="2065"/>
    <x v="2063"/>
    <x v="79"/>
    <x v="1434"/>
    <x v="0"/>
    <x v="1"/>
    <x v="1"/>
    <x v="2064"/>
    <n v="1385366429"/>
    <b v="0"/>
    <n v="1556"/>
    <b v="1"/>
    <x v="2"/>
    <x v="30"/>
    <x v="171"/>
    <x v="1482"/>
  </r>
  <r>
    <n v="2066"/>
    <x v="2066"/>
    <x v="2064"/>
    <x v="13"/>
    <x v="1435"/>
    <x v="0"/>
    <x v="0"/>
    <x v="0"/>
    <x v="2065"/>
    <n v="1406226683"/>
    <b v="0"/>
    <n v="65"/>
    <b v="1"/>
    <x v="2"/>
    <x v="30"/>
    <x v="198"/>
    <x v="1483"/>
  </r>
  <r>
    <n v="2067"/>
    <x v="2067"/>
    <x v="2065"/>
    <x v="319"/>
    <x v="1436"/>
    <x v="0"/>
    <x v="1"/>
    <x v="1"/>
    <x v="2066"/>
    <n v="1429648176"/>
    <b v="0"/>
    <n v="10"/>
    <b v="1"/>
    <x v="2"/>
    <x v="30"/>
    <x v="37"/>
    <x v="1484"/>
  </r>
  <r>
    <n v="2068"/>
    <x v="2068"/>
    <x v="2066"/>
    <x v="31"/>
    <x v="1437"/>
    <x v="0"/>
    <x v="0"/>
    <x v="0"/>
    <x v="2067"/>
    <n v="1474402315"/>
    <b v="0"/>
    <n v="76"/>
    <b v="1"/>
    <x v="2"/>
    <x v="30"/>
    <x v="2"/>
    <x v="1485"/>
  </r>
  <r>
    <n v="2069"/>
    <x v="2069"/>
    <x v="2067"/>
    <x v="63"/>
    <x v="1438"/>
    <x v="0"/>
    <x v="0"/>
    <x v="0"/>
    <x v="2068"/>
    <n v="1449098391"/>
    <b v="0"/>
    <n v="263"/>
    <b v="1"/>
    <x v="2"/>
    <x v="30"/>
    <x v="30"/>
    <x v="1486"/>
  </r>
  <r>
    <n v="2070"/>
    <x v="2070"/>
    <x v="2068"/>
    <x v="152"/>
    <x v="1439"/>
    <x v="0"/>
    <x v="12"/>
    <x v="3"/>
    <x v="2069"/>
    <n v="1464536723"/>
    <b v="0"/>
    <n v="1530"/>
    <b v="1"/>
    <x v="2"/>
    <x v="30"/>
    <x v="280"/>
    <x v="1487"/>
  </r>
  <r>
    <n v="2071"/>
    <x v="2071"/>
    <x v="2069"/>
    <x v="22"/>
    <x v="1440"/>
    <x v="0"/>
    <x v="0"/>
    <x v="0"/>
    <x v="2070"/>
    <n v="1471502484"/>
    <b v="0"/>
    <n v="278"/>
    <b v="1"/>
    <x v="2"/>
    <x v="30"/>
    <x v="269"/>
    <x v="1488"/>
  </r>
  <r>
    <n v="2072"/>
    <x v="2072"/>
    <x v="2070"/>
    <x v="320"/>
    <x v="1441"/>
    <x v="0"/>
    <x v="0"/>
    <x v="0"/>
    <x v="2071"/>
    <n v="1460037432"/>
    <b v="0"/>
    <n v="350"/>
    <b v="1"/>
    <x v="2"/>
    <x v="30"/>
    <x v="38"/>
    <x v="1489"/>
  </r>
  <r>
    <n v="2073"/>
    <x v="2073"/>
    <x v="2071"/>
    <x v="57"/>
    <x v="1442"/>
    <x v="0"/>
    <x v="0"/>
    <x v="0"/>
    <x v="2072"/>
    <n v="1427212918"/>
    <b v="0"/>
    <n v="470"/>
    <b v="1"/>
    <x v="2"/>
    <x v="30"/>
    <x v="42"/>
    <x v="1490"/>
  </r>
  <r>
    <n v="2074"/>
    <x v="2074"/>
    <x v="2072"/>
    <x v="20"/>
    <x v="1443"/>
    <x v="0"/>
    <x v="0"/>
    <x v="0"/>
    <x v="2073"/>
    <n v="1459972182"/>
    <b v="0"/>
    <n v="3"/>
    <b v="1"/>
    <x v="2"/>
    <x v="30"/>
    <x v="33"/>
    <x v="1491"/>
  </r>
  <r>
    <n v="2075"/>
    <x v="2075"/>
    <x v="2073"/>
    <x v="204"/>
    <x v="1444"/>
    <x v="0"/>
    <x v="0"/>
    <x v="0"/>
    <x v="2074"/>
    <n v="1372177288"/>
    <b v="0"/>
    <n v="8200"/>
    <b v="1"/>
    <x v="2"/>
    <x v="30"/>
    <x v="281"/>
    <x v="1492"/>
  </r>
  <r>
    <n v="2076"/>
    <x v="2076"/>
    <x v="2074"/>
    <x v="321"/>
    <x v="1445"/>
    <x v="0"/>
    <x v="1"/>
    <x v="1"/>
    <x v="2075"/>
    <n v="1402693689"/>
    <b v="0"/>
    <n v="8359"/>
    <b v="1"/>
    <x v="2"/>
    <x v="30"/>
    <x v="282"/>
    <x v="1493"/>
  </r>
  <r>
    <n v="2077"/>
    <x v="2077"/>
    <x v="2075"/>
    <x v="63"/>
    <x v="1446"/>
    <x v="0"/>
    <x v="0"/>
    <x v="0"/>
    <x v="2076"/>
    <n v="1428541276"/>
    <b v="0"/>
    <n v="188"/>
    <b v="1"/>
    <x v="2"/>
    <x v="30"/>
    <x v="31"/>
    <x v="1494"/>
  </r>
  <r>
    <n v="2078"/>
    <x v="2078"/>
    <x v="2076"/>
    <x v="22"/>
    <x v="1447"/>
    <x v="0"/>
    <x v="3"/>
    <x v="3"/>
    <x v="2077"/>
    <n v="1479493857"/>
    <b v="0"/>
    <n v="48"/>
    <b v="1"/>
    <x v="2"/>
    <x v="30"/>
    <x v="26"/>
    <x v="1495"/>
  </r>
  <r>
    <n v="2079"/>
    <x v="2079"/>
    <x v="2077"/>
    <x v="3"/>
    <x v="1448"/>
    <x v="0"/>
    <x v="1"/>
    <x v="1"/>
    <x v="2078"/>
    <n v="1432659793"/>
    <b v="0"/>
    <n v="607"/>
    <b v="1"/>
    <x v="2"/>
    <x v="30"/>
    <x v="283"/>
    <x v="1496"/>
  </r>
  <r>
    <n v="2080"/>
    <x v="2080"/>
    <x v="2078"/>
    <x v="28"/>
    <x v="1449"/>
    <x v="0"/>
    <x v="0"/>
    <x v="0"/>
    <x v="2079"/>
    <n v="1444690700"/>
    <b v="0"/>
    <n v="50"/>
    <b v="1"/>
    <x v="2"/>
    <x v="30"/>
    <x v="284"/>
    <x v="1497"/>
  </r>
  <r>
    <n v="2081"/>
    <x v="2081"/>
    <x v="2079"/>
    <x v="8"/>
    <x v="1450"/>
    <x v="0"/>
    <x v="0"/>
    <x v="0"/>
    <x v="2080"/>
    <n v="1333597555"/>
    <b v="0"/>
    <n v="55"/>
    <b v="1"/>
    <x v="4"/>
    <x v="14"/>
    <x v="41"/>
    <x v="1498"/>
  </r>
  <r>
    <n v="2082"/>
    <x v="2082"/>
    <x v="2080"/>
    <x v="15"/>
    <x v="1451"/>
    <x v="0"/>
    <x v="0"/>
    <x v="0"/>
    <x v="2081"/>
    <n v="1316919196"/>
    <b v="0"/>
    <n v="38"/>
    <b v="1"/>
    <x v="4"/>
    <x v="14"/>
    <x v="38"/>
    <x v="1499"/>
  </r>
  <r>
    <n v="2083"/>
    <x v="2083"/>
    <x v="2081"/>
    <x v="47"/>
    <x v="447"/>
    <x v="0"/>
    <x v="0"/>
    <x v="0"/>
    <x v="2082"/>
    <n v="1336238395"/>
    <b v="0"/>
    <n v="25"/>
    <b v="1"/>
    <x v="4"/>
    <x v="14"/>
    <x v="40"/>
    <x v="441"/>
  </r>
  <r>
    <n v="2084"/>
    <x v="2084"/>
    <x v="2082"/>
    <x v="9"/>
    <x v="1452"/>
    <x v="0"/>
    <x v="0"/>
    <x v="0"/>
    <x v="2083"/>
    <n v="1396468782"/>
    <b v="0"/>
    <n v="46"/>
    <b v="1"/>
    <x v="4"/>
    <x v="14"/>
    <x v="29"/>
    <x v="1500"/>
  </r>
  <r>
    <n v="2085"/>
    <x v="2085"/>
    <x v="2083"/>
    <x v="12"/>
    <x v="1453"/>
    <x v="0"/>
    <x v="0"/>
    <x v="0"/>
    <x v="2084"/>
    <n v="1339790587"/>
    <b v="0"/>
    <n v="83"/>
    <b v="1"/>
    <x v="4"/>
    <x v="14"/>
    <x v="39"/>
    <x v="1501"/>
  </r>
  <r>
    <n v="2086"/>
    <x v="2086"/>
    <x v="2084"/>
    <x v="23"/>
    <x v="1454"/>
    <x v="0"/>
    <x v="0"/>
    <x v="0"/>
    <x v="2085"/>
    <n v="1321200332"/>
    <b v="0"/>
    <n v="35"/>
    <b v="1"/>
    <x v="4"/>
    <x v="14"/>
    <x v="7"/>
    <x v="1502"/>
  </r>
  <r>
    <n v="2087"/>
    <x v="2087"/>
    <x v="2085"/>
    <x v="15"/>
    <x v="1455"/>
    <x v="0"/>
    <x v="0"/>
    <x v="0"/>
    <x v="2086"/>
    <n v="1312865658"/>
    <b v="0"/>
    <n v="25"/>
    <b v="1"/>
    <x v="4"/>
    <x v="14"/>
    <x v="3"/>
    <x v="1503"/>
  </r>
  <r>
    <n v="2088"/>
    <x v="2088"/>
    <x v="2086"/>
    <x v="9"/>
    <x v="1456"/>
    <x v="0"/>
    <x v="0"/>
    <x v="0"/>
    <x v="2087"/>
    <n v="1281028152"/>
    <b v="0"/>
    <n v="75"/>
    <b v="1"/>
    <x v="4"/>
    <x v="14"/>
    <x v="31"/>
    <x v="1504"/>
  </r>
  <r>
    <n v="2089"/>
    <x v="2089"/>
    <x v="2087"/>
    <x v="30"/>
    <x v="1457"/>
    <x v="0"/>
    <x v="0"/>
    <x v="0"/>
    <x v="2088"/>
    <n v="1372384194"/>
    <b v="0"/>
    <n v="62"/>
    <b v="1"/>
    <x v="4"/>
    <x v="14"/>
    <x v="28"/>
    <x v="1505"/>
  </r>
  <r>
    <n v="2090"/>
    <x v="2090"/>
    <x v="2088"/>
    <x v="6"/>
    <x v="1458"/>
    <x v="0"/>
    <x v="0"/>
    <x v="0"/>
    <x v="2089"/>
    <n v="1359104955"/>
    <b v="0"/>
    <n v="160"/>
    <b v="1"/>
    <x v="4"/>
    <x v="14"/>
    <x v="41"/>
    <x v="1506"/>
  </r>
  <r>
    <n v="2091"/>
    <x v="2091"/>
    <x v="2089"/>
    <x v="102"/>
    <x v="1459"/>
    <x v="0"/>
    <x v="0"/>
    <x v="0"/>
    <x v="2090"/>
    <n v="1294818278"/>
    <b v="0"/>
    <n v="246"/>
    <b v="1"/>
    <x v="4"/>
    <x v="14"/>
    <x v="28"/>
    <x v="1507"/>
  </r>
  <r>
    <n v="2092"/>
    <x v="2092"/>
    <x v="2090"/>
    <x v="12"/>
    <x v="1460"/>
    <x v="0"/>
    <x v="0"/>
    <x v="0"/>
    <x v="2091"/>
    <n v="1312822732"/>
    <b v="0"/>
    <n v="55"/>
    <b v="1"/>
    <x v="4"/>
    <x v="14"/>
    <x v="7"/>
    <x v="1508"/>
  </r>
  <r>
    <n v="2093"/>
    <x v="2093"/>
    <x v="2091"/>
    <x v="15"/>
    <x v="1461"/>
    <x v="0"/>
    <x v="0"/>
    <x v="0"/>
    <x v="2092"/>
    <n v="1351024232"/>
    <b v="0"/>
    <n v="23"/>
    <b v="1"/>
    <x v="4"/>
    <x v="14"/>
    <x v="21"/>
    <x v="1509"/>
  </r>
  <r>
    <n v="2094"/>
    <x v="2094"/>
    <x v="2092"/>
    <x v="8"/>
    <x v="1462"/>
    <x v="0"/>
    <x v="0"/>
    <x v="0"/>
    <x v="2093"/>
    <n v="1327969730"/>
    <b v="0"/>
    <n v="72"/>
    <b v="1"/>
    <x v="4"/>
    <x v="14"/>
    <x v="10"/>
    <x v="1510"/>
  </r>
  <r>
    <n v="2095"/>
    <x v="2095"/>
    <x v="2093"/>
    <x v="30"/>
    <x v="911"/>
    <x v="0"/>
    <x v="0"/>
    <x v="0"/>
    <x v="2094"/>
    <n v="1312392973"/>
    <b v="0"/>
    <n v="22"/>
    <b v="1"/>
    <x v="4"/>
    <x v="14"/>
    <x v="8"/>
    <x v="382"/>
  </r>
  <r>
    <n v="2096"/>
    <x v="2096"/>
    <x v="2094"/>
    <x v="20"/>
    <x v="904"/>
    <x v="0"/>
    <x v="0"/>
    <x v="0"/>
    <x v="2095"/>
    <n v="1349892735"/>
    <b v="0"/>
    <n v="14"/>
    <b v="1"/>
    <x v="4"/>
    <x v="14"/>
    <x v="21"/>
    <x v="1511"/>
  </r>
  <r>
    <n v="2097"/>
    <x v="2097"/>
    <x v="2095"/>
    <x v="9"/>
    <x v="142"/>
    <x v="0"/>
    <x v="0"/>
    <x v="0"/>
    <x v="2096"/>
    <n v="1317564135"/>
    <b v="0"/>
    <n v="38"/>
    <b v="1"/>
    <x v="4"/>
    <x v="14"/>
    <x v="8"/>
    <x v="1512"/>
  </r>
  <r>
    <n v="2098"/>
    <x v="2098"/>
    <x v="2096"/>
    <x v="12"/>
    <x v="1463"/>
    <x v="0"/>
    <x v="0"/>
    <x v="0"/>
    <x v="2097"/>
    <n v="1328582635"/>
    <b v="0"/>
    <n v="32"/>
    <b v="1"/>
    <x v="4"/>
    <x v="14"/>
    <x v="8"/>
    <x v="1513"/>
  </r>
  <r>
    <n v="2099"/>
    <x v="2099"/>
    <x v="2097"/>
    <x v="9"/>
    <x v="1464"/>
    <x v="0"/>
    <x v="0"/>
    <x v="0"/>
    <x v="2098"/>
    <n v="1434650084"/>
    <b v="0"/>
    <n v="63"/>
    <b v="1"/>
    <x v="4"/>
    <x v="14"/>
    <x v="88"/>
    <x v="1514"/>
  </r>
  <r>
    <n v="2100"/>
    <x v="2100"/>
    <x v="2098"/>
    <x v="20"/>
    <x v="1465"/>
    <x v="0"/>
    <x v="0"/>
    <x v="0"/>
    <x v="2099"/>
    <n v="1339704141"/>
    <b v="0"/>
    <n v="27"/>
    <b v="1"/>
    <x v="4"/>
    <x v="14"/>
    <x v="0"/>
    <x v="1515"/>
  </r>
  <r>
    <n v="2101"/>
    <x v="2101"/>
    <x v="2099"/>
    <x v="13"/>
    <x v="1466"/>
    <x v="0"/>
    <x v="0"/>
    <x v="0"/>
    <x v="2100"/>
    <n v="1323920114"/>
    <b v="0"/>
    <n v="44"/>
    <b v="1"/>
    <x v="4"/>
    <x v="14"/>
    <x v="40"/>
    <x v="1516"/>
  </r>
  <r>
    <n v="2102"/>
    <x v="2102"/>
    <x v="2100"/>
    <x v="28"/>
    <x v="1467"/>
    <x v="0"/>
    <x v="0"/>
    <x v="0"/>
    <x v="2101"/>
    <n v="1302036648"/>
    <b v="0"/>
    <n v="38"/>
    <b v="1"/>
    <x v="4"/>
    <x v="14"/>
    <x v="104"/>
    <x v="1517"/>
  </r>
  <r>
    <n v="2103"/>
    <x v="2103"/>
    <x v="2101"/>
    <x v="198"/>
    <x v="1468"/>
    <x v="0"/>
    <x v="0"/>
    <x v="0"/>
    <x v="2102"/>
    <n v="1349892427"/>
    <b v="0"/>
    <n v="115"/>
    <b v="1"/>
    <x v="4"/>
    <x v="14"/>
    <x v="91"/>
    <x v="1518"/>
  </r>
  <r>
    <n v="2104"/>
    <x v="2104"/>
    <x v="2102"/>
    <x v="134"/>
    <x v="1469"/>
    <x v="0"/>
    <x v="0"/>
    <x v="0"/>
    <x v="2103"/>
    <n v="1367286434"/>
    <b v="0"/>
    <n v="37"/>
    <b v="1"/>
    <x v="4"/>
    <x v="14"/>
    <x v="22"/>
    <x v="138"/>
  </r>
  <r>
    <n v="2105"/>
    <x v="2105"/>
    <x v="2103"/>
    <x v="13"/>
    <x v="1470"/>
    <x v="0"/>
    <x v="0"/>
    <x v="0"/>
    <x v="2104"/>
    <n v="1415472953"/>
    <b v="0"/>
    <n v="99"/>
    <b v="1"/>
    <x v="4"/>
    <x v="14"/>
    <x v="172"/>
    <x v="1383"/>
  </r>
  <r>
    <n v="2106"/>
    <x v="2106"/>
    <x v="2104"/>
    <x v="41"/>
    <x v="1229"/>
    <x v="0"/>
    <x v="0"/>
    <x v="0"/>
    <x v="2105"/>
    <n v="1356584974"/>
    <b v="0"/>
    <n v="44"/>
    <b v="1"/>
    <x v="4"/>
    <x v="14"/>
    <x v="13"/>
    <x v="1519"/>
  </r>
  <r>
    <n v="2107"/>
    <x v="2107"/>
    <x v="2105"/>
    <x v="13"/>
    <x v="1471"/>
    <x v="0"/>
    <x v="0"/>
    <x v="0"/>
    <x v="2106"/>
    <n v="1413997393"/>
    <b v="0"/>
    <n v="58"/>
    <b v="1"/>
    <x v="4"/>
    <x v="14"/>
    <x v="29"/>
    <x v="1520"/>
  </r>
  <r>
    <n v="2108"/>
    <x v="2108"/>
    <x v="2106"/>
    <x v="194"/>
    <x v="1472"/>
    <x v="0"/>
    <x v="0"/>
    <x v="0"/>
    <x v="2107"/>
    <n v="1344917580"/>
    <b v="0"/>
    <n v="191"/>
    <b v="1"/>
    <x v="4"/>
    <x v="14"/>
    <x v="13"/>
    <x v="1521"/>
  </r>
  <r>
    <n v="2109"/>
    <x v="2109"/>
    <x v="2107"/>
    <x v="23"/>
    <x v="1473"/>
    <x v="0"/>
    <x v="0"/>
    <x v="0"/>
    <x v="2108"/>
    <n v="1433523617"/>
    <b v="0"/>
    <n v="40"/>
    <b v="1"/>
    <x v="4"/>
    <x v="14"/>
    <x v="13"/>
    <x v="1522"/>
  </r>
  <r>
    <n v="2110"/>
    <x v="2110"/>
    <x v="2108"/>
    <x v="13"/>
    <x v="1474"/>
    <x v="0"/>
    <x v="0"/>
    <x v="0"/>
    <x v="2109"/>
    <n v="1398873969"/>
    <b v="0"/>
    <n v="38"/>
    <b v="1"/>
    <x v="4"/>
    <x v="14"/>
    <x v="8"/>
    <x v="1523"/>
  </r>
  <r>
    <n v="2111"/>
    <x v="2111"/>
    <x v="2109"/>
    <x v="13"/>
    <x v="167"/>
    <x v="0"/>
    <x v="0"/>
    <x v="0"/>
    <x v="2110"/>
    <n v="1307594625"/>
    <b v="0"/>
    <n v="39"/>
    <b v="1"/>
    <x v="4"/>
    <x v="14"/>
    <x v="13"/>
    <x v="851"/>
  </r>
  <r>
    <n v="2112"/>
    <x v="2112"/>
    <x v="2110"/>
    <x v="43"/>
    <x v="452"/>
    <x v="0"/>
    <x v="0"/>
    <x v="0"/>
    <x v="2111"/>
    <n v="1364854593"/>
    <b v="0"/>
    <n v="11"/>
    <b v="1"/>
    <x v="4"/>
    <x v="14"/>
    <x v="8"/>
    <x v="50"/>
  </r>
  <r>
    <n v="2113"/>
    <x v="2113"/>
    <x v="2111"/>
    <x v="39"/>
    <x v="1475"/>
    <x v="0"/>
    <x v="0"/>
    <x v="0"/>
    <x v="2112"/>
    <n v="1408481176"/>
    <b v="0"/>
    <n v="107"/>
    <b v="1"/>
    <x v="4"/>
    <x v="14"/>
    <x v="2"/>
    <x v="1524"/>
  </r>
  <r>
    <n v="2114"/>
    <x v="2114"/>
    <x v="2112"/>
    <x v="10"/>
    <x v="1476"/>
    <x v="0"/>
    <x v="0"/>
    <x v="0"/>
    <x v="2113"/>
    <n v="1286480070"/>
    <b v="0"/>
    <n v="147"/>
    <b v="1"/>
    <x v="4"/>
    <x v="14"/>
    <x v="2"/>
    <x v="1525"/>
  </r>
  <r>
    <n v="2115"/>
    <x v="2115"/>
    <x v="2113"/>
    <x v="15"/>
    <x v="1477"/>
    <x v="0"/>
    <x v="0"/>
    <x v="0"/>
    <x v="2114"/>
    <n v="1295575001"/>
    <b v="0"/>
    <n v="36"/>
    <b v="1"/>
    <x v="4"/>
    <x v="14"/>
    <x v="235"/>
    <x v="1526"/>
  </r>
  <r>
    <n v="2116"/>
    <x v="2116"/>
    <x v="2114"/>
    <x v="240"/>
    <x v="1478"/>
    <x v="0"/>
    <x v="0"/>
    <x v="0"/>
    <x v="2115"/>
    <n v="1345056003"/>
    <b v="0"/>
    <n v="92"/>
    <b v="1"/>
    <x v="4"/>
    <x v="14"/>
    <x v="7"/>
    <x v="1527"/>
  </r>
  <r>
    <n v="2117"/>
    <x v="2117"/>
    <x v="2115"/>
    <x v="38"/>
    <x v="1479"/>
    <x v="0"/>
    <x v="0"/>
    <x v="0"/>
    <x v="2116"/>
    <n v="1444699549"/>
    <b v="0"/>
    <n v="35"/>
    <b v="1"/>
    <x v="4"/>
    <x v="14"/>
    <x v="34"/>
    <x v="1528"/>
  </r>
  <r>
    <n v="2118"/>
    <x v="2118"/>
    <x v="2116"/>
    <x v="28"/>
    <x v="1480"/>
    <x v="0"/>
    <x v="0"/>
    <x v="0"/>
    <x v="2117"/>
    <n v="1308946136"/>
    <b v="0"/>
    <n v="17"/>
    <b v="1"/>
    <x v="4"/>
    <x v="14"/>
    <x v="165"/>
    <x v="1529"/>
  </r>
  <r>
    <n v="2119"/>
    <x v="2119"/>
    <x v="2117"/>
    <x v="13"/>
    <x v="1132"/>
    <x v="0"/>
    <x v="0"/>
    <x v="0"/>
    <x v="2118"/>
    <n v="1342494445"/>
    <b v="0"/>
    <n v="22"/>
    <b v="1"/>
    <x v="4"/>
    <x v="14"/>
    <x v="7"/>
    <x v="1530"/>
  </r>
  <r>
    <n v="2120"/>
    <x v="2120"/>
    <x v="2118"/>
    <x v="6"/>
    <x v="1481"/>
    <x v="0"/>
    <x v="0"/>
    <x v="0"/>
    <x v="2119"/>
    <n v="1384384136"/>
    <b v="0"/>
    <n v="69"/>
    <b v="1"/>
    <x v="4"/>
    <x v="14"/>
    <x v="7"/>
    <x v="1531"/>
  </r>
  <r>
    <n v="2121"/>
    <x v="2121"/>
    <x v="2119"/>
    <x v="63"/>
    <x v="1482"/>
    <x v="2"/>
    <x v="16"/>
    <x v="11"/>
    <x v="2120"/>
    <n v="1481564948"/>
    <b v="0"/>
    <n v="10"/>
    <b v="0"/>
    <x v="6"/>
    <x v="17"/>
    <x v="60"/>
    <x v="1532"/>
  </r>
  <r>
    <n v="2122"/>
    <x v="2122"/>
    <x v="2120"/>
    <x v="58"/>
    <x v="622"/>
    <x v="2"/>
    <x v="14"/>
    <x v="10"/>
    <x v="2121"/>
    <n v="1481181169"/>
    <b v="0"/>
    <n v="3"/>
    <b v="0"/>
    <x v="6"/>
    <x v="17"/>
    <x v="50"/>
    <x v="1533"/>
  </r>
  <r>
    <n v="2123"/>
    <x v="2123"/>
    <x v="2121"/>
    <x v="2"/>
    <x v="155"/>
    <x v="2"/>
    <x v="0"/>
    <x v="0"/>
    <x v="2122"/>
    <n v="1263982307"/>
    <b v="0"/>
    <n v="5"/>
    <b v="0"/>
    <x v="6"/>
    <x v="17"/>
    <x v="54"/>
    <x v="119"/>
  </r>
  <r>
    <n v="2124"/>
    <x v="2124"/>
    <x v="2122"/>
    <x v="184"/>
    <x v="129"/>
    <x v="2"/>
    <x v="0"/>
    <x v="0"/>
    <x v="2123"/>
    <n v="1286930435"/>
    <b v="0"/>
    <n v="5"/>
    <b v="0"/>
    <x v="6"/>
    <x v="17"/>
    <x v="54"/>
    <x v="1534"/>
  </r>
  <r>
    <n v="2125"/>
    <x v="2125"/>
    <x v="2123"/>
    <x v="127"/>
    <x v="1483"/>
    <x v="2"/>
    <x v="0"/>
    <x v="0"/>
    <x v="2124"/>
    <n v="1436142833"/>
    <b v="0"/>
    <n v="27"/>
    <b v="0"/>
    <x v="6"/>
    <x v="17"/>
    <x v="60"/>
    <x v="1535"/>
  </r>
  <r>
    <n v="2126"/>
    <x v="2126"/>
    <x v="2124"/>
    <x v="22"/>
    <x v="115"/>
    <x v="2"/>
    <x v="0"/>
    <x v="0"/>
    <x v="2125"/>
    <n v="1415488887"/>
    <b v="0"/>
    <n v="2"/>
    <b v="0"/>
    <x v="6"/>
    <x v="17"/>
    <x v="50"/>
    <x v="144"/>
  </r>
  <r>
    <n v="2127"/>
    <x v="2127"/>
    <x v="2125"/>
    <x v="89"/>
    <x v="1484"/>
    <x v="2"/>
    <x v="1"/>
    <x v="1"/>
    <x v="2126"/>
    <n v="1423570063"/>
    <b v="0"/>
    <n v="236"/>
    <b v="0"/>
    <x v="6"/>
    <x v="17"/>
    <x v="129"/>
    <x v="1536"/>
  </r>
  <r>
    <n v="2128"/>
    <x v="2128"/>
    <x v="2126"/>
    <x v="36"/>
    <x v="379"/>
    <x v="2"/>
    <x v="5"/>
    <x v="5"/>
    <x v="2127"/>
    <n v="1406140369"/>
    <b v="0"/>
    <n v="1"/>
    <b v="0"/>
    <x v="6"/>
    <x v="17"/>
    <x v="50"/>
    <x v="380"/>
  </r>
  <r>
    <n v="2129"/>
    <x v="2129"/>
    <x v="2127"/>
    <x v="13"/>
    <x v="1369"/>
    <x v="2"/>
    <x v="0"/>
    <x v="0"/>
    <x v="2128"/>
    <n v="1454978100"/>
    <b v="0"/>
    <n v="12"/>
    <b v="0"/>
    <x v="6"/>
    <x v="17"/>
    <x v="81"/>
    <x v="1537"/>
  </r>
  <r>
    <n v="2130"/>
    <x v="2130"/>
    <x v="2128"/>
    <x v="247"/>
    <x v="1079"/>
    <x v="2"/>
    <x v="0"/>
    <x v="0"/>
    <x v="2129"/>
    <n v="1405130663"/>
    <b v="0"/>
    <n v="4"/>
    <b v="0"/>
    <x v="6"/>
    <x v="17"/>
    <x v="50"/>
    <x v="1209"/>
  </r>
  <r>
    <n v="2131"/>
    <x v="2131"/>
    <x v="2129"/>
    <x v="2"/>
    <x v="379"/>
    <x v="2"/>
    <x v="0"/>
    <x v="0"/>
    <x v="2130"/>
    <n v="1434085091"/>
    <b v="0"/>
    <n v="3"/>
    <b v="0"/>
    <x v="6"/>
    <x v="17"/>
    <x v="62"/>
    <x v="1538"/>
  </r>
  <r>
    <n v="2132"/>
    <x v="2132"/>
    <x v="2130"/>
    <x v="57"/>
    <x v="1485"/>
    <x v="2"/>
    <x v="0"/>
    <x v="0"/>
    <x v="2131"/>
    <n v="1388835692"/>
    <b v="0"/>
    <n v="99"/>
    <b v="0"/>
    <x v="6"/>
    <x v="17"/>
    <x v="53"/>
    <x v="1539"/>
  </r>
  <r>
    <n v="2133"/>
    <x v="2133"/>
    <x v="2131"/>
    <x v="28"/>
    <x v="1486"/>
    <x v="2"/>
    <x v="0"/>
    <x v="0"/>
    <x v="2132"/>
    <n v="1300328399"/>
    <b v="0"/>
    <n v="3"/>
    <b v="0"/>
    <x v="6"/>
    <x v="17"/>
    <x v="53"/>
    <x v="1540"/>
  </r>
  <r>
    <n v="2134"/>
    <x v="2134"/>
    <x v="2132"/>
    <x v="12"/>
    <x v="1487"/>
    <x v="2"/>
    <x v="0"/>
    <x v="0"/>
    <x v="2133"/>
    <n v="1364505391"/>
    <b v="0"/>
    <n v="3"/>
    <b v="0"/>
    <x v="6"/>
    <x v="17"/>
    <x v="53"/>
    <x v="1541"/>
  </r>
  <r>
    <n v="2135"/>
    <x v="2135"/>
    <x v="2133"/>
    <x v="10"/>
    <x v="1488"/>
    <x v="2"/>
    <x v="0"/>
    <x v="0"/>
    <x v="2134"/>
    <n v="1346800033"/>
    <b v="0"/>
    <n v="22"/>
    <b v="0"/>
    <x v="6"/>
    <x v="17"/>
    <x v="54"/>
    <x v="1542"/>
  </r>
  <r>
    <n v="2136"/>
    <x v="2136"/>
    <x v="2134"/>
    <x v="58"/>
    <x v="1489"/>
    <x v="2"/>
    <x v="0"/>
    <x v="0"/>
    <x v="2135"/>
    <n v="1379592786"/>
    <b v="0"/>
    <n v="4"/>
    <b v="0"/>
    <x v="6"/>
    <x v="17"/>
    <x v="50"/>
    <x v="1543"/>
  </r>
  <r>
    <n v="2137"/>
    <x v="2137"/>
    <x v="2135"/>
    <x v="63"/>
    <x v="1490"/>
    <x v="2"/>
    <x v="5"/>
    <x v="5"/>
    <x v="2136"/>
    <n v="1415212229"/>
    <b v="0"/>
    <n v="534"/>
    <b v="0"/>
    <x v="6"/>
    <x v="17"/>
    <x v="58"/>
    <x v="1544"/>
  </r>
  <r>
    <n v="2138"/>
    <x v="2138"/>
    <x v="2136"/>
    <x v="28"/>
    <x v="1491"/>
    <x v="2"/>
    <x v="1"/>
    <x v="1"/>
    <x v="2137"/>
    <n v="1381364339"/>
    <b v="0"/>
    <n v="12"/>
    <b v="0"/>
    <x v="6"/>
    <x v="17"/>
    <x v="55"/>
    <x v="1545"/>
  </r>
  <r>
    <n v="2139"/>
    <x v="2139"/>
    <x v="2137"/>
    <x v="11"/>
    <x v="1492"/>
    <x v="2"/>
    <x v="0"/>
    <x v="0"/>
    <x v="2138"/>
    <n v="1475604008"/>
    <b v="0"/>
    <n v="56"/>
    <b v="0"/>
    <x v="6"/>
    <x v="17"/>
    <x v="62"/>
    <x v="1546"/>
  </r>
  <r>
    <n v="2140"/>
    <x v="2140"/>
    <x v="2138"/>
    <x v="69"/>
    <x v="145"/>
    <x v="2"/>
    <x v="0"/>
    <x v="0"/>
    <x v="2139"/>
    <n v="1355342424"/>
    <b v="0"/>
    <n v="11"/>
    <b v="0"/>
    <x v="6"/>
    <x v="17"/>
    <x v="50"/>
    <x v="1547"/>
  </r>
  <r>
    <n v="2141"/>
    <x v="2141"/>
    <x v="2139"/>
    <x v="36"/>
    <x v="117"/>
    <x v="2"/>
    <x v="0"/>
    <x v="0"/>
    <x v="2140"/>
    <n v="1413351559"/>
    <b v="0"/>
    <n v="0"/>
    <b v="0"/>
    <x v="6"/>
    <x v="17"/>
    <x v="50"/>
    <x v="121"/>
  </r>
  <r>
    <n v="2142"/>
    <x v="2142"/>
    <x v="2140"/>
    <x v="124"/>
    <x v="321"/>
    <x v="2"/>
    <x v="12"/>
    <x v="3"/>
    <x v="2141"/>
    <n v="1449075010"/>
    <b v="0"/>
    <n v="12"/>
    <b v="0"/>
    <x v="6"/>
    <x v="17"/>
    <x v="52"/>
    <x v="1548"/>
  </r>
  <r>
    <n v="2143"/>
    <x v="2143"/>
    <x v="2141"/>
    <x v="13"/>
    <x v="1175"/>
    <x v="2"/>
    <x v="0"/>
    <x v="0"/>
    <x v="2142"/>
    <n v="1275599812"/>
    <b v="0"/>
    <n v="5"/>
    <b v="0"/>
    <x v="6"/>
    <x v="17"/>
    <x v="57"/>
    <x v="817"/>
  </r>
  <r>
    <n v="2144"/>
    <x v="2144"/>
    <x v="2142"/>
    <x v="322"/>
    <x v="1493"/>
    <x v="2"/>
    <x v="0"/>
    <x v="0"/>
    <x v="2143"/>
    <n v="1376399240"/>
    <b v="0"/>
    <n v="24"/>
    <b v="0"/>
    <x v="6"/>
    <x v="17"/>
    <x v="53"/>
    <x v="1549"/>
  </r>
  <r>
    <n v="2145"/>
    <x v="2145"/>
    <x v="2143"/>
    <x v="36"/>
    <x v="1494"/>
    <x v="2"/>
    <x v="0"/>
    <x v="0"/>
    <x v="2144"/>
    <n v="1382938914"/>
    <b v="0"/>
    <n v="89"/>
    <b v="0"/>
    <x v="6"/>
    <x v="17"/>
    <x v="75"/>
    <x v="1550"/>
  </r>
  <r>
    <n v="2146"/>
    <x v="2146"/>
    <x v="2144"/>
    <x v="10"/>
    <x v="116"/>
    <x v="2"/>
    <x v="0"/>
    <x v="0"/>
    <x v="2145"/>
    <n v="1453997910"/>
    <b v="0"/>
    <n v="1"/>
    <b v="0"/>
    <x v="6"/>
    <x v="17"/>
    <x v="50"/>
    <x v="120"/>
  </r>
  <r>
    <n v="2147"/>
    <x v="2147"/>
    <x v="2145"/>
    <x v="303"/>
    <x v="1495"/>
    <x v="2"/>
    <x v="0"/>
    <x v="0"/>
    <x v="2146"/>
    <n v="1413356748"/>
    <b v="0"/>
    <n v="55"/>
    <b v="0"/>
    <x v="6"/>
    <x v="17"/>
    <x v="60"/>
    <x v="1551"/>
  </r>
  <r>
    <n v="2148"/>
    <x v="2148"/>
    <x v="2146"/>
    <x v="213"/>
    <x v="369"/>
    <x v="2"/>
    <x v="1"/>
    <x v="1"/>
    <x v="2147"/>
    <n v="1425404182"/>
    <b v="0"/>
    <n v="2"/>
    <b v="0"/>
    <x v="6"/>
    <x v="17"/>
    <x v="53"/>
    <x v="120"/>
  </r>
  <r>
    <n v="2149"/>
    <x v="2149"/>
    <x v="2147"/>
    <x v="13"/>
    <x v="117"/>
    <x v="2"/>
    <x v="0"/>
    <x v="0"/>
    <x v="2148"/>
    <n v="1277512556"/>
    <b v="0"/>
    <n v="0"/>
    <b v="0"/>
    <x v="6"/>
    <x v="17"/>
    <x v="50"/>
    <x v="121"/>
  </r>
  <r>
    <n v="2150"/>
    <x v="2150"/>
    <x v="2148"/>
    <x v="63"/>
    <x v="1496"/>
    <x v="2"/>
    <x v="10"/>
    <x v="8"/>
    <x v="2149"/>
    <n v="1465800599"/>
    <b v="0"/>
    <n v="4"/>
    <b v="0"/>
    <x v="6"/>
    <x v="17"/>
    <x v="60"/>
    <x v="1552"/>
  </r>
  <r>
    <n v="2151"/>
    <x v="2151"/>
    <x v="2149"/>
    <x v="101"/>
    <x v="1497"/>
    <x v="2"/>
    <x v="0"/>
    <x v="0"/>
    <x v="2150"/>
    <n v="1464639614"/>
    <b v="0"/>
    <n v="6"/>
    <b v="0"/>
    <x v="6"/>
    <x v="17"/>
    <x v="50"/>
    <x v="1537"/>
  </r>
  <r>
    <n v="2152"/>
    <x v="2152"/>
    <x v="2150"/>
    <x v="11"/>
    <x v="155"/>
    <x v="2"/>
    <x v="0"/>
    <x v="0"/>
    <x v="2151"/>
    <n v="1392321509"/>
    <b v="0"/>
    <n v="4"/>
    <b v="0"/>
    <x v="6"/>
    <x v="17"/>
    <x v="50"/>
    <x v="381"/>
  </r>
  <r>
    <n v="2153"/>
    <x v="2153"/>
    <x v="2151"/>
    <x v="323"/>
    <x v="1172"/>
    <x v="2"/>
    <x v="0"/>
    <x v="0"/>
    <x v="2152"/>
    <n v="1417470718"/>
    <b v="0"/>
    <n v="4"/>
    <b v="0"/>
    <x v="6"/>
    <x v="17"/>
    <x v="50"/>
    <x v="434"/>
  </r>
  <r>
    <n v="2154"/>
    <x v="2154"/>
    <x v="2152"/>
    <x v="49"/>
    <x v="369"/>
    <x v="2"/>
    <x v="0"/>
    <x v="0"/>
    <x v="2153"/>
    <n v="1389193827"/>
    <b v="0"/>
    <n v="2"/>
    <b v="0"/>
    <x v="6"/>
    <x v="17"/>
    <x v="60"/>
    <x v="120"/>
  </r>
  <r>
    <n v="2155"/>
    <x v="2155"/>
    <x v="2153"/>
    <x v="10"/>
    <x v="129"/>
    <x v="2"/>
    <x v="1"/>
    <x v="1"/>
    <x v="2154"/>
    <n v="1456854985"/>
    <b v="0"/>
    <n v="5"/>
    <b v="0"/>
    <x v="6"/>
    <x v="17"/>
    <x v="53"/>
    <x v="1534"/>
  </r>
  <r>
    <n v="2156"/>
    <x v="2156"/>
    <x v="2154"/>
    <x v="324"/>
    <x v="1498"/>
    <x v="2"/>
    <x v="0"/>
    <x v="0"/>
    <x v="2155"/>
    <n v="1375475406"/>
    <b v="0"/>
    <n v="83"/>
    <b v="0"/>
    <x v="6"/>
    <x v="17"/>
    <x v="56"/>
    <x v="1553"/>
  </r>
  <r>
    <n v="2157"/>
    <x v="2157"/>
    <x v="2155"/>
    <x v="96"/>
    <x v="1499"/>
    <x v="2"/>
    <x v="0"/>
    <x v="0"/>
    <x v="2156"/>
    <n v="1479684783"/>
    <b v="0"/>
    <n v="57"/>
    <b v="0"/>
    <x v="6"/>
    <x v="17"/>
    <x v="58"/>
    <x v="1554"/>
  </r>
  <r>
    <n v="2158"/>
    <x v="2158"/>
    <x v="2156"/>
    <x v="82"/>
    <x v="1500"/>
    <x v="2"/>
    <x v="0"/>
    <x v="0"/>
    <x v="2157"/>
    <n v="1356121774"/>
    <b v="0"/>
    <n v="311"/>
    <b v="0"/>
    <x v="6"/>
    <x v="17"/>
    <x v="113"/>
    <x v="1555"/>
  </r>
  <r>
    <n v="2159"/>
    <x v="2159"/>
    <x v="2157"/>
    <x v="172"/>
    <x v="375"/>
    <x v="2"/>
    <x v="0"/>
    <x v="0"/>
    <x v="2158"/>
    <n v="1308245574"/>
    <b v="0"/>
    <n v="2"/>
    <b v="0"/>
    <x v="6"/>
    <x v="17"/>
    <x v="60"/>
    <x v="31"/>
  </r>
  <r>
    <n v="2160"/>
    <x v="2160"/>
    <x v="2158"/>
    <x v="3"/>
    <x v="1079"/>
    <x v="2"/>
    <x v="0"/>
    <x v="0"/>
    <x v="2159"/>
    <n v="1334855105"/>
    <b v="0"/>
    <n v="16"/>
    <b v="0"/>
    <x v="6"/>
    <x v="17"/>
    <x v="60"/>
    <x v="1556"/>
  </r>
  <r>
    <n v="2161"/>
    <x v="2161"/>
    <x v="2159"/>
    <x v="44"/>
    <x v="1501"/>
    <x v="0"/>
    <x v="0"/>
    <x v="0"/>
    <x v="2160"/>
    <n v="1440448059"/>
    <b v="0"/>
    <n v="13"/>
    <b v="1"/>
    <x v="4"/>
    <x v="11"/>
    <x v="31"/>
    <x v="1557"/>
  </r>
  <r>
    <n v="2162"/>
    <x v="2162"/>
    <x v="2160"/>
    <x v="37"/>
    <x v="1502"/>
    <x v="0"/>
    <x v="0"/>
    <x v="0"/>
    <x v="2161"/>
    <n v="1403547791"/>
    <b v="0"/>
    <n v="58"/>
    <b v="1"/>
    <x v="4"/>
    <x v="11"/>
    <x v="20"/>
    <x v="1558"/>
  </r>
  <r>
    <n v="2163"/>
    <x v="2163"/>
    <x v="2161"/>
    <x v="30"/>
    <x v="1503"/>
    <x v="0"/>
    <x v="0"/>
    <x v="0"/>
    <x v="2162"/>
    <n v="1429306520"/>
    <b v="0"/>
    <n v="44"/>
    <b v="1"/>
    <x v="4"/>
    <x v="11"/>
    <x v="88"/>
    <x v="1559"/>
  </r>
  <r>
    <n v="2164"/>
    <x v="2164"/>
    <x v="2162"/>
    <x v="62"/>
    <x v="1504"/>
    <x v="0"/>
    <x v="0"/>
    <x v="0"/>
    <x v="2163"/>
    <n v="1464196414"/>
    <b v="0"/>
    <n v="83"/>
    <b v="1"/>
    <x v="4"/>
    <x v="11"/>
    <x v="33"/>
    <x v="1560"/>
  </r>
  <r>
    <n v="2165"/>
    <x v="2165"/>
    <x v="2163"/>
    <x v="30"/>
    <x v="1505"/>
    <x v="0"/>
    <x v="6"/>
    <x v="3"/>
    <x v="2164"/>
    <n v="1457539235"/>
    <b v="0"/>
    <n v="117"/>
    <b v="1"/>
    <x v="4"/>
    <x v="11"/>
    <x v="86"/>
    <x v="1561"/>
  </r>
  <r>
    <n v="2166"/>
    <x v="2166"/>
    <x v="2164"/>
    <x v="13"/>
    <x v="1506"/>
    <x v="0"/>
    <x v="0"/>
    <x v="0"/>
    <x v="2165"/>
    <n v="1413922018"/>
    <b v="0"/>
    <n v="32"/>
    <b v="1"/>
    <x v="4"/>
    <x v="11"/>
    <x v="92"/>
    <x v="1562"/>
  </r>
  <r>
    <n v="2167"/>
    <x v="2167"/>
    <x v="2165"/>
    <x v="325"/>
    <x v="147"/>
    <x v="0"/>
    <x v="0"/>
    <x v="0"/>
    <x v="2166"/>
    <n v="1346463337"/>
    <b v="0"/>
    <n v="8"/>
    <b v="1"/>
    <x v="4"/>
    <x v="11"/>
    <x v="28"/>
    <x v="377"/>
  </r>
  <r>
    <n v="2168"/>
    <x v="2168"/>
    <x v="2166"/>
    <x v="102"/>
    <x v="1507"/>
    <x v="0"/>
    <x v="0"/>
    <x v="0"/>
    <x v="2167"/>
    <n v="1484058261"/>
    <b v="0"/>
    <n v="340"/>
    <b v="1"/>
    <x v="4"/>
    <x v="11"/>
    <x v="108"/>
    <x v="1563"/>
  </r>
  <r>
    <n v="2169"/>
    <x v="2169"/>
    <x v="2167"/>
    <x v="326"/>
    <x v="358"/>
    <x v="0"/>
    <x v="0"/>
    <x v="0"/>
    <x v="2168"/>
    <n v="1488214151"/>
    <b v="0"/>
    <n v="7"/>
    <b v="1"/>
    <x v="4"/>
    <x v="11"/>
    <x v="8"/>
    <x v="1564"/>
  </r>
  <r>
    <n v="2170"/>
    <x v="2170"/>
    <x v="2168"/>
    <x v="18"/>
    <x v="1508"/>
    <x v="0"/>
    <x v="0"/>
    <x v="0"/>
    <x v="2169"/>
    <n v="1436810422"/>
    <b v="0"/>
    <n v="19"/>
    <b v="1"/>
    <x v="4"/>
    <x v="11"/>
    <x v="141"/>
    <x v="1565"/>
  </r>
  <r>
    <n v="2171"/>
    <x v="2171"/>
    <x v="2169"/>
    <x v="23"/>
    <x v="1509"/>
    <x v="0"/>
    <x v="0"/>
    <x v="0"/>
    <x v="2170"/>
    <n v="1431903495"/>
    <b v="0"/>
    <n v="47"/>
    <b v="1"/>
    <x v="4"/>
    <x v="11"/>
    <x v="6"/>
    <x v="1566"/>
  </r>
  <r>
    <n v="2172"/>
    <x v="2172"/>
    <x v="2170"/>
    <x v="28"/>
    <x v="325"/>
    <x v="0"/>
    <x v="0"/>
    <x v="0"/>
    <x v="2171"/>
    <n v="1426773320"/>
    <b v="0"/>
    <n v="13"/>
    <b v="1"/>
    <x v="4"/>
    <x v="11"/>
    <x v="8"/>
    <x v="909"/>
  </r>
  <r>
    <n v="2173"/>
    <x v="2173"/>
    <x v="2171"/>
    <x v="285"/>
    <x v="1510"/>
    <x v="0"/>
    <x v="0"/>
    <x v="0"/>
    <x v="2172"/>
    <n v="1376066243"/>
    <b v="0"/>
    <n v="90"/>
    <b v="1"/>
    <x v="4"/>
    <x v="11"/>
    <x v="37"/>
    <x v="1567"/>
  </r>
  <r>
    <n v="2174"/>
    <x v="2174"/>
    <x v="2172"/>
    <x v="23"/>
    <x v="1511"/>
    <x v="0"/>
    <x v="1"/>
    <x v="1"/>
    <x v="2173"/>
    <n v="1459861307"/>
    <b v="0"/>
    <n v="63"/>
    <b v="1"/>
    <x v="4"/>
    <x v="11"/>
    <x v="33"/>
    <x v="109"/>
  </r>
  <r>
    <n v="2175"/>
    <x v="2175"/>
    <x v="2173"/>
    <x v="176"/>
    <x v="1512"/>
    <x v="0"/>
    <x v="0"/>
    <x v="0"/>
    <x v="2174"/>
    <n v="1468455186"/>
    <b v="0"/>
    <n v="26"/>
    <b v="1"/>
    <x v="4"/>
    <x v="11"/>
    <x v="211"/>
    <x v="1568"/>
  </r>
  <r>
    <n v="2176"/>
    <x v="2176"/>
    <x v="2174"/>
    <x v="10"/>
    <x v="1513"/>
    <x v="0"/>
    <x v="0"/>
    <x v="0"/>
    <x v="2175"/>
    <n v="1427987509"/>
    <b v="0"/>
    <n v="71"/>
    <b v="1"/>
    <x v="4"/>
    <x v="11"/>
    <x v="9"/>
    <x v="1569"/>
  </r>
  <r>
    <n v="2177"/>
    <x v="2177"/>
    <x v="2175"/>
    <x v="30"/>
    <x v="1514"/>
    <x v="0"/>
    <x v="0"/>
    <x v="0"/>
    <x v="2176"/>
    <n v="1463032867"/>
    <b v="0"/>
    <n v="38"/>
    <b v="1"/>
    <x v="4"/>
    <x v="11"/>
    <x v="8"/>
    <x v="927"/>
  </r>
  <r>
    <n v="2178"/>
    <x v="2178"/>
    <x v="2176"/>
    <x v="31"/>
    <x v="1515"/>
    <x v="0"/>
    <x v="0"/>
    <x v="0"/>
    <x v="2177"/>
    <n v="1482160597"/>
    <b v="0"/>
    <n v="859"/>
    <b v="1"/>
    <x v="4"/>
    <x v="11"/>
    <x v="86"/>
    <x v="1570"/>
  </r>
  <r>
    <n v="2179"/>
    <x v="2179"/>
    <x v="2177"/>
    <x v="28"/>
    <x v="1516"/>
    <x v="0"/>
    <x v="0"/>
    <x v="0"/>
    <x v="2178"/>
    <n v="1426133192"/>
    <b v="0"/>
    <n v="21"/>
    <b v="1"/>
    <x v="4"/>
    <x v="11"/>
    <x v="164"/>
    <x v="1571"/>
  </r>
  <r>
    <n v="2180"/>
    <x v="2180"/>
    <x v="2178"/>
    <x v="10"/>
    <x v="1517"/>
    <x v="0"/>
    <x v="0"/>
    <x v="0"/>
    <x v="2179"/>
    <n v="1443801868"/>
    <b v="0"/>
    <n v="78"/>
    <b v="1"/>
    <x v="4"/>
    <x v="11"/>
    <x v="13"/>
    <x v="1572"/>
  </r>
  <r>
    <n v="2181"/>
    <x v="2181"/>
    <x v="2179"/>
    <x v="13"/>
    <x v="1518"/>
    <x v="0"/>
    <x v="0"/>
    <x v="0"/>
    <x v="2180"/>
    <n v="1486426053"/>
    <b v="0"/>
    <n v="53"/>
    <b v="1"/>
    <x v="6"/>
    <x v="32"/>
    <x v="42"/>
    <x v="1573"/>
  </r>
  <r>
    <n v="2182"/>
    <x v="2182"/>
    <x v="2180"/>
    <x v="9"/>
    <x v="1519"/>
    <x v="0"/>
    <x v="5"/>
    <x v="5"/>
    <x v="2181"/>
    <n v="1409261825"/>
    <b v="0"/>
    <n v="356"/>
    <b v="1"/>
    <x v="6"/>
    <x v="32"/>
    <x v="285"/>
    <x v="820"/>
  </r>
  <r>
    <n v="2183"/>
    <x v="2183"/>
    <x v="2181"/>
    <x v="40"/>
    <x v="1520"/>
    <x v="0"/>
    <x v="0"/>
    <x v="0"/>
    <x v="2182"/>
    <n v="1484037977"/>
    <b v="0"/>
    <n v="279"/>
    <b v="1"/>
    <x v="6"/>
    <x v="32"/>
    <x v="286"/>
    <x v="1574"/>
  </r>
  <r>
    <n v="2184"/>
    <x v="2184"/>
    <x v="2182"/>
    <x v="3"/>
    <x v="1521"/>
    <x v="0"/>
    <x v="0"/>
    <x v="0"/>
    <x v="2183"/>
    <n v="1452530041"/>
    <b v="1"/>
    <n v="266"/>
    <b v="1"/>
    <x v="6"/>
    <x v="32"/>
    <x v="245"/>
    <x v="1575"/>
  </r>
  <r>
    <n v="2185"/>
    <x v="2185"/>
    <x v="2183"/>
    <x v="10"/>
    <x v="1522"/>
    <x v="0"/>
    <x v="1"/>
    <x v="1"/>
    <x v="2184"/>
    <n v="1360830239"/>
    <b v="0"/>
    <n v="623"/>
    <b v="1"/>
    <x v="6"/>
    <x v="32"/>
    <x v="287"/>
    <x v="1576"/>
  </r>
  <r>
    <n v="2186"/>
    <x v="2186"/>
    <x v="2184"/>
    <x v="22"/>
    <x v="1523"/>
    <x v="0"/>
    <x v="0"/>
    <x v="0"/>
    <x v="2185"/>
    <n v="1470062743"/>
    <b v="0"/>
    <n v="392"/>
    <b v="1"/>
    <x v="6"/>
    <x v="32"/>
    <x v="5"/>
    <x v="1577"/>
  </r>
  <r>
    <n v="2187"/>
    <x v="2187"/>
    <x v="2185"/>
    <x v="22"/>
    <x v="1524"/>
    <x v="0"/>
    <x v="0"/>
    <x v="0"/>
    <x v="2186"/>
    <n v="1425531666"/>
    <b v="1"/>
    <n v="3562"/>
    <b v="1"/>
    <x v="6"/>
    <x v="32"/>
    <x v="288"/>
    <x v="1578"/>
  </r>
  <r>
    <n v="2188"/>
    <x v="2188"/>
    <x v="2186"/>
    <x v="327"/>
    <x v="1525"/>
    <x v="0"/>
    <x v="2"/>
    <x v="2"/>
    <x v="2187"/>
    <n v="1474380241"/>
    <b v="0"/>
    <n v="514"/>
    <b v="1"/>
    <x v="6"/>
    <x v="32"/>
    <x v="289"/>
    <x v="1579"/>
  </r>
  <r>
    <n v="2189"/>
    <x v="2189"/>
    <x v="2187"/>
    <x v="38"/>
    <x v="1526"/>
    <x v="0"/>
    <x v="1"/>
    <x v="1"/>
    <x v="2188"/>
    <n v="1460055300"/>
    <b v="0"/>
    <n v="88"/>
    <b v="1"/>
    <x v="6"/>
    <x v="32"/>
    <x v="290"/>
    <x v="1580"/>
  </r>
  <r>
    <n v="2190"/>
    <x v="2190"/>
    <x v="2188"/>
    <x v="266"/>
    <x v="1527"/>
    <x v="0"/>
    <x v="0"/>
    <x v="0"/>
    <x v="2189"/>
    <n v="1455721204"/>
    <b v="0"/>
    <n v="537"/>
    <b v="1"/>
    <x v="6"/>
    <x v="32"/>
    <x v="85"/>
    <x v="1581"/>
  </r>
  <r>
    <n v="2191"/>
    <x v="2191"/>
    <x v="2189"/>
    <x v="47"/>
    <x v="1528"/>
    <x v="0"/>
    <x v="1"/>
    <x v="1"/>
    <x v="2190"/>
    <n v="1486065627"/>
    <b v="0"/>
    <n v="25"/>
    <b v="1"/>
    <x v="6"/>
    <x v="32"/>
    <x v="28"/>
    <x v="1582"/>
  </r>
  <r>
    <n v="2192"/>
    <x v="2192"/>
    <x v="2190"/>
    <x v="14"/>
    <x v="1529"/>
    <x v="0"/>
    <x v="1"/>
    <x v="1"/>
    <x v="2191"/>
    <n v="1479414344"/>
    <b v="0"/>
    <n v="3238"/>
    <b v="1"/>
    <x v="6"/>
    <x v="32"/>
    <x v="291"/>
    <x v="1583"/>
  </r>
  <r>
    <n v="2193"/>
    <x v="2193"/>
    <x v="2191"/>
    <x v="36"/>
    <x v="1530"/>
    <x v="0"/>
    <x v="0"/>
    <x v="0"/>
    <x v="2192"/>
    <n v="1477043072"/>
    <b v="0"/>
    <n v="897"/>
    <b v="1"/>
    <x v="6"/>
    <x v="32"/>
    <x v="292"/>
    <x v="1584"/>
  </r>
  <r>
    <n v="2194"/>
    <x v="2194"/>
    <x v="2192"/>
    <x v="3"/>
    <x v="1531"/>
    <x v="0"/>
    <x v="0"/>
    <x v="0"/>
    <x v="2193"/>
    <n v="1456423890"/>
    <b v="0"/>
    <n v="878"/>
    <b v="1"/>
    <x v="6"/>
    <x v="32"/>
    <x v="293"/>
    <x v="1585"/>
  </r>
  <r>
    <n v="2195"/>
    <x v="2195"/>
    <x v="2193"/>
    <x v="210"/>
    <x v="968"/>
    <x v="0"/>
    <x v="0"/>
    <x v="0"/>
    <x v="2194"/>
    <n v="1436725900"/>
    <b v="0"/>
    <n v="115"/>
    <b v="1"/>
    <x v="6"/>
    <x v="32"/>
    <x v="28"/>
    <x v="1586"/>
  </r>
  <r>
    <n v="2196"/>
    <x v="2196"/>
    <x v="2194"/>
    <x v="32"/>
    <x v="1532"/>
    <x v="0"/>
    <x v="0"/>
    <x v="0"/>
    <x v="2195"/>
    <n v="1478000502"/>
    <b v="0"/>
    <n v="234"/>
    <b v="1"/>
    <x v="6"/>
    <x v="32"/>
    <x v="35"/>
    <x v="1587"/>
  </r>
  <r>
    <n v="2197"/>
    <x v="2197"/>
    <x v="2195"/>
    <x v="11"/>
    <x v="1533"/>
    <x v="0"/>
    <x v="0"/>
    <x v="0"/>
    <x v="2196"/>
    <n v="1422540059"/>
    <b v="0"/>
    <n v="4330"/>
    <b v="1"/>
    <x v="6"/>
    <x v="32"/>
    <x v="294"/>
    <x v="1588"/>
  </r>
  <r>
    <n v="2198"/>
    <x v="2198"/>
    <x v="2196"/>
    <x v="79"/>
    <x v="1534"/>
    <x v="0"/>
    <x v="0"/>
    <x v="0"/>
    <x v="2197"/>
    <n v="1444911600"/>
    <b v="0"/>
    <n v="651"/>
    <b v="1"/>
    <x v="6"/>
    <x v="32"/>
    <x v="18"/>
    <x v="1589"/>
  </r>
  <r>
    <n v="2199"/>
    <x v="2199"/>
    <x v="2197"/>
    <x v="7"/>
    <x v="1535"/>
    <x v="0"/>
    <x v="17"/>
    <x v="3"/>
    <x v="2198"/>
    <n v="1442311198"/>
    <b v="1"/>
    <n v="251"/>
    <b v="1"/>
    <x v="6"/>
    <x v="32"/>
    <x v="92"/>
    <x v="1590"/>
  </r>
  <r>
    <n v="2200"/>
    <x v="2200"/>
    <x v="2198"/>
    <x v="13"/>
    <x v="1536"/>
    <x v="0"/>
    <x v="1"/>
    <x v="1"/>
    <x v="2199"/>
    <n v="1433775668"/>
    <b v="0"/>
    <n v="263"/>
    <b v="1"/>
    <x v="6"/>
    <x v="32"/>
    <x v="295"/>
    <x v="1591"/>
  </r>
  <r>
    <n v="2201"/>
    <x v="2201"/>
    <x v="2199"/>
    <x v="252"/>
    <x v="1537"/>
    <x v="0"/>
    <x v="1"/>
    <x v="1"/>
    <x v="2200"/>
    <n v="1357157965"/>
    <b v="0"/>
    <n v="28"/>
    <b v="1"/>
    <x v="4"/>
    <x v="15"/>
    <x v="296"/>
    <x v="1592"/>
  </r>
  <r>
    <n v="2202"/>
    <x v="2202"/>
    <x v="2200"/>
    <x v="23"/>
    <x v="1538"/>
    <x v="0"/>
    <x v="0"/>
    <x v="0"/>
    <x v="2201"/>
    <n v="1349209368"/>
    <b v="0"/>
    <n v="721"/>
    <b v="1"/>
    <x v="4"/>
    <x v="15"/>
    <x v="297"/>
    <x v="476"/>
  </r>
  <r>
    <n v="2203"/>
    <x v="2203"/>
    <x v="2201"/>
    <x v="13"/>
    <x v="1539"/>
    <x v="0"/>
    <x v="5"/>
    <x v="5"/>
    <x v="2202"/>
    <n v="1440535082"/>
    <b v="0"/>
    <n v="50"/>
    <b v="1"/>
    <x v="4"/>
    <x v="15"/>
    <x v="5"/>
    <x v="1593"/>
  </r>
  <r>
    <n v="2204"/>
    <x v="2204"/>
    <x v="2202"/>
    <x v="15"/>
    <x v="1540"/>
    <x v="0"/>
    <x v="0"/>
    <x v="0"/>
    <x v="2203"/>
    <n v="1360222119"/>
    <b v="0"/>
    <n v="73"/>
    <b v="1"/>
    <x v="4"/>
    <x v="15"/>
    <x v="18"/>
    <x v="1594"/>
  </r>
  <r>
    <n v="2205"/>
    <x v="2205"/>
    <x v="2203"/>
    <x v="47"/>
    <x v="1541"/>
    <x v="0"/>
    <x v="0"/>
    <x v="0"/>
    <x v="2204"/>
    <n v="1335987789"/>
    <b v="0"/>
    <n v="27"/>
    <b v="1"/>
    <x v="4"/>
    <x v="15"/>
    <x v="143"/>
    <x v="1278"/>
  </r>
  <r>
    <n v="2206"/>
    <x v="2206"/>
    <x v="2204"/>
    <x v="184"/>
    <x v="932"/>
    <x v="0"/>
    <x v="0"/>
    <x v="0"/>
    <x v="2205"/>
    <n v="1333001424"/>
    <b v="0"/>
    <n v="34"/>
    <b v="1"/>
    <x v="4"/>
    <x v="15"/>
    <x v="33"/>
    <x v="1595"/>
  </r>
  <r>
    <n v="2207"/>
    <x v="2207"/>
    <x v="2205"/>
    <x v="13"/>
    <x v="41"/>
    <x v="0"/>
    <x v="0"/>
    <x v="0"/>
    <x v="2206"/>
    <n v="1381984773"/>
    <b v="0"/>
    <n v="7"/>
    <b v="1"/>
    <x v="4"/>
    <x v="15"/>
    <x v="8"/>
    <x v="1596"/>
  </r>
  <r>
    <n v="2208"/>
    <x v="2208"/>
    <x v="2206"/>
    <x v="28"/>
    <x v="1542"/>
    <x v="0"/>
    <x v="0"/>
    <x v="0"/>
    <x v="2207"/>
    <n v="1328649026"/>
    <b v="0"/>
    <n v="24"/>
    <b v="1"/>
    <x v="4"/>
    <x v="15"/>
    <x v="21"/>
    <x v="1597"/>
  </r>
  <r>
    <n v="2209"/>
    <x v="2209"/>
    <x v="2207"/>
    <x v="2"/>
    <x v="1543"/>
    <x v="0"/>
    <x v="1"/>
    <x v="1"/>
    <x v="2208"/>
    <n v="1396524644"/>
    <b v="0"/>
    <n v="15"/>
    <b v="1"/>
    <x v="4"/>
    <x v="15"/>
    <x v="298"/>
    <x v="1598"/>
  </r>
  <r>
    <n v="2210"/>
    <x v="2210"/>
    <x v="2208"/>
    <x v="23"/>
    <x v="1544"/>
    <x v="0"/>
    <x v="0"/>
    <x v="0"/>
    <x v="2209"/>
    <n v="1329442510"/>
    <b v="0"/>
    <n v="72"/>
    <b v="1"/>
    <x v="4"/>
    <x v="15"/>
    <x v="38"/>
    <x v="1599"/>
  </r>
  <r>
    <n v="2211"/>
    <x v="2211"/>
    <x v="2209"/>
    <x v="30"/>
    <x v="1545"/>
    <x v="0"/>
    <x v="0"/>
    <x v="0"/>
    <x v="2210"/>
    <n v="1395168625"/>
    <b v="0"/>
    <n v="120"/>
    <b v="1"/>
    <x v="4"/>
    <x v="15"/>
    <x v="279"/>
    <x v="603"/>
  </r>
  <r>
    <n v="2212"/>
    <x v="2212"/>
    <x v="2210"/>
    <x v="12"/>
    <x v="1546"/>
    <x v="0"/>
    <x v="0"/>
    <x v="0"/>
    <x v="2211"/>
    <n v="1380650177"/>
    <b v="0"/>
    <n v="123"/>
    <b v="1"/>
    <x v="4"/>
    <x v="15"/>
    <x v="35"/>
    <x v="1600"/>
  </r>
  <r>
    <n v="2213"/>
    <x v="2213"/>
    <x v="2211"/>
    <x v="328"/>
    <x v="115"/>
    <x v="0"/>
    <x v="0"/>
    <x v="0"/>
    <x v="2212"/>
    <n v="1429127379"/>
    <b v="0"/>
    <n v="1"/>
    <b v="1"/>
    <x v="4"/>
    <x v="15"/>
    <x v="177"/>
    <x v="119"/>
  </r>
  <r>
    <n v="2214"/>
    <x v="2214"/>
    <x v="2212"/>
    <x v="20"/>
    <x v="1547"/>
    <x v="0"/>
    <x v="0"/>
    <x v="0"/>
    <x v="2213"/>
    <n v="1389121248"/>
    <b v="0"/>
    <n v="24"/>
    <b v="1"/>
    <x v="4"/>
    <x v="15"/>
    <x v="101"/>
    <x v="1601"/>
  </r>
  <r>
    <n v="2215"/>
    <x v="2215"/>
    <x v="2213"/>
    <x v="131"/>
    <x v="1548"/>
    <x v="0"/>
    <x v="0"/>
    <x v="0"/>
    <x v="2214"/>
    <n v="1329671572"/>
    <b v="0"/>
    <n v="33"/>
    <b v="1"/>
    <x v="4"/>
    <x v="15"/>
    <x v="94"/>
    <x v="1602"/>
  </r>
  <r>
    <n v="2216"/>
    <x v="2216"/>
    <x v="2214"/>
    <x v="43"/>
    <x v="1549"/>
    <x v="0"/>
    <x v="0"/>
    <x v="0"/>
    <x v="2215"/>
    <n v="1436464945"/>
    <b v="0"/>
    <n v="14"/>
    <b v="1"/>
    <x v="4"/>
    <x v="15"/>
    <x v="6"/>
    <x v="1603"/>
  </r>
  <r>
    <n v="2217"/>
    <x v="2217"/>
    <x v="2215"/>
    <x v="329"/>
    <x v="94"/>
    <x v="0"/>
    <x v="0"/>
    <x v="0"/>
    <x v="2216"/>
    <n v="1445539113"/>
    <b v="0"/>
    <n v="9"/>
    <b v="1"/>
    <x v="4"/>
    <x v="15"/>
    <x v="7"/>
    <x v="1604"/>
  </r>
  <r>
    <n v="2218"/>
    <x v="2218"/>
    <x v="2216"/>
    <x v="13"/>
    <x v="1550"/>
    <x v="0"/>
    <x v="0"/>
    <x v="0"/>
    <x v="2217"/>
    <n v="1344281383"/>
    <b v="0"/>
    <n v="76"/>
    <b v="1"/>
    <x v="4"/>
    <x v="15"/>
    <x v="4"/>
    <x v="1090"/>
  </r>
  <r>
    <n v="2219"/>
    <x v="2219"/>
    <x v="2217"/>
    <x v="28"/>
    <x v="1101"/>
    <x v="0"/>
    <x v="0"/>
    <x v="0"/>
    <x v="2218"/>
    <n v="1437412512"/>
    <b v="0"/>
    <n v="19"/>
    <b v="1"/>
    <x v="4"/>
    <x v="15"/>
    <x v="21"/>
    <x v="1605"/>
  </r>
  <r>
    <n v="2220"/>
    <x v="2220"/>
    <x v="2218"/>
    <x v="8"/>
    <x v="1551"/>
    <x v="0"/>
    <x v="0"/>
    <x v="0"/>
    <x v="2219"/>
    <n v="1372296436"/>
    <b v="0"/>
    <n v="69"/>
    <b v="1"/>
    <x v="4"/>
    <x v="15"/>
    <x v="7"/>
    <x v="1606"/>
  </r>
  <r>
    <n v="2221"/>
    <x v="2221"/>
    <x v="2219"/>
    <x v="51"/>
    <x v="1552"/>
    <x v="0"/>
    <x v="0"/>
    <x v="0"/>
    <x v="2220"/>
    <n v="1458748809"/>
    <b v="0"/>
    <n v="218"/>
    <b v="1"/>
    <x v="6"/>
    <x v="32"/>
    <x v="29"/>
    <x v="1607"/>
  </r>
  <r>
    <n v="2222"/>
    <x v="2222"/>
    <x v="2220"/>
    <x v="2"/>
    <x v="1553"/>
    <x v="0"/>
    <x v="0"/>
    <x v="0"/>
    <x v="2221"/>
    <n v="1325184847"/>
    <b v="0"/>
    <n v="30"/>
    <b v="1"/>
    <x v="6"/>
    <x v="32"/>
    <x v="200"/>
    <x v="1608"/>
  </r>
  <r>
    <n v="2223"/>
    <x v="2223"/>
    <x v="2221"/>
    <x v="330"/>
    <x v="1554"/>
    <x v="0"/>
    <x v="5"/>
    <x v="5"/>
    <x v="2222"/>
    <n v="1432826568"/>
    <b v="0"/>
    <n v="100"/>
    <b v="1"/>
    <x v="6"/>
    <x v="32"/>
    <x v="6"/>
    <x v="1609"/>
  </r>
  <r>
    <n v="2224"/>
    <x v="2224"/>
    <x v="2222"/>
    <x v="3"/>
    <x v="1555"/>
    <x v="0"/>
    <x v="0"/>
    <x v="0"/>
    <x v="2223"/>
    <n v="1475337675"/>
    <b v="0"/>
    <n v="296"/>
    <b v="1"/>
    <x v="6"/>
    <x v="32"/>
    <x v="299"/>
    <x v="1610"/>
  </r>
  <r>
    <n v="2225"/>
    <x v="2225"/>
    <x v="2223"/>
    <x v="223"/>
    <x v="1556"/>
    <x v="0"/>
    <x v="1"/>
    <x v="1"/>
    <x v="2224"/>
    <n v="1408734015"/>
    <b v="0"/>
    <n v="1204"/>
    <b v="1"/>
    <x v="6"/>
    <x v="32"/>
    <x v="300"/>
    <x v="1611"/>
  </r>
  <r>
    <n v="2226"/>
    <x v="2226"/>
    <x v="2224"/>
    <x v="102"/>
    <x v="1557"/>
    <x v="0"/>
    <x v="0"/>
    <x v="0"/>
    <x v="2225"/>
    <n v="1452625822"/>
    <b v="0"/>
    <n v="321"/>
    <b v="1"/>
    <x v="6"/>
    <x v="32"/>
    <x v="29"/>
    <x v="1612"/>
  </r>
  <r>
    <n v="2227"/>
    <x v="2227"/>
    <x v="2225"/>
    <x v="93"/>
    <x v="1558"/>
    <x v="0"/>
    <x v="1"/>
    <x v="1"/>
    <x v="2226"/>
    <n v="1381778555"/>
    <b v="0"/>
    <n v="301"/>
    <b v="1"/>
    <x v="6"/>
    <x v="32"/>
    <x v="96"/>
    <x v="1613"/>
  </r>
  <r>
    <n v="2228"/>
    <x v="2228"/>
    <x v="2226"/>
    <x v="28"/>
    <x v="1559"/>
    <x v="0"/>
    <x v="12"/>
    <x v="3"/>
    <x v="2227"/>
    <n v="1437115236"/>
    <b v="0"/>
    <n v="144"/>
    <b v="1"/>
    <x v="6"/>
    <x v="32"/>
    <x v="301"/>
    <x v="1614"/>
  </r>
  <r>
    <n v="2229"/>
    <x v="2229"/>
    <x v="2227"/>
    <x v="331"/>
    <x v="1560"/>
    <x v="0"/>
    <x v="0"/>
    <x v="0"/>
    <x v="2228"/>
    <n v="1375113391"/>
    <b v="0"/>
    <n v="539"/>
    <b v="1"/>
    <x v="6"/>
    <x v="32"/>
    <x v="193"/>
    <x v="815"/>
  </r>
  <r>
    <n v="2230"/>
    <x v="2230"/>
    <x v="2228"/>
    <x v="0"/>
    <x v="1561"/>
    <x v="0"/>
    <x v="0"/>
    <x v="0"/>
    <x v="2229"/>
    <n v="1395868127"/>
    <b v="0"/>
    <n v="498"/>
    <b v="1"/>
    <x v="6"/>
    <x v="32"/>
    <x v="9"/>
    <x v="1615"/>
  </r>
  <r>
    <n v="2231"/>
    <x v="2231"/>
    <x v="2229"/>
    <x v="30"/>
    <x v="1562"/>
    <x v="0"/>
    <x v="0"/>
    <x v="0"/>
    <x v="2230"/>
    <n v="1369864301"/>
    <b v="0"/>
    <n v="1113"/>
    <b v="1"/>
    <x v="6"/>
    <x v="32"/>
    <x v="302"/>
    <x v="1616"/>
  </r>
  <r>
    <n v="2232"/>
    <x v="2232"/>
    <x v="2230"/>
    <x v="10"/>
    <x v="1563"/>
    <x v="0"/>
    <x v="0"/>
    <x v="0"/>
    <x v="2231"/>
    <n v="1402945408"/>
    <b v="0"/>
    <n v="988"/>
    <b v="1"/>
    <x v="6"/>
    <x v="32"/>
    <x v="303"/>
    <x v="1617"/>
  </r>
  <r>
    <n v="2233"/>
    <x v="2233"/>
    <x v="2231"/>
    <x v="30"/>
    <x v="1564"/>
    <x v="0"/>
    <x v="1"/>
    <x v="1"/>
    <x v="2232"/>
    <n v="1448269539"/>
    <b v="0"/>
    <n v="391"/>
    <b v="1"/>
    <x v="6"/>
    <x v="32"/>
    <x v="304"/>
    <x v="1618"/>
  </r>
  <r>
    <n v="2234"/>
    <x v="2234"/>
    <x v="2232"/>
    <x v="213"/>
    <x v="1565"/>
    <x v="0"/>
    <x v="0"/>
    <x v="0"/>
    <x v="2233"/>
    <n v="1481053647"/>
    <b v="0"/>
    <n v="28"/>
    <b v="1"/>
    <x v="6"/>
    <x v="32"/>
    <x v="305"/>
    <x v="1619"/>
  </r>
  <r>
    <n v="2235"/>
    <x v="2235"/>
    <x v="2233"/>
    <x v="93"/>
    <x v="1566"/>
    <x v="0"/>
    <x v="5"/>
    <x v="5"/>
    <x v="2234"/>
    <n v="1424997111"/>
    <b v="0"/>
    <n v="147"/>
    <b v="1"/>
    <x v="6"/>
    <x v="32"/>
    <x v="42"/>
    <x v="1620"/>
  </r>
  <r>
    <n v="2236"/>
    <x v="2236"/>
    <x v="2234"/>
    <x v="70"/>
    <x v="1567"/>
    <x v="0"/>
    <x v="0"/>
    <x v="0"/>
    <x v="2235"/>
    <n v="1451746123"/>
    <b v="0"/>
    <n v="680"/>
    <b v="1"/>
    <x v="6"/>
    <x v="32"/>
    <x v="293"/>
    <x v="1621"/>
  </r>
  <r>
    <n v="2237"/>
    <x v="2237"/>
    <x v="2235"/>
    <x v="102"/>
    <x v="1568"/>
    <x v="0"/>
    <x v="0"/>
    <x v="0"/>
    <x v="2236"/>
    <n v="1412294683"/>
    <b v="0"/>
    <n v="983"/>
    <b v="1"/>
    <x v="6"/>
    <x v="32"/>
    <x v="278"/>
    <x v="1622"/>
  </r>
  <r>
    <n v="2238"/>
    <x v="2238"/>
    <x v="2236"/>
    <x v="23"/>
    <x v="1569"/>
    <x v="0"/>
    <x v="12"/>
    <x v="3"/>
    <x v="2237"/>
    <n v="1486565716"/>
    <b v="0"/>
    <n v="79"/>
    <b v="1"/>
    <x v="6"/>
    <x v="32"/>
    <x v="0"/>
    <x v="1623"/>
  </r>
  <r>
    <n v="2239"/>
    <x v="2239"/>
    <x v="2237"/>
    <x v="31"/>
    <x v="1570"/>
    <x v="0"/>
    <x v="0"/>
    <x v="0"/>
    <x v="2238"/>
    <n v="1382742014"/>
    <b v="0"/>
    <n v="426"/>
    <b v="1"/>
    <x v="6"/>
    <x v="32"/>
    <x v="30"/>
    <x v="1624"/>
  </r>
  <r>
    <n v="2240"/>
    <x v="2240"/>
    <x v="2238"/>
    <x v="10"/>
    <x v="1571"/>
    <x v="0"/>
    <x v="0"/>
    <x v="0"/>
    <x v="2239"/>
    <n v="1458762544"/>
    <b v="0"/>
    <n v="96"/>
    <b v="1"/>
    <x v="6"/>
    <x v="32"/>
    <x v="306"/>
    <x v="1625"/>
  </r>
  <r>
    <n v="2241"/>
    <x v="2241"/>
    <x v="2239"/>
    <x v="28"/>
    <x v="1572"/>
    <x v="0"/>
    <x v="1"/>
    <x v="1"/>
    <x v="2240"/>
    <n v="1485892300"/>
    <b v="0"/>
    <n v="163"/>
    <b v="1"/>
    <x v="6"/>
    <x v="32"/>
    <x v="307"/>
    <x v="1626"/>
  </r>
  <r>
    <n v="2242"/>
    <x v="2242"/>
    <x v="2240"/>
    <x v="3"/>
    <x v="1573"/>
    <x v="0"/>
    <x v="0"/>
    <x v="0"/>
    <x v="2241"/>
    <n v="1382449733"/>
    <b v="0"/>
    <n v="2525"/>
    <b v="1"/>
    <x v="6"/>
    <x v="32"/>
    <x v="308"/>
    <x v="1627"/>
  </r>
  <r>
    <n v="2243"/>
    <x v="2243"/>
    <x v="2241"/>
    <x v="332"/>
    <x v="1574"/>
    <x v="0"/>
    <x v="0"/>
    <x v="0"/>
    <x v="2242"/>
    <n v="1488823290"/>
    <b v="0"/>
    <n v="2035"/>
    <b v="1"/>
    <x v="6"/>
    <x v="32"/>
    <x v="309"/>
    <x v="1628"/>
  </r>
  <r>
    <n v="2244"/>
    <x v="2244"/>
    <x v="2242"/>
    <x v="10"/>
    <x v="1575"/>
    <x v="0"/>
    <x v="0"/>
    <x v="0"/>
    <x v="2243"/>
    <n v="1475609946"/>
    <b v="0"/>
    <n v="290"/>
    <b v="1"/>
    <x v="6"/>
    <x v="32"/>
    <x v="310"/>
    <x v="177"/>
  </r>
  <r>
    <n v="2245"/>
    <x v="2245"/>
    <x v="2243"/>
    <x v="23"/>
    <x v="1576"/>
    <x v="0"/>
    <x v="0"/>
    <x v="0"/>
    <x v="2244"/>
    <n v="1390323617"/>
    <b v="0"/>
    <n v="1980"/>
    <b v="1"/>
    <x v="6"/>
    <x v="32"/>
    <x v="311"/>
    <x v="1629"/>
  </r>
  <r>
    <n v="2246"/>
    <x v="2246"/>
    <x v="2244"/>
    <x v="30"/>
    <x v="1514"/>
    <x v="0"/>
    <x v="1"/>
    <x v="1"/>
    <x v="2245"/>
    <n v="1438801210"/>
    <b v="0"/>
    <n v="57"/>
    <b v="1"/>
    <x v="6"/>
    <x v="32"/>
    <x v="8"/>
    <x v="1630"/>
  </r>
  <r>
    <n v="2247"/>
    <x v="2247"/>
    <x v="2245"/>
    <x v="17"/>
    <x v="1577"/>
    <x v="0"/>
    <x v="0"/>
    <x v="0"/>
    <x v="2246"/>
    <n v="1436975965"/>
    <b v="0"/>
    <n v="380"/>
    <b v="1"/>
    <x v="6"/>
    <x v="32"/>
    <x v="3"/>
    <x v="1631"/>
  </r>
  <r>
    <n v="2248"/>
    <x v="2248"/>
    <x v="2246"/>
    <x v="39"/>
    <x v="1578"/>
    <x v="0"/>
    <x v="1"/>
    <x v="1"/>
    <x v="2247"/>
    <n v="1479157278"/>
    <b v="0"/>
    <n v="128"/>
    <b v="1"/>
    <x v="6"/>
    <x v="32"/>
    <x v="13"/>
    <x v="632"/>
  </r>
  <r>
    <n v="2249"/>
    <x v="2249"/>
    <x v="2247"/>
    <x v="8"/>
    <x v="1579"/>
    <x v="0"/>
    <x v="0"/>
    <x v="0"/>
    <x v="2248"/>
    <n v="1362329565"/>
    <b v="0"/>
    <n v="180"/>
    <b v="1"/>
    <x v="6"/>
    <x v="32"/>
    <x v="312"/>
    <x v="1323"/>
  </r>
  <r>
    <n v="2250"/>
    <x v="2250"/>
    <x v="2248"/>
    <x v="31"/>
    <x v="1580"/>
    <x v="0"/>
    <x v="0"/>
    <x v="0"/>
    <x v="2249"/>
    <n v="1478131673"/>
    <b v="0"/>
    <n v="571"/>
    <b v="1"/>
    <x v="6"/>
    <x v="32"/>
    <x v="313"/>
    <x v="1632"/>
  </r>
  <r>
    <n v="2251"/>
    <x v="2251"/>
    <x v="2249"/>
    <x v="0"/>
    <x v="1581"/>
    <x v="0"/>
    <x v="0"/>
    <x v="0"/>
    <x v="2250"/>
    <n v="1406362677"/>
    <b v="0"/>
    <n v="480"/>
    <b v="1"/>
    <x v="6"/>
    <x v="32"/>
    <x v="84"/>
    <x v="1633"/>
  </r>
  <r>
    <n v="2252"/>
    <x v="2252"/>
    <x v="2250"/>
    <x v="7"/>
    <x v="1582"/>
    <x v="0"/>
    <x v="3"/>
    <x v="3"/>
    <x v="2251"/>
    <n v="1469173938"/>
    <b v="0"/>
    <n v="249"/>
    <b v="1"/>
    <x v="6"/>
    <x v="32"/>
    <x v="212"/>
    <x v="1634"/>
  </r>
  <r>
    <n v="2253"/>
    <x v="2253"/>
    <x v="2251"/>
    <x v="6"/>
    <x v="1583"/>
    <x v="0"/>
    <x v="0"/>
    <x v="0"/>
    <x v="2252"/>
    <n v="1445267347"/>
    <b v="0"/>
    <n v="84"/>
    <b v="1"/>
    <x v="6"/>
    <x v="32"/>
    <x v="40"/>
    <x v="1635"/>
  </r>
  <r>
    <n v="2254"/>
    <x v="2254"/>
    <x v="2252"/>
    <x v="2"/>
    <x v="1584"/>
    <x v="0"/>
    <x v="0"/>
    <x v="0"/>
    <x v="2253"/>
    <n v="1484667168"/>
    <b v="0"/>
    <n v="197"/>
    <b v="1"/>
    <x v="6"/>
    <x v="32"/>
    <x v="314"/>
    <x v="123"/>
  </r>
  <r>
    <n v="2255"/>
    <x v="2255"/>
    <x v="2253"/>
    <x v="333"/>
    <x v="1585"/>
    <x v="0"/>
    <x v="0"/>
    <x v="0"/>
    <x v="2254"/>
    <n v="1460069451"/>
    <b v="0"/>
    <n v="271"/>
    <b v="1"/>
    <x v="6"/>
    <x v="32"/>
    <x v="315"/>
    <x v="311"/>
  </r>
  <r>
    <n v="2256"/>
    <x v="2256"/>
    <x v="2254"/>
    <x v="334"/>
    <x v="1586"/>
    <x v="0"/>
    <x v="1"/>
    <x v="1"/>
    <x v="2255"/>
    <n v="1478602246"/>
    <b v="0"/>
    <n v="50"/>
    <b v="1"/>
    <x v="6"/>
    <x v="32"/>
    <x v="316"/>
    <x v="1012"/>
  </r>
  <r>
    <n v="2257"/>
    <x v="2257"/>
    <x v="2255"/>
    <x v="30"/>
    <x v="1587"/>
    <x v="0"/>
    <x v="1"/>
    <x v="1"/>
    <x v="2256"/>
    <n v="1463351329"/>
    <b v="0"/>
    <n v="169"/>
    <b v="1"/>
    <x v="6"/>
    <x v="32"/>
    <x v="317"/>
    <x v="1636"/>
  </r>
  <r>
    <n v="2258"/>
    <x v="2258"/>
    <x v="2256"/>
    <x v="41"/>
    <x v="1588"/>
    <x v="0"/>
    <x v="0"/>
    <x v="0"/>
    <x v="2257"/>
    <n v="1431453687"/>
    <b v="0"/>
    <n v="205"/>
    <b v="1"/>
    <x v="6"/>
    <x v="32"/>
    <x v="92"/>
    <x v="1637"/>
  </r>
  <r>
    <n v="2259"/>
    <x v="2259"/>
    <x v="2257"/>
    <x v="28"/>
    <x v="1589"/>
    <x v="0"/>
    <x v="1"/>
    <x v="1"/>
    <x v="2258"/>
    <n v="1480360736"/>
    <b v="0"/>
    <n v="206"/>
    <b v="1"/>
    <x v="6"/>
    <x v="32"/>
    <x v="318"/>
    <x v="1638"/>
  </r>
  <r>
    <n v="2260"/>
    <x v="2260"/>
    <x v="2258"/>
    <x v="30"/>
    <x v="1590"/>
    <x v="0"/>
    <x v="0"/>
    <x v="0"/>
    <x v="2259"/>
    <n v="1393287850"/>
    <b v="0"/>
    <n v="84"/>
    <b v="1"/>
    <x v="6"/>
    <x v="32"/>
    <x v="319"/>
    <x v="1639"/>
  </r>
  <r>
    <n v="2261"/>
    <x v="2261"/>
    <x v="2259"/>
    <x v="28"/>
    <x v="1591"/>
    <x v="0"/>
    <x v="2"/>
    <x v="2"/>
    <x v="2260"/>
    <n v="1485278620"/>
    <b v="0"/>
    <n v="210"/>
    <b v="1"/>
    <x v="6"/>
    <x v="32"/>
    <x v="320"/>
    <x v="1640"/>
  </r>
  <r>
    <n v="2262"/>
    <x v="2262"/>
    <x v="2260"/>
    <x v="126"/>
    <x v="1592"/>
    <x v="0"/>
    <x v="0"/>
    <x v="0"/>
    <x v="2261"/>
    <n v="1413295358"/>
    <b v="0"/>
    <n v="181"/>
    <b v="1"/>
    <x v="6"/>
    <x v="32"/>
    <x v="224"/>
    <x v="1641"/>
  </r>
  <r>
    <n v="2263"/>
    <x v="2263"/>
    <x v="2261"/>
    <x v="51"/>
    <x v="1593"/>
    <x v="0"/>
    <x v="11"/>
    <x v="9"/>
    <x v="2262"/>
    <n v="1420919913"/>
    <b v="0"/>
    <n v="60"/>
    <b v="1"/>
    <x v="6"/>
    <x v="32"/>
    <x v="31"/>
    <x v="1642"/>
  </r>
  <r>
    <n v="2264"/>
    <x v="2264"/>
    <x v="2262"/>
    <x v="12"/>
    <x v="1594"/>
    <x v="0"/>
    <x v="0"/>
    <x v="0"/>
    <x v="2263"/>
    <n v="1462543114"/>
    <b v="0"/>
    <n v="445"/>
    <b v="1"/>
    <x v="6"/>
    <x v="32"/>
    <x v="144"/>
    <x v="1643"/>
  </r>
  <r>
    <n v="2265"/>
    <x v="2265"/>
    <x v="2263"/>
    <x v="48"/>
    <x v="1595"/>
    <x v="0"/>
    <x v="1"/>
    <x v="1"/>
    <x v="2264"/>
    <n v="1479241707"/>
    <b v="0"/>
    <n v="17"/>
    <b v="1"/>
    <x v="6"/>
    <x v="32"/>
    <x v="321"/>
    <x v="1644"/>
  </r>
  <r>
    <n v="2266"/>
    <x v="2266"/>
    <x v="2264"/>
    <x v="15"/>
    <x v="1596"/>
    <x v="0"/>
    <x v="0"/>
    <x v="0"/>
    <x v="2265"/>
    <n v="1460235592"/>
    <b v="0"/>
    <n v="194"/>
    <b v="1"/>
    <x v="6"/>
    <x v="32"/>
    <x v="261"/>
    <x v="1645"/>
  </r>
  <r>
    <n v="2267"/>
    <x v="2267"/>
    <x v="2265"/>
    <x v="22"/>
    <x v="1597"/>
    <x v="0"/>
    <x v="0"/>
    <x v="0"/>
    <x v="2266"/>
    <n v="1416945297"/>
    <b v="0"/>
    <n v="404"/>
    <b v="1"/>
    <x v="6"/>
    <x v="32"/>
    <x v="322"/>
    <x v="1646"/>
  </r>
  <r>
    <n v="2268"/>
    <x v="2268"/>
    <x v="2266"/>
    <x v="89"/>
    <x v="1598"/>
    <x v="0"/>
    <x v="0"/>
    <x v="0"/>
    <x v="2267"/>
    <n v="1486691915"/>
    <b v="0"/>
    <n v="194"/>
    <b v="1"/>
    <x v="6"/>
    <x v="32"/>
    <x v="33"/>
    <x v="1647"/>
  </r>
  <r>
    <n v="2269"/>
    <x v="2269"/>
    <x v="2267"/>
    <x v="30"/>
    <x v="1599"/>
    <x v="0"/>
    <x v="0"/>
    <x v="0"/>
    <x v="2268"/>
    <n v="1486745663"/>
    <b v="0"/>
    <n v="902"/>
    <b v="1"/>
    <x v="6"/>
    <x v="32"/>
    <x v="323"/>
    <x v="1648"/>
  </r>
  <r>
    <n v="2270"/>
    <x v="2270"/>
    <x v="2268"/>
    <x v="31"/>
    <x v="1600"/>
    <x v="0"/>
    <x v="0"/>
    <x v="0"/>
    <x v="2269"/>
    <n v="1482353513"/>
    <b v="0"/>
    <n v="1670"/>
    <b v="1"/>
    <x v="6"/>
    <x v="32"/>
    <x v="324"/>
    <x v="1649"/>
  </r>
  <r>
    <n v="2271"/>
    <x v="2271"/>
    <x v="2269"/>
    <x v="22"/>
    <x v="1601"/>
    <x v="0"/>
    <x v="0"/>
    <x v="0"/>
    <x v="2270"/>
    <n v="1478736004"/>
    <b v="0"/>
    <n v="1328"/>
    <b v="1"/>
    <x v="6"/>
    <x v="32"/>
    <x v="103"/>
    <x v="1650"/>
  </r>
  <r>
    <n v="2272"/>
    <x v="2272"/>
    <x v="2270"/>
    <x v="28"/>
    <x v="1602"/>
    <x v="0"/>
    <x v="0"/>
    <x v="0"/>
    <x v="2271"/>
    <n v="1446914836"/>
    <b v="0"/>
    <n v="944"/>
    <b v="1"/>
    <x v="6"/>
    <x v="32"/>
    <x v="325"/>
    <x v="1651"/>
  </r>
  <r>
    <n v="2273"/>
    <x v="2273"/>
    <x v="2271"/>
    <x v="30"/>
    <x v="1603"/>
    <x v="0"/>
    <x v="5"/>
    <x v="5"/>
    <x v="2272"/>
    <n v="1487164242"/>
    <b v="0"/>
    <n v="147"/>
    <b v="1"/>
    <x v="6"/>
    <x v="32"/>
    <x v="47"/>
    <x v="1652"/>
  </r>
  <r>
    <n v="2274"/>
    <x v="2274"/>
    <x v="2272"/>
    <x v="30"/>
    <x v="1604"/>
    <x v="0"/>
    <x v="0"/>
    <x v="0"/>
    <x v="2273"/>
    <n v="1390564857"/>
    <b v="0"/>
    <n v="99"/>
    <b v="1"/>
    <x v="6"/>
    <x v="32"/>
    <x v="28"/>
    <x v="1653"/>
  </r>
  <r>
    <n v="2275"/>
    <x v="2275"/>
    <x v="2273"/>
    <x v="81"/>
    <x v="1605"/>
    <x v="0"/>
    <x v="1"/>
    <x v="1"/>
    <x v="2274"/>
    <n v="1416667679"/>
    <b v="0"/>
    <n v="79"/>
    <b v="1"/>
    <x v="6"/>
    <x v="32"/>
    <x v="326"/>
    <x v="1654"/>
  </r>
  <r>
    <n v="2276"/>
    <x v="2276"/>
    <x v="2274"/>
    <x v="335"/>
    <x v="1606"/>
    <x v="0"/>
    <x v="0"/>
    <x v="0"/>
    <x v="2275"/>
    <n v="1386344289"/>
    <b v="0"/>
    <n v="75"/>
    <b v="1"/>
    <x v="6"/>
    <x v="32"/>
    <x v="6"/>
    <x v="446"/>
  </r>
  <r>
    <n v="2277"/>
    <x v="2277"/>
    <x v="2275"/>
    <x v="0"/>
    <x v="1607"/>
    <x v="0"/>
    <x v="0"/>
    <x v="0"/>
    <x v="2276"/>
    <n v="1327767423"/>
    <b v="0"/>
    <n v="207"/>
    <b v="1"/>
    <x v="6"/>
    <x v="32"/>
    <x v="48"/>
    <x v="1655"/>
  </r>
  <r>
    <n v="2278"/>
    <x v="2278"/>
    <x v="2276"/>
    <x v="13"/>
    <x v="1608"/>
    <x v="0"/>
    <x v="13"/>
    <x v="3"/>
    <x v="2277"/>
    <n v="1448902867"/>
    <b v="0"/>
    <n v="102"/>
    <b v="1"/>
    <x v="6"/>
    <x v="32"/>
    <x v="306"/>
    <x v="1656"/>
  </r>
  <r>
    <n v="2279"/>
    <x v="2279"/>
    <x v="2277"/>
    <x v="28"/>
    <x v="1609"/>
    <x v="0"/>
    <x v="0"/>
    <x v="0"/>
    <x v="2278"/>
    <n v="1421436099"/>
    <b v="0"/>
    <n v="32"/>
    <b v="1"/>
    <x v="6"/>
    <x v="32"/>
    <x v="224"/>
    <x v="1657"/>
  </r>
  <r>
    <n v="2280"/>
    <x v="2280"/>
    <x v="2278"/>
    <x v="336"/>
    <x v="1610"/>
    <x v="0"/>
    <x v="0"/>
    <x v="0"/>
    <x v="2279"/>
    <n v="1439909991"/>
    <b v="0"/>
    <n v="480"/>
    <b v="1"/>
    <x v="6"/>
    <x v="32"/>
    <x v="327"/>
    <x v="1658"/>
  </r>
  <r>
    <n v="2281"/>
    <x v="2281"/>
    <x v="2279"/>
    <x v="43"/>
    <x v="1611"/>
    <x v="0"/>
    <x v="0"/>
    <x v="0"/>
    <x v="2280"/>
    <n v="1306219897"/>
    <b v="0"/>
    <n v="11"/>
    <b v="1"/>
    <x v="4"/>
    <x v="11"/>
    <x v="85"/>
    <x v="1659"/>
  </r>
  <r>
    <n v="2282"/>
    <x v="2282"/>
    <x v="2280"/>
    <x v="47"/>
    <x v="1612"/>
    <x v="0"/>
    <x v="0"/>
    <x v="0"/>
    <x v="2281"/>
    <n v="1447560686"/>
    <b v="0"/>
    <n v="12"/>
    <b v="1"/>
    <x v="4"/>
    <x v="11"/>
    <x v="85"/>
    <x v="1660"/>
  </r>
  <r>
    <n v="2283"/>
    <x v="2283"/>
    <x v="2281"/>
    <x v="9"/>
    <x v="1613"/>
    <x v="0"/>
    <x v="0"/>
    <x v="0"/>
    <x v="2282"/>
    <n v="1331348404"/>
    <b v="0"/>
    <n v="48"/>
    <b v="1"/>
    <x v="4"/>
    <x v="11"/>
    <x v="7"/>
    <x v="1514"/>
  </r>
  <r>
    <n v="2284"/>
    <x v="2284"/>
    <x v="2282"/>
    <x v="12"/>
    <x v="1614"/>
    <x v="0"/>
    <x v="0"/>
    <x v="0"/>
    <x v="2283"/>
    <n v="1297451245"/>
    <b v="0"/>
    <n v="59"/>
    <b v="1"/>
    <x v="4"/>
    <x v="11"/>
    <x v="6"/>
    <x v="1661"/>
  </r>
  <r>
    <n v="2285"/>
    <x v="2285"/>
    <x v="2283"/>
    <x v="9"/>
    <x v="1615"/>
    <x v="0"/>
    <x v="0"/>
    <x v="0"/>
    <x v="2284"/>
    <n v="1338352043"/>
    <b v="0"/>
    <n v="79"/>
    <b v="1"/>
    <x v="4"/>
    <x v="11"/>
    <x v="10"/>
    <x v="1662"/>
  </r>
  <r>
    <n v="2286"/>
    <x v="2286"/>
    <x v="2284"/>
    <x v="15"/>
    <x v="1616"/>
    <x v="0"/>
    <x v="0"/>
    <x v="0"/>
    <x v="2285"/>
    <n v="1376003254"/>
    <b v="0"/>
    <n v="14"/>
    <b v="1"/>
    <x v="4"/>
    <x v="11"/>
    <x v="8"/>
    <x v="1663"/>
  </r>
  <r>
    <n v="2287"/>
    <x v="2287"/>
    <x v="2285"/>
    <x v="37"/>
    <x v="1617"/>
    <x v="0"/>
    <x v="0"/>
    <x v="0"/>
    <x v="2286"/>
    <n v="1401724860"/>
    <b v="0"/>
    <n v="106"/>
    <b v="1"/>
    <x v="4"/>
    <x v="11"/>
    <x v="28"/>
    <x v="1664"/>
  </r>
  <r>
    <n v="2288"/>
    <x v="2288"/>
    <x v="2286"/>
    <x v="28"/>
    <x v="1099"/>
    <x v="0"/>
    <x v="0"/>
    <x v="0"/>
    <x v="2287"/>
    <n v="1339098689"/>
    <b v="0"/>
    <n v="25"/>
    <b v="1"/>
    <x v="4"/>
    <x v="11"/>
    <x v="8"/>
    <x v="1665"/>
  </r>
  <r>
    <n v="2289"/>
    <x v="2289"/>
    <x v="2287"/>
    <x v="15"/>
    <x v="1618"/>
    <x v="0"/>
    <x v="0"/>
    <x v="0"/>
    <x v="2288"/>
    <n v="1382659060"/>
    <b v="0"/>
    <n v="25"/>
    <b v="1"/>
    <x v="4"/>
    <x v="11"/>
    <x v="13"/>
    <x v="1666"/>
  </r>
  <r>
    <n v="2290"/>
    <x v="2290"/>
    <x v="2288"/>
    <x v="15"/>
    <x v="1619"/>
    <x v="0"/>
    <x v="0"/>
    <x v="0"/>
    <x v="2289"/>
    <n v="1252908330"/>
    <b v="0"/>
    <n v="29"/>
    <b v="1"/>
    <x v="4"/>
    <x v="11"/>
    <x v="3"/>
    <x v="1667"/>
  </r>
  <r>
    <n v="2291"/>
    <x v="2291"/>
    <x v="2289"/>
    <x v="30"/>
    <x v="1620"/>
    <x v="0"/>
    <x v="0"/>
    <x v="0"/>
    <x v="2290"/>
    <n v="1332199618"/>
    <b v="0"/>
    <n v="43"/>
    <b v="1"/>
    <x v="4"/>
    <x v="11"/>
    <x v="36"/>
    <x v="1668"/>
  </r>
  <r>
    <n v="2292"/>
    <x v="2292"/>
    <x v="2290"/>
    <x v="13"/>
    <x v="1621"/>
    <x v="0"/>
    <x v="0"/>
    <x v="0"/>
    <x v="2291"/>
    <n v="1332175476"/>
    <b v="0"/>
    <n v="46"/>
    <b v="1"/>
    <x v="4"/>
    <x v="11"/>
    <x v="13"/>
    <x v="832"/>
  </r>
  <r>
    <n v="2293"/>
    <x v="2293"/>
    <x v="2291"/>
    <x v="16"/>
    <x v="1622"/>
    <x v="0"/>
    <x v="0"/>
    <x v="0"/>
    <x v="2292"/>
    <n v="1346345999"/>
    <b v="0"/>
    <n v="27"/>
    <b v="1"/>
    <x v="4"/>
    <x v="11"/>
    <x v="29"/>
    <x v="1669"/>
  </r>
  <r>
    <n v="2294"/>
    <x v="2294"/>
    <x v="2292"/>
    <x v="10"/>
    <x v="1623"/>
    <x v="0"/>
    <x v="0"/>
    <x v="0"/>
    <x v="2293"/>
    <n v="1356110480"/>
    <b v="0"/>
    <n v="112"/>
    <b v="1"/>
    <x v="4"/>
    <x v="11"/>
    <x v="91"/>
    <x v="1670"/>
  </r>
  <r>
    <n v="2295"/>
    <x v="2295"/>
    <x v="2293"/>
    <x v="38"/>
    <x v="1624"/>
    <x v="0"/>
    <x v="0"/>
    <x v="0"/>
    <x v="2294"/>
    <n v="1356648856"/>
    <b v="0"/>
    <n v="34"/>
    <b v="1"/>
    <x v="4"/>
    <x v="11"/>
    <x v="105"/>
    <x v="1671"/>
  </r>
  <r>
    <n v="2296"/>
    <x v="2296"/>
    <x v="2294"/>
    <x v="39"/>
    <x v="1625"/>
    <x v="0"/>
    <x v="0"/>
    <x v="0"/>
    <x v="2295"/>
    <n v="1326994426"/>
    <b v="0"/>
    <n v="145"/>
    <b v="1"/>
    <x v="4"/>
    <x v="11"/>
    <x v="328"/>
    <x v="1672"/>
  </r>
  <r>
    <n v="2297"/>
    <x v="2297"/>
    <x v="2295"/>
    <x v="28"/>
    <x v="1626"/>
    <x v="0"/>
    <x v="0"/>
    <x v="0"/>
    <x v="2296"/>
    <n v="1328749249"/>
    <b v="0"/>
    <n v="19"/>
    <b v="1"/>
    <x v="4"/>
    <x v="11"/>
    <x v="7"/>
    <x v="1673"/>
  </r>
  <r>
    <n v="2298"/>
    <x v="2298"/>
    <x v="2296"/>
    <x v="11"/>
    <x v="1627"/>
    <x v="0"/>
    <x v="0"/>
    <x v="0"/>
    <x v="2297"/>
    <n v="1393272633"/>
    <b v="0"/>
    <n v="288"/>
    <b v="1"/>
    <x v="4"/>
    <x v="11"/>
    <x v="2"/>
    <x v="1674"/>
  </r>
  <r>
    <n v="2299"/>
    <x v="2299"/>
    <x v="2297"/>
    <x v="43"/>
    <x v="1628"/>
    <x v="0"/>
    <x v="0"/>
    <x v="0"/>
    <x v="2298"/>
    <n v="1295657209"/>
    <b v="0"/>
    <n v="14"/>
    <b v="1"/>
    <x v="4"/>
    <x v="11"/>
    <x v="329"/>
    <x v="1675"/>
  </r>
  <r>
    <n v="2300"/>
    <x v="2300"/>
    <x v="2298"/>
    <x v="134"/>
    <x v="1629"/>
    <x v="0"/>
    <x v="0"/>
    <x v="0"/>
    <x v="2299"/>
    <n v="1339694816"/>
    <b v="0"/>
    <n v="7"/>
    <b v="1"/>
    <x v="4"/>
    <x v="11"/>
    <x v="7"/>
    <x v="1211"/>
  </r>
  <r>
    <n v="2301"/>
    <x v="2301"/>
    <x v="2299"/>
    <x v="10"/>
    <x v="1630"/>
    <x v="0"/>
    <x v="0"/>
    <x v="0"/>
    <x v="2300"/>
    <n v="1369193496"/>
    <b v="1"/>
    <n v="211"/>
    <b v="1"/>
    <x v="4"/>
    <x v="14"/>
    <x v="84"/>
    <x v="484"/>
  </r>
  <r>
    <n v="2302"/>
    <x v="2302"/>
    <x v="2300"/>
    <x v="98"/>
    <x v="1631"/>
    <x v="0"/>
    <x v="0"/>
    <x v="0"/>
    <x v="2301"/>
    <n v="1385585434"/>
    <b v="1"/>
    <n v="85"/>
    <b v="1"/>
    <x v="4"/>
    <x v="14"/>
    <x v="193"/>
    <x v="131"/>
  </r>
  <r>
    <n v="2303"/>
    <x v="2303"/>
    <x v="2301"/>
    <x v="337"/>
    <x v="1632"/>
    <x v="0"/>
    <x v="0"/>
    <x v="0"/>
    <x v="2302"/>
    <n v="1320287996"/>
    <b v="1"/>
    <n v="103"/>
    <b v="1"/>
    <x v="4"/>
    <x v="14"/>
    <x v="15"/>
    <x v="1676"/>
  </r>
  <r>
    <n v="2304"/>
    <x v="2304"/>
    <x v="2302"/>
    <x v="12"/>
    <x v="1633"/>
    <x v="0"/>
    <x v="0"/>
    <x v="0"/>
    <x v="1254"/>
    <n v="1290281691"/>
    <b v="1"/>
    <n v="113"/>
    <b v="1"/>
    <x v="4"/>
    <x v="14"/>
    <x v="7"/>
    <x v="1677"/>
  </r>
  <r>
    <n v="2305"/>
    <x v="2305"/>
    <x v="2303"/>
    <x v="102"/>
    <x v="1634"/>
    <x v="0"/>
    <x v="0"/>
    <x v="0"/>
    <x v="2303"/>
    <n v="1405356072"/>
    <b v="1"/>
    <n v="167"/>
    <b v="1"/>
    <x v="4"/>
    <x v="14"/>
    <x v="7"/>
    <x v="1678"/>
  </r>
  <r>
    <n v="2306"/>
    <x v="2306"/>
    <x v="2304"/>
    <x v="8"/>
    <x v="1635"/>
    <x v="0"/>
    <x v="0"/>
    <x v="0"/>
    <x v="2304"/>
    <n v="1328760129"/>
    <b v="1"/>
    <n v="73"/>
    <b v="1"/>
    <x v="4"/>
    <x v="14"/>
    <x v="13"/>
    <x v="1679"/>
  </r>
  <r>
    <n v="2307"/>
    <x v="2307"/>
    <x v="2305"/>
    <x v="338"/>
    <x v="1636"/>
    <x v="0"/>
    <x v="0"/>
    <x v="0"/>
    <x v="2305"/>
    <n v="1333653333"/>
    <b v="1"/>
    <n v="75"/>
    <b v="1"/>
    <x v="4"/>
    <x v="14"/>
    <x v="13"/>
    <x v="1680"/>
  </r>
  <r>
    <n v="2308"/>
    <x v="2308"/>
    <x v="2306"/>
    <x v="63"/>
    <x v="1637"/>
    <x v="0"/>
    <x v="0"/>
    <x v="0"/>
    <x v="2306"/>
    <n v="1406847996"/>
    <b v="1"/>
    <n v="614"/>
    <b v="1"/>
    <x v="4"/>
    <x v="14"/>
    <x v="7"/>
    <x v="1681"/>
  </r>
  <r>
    <n v="2309"/>
    <x v="2309"/>
    <x v="2307"/>
    <x v="12"/>
    <x v="1638"/>
    <x v="0"/>
    <x v="0"/>
    <x v="0"/>
    <x v="2307"/>
    <n v="1359848537"/>
    <b v="1"/>
    <n v="107"/>
    <b v="1"/>
    <x v="4"/>
    <x v="14"/>
    <x v="13"/>
    <x v="1682"/>
  </r>
  <r>
    <n v="2310"/>
    <x v="2310"/>
    <x v="2308"/>
    <x v="17"/>
    <x v="1639"/>
    <x v="0"/>
    <x v="0"/>
    <x v="0"/>
    <x v="2308"/>
    <n v="1361300615"/>
    <b v="1"/>
    <n v="1224"/>
    <b v="1"/>
    <x v="4"/>
    <x v="14"/>
    <x v="330"/>
    <x v="1683"/>
  </r>
  <r>
    <n v="2311"/>
    <x v="2311"/>
    <x v="2309"/>
    <x v="7"/>
    <x v="1640"/>
    <x v="0"/>
    <x v="0"/>
    <x v="0"/>
    <x v="2309"/>
    <n v="1396829189"/>
    <b v="1"/>
    <n v="104"/>
    <b v="1"/>
    <x v="4"/>
    <x v="14"/>
    <x v="3"/>
    <x v="1684"/>
  </r>
  <r>
    <n v="2312"/>
    <x v="2312"/>
    <x v="2310"/>
    <x v="9"/>
    <x v="1641"/>
    <x v="0"/>
    <x v="0"/>
    <x v="0"/>
    <x v="2310"/>
    <n v="1395155478"/>
    <b v="1"/>
    <n v="79"/>
    <b v="1"/>
    <x v="4"/>
    <x v="14"/>
    <x v="29"/>
    <x v="1685"/>
  </r>
  <r>
    <n v="2313"/>
    <x v="2313"/>
    <x v="2311"/>
    <x v="10"/>
    <x v="1642"/>
    <x v="0"/>
    <x v="0"/>
    <x v="0"/>
    <x v="2311"/>
    <n v="1333494026"/>
    <b v="1"/>
    <n v="157"/>
    <b v="1"/>
    <x v="4"/>
    <x v="14"/>
    <x v="98"/>
    <x v="150"/>
  </r>
  <r>
    <n v="2314"/>
    <x v="2314"/>
    <x v="2312"/>
    <x v="38"/>
    <x v="1643"/>
    <x v="0"/>
    <x v="0"/>
    <x v="0"/>
    <x v="2312"/>
    <n v="1336482857"/>
    <b v="1"/>
    <n v="50"/>
    <b v="1"/>
    <x v="4"/>
    <x v="14"/>
    <x v="96"/>
    <x v="789"/>
  </r>
  <r>
    <n v="2315"/>
    <x v="2315"/>
    <x v="2313"/>
    <x v="30"/>
    <x v="1644"/>
    <x v="0"/>
    <x v="0"/>
    <x v="0"/>
    <x v="2313"/>
    <n v="1333646743"/>
    <b v="1"/>
    <n v="64"/>
    <b v="1"/>
    <x v="4"/>
    <x v="14"/>
    <x v="33"/>
    <x v="1686"/>
  </r>
  <r>
    <n v="2316"/>
    <x v="2316"/>
    <x v="2314"/>
    <x v="36"/>
    <x v="1645"/>
    <x v="0"/>
    <x v="0"/>
    <x v="0"/>
    <x v="2314"/>
    <n v="1253726650"/>
    <b v="1"/>
    <n v="200"/>
    <b v="1"/>
    <x v="4"/>
    <x v="14"/>
    <x v="3"/>
    <x v="1687"/>
  </r>
  <r>
    <n v="2317"/>
    <x v="2317"/>
    <x v="2315"/>
    <x v="44"/>
    <x v="1646"/>
    <x v="0"/>
    <x v="0"/>
    <x v="0"/>
    <x v="2315"/>
    <n v="1263474049"/>
    <b v="1"/>
    <n v="22"/>
    <b v="1"/>
    <x v="4"/>
    <x v="14"/>
    <x v="3"/>
    <x v="1688"/>
  </r>
  <r>
    <n v="2318"/>
    <x v="2318"/>
    <x v="2316"/>
    <x v="10"/>
    <x v="1647"/>
    <x v="0"/>
    <x v="0"/>
    <x v="0"/>
    <x v="2316"/>
    <n v="1251214014"/>
    <b v="1"/>
    <n v="163"/>
    <b v="1"/>
    <x v="4"/>
    <x v="14"/>
    <x v="10"/>
    <x v="1689"/>
  </r>
  <r>
    <n v="2319"/>
    <x v="2319"/>
    <x v="2317"/>
    <x v="9"/>
    <x v="1648"/>
    <x v="0"/>
    <x v="0"/>
    <x v="0"/>
    <x v="2317"/>
    <n v="1384480685"/>
    <b v="1"/>
    <n v="77"/>
    <b v="1"/>
    <x v="4"/>
    <x v="14"/>
    <x v="29"/>
    <x v="1690"/>
  </r>
  <r>
    <n v="2320"/>
    <x v="2320"/>
    <x v="2318"/>
    <x v="10"/>
    <x v="1649"/>
    <x v="0"/>
    <x v="0"/>
    <x v="0"/>
    <x v="2318"/>
    <n v="1393443400"/>
    <b v="1"/>
    <n v="89"/>
    <b v="1"/>
    <x v="4"/>
    <x v="14"/>
    <x v="15"/>
    <x v="880"/>
  </r>
  <r>
    <n v="2321"/>
    <x v="2321"/>
    <x v="2319"/>
    <x v="339"/>
    <x v="1650"/>
    <x v="3"/>
    <x v="15"/>
    <x v="3"/>
    <x v="2319"/>
    <n v="1488694501"/>
    <b v="0"/>
    <n v="64"/>
    <b v="0"/>
    <x v="7"/>
    <x v="33"/>
    <x v="115"/>
    <x v="1691"/>
  </r>
  <r>
    <n v="2322"/>
    <x v="2322"/>
    <x v="2320"/>
    <x v="200"/>
    <x v="1079"/>
    <x v="3"/>
    <x v="0"/>
    <x v="0"/>
    <x v="2320"/>
    <n v="1489181369"/>
    <b v="0"/>
    <n v="4"/>
    <b v="0"/>
    <x v="7"/>
    <x v="33"/>
    <x v="56"/>
    <x v="1209"/>
  </r>
  <r>
    <n v="2323"/>
    <x v="2323"/>
    <x v="2321"/>
    <x v="49"/>
    <x v="678"/>
    <x v="3"/>
    <x v="0"/>
    <x v="0"/>
    <x v="2321"/>
    <n v="1489428447"/>
    <b v="0"/>
    <n v="4"/>
    <b v="0"/>
    <x v="7"/>
    <x v="33"/>
    <x v="216"/>
    <x v="179"/>
  </r>
  <r>
    <n v="2324"/>
    <x v="2324"/>
    <x v="2322"/>
    <x v="51"/>
    <x v="970"/>
    <x v="3"/>
    <x v="1"/>
    <x v="1"/>
    <x v="2322"/>
    <n v="1487970885"/>
    <b v="0"/>
    <n v="61"/>
    <b v="0"/>
    <x v="7"/>
    <x v="33"/>
    <x v="70"/>
    <x v="1692"/>
  </r>
  <r>
    <n v="2325"/>
    <x v="2325"/>
    <x v="2323"/>
    <x v="28"/>
    <x v="439"/>
    <x v="3"/>
    <x v="0"/>
    <x v="0"/>
    <x v="2323"/>
    <n v="1488241931"/>
    <b v="0"/>
    <n v="7"/>
    <b v="0"/>
    <x v="7"/>
    <x v="33"/>
    <x v="59"/>
    <x v="1693"/>
  </r>
  <r>
    <n v="2326"/>
    <x v="2326"/>
    <x v="2324"/>
    <x v="36"/>
    <x v="1651"/>
    <x v="3"/>
    <x v="0"/>
    <x v="0"/>
    <x v="2324"/>
    <n v="1489106948"/>
    <b v="0"/>
    <n v="1"/>
    <b v="0"/>
    <x v="7"/>
    <x v="33"/>
    <x v="60"/>
    <x v="1694"/>
  </r>
  <r>
    <n v="2327"/>
    <x v="2327"/>
    <x v="2325"/>
    <x v="19"/>
    <x v="1652"/>
    <x v="0"/>
    <x v="0"/>
    <x v="0"/>
    <x v="2325"/>
    <n v="1406066440"/>
    <b v="1"/>
    <n v="3355"/>
    <b v="1"/>
    <x v="7"/>
    <x v="33"/>
    <x v="331"/>
    <x v="1695"/>
  </r>
  <r>
    <n v="2328"/>
    <x v="2328"/>
    <x v="2326"/>
    <x v="3"/>
    <x v="1653"/>
    <x v="0"/>
    <x v="0"/>
    <x v="0"/>
    <x v="2326"/>
    <n v="1431715537"/>
    <b v="1"/>
    <n v="537"/>
    <b v="1"/>
    <x v="7"/>
    <x v="33"/>
    <x v="172"/>
    <x v="1696"/>
  </r>
  <r>
    <n v="2329"/>
    <x v="2329"/>
    <x v="2327"/>
    <x v="31"/>
    <x v="1654"/>
    <x v="0"/>
    <x v="0"/>
    <x v="0"/>
    <x v="2327"/>
    <n v="1403017146"/>
    <b v="1"/>
    <n v="125"/>
    <b v="1"/>
    <x v="7"/>
    <x v="33"/>
    <x v="6"/>
    <x v="1697"/>
  </r>
  <r>
    <n v="2330"/>
    <x v="2330"/>
    <x v="2328"/>
    <x v="19"/>
    <x v="1655"/>
    <x v="0"/>
    <x v="0"/>
    <x v="0"/>
    <x v="2328"/>
    <n v="1448400943"/>
    <b v="1"/>
    <n v="163"/>
    <b v="1"/>
    <x v="7"/>
    <x v="33"/>
    <x v="21"/>
    <x v="1698"/>
  </r>
  <r>
    <n v="2331"/>
    <x v="2331"/>
    <x v="2329"/>
    <x v="6"/>
    <x v="1656"/>
    <x v="0"/>
    <x v="0"/>
    <x v="0"/>
    <x v="2329"/>
    <n v="1405728490"/>
    <b v="1"/>
    <n v="283"/>
    <b v="1"/>
    <x v="7"/>
    <x v="33"/>
    <x v="124"/>
    <x v="1699"/>
  </r>
  <r>
    <n v="2332"/>
    <x v="2332"/>
    <x v="2330"/>
    <x v="31"/>
    <x v="1657"/>
    <x v="0"/>
    <x v="0"/>
    <x v="0"/>
    <x v="2330"/>
    <n v="1420643071"/>
    <b v="1"/>
    <n v="352"/>
    <b v="1"/>
    <x v="7"/>
    <x v="33"/>
    <x v="6"/>
    <x v="1700"/>
  </r>
  <r>
    <n v="2333"/>
    <x v="2333"/>
    <x v="2331"/>
    <x v="20"/>
    <x v="610"/>
    <x v="0"/>
    <x v="0"/>
    <x v="0"/>
    <x v="2331"/>
    <n v="1399563390"/>
    <b v="1"/>
    <n v="94"/>
    <b v="1"/>
    <x v="7"/>
    <x v="33"/>
    <x v="197"/>
    <x v="1701"/>
  </r>
  <r>
    <n v="2334"/>
    <x v="2334"/>
    <x v="2332"/>
    <x v="23"/>
    <x v="1658"/>
    <x v="0"/>
    <x v="0"/>
    <x v="0"/>
    <x v="2332"/>
    <n v="1412611498"/>
    <b v="1"/>
    <n v="67"/>
    <b v="1"/>
    <x v="7"/>
    <x v="33"/>
    <x v="21"/>
    <x v="1702"/>
  </r>
  <r>
    <n v="2335"/>
    <x v="2335"/>
    <x v="2333"/>
    <x v="31"/>
    <x v="1659"/>
    <x v="0"/>
    <x v="0"/>
    <x v="0"/>
    <x v="2333"/>
    <n v="1399902243"/>
    <b v="1"/>
    <n v="221"/>
    <b v="1"/>
    <x v="7"/>
    <x v="33"/>
    <x v="21"/>
    <x v="1703"/>
  </r>
  <r>
    <n v="2336"/>
    <x v="2336"/>
    <x v="2334"/>
    <x v="22"/>
    <x v="1660"/>
    <x v="0"/>
    <x v="0"/>
    <x v="0"/>
    <x v="2334"/>
    <n v="1390860695"/>
    <b v="1"/>
    <n v="2165"/>
    <b v="1"/>
    <x v="7"/>
    <x v="33"/>
    <x v="332"/>
    <x v="1704"/>
  </r>
  <r>
    <n v="2337"/>
    <x v="2337"/>
    <x v="2335"/>
    <x v="14"/>
    <x v="1661"/>
    <x v="0"/>
    <x v="0"/>
    <x v="0"/>
    <x v="2335"/>
    <n v="1401204143"/>
    <b v="1"/>
    <n v="179"/>
    <b v="1"/>
    <x v="7"/>
    <x v="33"/>
    <x v="38"/>
    <x v="1705"/>
  </r>
  <r>
    <n v="2338"/>
    <x v="2338"/>
    <x v="2336"/>
    <x v="36"/>
    <x v="1662"/>
    <x v="0"/>
    <x v="0"/>
    <x v="0"/>
    <x v="2336"/>
    <n v="1401485484"/>
    <b v="1"/>
    <n v="123"/>
    <b v="1"/>
    <x v="7"/>
    <x v="33"/>
    <x v="7"/>
    <x v="1706"/>
  </r>
  <r>
    <n v="2339"/>
    <x v="2339"/>
    <x v="2337"/>
    <x v="31"/>
    <x v="1663"/>
    <x v="0"/>
    <x v="0"/>
    <x v="0"/>
    <x v="2337"/>
    <n v="1479496309"/>
    <b v="1"/>
    <n v="1104"/>
    <b v="1"/>
    <x v="7"/>
    <x v="33"/>
    <x v="238"/>
    <x v="1707"/>
  </r>
  <r>
    <n v="2340"/>
    <x v="2340"/>
    <x v="2338"/>
    <x v="79"/>
    <x v="1664"/>
    <x v="0"/>
    <x v="0"/>
    <x v="0"/>
    <x v="2338"/>
    <n v="1475249138"/>
    <b v="1"/>
    <n v="403"/>
    <b v="1"/>
    <x v="7"/>
    <x v="33"/>
    <x v="6"/>
    <x v="1708"/>
  </r>
  <r>
    <n v="2341"/>
    <x v="2341"/>
    <x v="2339"/>
    <x v="10"/>
    <x v="117"/>
    <x v="1"/>
    <x v="0"/>
    <x v="0"/>
    <x v="2339"/>
    <n v="1434137504"/>
    <b v="0"/>
    <n v="0"/>
    <b v="0"/>
    <x v="2"/>
    <x v="7"/>
    <x v="50"/>
    <x v="121"/>
  </r>
  <r>
    <n v="2342"/>
    <x v="2342"/>
    <x v="2340"/>
    <x v="62"/>
    <x v="117"/>
    <x v="1"/>
    <x v="0"/>
    <x v="0"/>
    <x v="2340"/>
    <n v="1410799870"/>
    <b v="0"/>
    <n v="0"/>
    <b v="0"/>
    <x v="2"/>
    <x v="7"/>
    <x v="50"/>
    <x v="121"/>
  </r>
  <r>
    <n v="2343"/>
    <x v="2343"/>
    <x v="2341"/>
    <x v="3"/>
    <x v="452"/>
    <x v="1"/>
    <x v="0"/>
    <x v="0"/>
    <x v="2341"/>
    <n v="1447962505"/>
    <b v="0"/>
    <n v="1"/>
    <b v="0"/>
    <x v="2"/>
    <x v="7"/>
    <x v="56"/>
    <x v="462"/>
  </r>
  <r>
    <n v="2344"/>
    <x v="2344"/>
    <x v="2342"/>
    <x v="28"/>
    <x v="116"/>
    <x v="1"/>
    <x v="5"/>
    <x v="5"/>
    <x v="2342"/>
    <n v="1464197269"/>
    <b v="0"/>
    <n v="1"/>
    <b v="0"/>
    <x v="2"/>
    <x v="7"/>
    <x v="50"/>
    <x v="120"/>
  </r>
  <r>
    <n v="2345"/>
    <x v="2345"/>
    <x v="2343"/>
    <x v="9"/>
    <x v="117"/>
    <x v="1"/>
    <x v="0"/>
    <x v="0"/>
    <x v="2343"/>
    <n v="1424822556"/>
    <b v="0"/>
    <n v="0"/>
    <b v="0"/>
    <x v="2"/>
    <x v="7"/>
    <x v="50"/>
    <x v="121"/>
  </r>
  <r>
    <n v="2346"/>
    <x v="2346"/>
    <x v="2344"/>
    <x v="127"/>
    <x v="1665"/>
    <x v="1"/>
    <x v="0"/>
    <x v="0"/>
    <x v="2344"/>
    <n v="1472843431"/>
    <b v="0"/>
    <n v="3"/>
    <b v="0"/>
    <x v="2"/>
    <x v="7"/>
    <x v="50"/>
    <x v="31"/>
  </r>
  <r>
    <n v="2347"/>
    <x v="2347"/>
    <x v="2345"/>
    <x v="28"/>
    <x v="493"/>
    <x v="1"/>
    <x v="0"/>
    <x v="0"/>
    <x v="2345"/>
    <n v="1469543676"/>
    <b v="0"/>
    <n v="1"/>
    <b v="0"/>
    <x v="2"/>
    <x v="7"/>
    <x v="53"/>
    <x v="2"/>
  </r>
  <r>
    <n v="2348"/>
    <x v="2348"/>
    <x v="2346"/>
    <x v="54"/>
    <x v="795"/>
    <x v="1"/>
    <x v="0"/>
    <x v="0"/>
    <x v="2346"/>
    <n v="1450822938"/>
    <b v="0"/>
    <n v="5"/>
    <b v="0"/>
    <x v="2"/>
    <x v="7"/>
    <x v="50"/>
    <x v="1205"/>
  </r>
  <r>
    <n v="2349"/>
    <x v="2349"/>
    <x v="2347"/>
    <x v="340"/>
    <x v="117"/>
    <x v="1"/>
    <x v="11"/>
    <x v="9"/>
    <x v="2347"/>
    <n v="1436812628"/>
    <b v="0"/>
    <n v="0"/>
    <b v="0"/>
    <x v="2"/>
    <x v="7"/>
    <x v="50"/>
    <x v="121"/>
  </r>
  <r>
    <n v="2350"/>
    <x v="2350"/>
    <x v="2348"/>
    <x v="63"/>
    <x v="117"/>
    <x v="1"/>
    <x v="17"/>
    <x v="3"/>
    <x v="2348"/>
    <n v="1480882370"/>
    <b v="0"/>
    <n v="0"/>
    <b v="0"/>
    <x v="2"/>
    <x v="7"/>
    <x v="50"/>
    <x v="121"/>
  </r>
  <r>
    <n v="2351"/>
    <x v="2351"/>
    <x v="2349"/>
    <x v="341"/>
    <x v="1651"/>
    <x v="1"/>
    <x v="4"/>
    <x v="4"/>
    <x v="2349"/>
    <n v="1427768739"/>
    <b v="0"/>
    <n v="7"/>
    <b v="0"/>
    <x v="2"/>
    <x v="7"/>
    <x v="60"/>
    <x v="1709"/>
  </r>
  <r>
    <n v="2352"/>
    <x v="2352"/>
    <x v="2350"/>
    <x v="13"/>
    <x v="117"/>
    <x v="1"/>
    <x v="0"/>
    <x v="0"/>
    <x v="2350"/>
    <n v="1428419552"/>
    <b v="0"/>
    <n v="0"/>
    <b v="0"/>
    <x v="2"/>
    <x v="7"/>
    <x v="50"/>
    <x v="121"/>
  </r>
  <r>
    <n v="2353"/>
    <x v="2353"/>
    <x v="2351"/>
    <x v="28"/>
    <x v="117"/>
    <x v="1"/>
    <x v="0"/>
    <x v="0"/>
    <x v="2351"/>
    <n v="1428596022"/>
    <b v="0"/>
    <n v="0"/>
    <b v="0"/>
    <x v="2"/>
    <x v="7"/>
    <x v="50"/>
    <x v="121"/>
  </r>
  <r>
    <n v="2354"/>
    <x v="2354"/>
    <x v="2352"/>
    <x v="19"/>
    <x v="379"/>
    <x v="1"/>
    <x v="0"/>
    <x v="0"/>
    <x v="2352"/>
    <n v="1415726460"/>
    <b v="0"/>
    <n v="1"/>
    <b v="0"/>
    <x v="2"/>
    <x v="7"/>
    <x v="50"/>
    <x v="380"/>
  </r>
  <r>
    <n v="2355"/>
    <x v="2355"/>
    <x v="2353"/>
    <x v="6"/>
    <x v="434"/>
    <x v="1"/>
    <x v="2"/>
    <x v="2"/>
    <x v="2353"/>
    <n v="1428012136"/>
    <b v="0"/>
    <n v="2"/>
    <b v="0"/>
    <x v="2"/>
    <x v="7"/>
    <x v="60"/>
    <x v="440"/>
  </r>
  <r>
    <n v="2356"/>
    <x v="2356"/>
    <x v="2354"/>
    <x v="3"/>
    <x v="117"/>
    <x v="1"/>
    <x v="9"/>
    <x v="3"/>
    <x v="2354"/>
    <n v="1430938104"/>
    <b v="0"/>
    <n v="0"/>
    <b v="0"/>
    <x v="2"/>
    <x v="7"/>
    <x v="50"/>
    <x v="121"/>
  </r>
  <r>
    <n v="2357"/>
    <x v="2357"/>
    <x v="2355"/>
    <x v="100"/>
    <x v="117"/>
    <x v="1"/>
    <x v="1"/>
    <x v="1"/>
    <x v="2355"/>
    <n v="1442501578"/>
    <b v="0"/>
    <n v="0"/>
    <b v="0"/>
    <x v="2"/>
    <x v="7"/>
    <x v="50"/>
    <x v="121"/>
  </r>
  <r>
    <n v="2358"/>
    <x v="2358"/>
    <x v="2356"/>
    <x v="15"/>
    <x v="117"/>
    <x v="1"/>
    <x v="1"/>
    <x v="1"/>
    <x v="2356"/>
    <n v="1417818036"/>
    <b v="0"/>
    <n v="0"/>
    <b v="0"/>
    <x v="2"/>
    <x v="7"/>
    <x v="50"/>
    <x v="121"/>
  </r>
  <r>
    <n v="2359"/>
    <x v="2359"/>
    <x v="2357"/>
    <x v="51"/>
    <x v="1666"/>
    <x v="1"/>
    <x v="0"/>
    <x v="0"/>
    <x v="2357"/>
    <n v="1433432124"/>
    <b v="0"/>
    <n v="3"/>
    <b v="0"/>
    <x v="2"/>
    <x v="7"/>
    <x v="77"/>
    <x v="1710"/>
  </r>
  <r>
    <n v="2360"/>
    <x v="2360"/>
    <x v="2358"/>
    <x v="10"/>
    <x v="369"/>
    <x v="1"/>
    <x v="5"/>
    <x v="5"/>
    <x v="2358"/>
    <n v="1452272280"/>
    <b v="0"/>
    <n v="1"/>
    <b v="0"/>
    <x v="2"/>
    <x v="7"/>
    <x v="50"/>
    <x v="447"/>
  </r>
  <r>
    <n v="2361"/>
    <x v="2361"/>
    <x v="2359"/>
    <x v="48"/>
    <x v="117"/>
    <x v="1"/>
    <x v="5"/>
    <x v="5"/>
    <x v="2359"/>
    <n v="1459975008"/>
    <b v="0"/>
    <n v="0"/>
    <b v="0"/>
    <x v="2"/>
    <x v="7"/>
    <x v="50"/>
    <x v="121"/>
  </r>
  <r>
    <n v="2362"/>
    <x v="2362"/>
    <x v="2360"/>
    <x v="329"/>
    <x v="678"/>
    <x v="1"/>
    <x v="0"/>
    <x v="0"/>
    <x v="2360"/>
    <n v="1415723470"/>
    <b v="0"/>
    <n v="2"/>
    <b v="0"/>
    <x v="2"/>
    <x v="7"/>
    <x v="129"/>
    <x v="88"/>
  </r>
  <r>
    <n v="2363"/>
    <x v="2363"/>
    <x v="2361"/>
    <x v="164"/>
    <x v="117"/>
    <x v="1"/>
    <x v="0"/>
    <x v="0"/>
    <x v="2361"/>
    <n v="1447460200"/>
    <b v="0"/>
    <n v="0"/>
    <b v="0"/>
    <x v="2"/>
    <x v="7"/>
    <x v="50"/>
    <x v="121"/>
  </r>
  <r>
    <n v="2364"/>
    <x v="2364"/>
    <x v="2362"/>
    <x v="342"/>
    <x v="117"/>
    <x v="1"/>
    <x v="0"/>
    <x v="0"/>
    <x v="2362"/>
    <n v="1441146356"/>
    <b v="0"/>
    <n v="0"/>
    <b v="0"/>
    <x v="2"/>
    <x v="7"/>
    <x v="50"/>
    <x v="121"/>
  </r>
  <r>
    <n v="2365"/>
    <x v="2365"/>
    <x v="2363"/>
    <x v="28"/>
    <x v="117"/>
    <x v="1"/>
    <x v="13"/>
    <x v="3"/>
    <x v="2363"/>
    <n v="1449596425"/>
    <b v="0"/>
    <n v="0"/>
    <b v="0"/>
    <x v="2"/>
    <x v="7"/>
    <x v="50"/>
    <x v="121"/>
  </r>
  <r>
    <n v="2366"/>
    <x v="2366"/>
    <x v="2364"/>
    <x v="31"/>
    <x v="1310"/>
    <x v="1"/>
    <x v="1"/>
    <x v="1"/>
    <x v="2364"/>
    <n v="1442839533"/>
    <b v="0"/>
    <n v="27"/>
    <b v="0"/>
    <x v="2"/>
    <x v="7"/>
    <x v="57"/>
    <x v="1711"/>
  </r>
  <r>
    <n v="2367"/>
    <x v="2367"/>
    <x v="2365"/>
    <x v="63"/>
    <x v="1667"/>
    <x v="1"/>
    <x v="0"/>
    <x v="0"/>
    <x v="2365"/>
    <n v="1456442216"/>
    <b v="0"/>
    <n v="14"/>
    <b v="0"/>
    <x v="2"/>
    <x v="7"/>
    <x v="60"/>
    <x v="1712"/>
  </r>
  <r>
    <n v="2368"/>
    <x v="2368"/>
    <x v="2366"/>
    <x v="79"/>
    <x v="173"/>
    <x v="1"/>
    <x v="0"/>
    <x v="0"/>
    <x v="2366"/>
    <n v="1425143965"/>
    <b v="0"/>
    <n v="2"/>
    <b v="0"/>
    <x v="2"/>
    <x v="7"/>
    <x v="50"/>
    <x v="73"/>
  </r>
  <r>
    <n v="2369"/>
    <x v="2369"/>
    <x v="2367"/>
    <x v="31"/>
    <x v="117"/>
    <x v="1"/>
    <x v="0"/>
    <x v="0"/>
    <x v="2367"/>
    <n v="1452540611"/>
    <b v="0"/>
    <n v="0"/>
    <b v="0"/>
    <x v="2"/>
    <x v="7"/>
    <x v="50"/>
    <x v="121"/>
  </r>
  <r>
    <n v="2370"/>
    <x v="2370"/>
    <x v="2368"/>
    <x v="31"/>
    <x v="376"/>
    <x v="1"/>
    <x v="0"/>
    <x v="0"/>
    <x v="2368"/>
    <n v="1416285141"/>
    <b v="0"/>
    <n v="4"/>
    <b v="0"/>
    <x v="2"/>
    <x v="7"/>
    <x v="50"/>
    <x v="372"/>
  </r>
  <r>
    <n v="2371"/>
    <x v="2371"/>
    <x v="2369"/>
    <x v="13"/>
    <x v="117"/>
    <x v="1"/>
    <x v="0"/>
    <x v="0"/>
    <x v="2369"/>
    <n v="1432665596"/>
    <b v="0"/>
    <n v="0"/>
    <b v="0"/>
    <x v="2"/>
    <x v="7"/>
    <x v="50"/>
    <x v="121"/>
  </r>
  <r>
    <n v="2372"/>
    <x v="2372"/>
    <x v="2370"/>
    <x v="62"/>
    <x v="147"/>
    <x v="1"/>
    <x v="2"/>
    <x v="2"/>
    <x v="2370"/>
    <n v="1427247571"/>
    <b v="0"/>
    <n v="6"/>
    <b v="0"/>
    <x v="2"/>
    <x v="7"/>
    <x v="56"/>
    <x v="179"/>
  </r>
  <r>
    <n v="2373"/>
    <x v="2373"/>
    <x v="2371"/>
    <x v="343"/>
    <x v="155"/>
    <x v="1"/>
    <x v="11"/>
    <x v="9"/>
    <x v="2371"/>
    <n v="1438271624"/>
    <b v="0"/>
    <n v="1"/>
    <b v="0"/>
    <x v="2"/>
    <x v="7"/>
    <x v="50"/>
    <x v="73"/>
  </r>
  <r>
    <n v="2374"/>
    <x v="2374"/>
    <x v="2372"/>
    <x v="29"/>
    <x v="115"/>
    <x v="1"/>
    <x v="0"/>
    <x v="0"/>
    <x v="2372"/>
    <n v="1421180060"/>
    <b v="0"/>
    <n v="1"/>
    <b v="0"/>
    <x v="2"/>
    <x v="7"/>
    <x v="50"/>
    <x v="119"/>
  </r>
  <r>
    <n v="2375"/>
    <x v="2375"/>
    <x v="2373"/>
    <x v="3"/>
    <x v="117"/>
    <x v="1"/>
    <x v="0"/>
    <x v="0"/>
    <x v="2373"/>
    <n v="1470859437"/>
    <b v="0"/>
    <n v="0"/>
    <b v="0"/>
    <x v="2"/>
    <x v="7"/>
    <x v="50"/>
    <x v="121"/>
  </r>
  <r>
    <n v="2376"/>
    <x v="2376"/>
    <x v="2374"/>
    <x v="9"/>
    <x v="1668"/>
    <x v="1"/>
    <x v="0"/>
    <x v="0"/>
    <x v="2374"/>
    <n v="1447193566"/>
    <b v="0"/>
    <n v="4"/>
    <b v="0"/>
    <x v="2"/>
    <x v="7"/>
    <x v="57"/>
    <x v="1713"/>
  </r>
  <r>
    <n v="2377"/>
    <x v="2377"/>
    <x v="2375"/>
    <x v="30"/>
    <x v="117"/>
    <x v="1"/>
    <x v="5"/>
    <x v="5"/>
    <x v="2375"/>
    <n v="1477515183"/>
    <b v="0"/>
    <n v="0"/>
    <b v="0"/>
    <x v="2"/>
    <x v="7"/>
    <x v="50"/>
    <x v="121"/>
  </r>
  <r>
    <n v="2378"/>
    <x v="2378"/>
    <x v="2376"/>
    <x v="74"/>
    <x v="117"/>
    <x v="1"/>
    <x v="0"/>
    <x v="0"/>
    <x v="2376"/>
    <n v="1438042730"/>
    <b v="0"/>
    <n v="0"/>
    <b v="0"/>
    <x v="2"/>
    <x v="7"/>
    <x v="50"/>
    <x v="121"/>
  </r>
  <r>
    <n v="2379"/>
    <x v="2379"/>
    <x v="2377"/>
    <x v="11"/>
    <x v="117"/>
    <x v="1"/>
    <x v="0"/>
    <x v="0"/>
    <x v="2377"/>
    <n v="1440116616"/>
    <b v="0"/>
    <n v="0"/>
    <b v="0"/>
    <x v="2"/>
    <x v="7"/>
    <x v="50"/>
    <x v="121"/>
  </r>
  <r>
    <n v="2380"/>
    <x v="2380"/>
    <x v="2378"/>
    <x v="36"/>
    <x v="434"/>
    <x v="1"/>
    <x v="0"/>
    <x v="0"/>
    <x v="2378"/>
    <n v="1441134142"/>
    <b v="0"/>
    <n v="3"/>
    <b v="0"/>
    <x v="2"/>
    <x v="7"/>
    <x v="50"/>
    <x v="1714"/>
  </r>
  <r>
    <n v="2381"/>
    <x v="2381"/>
    <x v="2379"/>
    <x v="344"/>
    <x v="1669"/>
    <x v="1"/>
    <x v="0"/>
    <x v="0"/>
    <x v="2379"/>
    <n v="1426112848"/>
    <b v="0"/>
    <n v="7"/>
    <b v="0"/>
    <x v="2"/>
    <x v="7"/>
    <x v="53"/>
    <x v="1715"/>
  </r>
  <r>
    <n v="2382"/>
    <x v="2382"/>
    <x v="2380"/>
    <x v="9"/>
    <x v="735"/>
    <x v="1"/>
    <x v="0"/>
    <x v="0"/>
    <x v="2380"/>
    <n v="1436502603"/>
    <b v="0"/>
    <n v="2"/>
    <b v="0"/>
    <x v="2"/>
    <x v="7"/>
    <x v="56"/>
    <x v="822"/>
  </r>
  <r>
    <n v="2383"/>
    <x v="2383"/>
    <x v="2381"/>
    <x v="3"/>
    <x v="140"/>
    <x v="1"/>
    <x v="4"/>
    <x v="4"/>
    <x v="2381"/>
    <n v="1421976107"/>
    <b v="0"/>
    <n v="3"/>
    <b v="0"/>
    <x v="2"/>
    <x v="7"/>
    <x v="65"/>
    <x v="1716"/>
  </r>
  <r>
    <n v="2384"/>
    <x v="2384"/>
    <x v="2382"/>
    <x v="28"/>
    <x v="138"/>
    <x v="1"/>
    <x v="0"/>
    <x v="0"/>
    <x v="2382"/>
    <n v="1413337043"/>
    <b v="0"/>
    <n v="8"/>
    <b v="0"/>
    <x v="2"/>
    <x v="7"/>
    <x v="60"/>
    <x v="120"/>
  </r>
  <r>
    <n v="2385"/>
    <x v="2385"/>
    <x v="2383"/>
    <x v="99"/>
    <x v="1670"/>
    <x v="1"/>
    <x v="0"/>
    <x v="0"/>
    <x v="2383"/>
    <n v="1436201432"/>
    <b v="0"/>
    <n v="7"/>
    <b v="0"/>
    <x v="2"/>
    <x v="7"/>
    <x v="60"/>
    <x v="1717"/>
  </r>
  <r>
    <n v="2386"/>
    <x v="2386"/>
    <x v="2384"/>
    <x v="11"/>
    <x v="117"/>
    <x v="1"/>
    <x v="5"/>
    <x v="5"/>
    <x v="2384"/>
    <n v="1415736424"/>
    <b v="0"/>
    <n v="0"/>
    <b v="0"/>
    <x v="2"/>
    <x v="7"/>
    <x v="50"/>
    <x v="121"/>
  </r>
  <r>
    <n v="2387"/>
    <x v="2387"/>
    <x v="2385"/>
    <x v="60"/>
    <x v="772"/>
    <x v="1"/>
    <x v="0"/>
    <x v="0"/>
    <x v="2385"/>
    <n v="1465311740"/>
    <b v="0"/>
    <n v="3"/>
    <b v="0"/>
    <x v="2"/>
    <x v="7"/>
    <x v="60"/>
    <x v="1718"/>
  </r>
  <r>
    <n v="2388"/>
    <x v="2388"/>
    <x v="2386"/>
    <x v="258"/>
    <x v="1501"/>
    <x v="1"/>
    <x v="0"/>
    <x v="0"/>
    <x v="2386"/>
    <n v="1418761759"/>
    <b v="0"/>
    <n v="8"/>
    <b v="0"/>
    <x v="2"/>
    <x v="7"/>
    <x v="60"/>
    <x v="1719"/>
  </r>
  <r>
    <n v="2389"/>
    <x v="2389"/>
    <x v="2387"/>
    <x v="194"/>
    <x v="134"/>
    <x v="1"/>
    <x v="6"/>
    <x v="3"/>
    <x v="2387"/>
    <n v="1435160452"/>
    <b v="0"/>
    <n v="1"/>
    <b v="0"/>
    <x v="2"/>
    <x v="7"/>
    <x v="50"/>
    <x v="179"/>
  </r>
  <r>
    <n v="2390"/>
    <x v="2390"/>
    <x v="2388"/>
    <x v="345"/>
    <x v="117"/>
    <x v="1"/>
    <x v="2"/>
    <x v="2"/>
    <x v="2388"/>
    <n v="1416896264"/>
    <b v="0"/>
    <n v="0"/>
    <b v="0"/>
    <x v="2"/>
    <x v="7"/>
    <x v="50"/>
    <x v="121"/>
  </r>
  <r>
    <n v="2391"/>
    <x v="2391"/>
    <x v="2389"/>
    <x v="22"/>
    <x v="379"/>
    <x v="1"/>
    <x v="0"/>
    <x v="0"/>
    <x v="2389"/>
    <n v="1425236644"/>
    <b v="0"/>
    <n v="1"/>
    <b v="0"/>
    <x v="2"/>
    <x v="7"/>
    <x v="50"/>
    <x v="380"/>
  </r>
  <r>
    <n v="2392"/>
    <x v="2392"/>
    <x v="2390"/>
    <x v="285"/>
    <x v="117"/>
    <x v="1"/>
    <x v="0"/>
    <x v="0"/>
    <x v="2390"/>
    <n v="1443495223"/>
    <b v="0"/>
    <n v="0"/>
    <b v="0"/>
    <x v="2"/>
    <x v="7"/>
    <x v="50"/>
    <x v="121"/>
  </r>
  <r>
    <n v="2393"/>
    <x v="2393"/>
    <x v="2391"/>
    <x v="57"/>
    <x v="155"/>
    <x v="1"/>
    <x v="0"/>
    <x v="0"/>
    <x v="2391"/>
    <n v="1436456017"/>
    <b v="0"/>
    <n v="1"/>
    <b v="0"/>
    <x v="2"/>
    <x v="7"/>
    <x v="50"/>
    <x v="73"/>
  </r>
  <r>
    <n v="2394"/>
    <x v="2394"/>
    <x v="2392"/>
    <x v="10"/>
    <x v="158"/>
    <x v="1"/>
    <x v="17"/>
    <x v="3"/>
    <x v="2392"/>
    <n v="1422348093"/>
    <b v="0"/>
    <n v="2"/>
    <b v="0"/>
    <x v="2"/>
    <x v="7"/>
    <x v="50"/>
    <x v="1720"/>
  </r>
  <r>
    <n v="2395"/>
    <x v="2395"/>
    <x v="2393"/>
    <x v="287"/>
    <x v="117"/>
    <x v="1"/>
    <x v="0"/>
    <x v="0"/>
    <x v="2393"/>
    <n v="1481597687"/>
    <b v="0"/>
    <n v="0"/>
    <b v="0"/>
    <x v="2"/>
    <x v="7"/>
    <x v="50"/>
    <x v="121"/>
  </r>
  <r>
    <n v="2396"/>
    <x v="2396"/>
    <x v="2394"/>
    <x v="10"/>
    <x v="115"/>
    <x v="1"/>
    <x v="16"/>
    <x v="11"/>
    <x v="2394"/>
    <n v="1442348558"/>
    <b v="0"/>
    <n v="1"/>
    <b v="0"/>
    <x v="2"/>
    <x v="7"/>
    <x v="50"/>
    <x v="119"/>
  </r>
  <r>
    <n v="2397"/>
    <x v="2397"/>
    <x v="2395"/>
    <x v="346"/>
    <x v="117"/>
    <x v="1"/>
    <x v="0"/>
    <x v="0"/>
    <x v="2395"/>
    <n v="1417641256"/>
    <b v="0"/>
    <n v="0"/>
    <b v="0"/>
    <x v="2"/>
    <x v="7"/>
    <x v="50"/>
    <x v="121"/>
  </r>
  <r>
    <n v="2398"/>
    <x v="2398"/>
    <x v="2396"/>
    <x v="23"/>
    <x v="117"/>
    <x v="1"/>
    <x v="0"/>
    <x v="0"/>
    <x v="2396"/>
    <n v="1433282384"/>
    <b v="0"/>
    <n v="0"/>
    <b v="0"/>
    <x v="2"/>
    <x v="7"/>
    <x v="50"/>
    <x v="121"/>
  </r>
  <r>
    <n v="2399"/>
    <x v="2399"/>
    <x v="2397"/>
    <x v="93"/>
    <x v="117"/>
    <x v="1"/>
    <x v="11"/>
    <x v="9"/>
    <x v="2397"/>
    <n v="1415910506"/>
    <b v="0"/>
    <n v="0"/>
    <b v="0"/>
    <x v="2"/>
    <x v="7"/>
    <x v="50"/>
    <x v="121"/>
  </r>
  <r>
    <n v="2400"/>
    <x v="2400"/>
    <x v="2398"/>
    <x v="63"/>
    <x v="117"/>
    <x v="1"/>
    <x v="2"/>
    <x v="2"/>
    <x v="2398"/>
    <n v="1458023164"/>
    <b v="0"/>
    <n v="0"/>
    <b v="0"/>
    <x v="2"/>
    <x v="7"/>
    <x v="50"/>
    <x v="121"/>
  </r>
  <r>
    <n v="2401"/>
    <x v="2401"/>
    <x v="2399"/>
    <x v="89"/>
    <x v="1671"/>
    <x v="2"/>
    <x v="0"/>
    <x v="0"/>
    <x v="2399"/>
    <n v="1452023096"/>
    <b v="0"/>
    <n v="9"/>
    <b v="0"/>
    <x v="7"/>
    <x v="19"/>
    <x v="60"/>
    <x v="1721"/>
  </r>
  <r>
    <n v="2402"/>
    <x v="2402"/>
    <x v="2400"/>
    <x v="14"/>
    <x v="401"/>
    <x v="2"/>
    <x v="0"/>
    <x v="0"/>
    <x v="2400"/>
    <n v="1428941931"/>
    <b v="0"/>
    <n v="1"/>
    <b v="0"/>
    <x v="7"/>
    <x v="19"/>
    <x v="50"/>
    <x v="364"/>
  </r>
  <r>
    <n v="2403"/>
    <x v="2403"/>
    <x v="2401"/>
    <x v="38"/>
    <x v="1672"/>
    <x v="2"/>
    <x v="1"/>
    <x v="1"/>
    <x v="2401"/>
    <n v="1454188258"/>
    <b v="0"/>
    <n v="12"/>
    <b v="0"/>
    <x v="7"/>
    <x v="19"/>
    <x v="123"/>
    <x v="1722"/>
  </r>
  <r>
    <n v="2404"/>
    <x v="2404"/>
    <x v="2402"/>
    <x v="36"/>
    <x v="117"/>
    <x v="2"/>
    <x v="0"/>
    <x v="0"/>
    <x v="2402"/>
    <n v="1449190607"/>
    <b v="0"/>
    <n v="0"/>
    <b v="0"/>
    <x v="7"/>
    <x v="19"/>
    <x v="50"/>
    <x v="121"/>
  </r>
  <r>
    <n v="2405"/>
    <x v="2405"/>
    <x v="2403"/>
    <x v="10"/>
    <x v="1673"/>
    <x v="2"/>
    <x v="0"/>
    <x v="0"/>
    <x v="2403"/>
    <n v="1471096975"/>
    <b v="0"/>
    <n v="20"/>
    <b v="0"/>
    <x v="7"/>
    <x v="19"/>
    <x v="61"/>
    <x v="1723"/>
  </r>
  <r>
    <n v="2406"/>
    <x v="2406"/>
    <x v="2404"/>
    <x v="53"/>
    <x v="1674"/>
    <x v="2"/>
    <x v="0"/>
    <x v="0"/>
    <x v="2404"/>
    <n v="1418179190"/>
    <b v="0"/>
    <n v="16"/>
    <b v="0"/>
    <x v="7"/>
    <x v="19"/>
    <x v="139"/>
    <x v="1724"/>
  </r>
  <r>
    <n v="2407"/>
    <x v="2407"/>
    <x v="2405"/>
    <x v="29"/>
    <x v="1675"/>
    <x v="2"/>
    <x v="0"/>
    <x v="0"/>
    <x v="2405"/>
    <n v="1426772928"/>
    <b v="0"/>
    <n v="33"/>
    <b v="0"/>
    <x v="7"/>
    <x v="19"/>
    <x v="78"/>
    <x v="1725"/>
  </r>
  <r>
    <n v="2408"/>
    <x v="2408"/>
    <x v="2406"/>
    <x v="36"/>
    <x v="134"/>
    <x v="2"/>
    <x v="0"/>
    <x v="0"/>
    <x v="2406"/>
    <n v="1412652157"/>
    <b v="0"/>
    <n v="2"/>
    <b v="0"/>
    <x v="7"/>
    <x v="19"/>
    <x v="50"/>
    <x v="2"/>
  </r>
  <r>
    <n v="2409"/>
    <x v="2409"/>
    <x v="2407"/>
    <x v="31"/>
    <x v="75"/>
    <x v="2"/>
    <x v="0"/>
    <x v="0"/>
    <x v="2407"/>
    <n v="1437339675"/>
    <b v="0"/>
    <n v="6"/>
    <b v="0"/>
    <x v="7"/>
    <x v="19"/>
    <x v="53"/>
    <x v="468"/>
  </r>
  <r>
    <n v="2410"/>
    <x v="2410"/>
    <x v="2408"/>
    <x v="36"/>
    <x v="117"/>
    <x v="2"/>
    <x v="2"/>
    <x v="2"/>
    <x v="2408"/>
    <n v="1439027275"/>
    <b v="0"/>
    <n v="0"/>
    <b v="0"/>
    <x v="7"/>
    <x v="19"/>
    <x v="50"/>
    <x v="121"/>
  </r>
  <r>
    <n v="2411"/>
    <x v="2411"/>
    <x v="2409"/>
    <x v="31"/>
    <x v="118"/>
    <x v="2"/>
    <x v="0"/>
    <x v="0"/>
    <x v="2409"/>
    <n v="1437932082"/>
    <b v="0"/>
    <n v="3"/>
    <b v="0"/>
    <x v="7"/>
    <x v="19"/>
    <x v="60"/>
    <x v="679"/>
  </r>
  <r>
    <n v="2412"/>
    <x v="2412"/>
    <x v="2410"/>
    <x v="6"/>
    <x v="117"/>
    <x v="2"/>
    <x v="6"/>
    <x v="3"/>
    <x v="2410"/>
    <n v="1476294073"/>
    <b v="0"/>
    <n v="0"/>
    <b v="0"/>
    <x v="7"/>
    <x v="19"/>
    <x v="50"/>
    <x v="121"/>
  </r>
  <r>
    <n v="2413"/>
    <x v="2413"/>
    <x v="2411"/>
    <x v="9"/>
    <x v="379"/>
    <x v="2"/>
    <x v="0"/>
    <x v="0"/>
    <x v="2411"/>
    <n v="1398911882"/>
    <b v="0"/>
    <n v="3"/>
    <b v="0"/>
    <x v="7"/>
    <x v="19"/>
    <x v="60"/>
    <x v="1538"/>
  </r>
  <r>
    <n v="2414"/>
    <x v="2414"/>
    <x v="2412"/>
    <x v="36"/>
    <x v="75"/>
    <x v="2"/>
    <x v="0"/>
    <x v="0"/>
    <x v="2412"/>
    <n v="1436805660"/>
    <b v="0"/>
    <n v="13"/>
    <b v="0"/>
    <x v="7"/>
    <x v="19"/>
    <x v="56"/>
    <x v="1726"/>
  </r>
  <r>
    <n v="2415"/>
    <x v="2415"/>
    <x v="2413"/>
    <x v="127"/>
    <x v="400"/>
    <x v="2"/>
    <x v="0"/>
    <x v="0"/>
    <x v="2413"/>
    <n v="1466023346"/>
    <b v="0"/>
    <n v="6"/>
    <b v="0"/>
    <x v="7"/>
    <x v="19"/>
    <x v="60"/>
    <x v="1727"/>
  </r>
  <r>
    <n v="2416"/>
    <x v="2416"/>
    <x v="2414"/>
    <x v="22"/>
    <x v="139"/>
    <x v="2"/>
    <x v="0"/>
    <x v="0"/>
    <x v="2414"/>
    <n v="1421343743"/>
    <b v="0"/>
    <n v="1"/>
    <b v="0"/>
    <x v="7"/>
    <x v="19"/>
    <x v="50"/>
    <x v="144"/>
  </r>
  <r>
    <n v="2417"/>
    <x v="2417"/>
    <x v="2415"/>
    <x v="28"/>
    <x v="117"/>
    <x v="2"/>
    <x v="0"/>
    <x v="0"/>
    <x v="2415"/>
    <n v="1405113187"/>
    <b v="0"/>
    <n v="0"/>
    <b v="0"/>
    <x v="7"/>
    <x v="19"/>
    <x v="50"/>
    <x v="121"/>
  </r>
  <r>
    <n v="2418"/>
    <x v="2418"/>
    <x v="2416"/>
    <x v="31"/>
    <x v="139"/>
    <x v="2"/>
    <x v="0"/>
    <x v="0"/>
    <x v="2416"/>
    <n v="1422045244"/>
    <b v="0"/>
    <n v="5"/>
    <b v="0"/>
    <x v="7"/>
    <x v="19"/>
    <x v="50"/>
    <x v="120"/>
  </r>
  <r>
    <n v="2419"/>
    <x v="2419"/>
    <x v="2417"/>
    <x v="9"/>
    <x v="117"/>
    <x v="2"/>
    <x v="0"/>
    <x v="0"/>
    <x v="2417"/>
    <n v="1419097389"/>
    <b v="0"/>
    <n v="0"/>
    <b v="0"/>
    <x v="7"/>
    <x v="19"/>
    <x v="50"/>
    <x v="121"/>
  </r>
  <r>
    <n v="2420"/>
    <x v="2420"/>
    <x v="2418"/>
    <x v="347"/>
    <x v="1676"/>
    <x v="2"/>
    <x v="0"/>
    <x v="0"/>
    <x v="2418"/>
    <n v="1410396095"/>
    <b v="0"/>
    <n v="36"/>
    <b v="0"/>
    <x v="7"/>
    <x v="19"/>
    <x v="77"/>
    <x v="1728"/>
  </r>
  <r>
    <n v="2421"/>
    <x v="2421"/>
    <x v="2419"/>
    <x v="12"/>
    <x v="116"/>
    <x v="2"/>
    <x v="0"/>
    <x v="0"/>
    <x v="2419"/>
    <n v="1421944196"/>
    <b v="0"/>
    <n v="1"/>
    <b v="0"/>
    <x v="7"/>
    <x v="19"/>
    <x v="50"/>
    <x v="120"/>
  </r>
  <r>
    <n v="2422"/>
    <x v="2422"/>
    <x v="2420"/>
    <x v="2"/>
    <x v="116"/>
    <x v="2"/>
    <x v="0"/>
    <x v="0"/>
    <x v="2420"/>
    <n v="1423502636"/>
    <b v="0"/>
    <n v="1"/>
    <b v="0"/>
    <x v="7"/>
    <x v="19"/>
    <x v="50"/>
    <x v="120"/>
  </r>
  <r>
    <n v="2423"/>
    <x v="2423"/>
    <x v="2421"/>
    <x v="127"/>
    <x v="138"/>
    <x v="2"/>
    <x v="0"/>
    <x v="0"/>
    <x v="2421"/>
    <n v="1417452890"/>
    <b v="0"/>
    <n v="1"/>
    <b v="0"/>
    <x v="7"/>
    <x v="19"/>
    <x v="50"/>
    <x v="1729"/>
  </r>
  <r>
    <n v="2424"/>
    <x v="2424"/>
    <x v="2422"/>
    <x v="31"/>
    <x v="622"/>
    <x v="2"/>
    <x v="0"/>
    <x v="0"/>
    <x v="2422"/>
    <n v="1411853108"/>
    <b v="0"/>
    <n v="9"/>
    <b v="0"/>
    <x v="7"/>
    <x v="19"/>
    <x v="60"/>
    <x v="1730"/>
  </r>
  <r>
    <n v="2425"/>
    <x v="2425"/>
    <x v="2423"/>
    <x v="8"/>
    <x v="116"/>
    <x v="2"/>
    <x v="0"/>
    <x v="0"/>
    <x v="2423"/>
    <n v="1463090149"/>
    <b v="0"/>
    <n v="1"/>
    <b v="0"/>
    <x v="7"/>
    <x v="19"/>
    <x v="50"/>
    <x v="120"/>
  </r>
  <r>
    <n v="2426"/>
    <x v="2426"/>
    <x v="2424"/>
    <x v="22"/>
    <x v="117"/>
    <x v="2"/>
    <x v="0"/>
    <x v="0"/>
    <x v="2424"/>
    <n v="1433822692"/>
    <b v="0"/>
    <n v="0"/>
    <b v="0"/>
    <x v="7"/>
    <x v="19"/>
    <x v="50"/>
    <x v="121"/>
  </r>
  <r>
    <n v="2427"/>
    <x v="2427"/>
    <x v="2425"/>
    <x v="63"/>
    <x v="116"/>
    <x v="2"/>
    <x v="0"/>
    <x v="0"/>
    <x v="2425"/>
    <n v="1455262733"/>
    <b v="0"/>
    <n v="1"/>
    <b v="0"/>
    <x v="7"/>
    <x v="19"/>
    <x v="50"/>
    <x v="120"/>
  </r>
  <r>
    <n v="2428"/>
    <x v="2428"/>
    <x v="2426"/>
    <x v="19"/>
    <x v="116"/>
    <x v="2"/>
    <x v="0"/>
    <x v="0"/>
    <x v="2426"/>
    <n v="1423594151"/>
    <b v="0"/>
    <n v="1"/>
    <b v="0"/>
    <x v="7"/>
    <x v="19"/>
    <x v="50"/>
    <x v="120"/>
  </r>
  <r>
    <n v="2429"/>
    <x v="2429"/>
    <x v="2427"/>
    <x v="348"/>
    <x v="557"/>
    <x v="2"/>
    <x v="10"/>
    <x v="8"/>
    <x v="2427"/>
    <n v="1483131966"/>
    <b v="0"/>
    <n v="4"/>
    <b v="0"/>
    <x v="7"/>
    <x v="19"/>
    <x v="60"/>
    <x v="1731"/>
  </r>
  <r>
    <n v="2430"/>
    <x v="2430"/>
    <x v="2428"/>
    <x v="9"/>
    <x v="577"/>
    <x v="2"/>
    <x v="0"/>
    <x v="0"/>
    <x v="2428"/>
    <n v="1452654504"/>
    <b v="0"/>
    <n v="2"/>
    <b v="0"/>
    <x v="7"/>
    <x v="19"/>
    <x v="60"/>
    <x v="678"/>
  </r>
  <r>
    <n v="2431"/>
    <x v="2431"/>
    <x v="2429"/>
    <x v="57"/>
    <x v="369"/>
    <x v="2"/>
    <x v="0"/>
    <x v="0"/>
    <x v="2429"/>
    <n v="1461896613"/>
    <b v="0"/>
    <n v="2"/>
    <b v="0"/>
    <x v="7"/>
    <x v="19"/>
    <x v="50"/>
    <x v="120"/>
  </r>
  <r>
    <n v="2432"/>
    <x v="2432"/>
    <x v="2430"/>
    <x v="32"/>
    <x v="369"/>
    <x v="2"/>
    <x v="0"/>
    <x v="0"/>
    <x v="2430"/>
    <n v="1423199697"/>
    <b v="0"/>
    <n v="2"/>
    <b v="0"/>
    <x v="7"/>
    <x v="19"/>
    <x v="50"/>
    <x v="120"/>
  </r>
  <r>
    <n v="2433"/>
    <x v="2433"/>
    <x v="2431"/>
    <x v="3"/>
    <x v="117"/>
    <x v="2"/>
    <x v="0"/>
    <x v="0"/>
    <x v="2431"/>
    <n v="1454016943"/>
    <b v="0"/>
    <n v="0"/>
    <b v="0"/>
    <x v="7"/>
    <x v="19"/>
    <x v="50"/>
    <x v="121"/>
  </r>
  <r>
    <n v="2434"/>
    <x v="2434"/>
    <x v="2432"/>
    <x v="22"/>
    <x v="375"/>
    <x v="2"/>
    <x v="0"/>
    <x v="0"/>
    <x v="2432"/>
    <n v="1435206474"/>
    <b v="0"/>
    <n v="2"/>
    <b v="0"/>
    <x v="7"/>
    <x v="19"/>
    <x v="50"/>
    <x v="31"/>
  </r>
  <r>
    <n v="2435"/>
    <x v="2435"/>
    <x v="2433"/>
    <x v="65"/>
    <x v="1677"/>
    <x v="2"/>
    <x v="11"/>
    <x v="9"/>
    <x v="2433"/>
    <n v="1441435186"/>
    <b v="0"/>
    <n v="4"/>
    <b v="0"/>
    <x v="7"/>
    <x v="19"/>
    <x v="50"/>
    <x v="1732"/>
  </r>
  <r>
    <n v="2436"/>
    <x v="2436"/>
    <x v="2434"/>
    <x v="349"/>
    <x v="372"/>
    <x v="2"/>
    <x v="5"/>
    <x v="5"/>
    <x v="2434"/>
    <n v="1448894770"/>
    <b v="0"/>
    <n v="2"/>
    <b v="0"/>
    <x v="7"/>
    <x v="19"/>
    <x v="50"/>
    <x v="377"/>
  </r>
  <r>
    <n v="2437"/>
    <x v="2437"/>
    <x v="2435"/>
    <x v="6"/>
    <x v="117"/>
    <x v="2"/>
    <x v="0"/>
    <x v="0"/>
    <x v="2435"/>
    <n v="1422400188"/>
    <b v="0"/>
    <n v="0"/>
    <b v="0"/>
    <x v="7"/>
    <x v="19"/>
    <x v="50"/>
    <x v="121"/>
  </r>
  <r>
    <n v="2438"/>
    <x v="2438"/>
    <x v="2436"/>
    <x v="36"/>
    <x v="155"/>
    <x v="2"/>
    <x v="0"/>
    <x v="0"/>
    <x v="2436"/>
    <n v="1444341462"/>
    <b v="0"/>
    <n v="1"/>
    <b v="0"/>
    <x v="7"/>
    <x v="19"/>
    <x v="50"/>
    <x v="73"/>
  </r>
  <r>
    <n v="2439"/>
    <x v="2439"/>
    <x v="2437"/>
    <x v="3"/>
    <x v="117"/>
    <x v="2"/>
    <x v="0"/>
    <x v="0"/>
    <x v="2437"/>
    <n v="1442605129"/>
    <b v="0"/>
    <n v="0"/>
    <b v="0"/>
    <x v="7"/>
    <x v="19"/>
    <x v="50"/>
    <x v="121"/>
  </r>
  <r>
    <n v="2440"/>
    <x v="2440"/>
    <x v="2438"/>
    <x v="10"/>
    <x v="115"/>
    <x v="2"/>
    <x v="18"/>
    <x v="3"/>
    <x v="2438"/>
    <n v="1452807313"/>
    <b v="0"/>
    <n v="2"/>
    <b v="0"/>
    <x v="7"/>
    <x v="19"/>
    <x v="50"/>
    <x v="144"/>
  </r>
  <r>
    <n v="2441"/>
    <x v="2441"/>
    <x v="2439"/>
    <x v="51"/>
    <x v="1678"/>
    <x v="0"/>
    <x v="0"/>
    <x v="0"/>
    <x v="2439"/>
    <n v="1435806054"/>
    <b v="0"/>
    <n v="109"/>
    <b v="1"/>
    <x v="7"/>
    <x v="33"/>
    <x v="29"/>
    <x v="1733"/>
  </r>
  <r>
    <n v="2442"/>
    <x v="2442"/>
    <x v="2440"/>
    <x v="95"/>
    <x v="1679"/>
    <x v="0"/>
    <x v="0"/>
    <x v="0"/>
    <x v="2440"/>
    <n v="1424188828"/>
    <b v="0"/>
    <n v="372"/>
    <b v="1"/>
    <x v="7"/>
    <x v="33"/>
    <x v="9"/>
    <x v="925"/>
  </r>
  <r>
    <n v="2443"/>
    <x v="2443"/>
    <x v="2441"/>
    <x v="22"/>
    <x v="1680"/>
    <x v="0"/>
    <x v="0"/>
    <x v="0"/>
    <x v="2441"/>
    <n v="1405522822"/>
    <b v="0"/>
    <n v="311"/>
    <b v="1"/>
    <x v="7"/>
    <x v="33"/>
    <x v="195"/>
    <x v="1734"/>
  </r>
  <r>
    <n v="2444"/>
    <x v="2444"/>
    <x v="2442"/>
    <x v="9"/>
    <x v="1681"/>
    <x v="0"/>
    <x v="0"/>
    <x v="0"/>
    <x v="2442"/>
    <n v="1461607591"/>
    <b v="0"/>
    <n v="61"/>
    <b v="1"/>
    <x v="7"/>
    <x v="33"/>
    <x v="15"/>
    <x v="1735"/>
  </r>
  <r>
    <n v="2445"/>
    <x v="2445"/>
    <x v="2443"/>
    <x v="10"/>
    <x v="1682"/>
    <x v="0"/>
    <x v="0"/>
    <x v="0"/>
    <x v="2443"/>
    <n v="1440650021"/>
    <b v="0"/>
    <n v="115"/>
    <b v="1"/>
    <x v="7"/>
    <x v="33"/>
    <x v="36"/>
    <x v="1624"/>
  </r>
  <r>
    <n v="2446"/>
    <x v="2446"/>
    <x v="2444"/>
    <x v="10"/>
    <x v="1683"/>
    <x v="0"/>
    <x v="0"/>
    <x v="0"/>
    <x v="2444"/>
    <n v="1477578471"/>
    <b v="0"/>
    <n v="111"/>
    <b v="1"/>
    <x v="7"/>
    <x v="33"/>
    <x v="239"/>
    <x v="1736"/>
  </r>
  <r>
    <n v="2447"/>
    <x v="2447"/>
    <x v="2445"/>
    <x v="30"/>
    <x v="1684"/>
    <x v="0"/>
    <x v="0"/>
    <x v="0"/>
    <x v="2445"/>
    <n v="1476184593"/>
    <b v="0"/>
    <n v="337"/>
    <b v="1"/>
    <x v="7"/>
    <x v="33"/>
    <x v="333"/>
    <x v="1737"/>
  </r>
  <r>
    <n v="2448"/>
    <x v="2448"/>
    <x v="2446"/>
    <x v="44"/>
    <x v="357"/>
    <x v="0"/>
    <x v="0"/>
    <x v="0"/>
    <x v="2446"/>
    <n v="1472110513"/>
    <b v="0"/>
    <n v="9"/>
    <b v="1"/>
    <x v="7"/>
    <x v="33"/>
    <x v="29"/>
    <x v="1738"/>
  </r>
  <r>
    <n v="2449"/>
    <x v="2449"/>
    <x v="2447"/>
    <x v="3"/>
    <x v="1685"/>
    <x v="0"/>
    <x v="0"/>
    <x v="0"/>
    <x v="2447"/>
    <n v="1414725915"/>
    <b v="0"/>
    <n v="120"/>
    <b v="1"/>
    <x v="7"/>
    <x v="33"/>
    <x v="29"/>
    <x v="466"/>
  </r>
  <r>
    <n v="2450"/>
    <x v="2450"/>
    <x v="2448"/>
    <x v="36"/>
    <x v="1686"/>
    <x v="0"/>
    <x v="0"/>
    <x v="0"/>
    <x v="2448"/>
    <n v="1411177456"/>
    <b v="0"/>
    <n v="102"/>
    <b v="1"/>
    <x v="7"/>
    <x v="33"/>
    <x v="21"/>
    <x v="1739"/>
  </r>
  <r>
    <n v="2451"/>
    <x v="2451"/>
    <x v="2449"/>
    <x v="3"/>
    <x v="1687"/>
    <x v="0"/>
    <x v="0"/>
    <x v="0"/>
    <x v="2449"/>
    <n v="1487022490"/>
    <b v="0"/>
    <n v="186"/>
    <b v="1"/>
    <x v="7"/>
    <x v="33"/>
    <x v="41"/>
    <x v="1740"/>
  </r>
  <r>
    <n v="2452"/>
    <x v="2452"/>
    <x v="2450"/>
    <x v="20"/>
    <x v="1688"/>
    <x v="0"/>
    <x v="0"/>
    <x v="0"/>
    <x v="2450"/>
    <n v="1448914500"/>
    <b v="0"/>
    <n v="15"/>
    <b v="1"/>
    <x v="7"/>
    <x v="33"/>
    <x v="84"/>
    <x v="1741"/>
  </r>
  <r>
    <n v="2453"/>
    <x v="2453"/>
    <x v="2451"/>
    <x v="9"/>
    <x v="1689"/>
    <x v="0"/>
    <x v="0"/>
    <x v="0"/>
    <x v="2451"/>
    <n v="1483461409"/>
    <b v="0"/>
    <n v="67"/>
    <b v="1"/>
    <x v="7"/>
    <x v="33"/>
    <x v="19"/>
    <x v="3"/>
  </r>
  <r>
    <n v="2454"/>
    <x v="2454"/>
    <x v="2452"/>
    <x v="19"/>
    <x v="1690"/>
    <x v="0"/>
    <x v="0"/>
    <x v="0"/>
    <x v="2452"/>
    <n v="1486183808"/>
    <b v="0"/>
    <n v="130"/>
    <b v="1"/>
    <x v="7"/>
    <x v="33"/>
    <x v="7"/>
    <x v="1742"/>
  </r>
  <r>
    <n v="2455"/>
    <x v="2455"/>
    <x v="2453"/>
    <x v="43"/>
    <x v="1691"/>
    <x v="0"/>
    <x v="0"/>
    <x v="0"/>
    <x v="2453"/>
    <n v="1458758750"/>
    <b v="0"/>
    <n v="16"/>
    <b v="1"/>
    <x v="7"/>
    <x v="33"/>
    <x v="112"/>
    <x v="783"/>
  </r>
  <r>
    <n v="2456"/>
    <x v="2456"/>
    <x v="2454"/>
    <x v="15"/>
    <x v="1692"/>
    <x v="0"/>
    <x v="0"/>
    <x v="0"/>
    <x v="2454"/>
    <n v="1485471839"/>
    <b v="0"/>
    <n v="67"/>
    <b v="1"/>
    <x v="7"/>
    <x v="33"/>
    <x v="141"/>
    <x v="1743"/>
  </r>
  <r>
    <n v="2457"/>
    <x v="2457"/>
    <x v="2455"/>
    <x v="165"/>
    <x v="1693"/>
    <x v="0"/>
    <x v="0"/>
    <x v="0"/>
    <x v="2455"/>
    <n v="1456237656"/>
    <b v="0"/>
    <n v="124"/>
    <b v="1"/>
    <x v="7"/>
    <x v="33"/>
    <x v="21"/>
    <x v="1744"/>
  </r>
  <r>
    <n v="2458"/>
    <x v="2458"/>
    <x v="2456"/>
    <x v="10"/>
    <x v="1603"/>
    <x v="0"/>
    <x v="0"/>
    <x v="0"/>
    <x v="2456"/>
    <n v="1462481718"/>
    <b v="0"/>
    <n v="80"/>
    <b v="1"/>
    <x v="7"/>
    <x v="33"/>
    <x v="5"/>
    <x v="1745"/>
  </r>
  <r>
    <n v="2459"/>
    <x v="2459"/>
    <x v="2457"/>
    <x v="11"/>
    <x v="1694"/>
    <x v="0"/>
    <x v="0"/>
    <x v="0"/>
    <x v="2457"/>
    <n v="1454858285"/>
    <b v="0"/>
    <n v="282"/>
    <b v="1"/>
    <x v="7"/>
    <x v="33"/>
    <x v="21"/>
    <x v="1235"/>
  </r>
  <r>
    <n v="2460"/>
    <x v="2460"/>
    <x v="2458"/>
    <x v="0"/>
    <x v="1695"/>
    <x v="0"/>
    <x v="0"/>
    <x v="0"/>
    <x v="2458"/>
    <n v="1480480167"/>
    <b v="0"/>
    <n v="68"/>
    <b v="1"/>
    <x v="7"/>
    <x v="33"/>
    <x v="7"/>
    <x v="1746"/>
  </r>
  <r>
    <n v="2461"/>
    <x v="2461"/>
    <x v="2459"/>
    <x v="51"/>
    <x v="1696"/>
    <x v="0"/>
    <x v="0"/>
    <x v="0"/>
    <x v="1837"/>
    <n v="1314577097"/>
    <b v="0"/>
    <n v="86"/>
    <b v="1"/>
    <x v="4"/>
    <x v="14"/>
    <x v="3"/>
    <x v="1747"/>
  </r>
  <r>
    <n v="2462"/>
    <x v="2462"/>
    <x v="2460"/>
    <x v="9"/>
    <x v="1697"/>
    <x v="0"/>
    <x v="0"/>
    <x v="0"/>
    <x v="2459"/>
    <n v="1340944096"/>
    <b v="0"/>
    <n v="115"/>
    <b v="1"/>
    <x v="4"/>
    <x v="14"/>
    <x v="38"/>
    <x v="1748"/>
  </r>
  <r>
    <n v="2463"/>
    <x v="2463"/>
    <x v="2461"/>
    <x v="13"/>
    <x v="66"/>
    <x v="0"/>
    <x v="0"/>
    <x v="0"/>
    <x v="2460"/>
    <n v="1362710425"/>
    <b v="0"/>
    <n v="75"/>
    <b v="1"/>
    <x v="4"/>
    <x v="14"/>
    <x v="31"/>
    <x v="1117"/>
  </r>
  <r>
    <n v="2464"/>
    <x v="2464"/>
    <x v="2462"/>
    <x v="13"/>
    <x v="580"/>
    <x v="0"/>
    <x v="5"/>
    <x v="5"/>
    <x v="2461"/>
    <n v="1441143397"/>
    <b v="0"/>
    <n v="43"/>
    <b v="1"/>
    <x v="4"/>
    <x v="14"/>
    <x v="38"/>
    <x v="1237"/>
  </r>
  <r>
    <n v="2465"/>
    <x v="2465"/>
    <x v="2463"/>
    <x v="176"/>
    <x v="1698"/>
    <x v="0"/>
    <x v="0"/>
    <x v="0"/>
    <x v="2462"/>
    <n v="1345828548"/>
    <b v="0"/>
    <n v="48"/>
    <b v="1"/>
    <x v="4"/>
    <x v="14"/>
    <x v="144"/>
    <x v="1105"/>
  </r>
  <r>
    <n v="2466"/>
    <x v="2466"/>
    <x v="2464"/>
    <x v="30"/>
    <x v="911"/>
    <x v="0"/>
    <x v="0"/>
    <x v="0"/>
    <x v="2463"/>
    <n v="1365474453"/>
    <b v="0"/>
    <n v="52"/>
    <b v="1"/>
    <x v="4"/>
    <x v="14"/>
    <x v="8"/>
    <x v="1749"/>
  </r>
  <r>
    <n v="2467"/>
    <x v="2467"/>
    <x v="2465"/>
    <x v="28"/>
    <x v="1699"/>
    <x v="0"/>
    <x v="0"/>
    <x v="0"/>
    <x v="2464"/>
    <n v="1335473931"/>
    <b v="0"/>
    <n v="43"/>
    <b v="1"/>
    <x v="4"/>
    <x v="14"/>
    <x v="17"/>
    <x v="1750"/>
  </r>
  <r>
    <n v="2468"/>
    <x v="2468"/>
    <x v="2466"/>
    <x v="13"/>
    <x v="1700"/>
    <x v="0"/>
    <x v="0"/>
    <x v="0"/>
    <x v="2465"/>
    <n v="1348285321"/>
    <b v="0"/>
    <n v="58"/>
    <b v="1"/>
    <x v="4"/>
    <x v="14"/>
    <x v="13"/>
    <x v="1392"/>
  </r>
  <r>
    <n v="2469"/>
    <x v="2469"/>
    <x v="2467"/>
    <x v="38"/>
    <x v="1701"/>
    <x v="0"/>
    <x v="0"/>
    <x v="0"/>
    <x v="2466"/>
    <n v="1295000329"/>
    <b v="0"/>
    <n v="47"/>
    <b v="1"/>
    <x v="4"/>
    <x v="14"/>
    <x v="35"/>
    <x v="1751"/>
  </r>
  <r>
    <n v="2470"/>
    <x v="2470"/>
    <x v="2468"/>
    <x v="28"/>
    <x v="1702"/>
    <x v="0"/>
    <x v="0"/>
    <x v="0"/>
    <x v="2467"/>
    <n v="1335232055"/>
    <b v="0"/>
    <n v="36"/>
    <b v="1"/>
    <x v="4"/>
    <x v="14"/>
    <x v="33"/>
    <x v="1752"/>
  </r>
  <r>
    <n v="2471"/>
    <x v="2471"/>
    <x v="2469"/>
    <x v="2"/>
    <x v="141"/>
    <x v="0"/>
    <x v="0"/>
    <x v="0"/>
    <x v="2468"/>
    <n v="1324079392"/>
    <b v="0"/>
    <n v="17"/>
    <b v="1"/>
    <x v="4"/>
    <x v="14"/>
    <x v="30"/>
    <x v="1753"/>
  </r>
  <r>
    <n v="2472"/>
    <x v="2472"/>
    <x v="2470"/>
    <x v="51"/>
    <x v="1703"/>
    <x v="0"/>
    <x v="0"/>
    <x v="0"/>
    <x v="2469"/>
    <n v="1277433980"/>
    <b v="0"/>
    <n v="104"/>
    <b v="1"/>
    <x v="4"/>
    <x v="14"/>
    <x v="104"/>
    <x v="276"/>
  </r>
  <r>
    <n v="2473"/>
    <x v="2473"/>
    <x v="2471"/>
    <x v="13"/>
    <x v="41"/>
    <x v="0"/>
    <x v="0"/>
    <x v="0"/>
    <x v="2470"/>
    <n v="1349978269"/>
    <b v="0"/>
    <n v="47"/>
    <b v="1"/>
    <x v="4"/>
    <x v="14"/>
    <x v="8"/>
    <x v="1754"/>
  </r>
  <r>
    <n v="2474"/>
    <x v="2474"/>
    <x v="2472"/>
    <x v="10"/>
    <x v="1704"/>
    <x v="0"/>
    <x v="0"/>
    <x v="0"/>
    <x v="2471"/>
    <n v="1282868176"/>
    <b v="0"/>
    <n v="38"/>
    <b v="1"/>
    <x v="4"/>
    <x v="14"/>
    <x v="8"/>
    <x v="1755"/>
  </r>
  <r>
    <n v="2475"/>
    <x v="2475"/>
    <x v="2473"/>
    <x v="30"/>
    <x v="1705"/>
    <x v="0"/>
    <x v="0"/>
    <x v="0"/>
    <x v="2472"/>
    <n v="1273647255"/>
    <b v="0"/>
    <n v="81"/>
    <b v="1"/>
    <x v="4"/>
    <x v="14"/>
    <x v="2"/>
    <x v="1090"/>
  </r>
  <r>
    <n v="2476"/>
    <x v="2476"/>
    <x v="2474"/>
    <x v="50"/>
    <x v="1706"/>
    <x v="0"/>
    <x v="0"/>
    <x v="0"/>
    <x v="2473"/>
    <n v="1412149970"/>
    <b v="0"/>
    <n v="55"/>
    <b v="1"/>
    <x v="4"/>
    <x v="14"/>
    <x v="2"/>
    <x v="1756"/>
  </r>
  <r>
    <n v="2477"/>
    <x v="823"/>
    <x v="2475"/>
    <x v="47"/>
    <x v="1707"/>
    <x v="0"/>
    <x v="0"/>
    <x v="0"/>
    <x v="2474"/>
    <n v="1340901345"/>
    <b v="0"/>
    <n v="41"/>
    <b v="1"/>
    <x v="4"/>
    <x v="14"/>
    <x v="193"/>
    <x v="1757"/>
  </r>
  <r>
    <n v="2478"/>
    <x v="2477"/>
    <x v="2476"/>
    <x v="6"/>
    <x v="1708"/>
    <x v="0"/>
    <x v="0"/>
    <x v="0"/>
    <x v="2475"/>
    <n v="1355525313"/>
    <b v="0"/>
    <n v="79"/>
    <b v="1"/>
    <x v="4"/>
    <x v="14"/>
    <x v="30"/>
    <x v="1758"/>
  </r>
  <r>
    <n v="2479"/>
    <x v="2478"/>
    <x v="2477"/>
    <x v="43"/>
    <x v="1709"/>
    <x v="0"/>
    <x v="0"/>
    <x v="0"/>
    <x v="2476"/>
    <n v="1342545994"/>
    <b v="0"/>
    <n v="16"/>
    <b v="1"/>
    <x v="4"/>
    <x v="14"/>
    <x v="18"/>
    <x v="1759"/>
  </r>
  <r>
    <n v="2480"/>
    <x v="2479"/>
    <x v="2478"/>
    <x v="13"/>
    <x v="41"/>
    <x v="0"/>
    <x v="0"/>
    <x v="0"/>
    <x v="2477"/>
    <n v="1439332084"/>
    <b v="0"/>
    <n v="8"/>
    <b v="1"/>
    <x v="4"/>
    <x v="14"/>
    <x v="8"/>
    <x v="404"/>
  </r>
  <r>
    <n v="2481"/>
    <x v="2480"/>
    <x v="2479"/>
    <x v="23"/>
    <x v="1710"/>
    <x v="0"/>
    <x v="0"/>
    <x v="0"/>
    <x v="2478"/>
    <n v="1333207808"/>
    <b v="0"/>
    <n v="95"/>
    <b v="1"/>
    <x v="4"/>
    <x v="14"/>
    <x v="40"/>
    <x v="1760"/>
  </r>
  <r>
    <n v="2482"/>
    <x v="2481"/>
    <x v="2480"/>
    <x v="28"/>
    <x v="1099"/>
    <x v="0"/>
    <x v="0"/>
    <x v="0"/>
    <x v="2479"/>
    <n v="1308336383"/>
    <b v="0"/>
    <n v="25"/>
    <b v="1"/>
    <x v="4"/>
    <x v="14"/>
    <x v="8"/>
    <x v="1665"/>
  </r>
  <r>
    <n v="2483"/>
    <x v="2482"/>
    <x v="2481"/>
    <x v="184"/>
    <x v="1711"/>
    <x v="0"/>
    <x v="0"/>
    <x v="0"/>
    <x v="2480"/>
    <n v="1330711203"/>
    <b v="0"/>
    <n v="19"/>
    <b v="1"/>
    <x v="4"/>
    <x v="14"/>
    <x v="35"/>
    <x v="1761"/>
  </r>
  <r>
    <n v="2484"/>
    <x v="2483"/>
    <x v="2482"/>
    <x v="8"/>
    <x v="1712"/>
    <x v="0"/>
    <x v="0"/>
    <x v="0"/>
    <x v="2481"/>
    <n v="1313532003"/>
    <b v="0"/>
    <n v="90"/>
    <b v="1"/>
    <x v="4"/>
    <x v="14"/>
    <x v="17"/>
    <x v="1762"/>
  </r>
  <r>
    <n v="2485"/>
    <x v="2484"/>
    <x v="2483"/>
    <x v="13"/>
    <x v="318"/>
    <x v="0"/>
    <x v="0"/>
    <x v="0"/>
    <x v="2482"/>
    <n v="1315439879"/>
    <b v="0"/>
    <n v="41"/>
    <b v="1"/>
    <x v="4"/>
    <x v="14"/>
    <x v="33"/>
    <x v="1763"/>
  </r>
  <r>
    <n v="2486"/>
    <x v="2485"/>
    <x v="2484"/>
    <x v="43"/>
    <x v="1713"/>
    <x v="0"/>
    <x v="0"/>
    <x v="0"/>
    <x v="2483"/>
    <n v="1332521976"/>
    <b v="0"/>
    <n v="30"/>
    <b v="1"/>
    <x v="4"/>
    <x v="14"/>
    <x v="334"/>
    <x v="1764"/>
  </r>
  <r>
    <n v="2487"/>
    <x v="2486"/>
    <x v="2485"/>
    <x v="15"/>
    <x v="1714"/>
    <x v="0"/>
    <x v="0"/>
    <x v="0"/>
    <x v="2484"/>
    <n v="1335491997"/>
    <b v="0"/>
    <n v="38"/>
    <b v="1"/>
    <x v="4"/>
    <x v="14"/>
    <x v="8"/>
    <x v="1765"/>
  </r>
  <r>
    <n v="2488"/>
    <x v="2487"/>
    <x v="2486"/>
    <x v="9"/>
    <x v="1715"/>
    <x v="0"/>
    <x v="0"/>
    <x v="0"/>
    <x v="2485"/>
    <n v="1318864308"/>
    <b v="0"/>
    <n v="65"/>
    <b v="1"/>
    <x v="4"/>
    <x v="14"/>
    <x v="13"/>
    <x v="1766"/>
  </r>
  <r>
    <n v="2489"/>
    <x v="2488"/>
    <x v="2487"/>
    <x v="8"/>
    <x v="1716"/>
    <x v="0"/>
    <x v="0"/>
    <x v="0"/>
    <x v="2486"/>
    <n v="1365525239"/>
    <b v="0"/>
    <n v="75"/>
    <b v="1"/>
    <x v="4"/>
    <x v="14"/>
    <x v="84"/>
    <x v="1767"/>
  </r>
  <r>
    <n v="2490"/>
    <x v="2489"/>
    <x v="2488"/>
    <x v="2"/>
    <x v="1493"/>
    <x v="0"/>
    <x v="0"/>
    <x v="0"/>
    <x v="2487"/>
    <n v="1335245276"/>
    <b v="0"/>
    <n v="16"/>
    <b v="1"/>
    <x v="4"/>
    <x v="14"/>
    <x v="10"/>
    <x v="1768"/>
  </r>
  <r>
    <n v="2491"/>
    <x v="2490"/>
    <x v="2489"/>
    <x v="2"/>
    <x v="1717"/>
    <x v="0"/>
    <x v="0"/>
    <x v="0"/>
    <x v="2488"/>
    <n v="1293739714"/>
    <b v="0"/>
    <n v="10"/>
    <b v="1"/>
    <x v="4"/>
    <x v="14"/>
    <x v="33"/>
    <x v="1769"/>
  </r>
  <r>
    <n v="2492"/>
    <x v="2491"/>
    <x v="2490"/>
    <x v="20"/>
    <x v="661"/>
    <x v="0"/>
    <x v="0"/>
    <x v="0"/>
    <x v="2489"/>
    <n v="1335397188"/>
    <b v="0"/>
    <n v="27"/>
    <b v="1"/>
    <x v="4"/>
    <x v="14"/>
    <x v="105"/>
    <x v="1770"/>
  </r>
  <r>
    <n v="2493"/>
    <x v="2492"/>
    <x v="2491"/>
    <x v="22"/>
    <x v="1718"/>
    <x v="0"/>
    <x v="0"/>
    <x v="0"/>
    <x v="2490"/>
    <n v="1363320140"/>
    <b v="0"/>
    <n v="259"/>
    <b v="1"/>
    <x v="4"/>
    <x v="14"/>
    <x v="32"/>
    <x v="1771"/>
  </r>
  <r>
    <n v="2494"/>
    <x v="2493"/>
    <x v="2492"/>
    <x v="15"/>
    <x v="1719"/>
    <x v="0"/>
    <x v="0"/>
    <x v="0"/>
    <x v="2491"/>
    <n v="1335194944"/>
    <b v="0"/>
    <n v="39"/>
    <b v="1"/>
    <x v="4"/>
    <x v="14"/>
    <x v="7"/>
    <x v="1772"/>
  </r>
  <r>
    <n v="2495"/>
    <x v="2494"/>
    <x v="2493"/>
    <x v="15"/>
    <x v="1720"/>
    <x v="0"/>
    <x v="0"/>
    <x v="0"/>
    <x v="2492"/>
    <n v="1336430575"/>
    <b v="0"/>
    <n v="42"/>
    <b v="1"/>
    <x v="4"/>
    <x v="14"/>
    <x v="30"/>
    <x v="1475"/>
  </r>
  <r>
    <n v="2496"/>
    <x v="2495"/>
    <x v="2494"/>
    <x v="12"/>
    <x v="44"/>
    <x v="0"/>
    <x v="0"/>
    <x v="0"/>
    <x v="2493"/>
    <n v="1361577292"/>
    <b v="0"/>
    <n v="10"/>
    <b v="1"/>
    <x v="4"/>
    <x v="14"/>
    <x v="8"/>
    <x v="1773"/>
  </r>
  <r>
    <n v="2497"/>
    <x v="2496"/>
    <x v="2495"/>
    <x v="23"/>
    <x v="1721"/>
    <x v="0"/>
    <x v="0"/>
    <x v="0"/>
    <x v="2494"/>
    <n v="1309986338"/>
    <b v="0"/>
    <n v="56"/>
    <b v="1"/>
    <x v="4"/>
    <x v="14"/>
    <x v="40"/>
    <x v="1774"/>
  </r>
  <r>
    <n v="2498"/>
    <x v="2497"/>
    <x v="2496"/>
    <x v="28"/>
    <x v="1722"/>
    <x v="0"/>
    <x v="0"/>
    <x v="0"/>
    <x v="2495"/>
    <n v="1421190787"/>
    <b v="0"/>
    <n v="20"/>
    <b v="1"/>
    <x v="4"/>
    <x v="14"/>
    <x v="6"/>
    <x v="1775"/>
  </r>
  <r>
    <n v="2499"/>
    <x v="2498"/>
    <x v="2497"/>
    <x v="23"/>
    <x v="1723"/>
    <x v="0"/>
    <x v="0"/>
    <x v="0"/>
    <x v="2496"/>
    <n v="1352820837"/>
    <b v="0"/>
    <n v="170"/>
    <b v="1"/>
    <x v="4"/>
    <x v="14"/>
    <x v="195"/>
    <x v="1776"/>
  </r>
  <r>
    <n v="2500"/>
    <x v="2499"/>
    <x v="2498"/>
    <x v="20"/>
    <x v="1724"/>
    <x v="0"/>
    <x v="0"/>
    <x v="0"/>
    <x v="2497"/>
    <n v="1337884375"/>
    <b v="0"/>
    <n v="29"/>
    <b v="1"/>
    <x v="4"/>
    <x v="14"/>
    <x v="40"/>
    <x v="1777"/>
  </r>
  <r>
    <n v="2501"/>
    <x v="2500"/>
    <x v="2499"/>
    <x v="34"/>
    <x v="1725"/>
    <x v="2"/>
    <x v="5"/>
    <x v="5"/>
    <x v="2498"/>
    <n v="1440787104"/>
    <b v="0"/>
    <n v="7"/>
    <b v="0"/>
    <x v="7"/>
    <x v="34"/>
    <x v="56"/>
    <x v="1778"/>
  </r>
  <r>
    <n v="2502"/>
    <x v="2501"/>
    <x v="2500"/>
    <x v="74"/>
    <x v="1726"/>
    <x v="2"/>
    <x v="0"/>
    <x v="0"/>
    <x v="2499"/>
    <n v="1407440918"/>
    <b v="0"/>
    <n v="5"/>
    <b v="0"/>
    <x v="7"/>
    <x v="34"/>
    <x v="50"/>
    <x v="1779"/>
  </r>
  <r>
    <n v="2503"/>
    <x v="2502"/>
    <x v="2501"/>
    <x v="3"/>
    <x v="117"/>
    <x v="2"/>
    <x v="0"/>
    <x v="0"/>
    <x v="2500"/>
    <n v="1462743308"/>
    <b v="0"/>
    <n v="0"/>
    <b v="0"/>
    <x v="7"/>
    <x v="34"/>
    <x v="50"/>
    <x v="121"/>
  </r>
  <r>
    <n v="2504"/>
    <x v="2503"/>
    <x v="2502"/>
    <x v="19"/>
    <x v="117"/>
    <x v="2"/>
    <x v="0"/>
    <x v="0"/>
    <x v="2501"/>
    <n v="1413418934"/>
    <b v="0"/>
    <n v="0"/>
    <b v="0"/>
    <x v="7"/>
    <x v="34"/>
    <x v="50"/>
    <x v="121"/>
  </r>
  <r>
    <n v="2505"/>
    <x v="2504"/>
    <x v="2503"/>
    <x v="39"/>
    <x v="117"/>
    <x v="2"/>
    <x v="0"/>
    <x v="0"/>
    <x v="2502"/>
    <n v="1423704016"/>
    <b v="0"/>
    <n v="0"/>
    <b v="0"/>
    <x v="7"/>
    <x v="34"/>
    <x v="50"/>
    <x v="121"/>
  </r>
  <r>
    <n v="2506"/>
    <x v="2505"/>
    <x v="2504"/>
    <x v="10"/>
    <x v="134"/>
    <x v="2"/>
    <x v="1"/>
    <x v="1"/>
    <x v="2503"/>
    <n v="1441955269"/>
    <b v="0"/>
    <n v="2"/>
    <b v="0"/>
    <x v="7"/>
    <x v="34"/>
    <x v="60"/>
    <x v="2"/>
  </r>
  <r>
    <n v="2507"/>
    <x v="2506"/>
    <x v="2505"/>
    <x v="350"/>
    <x v="117"/>
    <x v="2"/>
    <x v="0"/>
    <x v="0"/>
    <x v="2504"/>
    <n v="1428716704"/>
    <b v="0"/>
    <n v="0"/>
    <b v="0"/>
    <x v="7"/>
    <x v="34"/>
    <x v="50"/>
    <x v="121"/>
  </r>
  <r>
    <n v="2508"/>
    <x v="2507"/>
    <x v="2506"/>
    <x v="22"/>
    <x v="117"/>
    <x v="2"/>
    <x v="0"/>
    <x v="0"/>
    <x v="2505"/>
    <n v="1405464634"/>
    <b v="0"/>
    <n v="0"/>
    <b v="0"/>
    <x v="7"/>
    <x v="34"/>
    <x v="50"/>
    <x v="121"/>
  </r>
  <r>
    <n v="2509"/>
    <x v="2508"/>
    <x v="2507"/>
    <x v="75"/>
    <x v="325"/>
    <x v="2"/>
    <x v="1"/>
    <x v="1"/>
    <x v="2506"/>
    <n v="1424719549"/>
    <b v="0"/>
    <n v="28"/>
    <b v="0"/>
    <x v="7"/>
    <x v="34"/>
    <x v="60"/>
    <x v="669"/>
  </r>
  <r>
    <n v="2510"/>
    <x v="2509"/>
    <x v="2508"/>
    <x v="63"/>
    <x v="735"/>
    <x v="2"/>
    <x v="0"/>
    <x v="0"/>
    <x v="2507"/>
    <n v="1426463772"/>
    <b v="0"/>
    <n v="2"/>
    <b v="0"/>
    <x v="7"/>
    <x v="34"/>
    <x v="50"/>
    <x v="822"/>
  </r>
  <r>
    <n v="2511"/>
    <x v="2510"/>
    <x v="2509"/>
    <x v="57"/>
    <x v="117"/>
    <x v="2"/>
    <x v="1"/>
    <x v="1"/>
    <x v="2508"/>
    <n v="1451731413"/>
    <b v="0"/>
    <n v="0"/>
    <b v="0"/>
    <x v="7"/>
    <x v="34"/>
    <x v="50"/>
    <x v="121"/>
  </r>
  <r>
    <n v="2512"/>
    <x v="2511"/>
    <x v="2510"/>
    <x v="146"/>
    <x v="117"/>
    <x v="2"/>
    <x v="0"/>
    <x v="0"/>
    <x v="2509"/>
    <n v="1417208561"/>
    <b v="0"/>
    <n v="0"/>
    <b v="0"/>
    <x v="7"/>
    <x v="34"/>
    <x v="50"/>
    <x v="121"/>
  </r>
  <r>
    <n v="2513"/>
    <x v="2512"/>
    <x v="2511"/>
    <x v="237"/>
    <x v="117"/>
    <x v="2"/>
    <x v="12"/>
    <x v="3"/>
    <x v="2510"/>
    <n v="1482883789"/>
    <b v="0"/>
    <n v="0"/>
    <b v="0"/>
    <x v="7"/>
    <x v="34"/>
    <x v="50"/>
    <x v="121"/>
  </r>
  <r>
    <n v="2514"/>
    <x v="2513"/>
    <x v="2512"/>
    <x v="14"/>
    <x v="852"/>
    <x v="2"/>
    <x v="0"/>
    <x v="0"/>
    <x v="2511"/>
    <n v="1407057677"/>
    <b v="0"/>
    <n v="4"/>
    <b v="0"/>
    <x v="7"/>
    <x v="34"/>
    <x v="53"/>
    <x v="1780"/>
  </r>
  <r>
    <n v="2515"/>
    <x v="2514"/>
    <x v="2513"/>
    <x v="10"/>
    <x v="1727"/>
    <x v="2"/>
    <x v="0"/>
    <x v="0"/>
    <x v="2512"/>
    <n v="1422043753"/>
    <b v="0"/>
    <n v="12"/>
    <b v="0"/>
    <x v="7"/>
    <x v="34"/>
    <x v="118"/>
    <x v="1781"/>
  </r>
  <r>
    <n v="2516"/>
    <x v="2515"/>
    <x v="2514"/>
    <x v="29"/>
    <x v="117"/>
    <x v="2"/>
    <x v="0"/>
    <x v="0"/>
    <x v="2513"/>
    <n v="1414683652"/>
    <b v="0"/>
    <n v="0"/>
    <b v="0"/>
    <x v="7"/>
    <x v="34"/>
    <x v="50"/>
    <x v="121"/>
  </r>
  <r>
    <n v="2517"/>
    <x v="2516"/>
    <x v="2515"/>
    <x v="102"/>
    <x v="1728"/>
    <x v="2"/>
    <x v="5"/>
    <x v="5"/>
    <x v="2514"/>
    <n v="1424200530"/>
    <b v="0"/>
    <n v="33"/>
    <b v="0"/>
    <x v="7"/>
    <x v="34"/>
    <x v="54"/>
    <x v="1782"/>
  </r>
  <r>
    <n v="2518"/>
    <x v="2517"/>
    <x v="2516"/>
    <x v="10"/>
    <x v="117"/>
    <x v="2"/>
    <x v="0"/>
    <x v="0"/>
    <x v="2515"/>
    <n v="1413303628"/>
    <b v="0"/>
    <n v="0"/>
    <b v="0"/>
    <x v="7"/>
    <x v="34"/>
    <x v="50"/>
    <x v="121"/>
  </r>
  <r>
    <n v="2519"/>
    <x v="2518"/>
    <x v="2517"/>
    <x v="60"/>
    <x v="654"/>
    <x v="2"/>
    <x v="0"/>
    <x v="0"/>
    <x v="2516"/>
    <n v="1403149404"/>
    <b v="0"/>
    <n v="4"/>
    <b v="0"/>
    <x v="7"/>
    <x v="34"/>
    <x v="50"/>
    <x v="1783"/>
  </r>
  <r>
    <n v="2520"/>
    <x v="2519"/>
    <x v="2518"/>
    <x v="57"/>
    <x v="117"/>
    <x v="2"/>
    <x v="0"/>
    <x v="0"/>
    <x v="2517"/>
    <n v="1472567085"/>
    <b v="0"/>
    <n v="0"/>
    <b v="0"/>
    <x v="7"/>
    <x v="34"/>
    <x v="50"/>
    <x v="121"/>
  </r>
  <r>
    <n v="2521"/>
    <x v="2520"/>
    <x v="2519"/>
    <x v="78"/>
    <x v="1729"/>
    <x v="0"/>
    <x v="0"/>
    <x v="0"/>
    <x v="2518"/>
    <n v="1442963621"/>
    <b v="0"/>
    <n v="132"/>
    <b v="1"/>
    <x v="4"/>
    <x v="35"/>
    <x v="15"/>
    <x v="1784"/>
  </r>
  <r>
    <n v="2522"/>
    <x v="2521"/>
    <x v="2520"/>
    <x v="10"/>
    <x v="97"/>
    <x v="0"/>
    <x v="0"/>
    <x v="0"/>
    <x v="2519"/>
    <n v="1459431960"/>
    <b v="0"/>
    <n v="27"/>
    <b v="1"/>
    <x v="4"/>
    <x v="35"/>
    <x v="8"/>
    <x v="1785"/>
  </r>
  <r>
    <n v="2523"/>
    <x v="2522"/>
    <x v="2521"/>
    <x v="42"/>
    <x v="1730"/>
    <x v="0"/>
    <x v="0"/>
    <x v="0"/>
    <x v="2520"/>
    <n v="1413674692"/>
    <b v="0"/>
    <n v="26"/>
    <b v="1"/>
    <x v="4"/>
    <x v="35"/>
    <x v="94"/>
    <x v="1786"/>
  </r>
  <r>
    <n v="2524"/>
    <x v="2523"/>
    <x v="2522"/>
    <x v="51"/>
    <x v="1731"/>
    <x v="0"/>
    <x v="0"/>
    <x v="0"/>
    <x v="2521"/>
    <n v="1416338557"/>
    <b v="0"/>
    <n v="43"/>
    <b v="1"/>
    <x v="4"/>
    <x v="35"/>
    <x v="21"/>
    <x v="1787"/>
  </r>
  <r>
    <n v="2525"/>
    <x v="2524"/>
    <x v="2523"/>
    <x v="6"/>
    <x v="1732"/>
    <x v="0"/>
    <x v="0"/>
    <x v="0"/>
    <x v="2522"/>
    <n v="1338322571"/>
    <b v="0"/>
    <n v="80"/>
    <b v="1"/>
    <x v="4"/>
    <x v="35"/>
    <x v="8"/>
    <x v="1788"/>
  </r>
  <r>
    <n v="2526"/>
    <x v="2525"/>
    <x v="2524"/>
    <x v="23"/>
    <x v="1733"/>
    <x v="0"/>
    <x v="0"/>
    <x v="0"/>
    <x v="2523"/>
    <n v="1415585474"/>
    <b v="0"/>
    <n v="33"/>
    <b v="1"/>
    <x v="4"/>
    <x v="35"/>
    <x v="40"/>
    <x v="1789"/>
  </r>
  <r>
    <n v="2527"/>
    <x v="2526"/>
    <x v="2525"/>
    <x v="23"/>
    <x v="1734"/>
    <x v="0"/>
    <x v="0"/>
    <x v="0"/>
    <x v="2524"/>
    <n v="1380477691"/>
    <b v="0"/>
    <n v="71"/>
    <b v="1"/>
    <x v="4"/>
    <x v="35"/>
    <x v="21"/>
    <x v="212"/>
  </r>
  <r>
    <n v="2528"/>
    <x v="2527"/>
    <x v="2526"/>
    <x v="23"/>
    <x v="1735"/>
    <x v="0"/>
    <x v="1"/>
    <x v="1"/>
    <x v="2525"/>
    <n v="1438459303"/>
    <b v="0"/>
    <n v="81"/>
    <b v="1"/>
    <x v="4"/>
    <x v="35"/>
    <x v="13"/>
    <x v="1790"/>
  </r>
  <r>
    <n v="2529"/>
    <x v="2528"/>
    <x v="2527"/>
    <x v="12"/>
    <x v="1736"/>
    <x v="0"/>
    <x v="0"/>
    <x v="0"/>
    <x v="2526"/>
    <n v="1328752575"/>
    <b v="0"/>
    <n v="76"/>
    <b v="1"/>
    <x v="4"/>
    <x v="35"/>
    <x v="3"/>
    <x v="1791"/>
  </r>
  <r>
    <n v="2530"/>
    <x v="2529"/>
    <x v="2528"/>
    <x v="115"/>
    <x v="1737"/>
    <x v="0"/>
    <x v="0"/>
    <x v="0"/>
    <x v="2527"/>
    <n v="1426711505"/>
    <b v="0"/>
    <n v="48"/>
    <b v="1"/>
    <x v="4"/>
    <x v="35"/>
    <x v="8"/>
    <x v="1792"/>
  </r>
  <r>
    <n v="2531"/>
    <x v="2530"/>
    <x v="2529"/>
    <x v="37"/>
    <x v="1733"/>
    <x v="0"/>
    <x v="0"/>
    <x v="0"/>
    <x v="2528"/>
    <n v="1437668354"/>
    <b v="0"/>
    <n v="61"/>
    <b v="1"/>
    <x v="4"/>
    <x v="35"/>
    <x v="8"/>
    <x v="1793"/>
  </r>
  <r>
    <n v="2532"/>
    <x v="2531"/>
    <x v="2530"/>
    <x v="23"/>
    <x v="1738"/>
    <x v="0"/>
    <x v="0"/>
    <x v="0"/>
    <x v="2529"/>
    <n v="1342556566"/>
    <b v="0"/>
    <n v="60"/>
    <b v="1"/>
    <x v="4"/>
    <x v="35"/>
    <x v="9"/>
    <x v="1794"/>
  </r>
  <r>
    <n v="2533"/>
    <x v="2532"/>
    <x v="2531"/>
    <x v="51"/>
    <x v="1739"/>
    <x v="0"/>
    <x v="0"/>
    <x v="0"/>
    <x v="2530"/>
    <n v="1359568911"/>
    <b v="0"/>
    <n v="136"/>
    <b v="1"/>
    <x v="4"/>
    <x v="35"/>
    <x v="38"/>
    <x v="772"/>
  </r>
  <r>
    <n v="2534"/>
    <x v="2533"/>
    <x v="2532"/>
    <x v="13"/>
    <x v="1740"/>
    <x v="0"/>
    <x v="0"/>
    <x v="0"/>
    <x v="2531"/>
    <n v="1257871712"/>
    <b v="0"/>
    <n v="14"/>
    <b v="1"/>
    <x v="4"/>
    <x v="35"/>
    <x v="2"/>
    <x v="1795"/>
  </r>
  <r>
    <n v="2535"/>
    <x v="2534"/>
    <x v="2533"/>
    <x v="22"/>
    <x v="1741"/>
    <x v="0"/>
    <x v="0"/>
    <x v="0"/>
    <x v="2532"/>
    <n v="1414781945"/>
    <b v="0"/>
    <n v="78"/>
    <b v="1"/>
    <x v="4"/>
    <x v="35"/>
    <x v="3"/>
    <x v="1796"/>
  </r>
  <r>
    <n v="2536"/>
    <x v="2535"/>
    <x v="2534"/>
    <x v="251"/>
    <x v="792"/>
    <x v="0"/>
    <x v="0"/>
    <x v="0"/>
    <x v="2533"/>
    <n v="1373337166"/>
    <b v="0"/>
    <n v="4"/>
    <b v="1"/>
    <x v="4"/>
    <x v="35"/>
    <x v="31"/>
    <x v="1797"/>
  </r>
  <r>
    <n v="2537"/>
    <x v="2536"/>
    <x v="2535"/>
    <x v="28"/>
    <x v="1742"/>
    <x v="0"/>
    <x v="0"/>
    <x v="0"/>
    <x v="2534"/>
    <n v="1307028855"/>
    <b v="0"/>
    <n v="11"/>
    <b v="1"/>
    <x v="4"/>
    <x v="35"/>
    <x v="5"/>
    <x v="101"/>
  </r>
  <r>
    <n v="2538"/>
    <x v="2537"/>
    <x v="2536"/>
    <x v="102"/>
    <x v="1743"/>
    <x v="0"/>
    <x v="0"/>
    <x v="0"/>
    <x v="2535"/>
    <n v="1359029661"/>
    <b v="0"/>
    <n v="185"/>
    <b v="1"/>
    <x v="4"/>
    <x v="35"/>
    <x v="40"/>
    <x v="1798"/>
  </r>
  <r>
    <n v="2539"/>
    <x v="2538"/>
    <x v="2537"/>
    <x v="3"/>
    <x v="1744"/>
    <x v="0"/>
    <x v="0"/>
    <x v="0"/>
    <x v="2536"/>
    <n v="1417729152"/>
    <b v="0"/>
    <n v="59"/>
    <b v="1"/>
    <x v="4"/>
    <x v="35"/>
    <x v="8"/>
    <x v="1799"/>
  </r>
  <r>
    <n v="2540"/>
    <x v="2539"/>
    <x v="2538"/>
    <x v="30"/>
    <x v="1745"/>
    <x v="0"/>
    <x v="0"/>
    <x v="0"/>
    <x v="2537"/>
    <n v="1314720721"/>
    <b v="0"/>
    <n v="27"/>
    <b v="1"/>
    <x v="4"/>
    <x v="35"/>
    <x v="33"/>
    <x v="1800"/>
  </r>
  <r>
    <n v="2541"/>
    <x v="2540"/>
    <x v="2539"/>
    <x v="8"/>
    <x v="1746"/>
    <x v="0"/>
    <x v="1"/>
    <x v="1"/>
    <x v="2538"/>
    <n v="1375008418"/>
    <b v="0"/>
    <n v="63"/>
    <b v="1"/>
    <x v="4"/>
    <x v="35"/>
    <x v="13"/>
    <x v="35"/>
  </r>
  <r>
    <n v="2542"/>
    <x v="2541"/>
    <x v="2540"/>
    <x v="176"/>
    <x v="1747"/>
    <x v="0"/>
    <x v="0"/>
    <x v="0"/>
    <x v="2539"/>
    <n v="1377252857"/>
    <b v="0"/>
    <n v="13"/>
    <b v="1"/>
    <x v="4"/>
    <x v="35"/>
    <x v="3"/>
    <x v="1801"/>
  </r>
  <r>
    <n v="2543"/>
    <x v="2542"/>
    <x v="2541"/>
    <x v="49"/>
    <x v="1748"/>
    <x v="0"/>
    <x v="0"/>
    <x v="0"/>
    <x v="2540"/>
    <n v="1291257298"/>
    <b v="0"/>
    <n v="13"/>
    <b v="1"/>
    <x v="4"/>
    <x v="35"/>
    <x v="94"/>
    <x v="1802"/>
  </r>
  <r>
    <n v="2544"/>
    <x v="2543"/>
    <x v="2542"/>
    <x v="10"/>
    <x v="1749"/>
    <x v="0"/>
    <x v="0"/>
    <x v="0"/>
    <x v="2541"/>
    <n v="1339158569"/>
    <b v="0"/>
    <n v="57"/>
    <b v="1"/>
    <x v="4"/>
    <x v="35"/>
    <x v="7"/>
    <x v="1803"/>
  </r>
  <r>
    <n v="2545"/>
    <x v="2544"/>
    <x v="2543"/>
    <x v="13"/>
    <x v="1750"/>
    <x v="0"/>
    <x v="0"/>
    <x v="0"/>
    <x v="2542"/>
    <n v="1421983138"/>
    <b v="0"/>
    <n v="61"/>
    <b v="1"/>
    <x v="4"/>
    <x v="35"/>
    <x v="228"/>
    <x v="1804"/>
  </r>
  <r>
    <n v="2546"/>
    <x v="2545"/>
    <x v="2544"/>
    <x v="8"/>
    <x v="1751"/>
    <x v="0"/>
    <x v="0"/>
    <x v="0"/>
    <x v="2543"/>
    <n v="1378586179"/>
    <b v="0"/>
    <n v="65"/>
    <b v="1"/>
    <x v="4"/>
    <x v="35"/>
    <x v="20"/>
    <x v="1805"/>
  </r>
  <r>
    <n v="2547"/>
    <x v="2546"/>
    <x v="2545"/>
    <x v="62"/>
    <x v="1752"/>
    <x v="0"/>
    <x v="0"/>
    <x v="0"/>
    <x v="2544"/>
    <n v="1330972403"/>
    <b v="0"/>
    <n v="134"/>
    <b v="1"/>
    <x v="4"/>
    <x v="35"/>
    <x v="28"/>
    <x v="1806"/>
  </r>
  <r>
    <n v="2548"/>
    <x v="2547"/>
    <x v="2546"/>
    <x v="12"/>
    <x v="1753"/>
    <x v="0"/>
    <x v="6"/>
    <x v="3"/>
    <x v="2545"/>
    <n v="1473087637"/>
    <b v="0"/>
    <n v="37"/>
    <b v="1"/>
    <x v="4"/>
    <x v="35"/>
    <x v="21"/>
    <x v="1807"/>
  </r>
  <r>
    <n v="2549"/>
    <x v="2548"/>
    <x v="2547"/>
    <x v="351"/>
    <x v="1516"/>
    <x v="0"/>
    <x v="1"/>
    <x v="1"/>
    <x v="2546"/>
    <n v="1366999870"/>
    <b v="0"/>
    <n v="37"/>
    <b v="1"/>
    <x v="4"/>
    <x v="35"/>
    <x v="33"/>
    <x v="1808"/>
  </r>
  <r>
    <n v="2550"/>
    <x v="2549"/>
    <x v="2548"/>
    <x v="115"/>
    <x v="1754"/>
    <x v="0"/>
    <x v="0"/>
    <x v="0"/>
    <x v="2547"/>
    <n v="1439392406"/>
    <b v="0"/>
    <n v="150"/>
    <b v="1"/>
    <x v="4"/>
    <x v="35"/>
    <x v="7"/>
    <x v="1809"/>
  </r>
  <r>
    <n v="2551"/>
    <x v="2550"/>
    <x v="2549"/>
    <x v="352"/>
    <x v="1755"/>
    <x v="0"/>
    <x v="0"/>
    <x v="0"/>
    <x v="2548"/>
    <n v="1329890585"/>
    <b v="0"/>
    <n v="56"/>
    <b v="1"/>
    <x v="4"/>
    <x v="35"/>
    <x v="33"/>
    <x v="1810"/>
  </r>
  <r>
    <n v="2552"/>
    <x v="2551"/>
    <x v="2550"/>
    <x v="9"/>
    <x v="1756"/>
    <x v="0"/>
    <x v="0"/>
    <x v="0"/>
    <x v="2549"/>
    <n v="1486149981"/>
    <b v="0"/>
    <n v="18"/>
    <b v="1"/>
    <x v="4"/>
    <x v="35"/>
    <x v="13"/>
    <x v="1811"/>
  </r>
  <r>
    <n v="2553"/>
    <x v="2552"/>
    <x v="2551"/>
    <x v="15"/>
    <x v="1757"/>
    <x v="0"/>
    <x v="0"/>
    <x v="0"/>
    <x v="2550"/>
    <n v="1343018807"/>
    <b v="0"/>
    <n v="60"/>
    <b v="1"/>
    <x v="4"/>
    <x v="35"/>
    <x v="94"/>
    <x v="1812"/>
  </r>
  <r>
    <n v="2554"/>
    <x v="2553"/>
    <x v="2552"/>
    <x v="9"/>
    <x v="1758"/>
    <x v="0"/>
    <x v="0"/>
    <x v="0"/>
    <x v="2551"/>
    <n v="1430445163"/>
    <b v="0"/>
    <n v="67"/>
    <b v="1"/>
    <x v="4"/>
    <x v="35"/>
    <x v="4"/>
    <x v="1813"/>
  </r>
  <r>
    <n v="2555"/>
    <x v="2554"/>
    <x v="2553"/>
    <x v="13"/>
    <x v="1759"/>
    <x v="0"/>
    <x v="0"/>
    <x v="0"/>
    <x v="2552"/>
    <n v="1335541393"/>
    <b v="0"/>
    <n v="35"/>
    <b v="1"/>
    <x v="4"/>
    <x v="35"/>
    <x v="13"/>
    <x v="1814"/>
  </r>
  <r>
    <n v="2556"/>
    <x v="2555"/>
    <x v="2554"/>
    <x v="353"/>
    <x v="1760"/>
    <x v="0"/>
    <x v="0"/>
    <x v="0"/>
    <x v="2553"/>
    <n v="1352504857"/>
    <b v="0"/>
    <n v="34"/>
    <b v="1"/>
    <x v="4"/>
    <x v="35"/>
    <x v="6"/>
    <x v="1815"/>
  </r>
  <r>
    <n v="2557"/>
    <x v="2556"/>
    <x v="2555"/>
    <x v="42"/>
    <x v="1761"/>
    <x v="0"/>
    <x v="1"/>
    <x v="1"/>
    <x v="2554"/>
    <n v="1397584386"/>
    <b v="0"/>
    <n v="36"/>
    <b v="1"/>
    <x v="4"/>
    <x v="35"/>
    <x v="90"/>
    <x v="1816"/>
  </r>
  <r>
    <n v="2558"/>
    <x v="2557"/>
    <x v="2556"/>
    <x v="21"/>
    <x v="1762"/>
    <x v="0"/>
    <x v="2"/>
    <x v="2"/>
    <x v="2555"/>
    <n v="1427747906"/>
    <b v="0"/>
    <n v="18"/>
    <b v="1"/>
    <x v="4"/>
    <x v="35"/>
    <x v="15"/>
    <x v="1817"/>
  </r>
  <r>
    <n v="2559"/>
    <x v="2558"/>
    <x v="2557"/>
    <x v="134"/>
    <x v="1763"/>
    <x v="0"/>
    <x v="0"/>
    <x v="0"/>
    <x v="2556"/>
    <n v="1318539484"/>
    <b v="0"/>
    <n v="25"/>
    <b v="1"/>
    <x v="4"/>
    <x v="35"/>
    <x v="38"/>
    <x v="1818"/>
  </r>
  <r>
    <n v="2560"/>
    <x v="2559"/>
    <x v="2558"/>
    <x v="9"/>
    <x v="1764"/>
    <x v="0"/>
    <x v="1"/>
    <x v="1"/>
    <x v="2557"/>
    <n v="1423090174"/>
    <b v="0"/>
    <n v="21"/>
    <b v="1"/>
    <x v="4"/>
    <x v="35"/>
    <x v="8"/>
    <x v="1819"/>
  </r>
  <r>
    <n v="2561"/>
    <x v="2560"/>
    <x v="2559"/>
    <x v="57"/>
    <x v="117"/>
    <x v="1"/>
    <x v="5"/>
    <x v="5"/>
    <x v="2558"/>
    <n v="1442148089"/>
    <b v="0"/>
    <n v="0"/>
    <b v="0"/>
    <x v="7"/>
    <x v="19"/>
    <x v="50"/>
    <x v="121"/>
  </r>
  <r>
    <n v="2562"/>
    <x v="2561"/>
    <x v="2560"/>
    <x v="3"/>
    <x v="735"/>
    <x v="1"/>
    <x v="12"/>
    <x v="3"/>
    <x v="2559"/>
    <n v="1471005339"/>
    <b v="0"/>
    <n v="3"/>
    <b v="0"/>
    <x v="7"/>
    <x v="19"/>
    <x v="60"/>
    <x v="380"/>
  </r>
  <r>
    <n v="2563"/>
    <x v="2562"/>
    <x v="2561"/>
    <x v="22"/>
    <x v="117"/>
    <x v="1"/>
    <x v="0"/>
    <x v="0"/>
    <x v="2560"/>
    <n v="1433042451"/>
    <b v="0"/>
    <n v="0"/>
    <b v="0"/>
    <x v="7"/>
    <x v="19"/>
    <x v="50"/>
    <x v="121"/>
  </r>
  <r>
    <n v="2564"/>
    <x v="2563"/>
    <x v="2562"/>
    <x v="79"/>
    <x v="117"/>
    <x v="1"/>
    <x v="5"/>
    <x v="5"/>
    <x v="2561"/>
    <n v="1404262699"/>
    <b v="0"/>
    <n v="0"/>
    <b v="0"/>
    <x v="7"/>
    <x v="19"/>
    <x v="50"/>
    <x v="121"/>
  </r>
  <r>
    <n v="2565"/>
    <x v="2564"/>
    <x v="2563"/>
    <x v="3"/>
    <x v="173"/>
    <x v="1"/>
    <x v="0"/>
    <x v="0"/>
    <x v="2562"/>
    <n v="1457710589"/>
    <b v="0"/>
    <n v="1"/>
    <b v="0"/>
    <x v="7"/>
    <x v="19"/>
    <x v="60"/>
    <x v="101"/>
  </r>
  <r>
    <n v="2566"/>
    <x v="2565"/>
    <x v="2564"/>
    <x v="19"/>
    <x v="117"/>
    <x v="1"/>
    <x v="0"/>
    <x v="0"/>
    <x v="2563"/>
    <n v="1406071948"/>
    <b v="0"/>
    <n v="0"/>
    <b v="0"/>
    <x v="7"/>
    <x v="19"/>
    <x v="50"/>
    <x v="121"/>
  </r>
  <r>
    <n v="2567"/>
    <x v="2566"/>
    <x v="2565"/>
    <x v="101"/>
    <x v="678"/>
    <x v="1"/>
    <x v="0"/>
    <x v="0"/>
    <x v="2564"/>
    <n v="1427231138"/>
    <b v="0"/>
    <n v="2"/>
    <b v="0"/>
    <x v="7"/>
    <x v="19"/>
    <x v="50"/>
    <x v="88"/>
  </r>
  <r>
    <n v="2568"/>
    <x v="2567"/>
    <x v="2566"/>
    <x v="3"/>
    <x v="155"/>
    <x v="1"/>
    <x v="1"/>
    <x v="1"/>
    <x v="2565"/>
    <n v="1470153594"/>
    <b v="0"/>
    <n v="1"/>
    <b v="0"/>
    <x v="7"/>
    <x v="19"/>
    <x v="60"/>
    <x v="73"/>
  </r>
  <r>
    <n v="2569"/>
    <x v="2568"/>
    <x v="2567"/>
    <x v="115"/>
    <x v="1011"/>
    <x v="1"/>
    <x v="0"/>
    <x v="0"/>
    <x v="2566"/>
    <n v="1439865112"/>
    <b v="0"/>
    <n v="2"/>
    <b v="0"/>
    <x v="7"/>
    <x v="19"/>
    <x v="53"/>
    <x v="1820"/>
  </r>
  <r>
    <n v="2570"/>
    <x v="2569"/>
    <x v="2568"/>
    <x v="39"/>
    <x v="1765"/>
    <x v="1"/>
    <x v="0"/>
    <x v="0"/>
    <x v="2567"/>
    <n v="1483998035"/>
    <b v="0"/>
    <n v="2"/>
    <b v="0"/>
    <x v="7"/>
    <x v="19"/>
    <x v="60"/>
    <x v="1821"/>
  </r>
  <r>
    <n v="2571"/>
    <x v="2570"/>
    <x v="2569"/>
    <x v="57"/>
    <x v="156"/>
    <x v="1"/>
    <x v="2"/>
    <x v="2"/>
    <x v="2568"/>
    <n v="1458461521"/>
    <b v="0"/>
    <n v="4"/>
    <b v="0"/>
    <x v="7"/>
    <x v="19"/>
    <x v="50"/>
    <x v="368"/>
  </r>
  <r>
    <n v="2572"/>
    <x v="2571"/>
    <x v="2570"/>
    <x v="11"/>
    <x v="117"/>
    <x v="1"/>
    <x v="0"/>
    <x v="0"/>
    <x v="2569"/>
    <n v="1426301517"/>
    <b v="0"/>
    <n v="0"/>
    <b v="0"/>
    <x v="7"/>
    <x v="19"/>
    <x v="50"/>
    <x v="121"/>
  </r>
  <r>
    <n v="2573"/>
    <x v="2572"/>
    <x v="2571"/>
    <x v="6"/>
    <x v="117"/>
    <x v="1"/>
    <x v="0"/>
    <x v="0"/>
    <x v="2570"/>
    <n v="1404915149"/>
    <b v="0"/>
    <n v="0"/>
    <b v="0"/>
    <x v="7"/>
    <x v="19"/>
    <x v="50"/>
    <x v="121"/>
  </r>
  <r>
    <n v="2574"/>
    <x v="2573"/>
    <x v="2572"/>
    <x v="3"/>
    <x v="117"/>
    <x v="1"/>
    <x v="0"/>
    <x v="0"/>
    <x v="2571"/>
    <n v="1461786545"/>
    <b v="0"/>
    <n v="0"/>
    <b v="0"/>
    <x v="7"/>
    <x v="19"/>
    <x v="50"/>
    <x v="121"/>
  </r>
  <r>
    <n v="2575"/>
    <x v="2574"/>
    <x v="2573"/>
    <x v="94"/>
    <x v="117"/>
    <x v="1"/>
    <x v="0"/>
    <x v="0"/>
    <x v="2572"/>
    <n v="1418438194"/>
    <b v="0"/>
    <n v="0"/>
    <b v="0"/>
    <x v="7"/>
    <x v="19"/>
    <x v="50"/>
    <x v="121"/>
  </r>
  <r>
    <n v="2576"/>
    <x v="2575"/>
    <x v="2574"/>
    <x v="3"/>
    <x v="117"/>
    <x v="1"/>
    <x v="0"/>
    <x v="0"/>
    <x v="2573"/>
    <n v="1424823247"/>
    <b v="0"/>
    <n v="0"/>
    <b v="0"/>
    <x v="7"/>
    <x v="19"/>
    <x v="50"/>
    <x v="121"/>
  </r>
  <r>
    <n v="2577"/>
    <x v="2576"/>
    <x v="2575"/>
    <x v="36"/>
    <x v="117"/>
    <x v="1"/>
    <x v="0"/>
    <x v="0"/>
    <x v="2574"/>
    <n v="1405021297"/>
    <b v="0"/>
    <n v="0"/>
    <b v="0"/>
    <x v="7"/>
    <x v="19"/>
    <x v="50"/>
    <x v="121"/>
  </r>
  <r>
    <n v="2578"/>
    <x v="2577"/>
    <x v="2576"/>
    <x v="12"/>
    <x v="117"/>
    <x v="1"/>
    <x v="0"/>
    <x v="0"/>
    <x v="2575"/>
    <n v="1440203579"/>
    <b v="0"/>
    <n v="0"/>
    <b v="0"/>
    <x v="7"/>
    <x v="19"/>
    <x v="50"/>
    <x v="121"/>
  </r>
  <r>
    <n v="2579"/>
    <x v="2578"/>
    <x v="2577"/>
    <x v="61"/>
    <x v="1766"/>
    <x v="1"/>
    <x v="0"/>
    <x v="0"/>
    <x v="2576"/>
    <n v="1405626903"/>
    <b v="0"/>
    <n v="12"/>
    <b v="0"/>
    <x v="7"/>
    <x v="19"/>
    <x v="50"/>
    <x v="1822"/>
  </r>
  <r>
    <n v="2580"/>
    <x v="2579"/>
    <x v="2578"/>
    <x v="0"/>
    <x v="152"/>
    <x v="1"/>
    <x v="0"/>
    <x v="0"/>
    <x v="2577"/>
    <n v="1429170603"/>
    <b v="0"/>
    <n v="2"/>
    <b v="0"/>
    <x v="7"/>
    <x v="19"/>
    <x v="60"/>
    <x v="156"/>
  </r>
  <r>
    <n v="2581"/>
    <x v="2580"/>
    <x v="2579"/>
    <x v="10"/>
    <x v="798"/>
    <x v="2"/>
    <x v="0"/>
    <x v="0"/>
    <x v="2578"/>
    <n v="1445094298"/>
    <b v="0"/>
    <n v="11"/>
    <b v="0"/>
    <x v="7"/>
    <x v="19"/>
    <x v="57"/>
    <x v="1823"/>
  </r>
  <r>
    <n v="2582"/>
    <x v="2581"/>
    <x v="2580"/>
    <x v="161"/>
    <x v="116"/>
    <x v="2"/>
    <x v="0"/>
    <x v="0"/>
    <x v="2579"/>
    <n v="1475192634"/>
    <b v="0"/>
    <n v="1"/>
    <b v="0"/>
    <x v="7"/>
    <x v="19"/>
    <x v="50"/>
    <x v="120"/>
  </r>
  <r>
    <n v="2583"/>
    <x v="2582"/>
    <x v="2581"/>
    <x v="28"/>
    <x v="139"/>
    <x v="2"/>
    <x v="0"/>
    <x v="0"/>
    <x v="2580"/>
    <n v="1421346480"/>
    <b v="0"/>
    <n v="5"/>
    <b v="0"/>
    <x v="7"/>
    <x v="19"/>
    <x v="60"/>
    <x v="120"/>
  </r>
  <r>
    <n v="2584"/>
    <x v="2583"/>
    <x v="2582"/>
    <x v="3"/>
    <x v="117"/>
    <x v="2"/>
    <x v="0"/>
    <x v="0"/>
    <x v="2581"/>
    <n v="1431749369"/>
    <b v="0"/>
    <n v="0"/>
    <b v="0"/>
    <x v="7"/>
    <x v="19"/>
    <x v="50"/>
    <x v="121"/>
  </r>
  <r>
    <n v="2585"/>
    <x v="2584"/>
    <x v="2583"/>
    <x v="11"/>
    <x v="155"/>
    <x v="2"/>
    <x v="0"/>
    <x v="0"/>
    <x v="2582"/>
    <n v="1402009632"/>
    <b v="0"/>
    <n v="1"/>
    <b v="0"/>
    <x v="7"/>
    <x v="19"/>
    <x v="50"/>
    <x v="73"/>
  </r>
  <r>
    <n v="2586"/>
    <x v="2585"/>
    <x v="2584"/>
    <x v="9"/>
    <x v="139"/>
    <x v="2"/>
    <x v="1"/>
    <x v="1"/>
    <x v="2583"/>
    <n v="1448438136"/>
    <b v="0"/>
    <n v="1"/>
    <b v="0"/>
    <x v="7"/>
    <x v="19"/>
    <x v="50"/>
    <x v="144"/>
  </r>
  <r>
    <n v="2587"/>
    <x v="2586"/>
    <x v="2585"/>
    <x v="63"/>
    <x v="1272"/>
    <x v="2"/>
    <x v="0"/>
    <x v="0"/>
    <x v="2584"/>
    <n v="1448899953"/>
    <b v="0"/>
    <n v="6"/>
    <b v="0"/>
    <x v="7"/>
    <x v="19"/>
    <x v="53"/>
    <x v="1824"/>
  </r>
  <r>
    <n v="2588"/>
    <x v="2587"/>
    <x v="2586"/>
    <x v="12"/>
    <x v="694"/>
    <x v="2"/>
    <x v="0"/>
    <x v="0"/>
    <x v="2585"/>
    <n v="1423325626"/>
    <b v="0"/>
    <n v="8"/>
    <b v="0"/>
    <x v="7"/>
    <x v="19"/>
    <x v="65"/>
    <x v="1825"/>
  </r>
  <r>
    <n v="2589"/>
    <x v="2588"/>
    <x v="2587"/>
    <x v="63"/>
    <x v="139"/>
    <x v="2"/>
    <x v="8"/>
    <x v="7"/>
    <x v="2586"/>
    <n v="1456145527"/>
    <b v="0"/>
    <n v="1"/>
    <b v="0"/>
    <x v="7"/>
    <x v="19"/>
    <x v="50"/>
    <x v="144"/>
  </r>
  <r>
    <n v="2590"/>
    <x v="2589"/>
    <x v="2588"/>
    <x v="9"/>
    <x v="117"/>
    <x v="2"/>
    <x v="2"/>
    <x v="2"/>
    <x v="2587"/>
    <n v="1453212497"/>
    <b v="0"/>
    <n v="0"/>
    <b v="0"/>
    <x v="7"/>
    <x v="19"/>
    <x v="50"/>
    <x v="121"/>
  </r>
  <r>
    <n v="2591"/>
    <x v="2590"/>
    <x v="2589"/>
    <x v="15"/>
    <x v="375"/>
    <x v="2"/>
    <x v="0"/>
    <x v="0"/>
    <x v="2588"/>
    <n v="1452721524"/>
    <b v="0"/>
    <n v="2"/>
    <b v="0"/>
    <x v="7"/>
    <x v="19"/>
    <x v="53"/>
    <x v="31"/>
  </r>
  <r>
    <n v="2592"/>
    <x v="2591"/>
    <x v="2590"/>
    <x v="11"/>
    <x v="155"/>
    <x v="2"/>
    <x v="0"/>
    <x v="0"/>
    <x v="2589"/>
    <n v="1409944421"/>
    <b v="0"/>
    <n v="1"/>
    <b v="0"/>
    <x v="7"/>
    <x v="19"/>
    <x v="50"/>
    <x v="73"/>
  </r>
  <r>
    <n v="2593"/>
    <x v="2592"/>
    <x v="2591"/>
    <x v="3"/>
    <x v="117"/>
    <x v="2"/>
    <x v="0"/>
    <x v="0"/>
    <x v="2590"/>
    <n v="1427401026"/>
    <b v="0"/>
    <n v="0"/>
    <b v="0"/>
    <x v="7"/>
    <x v="19"/>
    <x v="50"/>
    <x v="121"/>
  </r>
  <r>
    <n v="2594"/>
    <x v="2593"/>
    <x v="2592"/>
    <x v="58"/>
    <x v="116"/>
    <x v="2"/>
    <x v="0"/>
    <x v="0"/>
    <x v="2591"/>
    <n v="1404861228"/>
    <b v="0"/>
    <n v="1"/>
    <b v="0"/>
    <x v="7"/>
    <x v="19"/>
    <x v="50"/>
    <x v="120"/>
  </r>
  <r>
    <n v="2595"/>
    <x v="2594"/>
    <x v="2593"/>
    <x v="36"/>
    <x v="1767"/>
    <x v="2"/>
    <x v="0"/>
    <x v="0"/>
    <x v="2592"/>
    <n v="1485323500"/>
    <b v="0"/>
    <n v="19"/>
    <b v="0"/>
    <x v="7"/>
    <x v="19"/>
    <x v="81"/>
    <x v="1826"/>
  </r>
  <r>
    <n v="2596"/>
    <x v="2595"/>
    <x v="2594"/>
    <x v="19"/>
    <x v="1768"/>
    <x v="2"/>
    <x v="5"/>
    <x v="5"/>
    <x v="2593"/>
    <n v="1404835009"/>
    <b v="0"/>
    <n v="27"/>
    <b v="0"/>
    <x v="7"/>
    <x v="19"/>
    <x v="148"/>
    <x v="1827"/>
  </r>
  <r>
    <n v="2597"/>
    <x v="2596"/>
    <x v="2595"/>
    <x v="15"/>
    <x v="1079"/>
    <x v="2"/>
    <x v="1"/>
    <x v="1"/>
    <x v="2594"/>
    <n v="1463731917"/>
    <b v="0"/>
    <n v="7"/>
    <b v="0"/>
    <x v="7"/>
    <x v="19"/>
    <x v="52"/>
    <x v="1828"/>
  </r>
  <r>
    <n v="2598"/>
    <x v="2597"/>
    <x v="2596"/>
    <x v="9"/>
    <x v="1769"/>
    <x v="2"/>
    <x v="0"/>
    <x v="0"/>
    <x v="2595"/>
    <n v="1440447001"/>
    <b v="0"/>
    <n v="14"/>
    <b v="0"/>
    <x v="7"/>
    <x v="19"/>
    <x v="115"/>
    <x v="1829"/>
  </r>
  <r>
    <n v="2599"/>
    <x v="2598"/>
    <x v="2597"/>
    <x v="354"/>
    <x v="456"/>
    <x v="2"/>
    <x v="0"/>
    <x v="0"/>
    <x v="2596"/>
    <n v="1403201147"/>
    <b v="0"/>
    <n v="5"/>
    <b v="0"/>
    <x v="7"/>
    <x v="19"/>
    <x v="60"/>
    <x v="656"/>
  </r>
  <r>
    <n v="2600"/>
    <x v="2599"/>
    <x v="2598"/>
    <x v="63"/>
    <x v="1505"/>
    <x v="2"/>
    <x v="0"/>
    <x v="0"/>
    <x v="2597"/>
    <n v="1453757800"/>
    <b v="0"/>
    <n v="30"/>
    <b v="0"/>
    <x v="7"/>
    <x v="19"/>
    <x v="113"/>
    <x v="1830"/>
  </r>
  <r>
    <n v="2601"/>
    <x v="2600"/>
    <x v="2599"/>
    <x v="2"/>
    <x v="1770"/>
    <x v="0"/>
    <x v="0"/>
    <x v="0"/>
    <x v="2598"/>
    <n v="1346276349"/>
    <b v="1"/>
    <n v="151"/>
    <b v="1"/>
    <x v="2"/>
    <x v="36"/>
    <x v="335"/>
    <x v="95"/>
  </r>
  <r>
    <n v="2602"/>
    <x v="2601"/>
    <x v="2600"/>
    <x v="14"/>
    <x v="1771"/>
    <x v="0"/>
    <x v="0"/>
    <x v="0"/>
    <x v="2599"/>
    <n v="1412358968"/>
    <b v="1"/>
    <n v="489"/>
    <b v="1"/>
    <x v="2"/>
    <x v="36"/>
    <x v="336"/>
    <x v="1831"/>
  </r>
  <r>
    <n v="2603"/>
    <x v="2602"/>
    <x v="2601"/>
    <x v="257"/>
    <x v="702"/>
    <x v="0"/>
    <x v="0"/>
    <x v="0"/>
    <x v="2600"/>
    <n v="1386626054"/>
    <b v="1"/>
    <n v="50"/>
    <b v="1"/>
    <x v="2"/>
    <x v="36"/>
    <x v="7"/>
    <x v="1832"/>
  </r>
  <r>
    <n v="2604"/>
    <x v="2603"/>
    <x v="2602"/>
    <x v="22"/>
    <x v="1772"/>
    <x v="0"/>
    <x v="0"/>
    <x v="0"/>
    <x v="2601"/>
    <n v="1333070023"/>
    <b v="1"/>
    <n v="321"/>
    <b v="1"/>
    <x v="2"/>
    <x v="36"/>
    <x v="3"/>
    <x v="1833"/>
  </r>
  <r>
    <n v="2605"/>
    <x v="2604"/>
    <x v="2603"/>
    <x v="57"/>
    <x v="1773"/>
    <x v="0"/>
    <x v="0"/>
    <x v="0"/>
    <x v="2602"/>
    <n v="1463576390"/>
    <b v="1"/>
    <n v="1762"/>
    <b v="1"/>
    <x v="2"/>
    <x v="36"/>
    <x v="13"/>
    <x v="1834"/>
  </r>
  <r>
    <n v="2606"/>
    <x v="2605"/>
    <x v="2604"/>
    <x v="34"/>
    <x v="1774"/>
    <x v="0"/>
    <x v="0"/>
    <x v="0"/>
    <x v="2603"/>
    <n v="1396026382"/>
    <b v="1"/>
    <n v="385"/>
    <b v="1"/>
    <x v="2"/>
    <x v="36"/>
    <x v="5"/>
    <x v="1835"/>
  </r>
  <r>
    <n v="2607"/>
    <x v="2606"/>
    <x v="2605"/>
    <x v="6"/>
    <x v="1775"/>
    <x v="0"/>
    <x v="0"/>
    <x v="0"/>
    <x v="2604"/>
    <n v="1435611572"/>
    <b v="1"/>
    <n v="398"/>
    <b v="1"/>
    <x v="2"/>
    <x v="36"/>
    <x v="326"/>
    <x v="799"/>
  </r>
  <r>
    <n v="2608"/>
    <x v="2607"/>
    <x v="2606"/>
    <x v="6"/>
    <x v="1776"/>
    <x v="0"/>
    <x v="0"/>
    <x v="0"/>
    <x v="2605"/>
    <n v="1485976468"/>
    <b v="1"/>
    <n v="304"/>
    <b v="1"/>
    <x v="2"/>
    <x v="36"/>
    <x v="337"/>
    <x v="1836"/>
  </r>
  <r>
    <n v="2609"/>
    <x v="2608"/>
    <x v="2607"/>
    <x v="19"/>
    <x v="1777"/>
    <x v="0"/>
    <x v="0"/>
    <x v="0"/>
    <x v="2606"/>
    <n v="1339738951"/>
    <b v="1"/>
    <n v="676"/>
    <b v="1"/>
    <x v="2"/>
    <x v="36"/>
    <x v="272"/>
    <x v="1837"/>
  </r>
  <r>
    <n v="2610"/>
    <x v="2609"/>
    <x v="2608"/>
    <x v="355"/>
    <x v="1778"/>
    <x v="0"/>
    <x v="0"/>
    <x v="0"/>
    <x v="2607"/>
    <n v="1468444125"/>
    <b v="1"/>
    <n v="577"/>
    <b v="1"/>
    <x v="2"/>
    <x v="36"/>
    <x v="48"/>
    <x v="1838"/>
  </r>
  <r>
    <n v="2611"/>
    <x v="2610"/>
    <x v="2609"/>
    <x v="34"/>
    <x v="1779"/>
    <x v="0"/>
    <x v="12"/>
    <x v="3"/>
    <x v="2608"/>
    <n v="1480493014"/>
    <b v="1"/>
    <n v="3663"/>
    <b v="1"/>
    <x v="2"/>
    <x v="36"/>
    <x v="338"/>
    <x v="1839"/>
  </r>
  <r>
    <n v="2612"/>
    <x v="2611"/>
    <x v="2610"/>
    <x v="3"/>
    <x v="1780"/>
    <x v="0"/>
    <x v="0"/>
    <x v="0"/>
    <x v="2609"/>
    <n v="1418095570"/>
    <b v="1"/>
    <n v="294"/>
    <b v="1"/>
    <x v="2"/>
    <x v="36"/>
    <x v="174"/>
    <x v="700"/>
  </r>
  <r>
    <n v="2613"/>
    <x v="2612"/>
    <x v="2611"/>
    <x v="51"/>
    <x v="1781"/>
    <x v="0"/>
    <x v="0"/>
    <x v="0"/>
    <x v="2610"/>
    <n v="1345664294"/>
    <b v="1"/>
    <n v="28"/>
    <b v="1"/>
    <x v="2"/>
    <x v="36"/>
    <x v="7"/>
    <x v="1840"/>
  </r>
  <r>
    <n v="2614"/>
    <x v="2613"/>
    <x v="2612"/>
    <x v="124"/>
    <x v="1782"/>
    <x v="0"/>
    <x v="0"/>
    <x v="0"/>
    <x v="2611"/>
    <n v="1396371612"/>
    <b v="1"/>
    <n v="100"/>
    <b v="1"/>
    <x v="2"/>
    <x v="36"/>
    <x v="21"/>
    <x v="1841"/>
  </r>
  <r>
    <n v="2615"/>
    <x v="2614"/>
    <x v="2613"/>
    <x v="356"/>
    <x v="1783"/>
    <x v="0"/>
    <x v="1"/>
    <x v="1"/>
    <x v="2612"/>
    <n v="1458820564"/>
    <b v="0"/>
    <n v="72"/>
    <b v="1"/>
    <x v="2"/>
    <x v="36"/>
    <x v="106"/>
    <x v="1842"/>
  </r>
  <r>
    <n v="2616"/>
    <x v="2615"/>
    <x v="2614"/>
    <x v="31"/>
    <x v="1784"/>
    <x v="0"/>
    <x v="0"/>
    <x v="0"/>
    <x v="2613"/>
    <n v="1437954729"/>
    <b v="1"/>
    <n v="238"/>
    <b v="1"/>
    <x v="2"/>
    <x v="36"/>
    <x v="41"/>
    <x v="1843"/>
  </r>
  <r>
    <n v="2617"/>
    <x v="2616"/>
    <x v="2615"/>
    <x v="2"/>
    <x v="1785"/>
    <x v="0"/>
    <x v="0"/>
    <x v="0"/>
    <x v="2614"/>
    <n v="1411246751"/>
    <b v="1"/>
    <n v="159"/>
    <b v="1"/>
    <x v="2"/>
    <x v="36"/>
    <x v="339"/>
    <x v="1844"/>
  </r>
  <r>
    <n v="2618"/>
    <x v="2617"/>
    <x v="2616"/>
    <x v="36"/>
    <x v="1786"/>
    <x v="0"/>
    <x v="0"/>
    <x v="0"/>
    <x v="2615"/>
    <n v="1443812461"/>
    <b v="1"/>
    <n v="77"/>
    <b v="1"/>
    <x v="2"/>
    <x v="36"/>
    <x v="2"/>
    <x v="1845"/>
  </r>
  <r>
    <n v="2619"/>
    <x v="2618"/>
    <x v="2617"/>
    <x v="28"/>
    <x v="1787"/>
    <x v="0"/>
    <x v="0"/>
    <x v="0"/>
    <x v="2616"/>
    <n v="1443302004"/>
    <b v="1"/>
    <n v="53"/>
    <b v="1"/>
    <x v="2"/>
    <x v="36"/>
    <x v="340"/>
    <x v="1341"/>
  </r>
  <r>
    <n v="2620"/>
    <x v="2619"/>
    <x v="2618"/>
    <x v="99"/>
    <x v="1788"/>
    <x v="0"/>
    <x v="2"/>
    <x v="2"/>
    <x v="2617"/>
    <n v="1441339242"/>
    <b v="1"/>
    <n v="1251"/>
    <b v="1"/>
    <x v="2"/>
    <x v="36"/>
    <x v="124"/>
    <x v="1846"/>
  </r>
  <r>
    <n v="2621"/>
    <x v="2620"/>
    <x v="2619"/>
    <x v="36"/>
    <x v="1789"/>
    <x v="0"/>
    <x v="0"/>
    <x v="0"/>
    <x v="2618"/>
    <n v="1429638988"/>
    <b v="1"/>
    <n v="465"/>
    <b v="1"/>
    <x v="2"/>
    <x v="36"/>
    <x v="91"/>
    <x v="1847"/>
  </r>
  <r>
    <n v="2622"/>
    <x v="2621"/>
    <x v="2620"/>
    <x v="15"/>
    <x v="1790"/>
    <x v="0"/>
    <x v="13"/>
    <x v="3"/>
    <x v="2619"/>
    <n v="1479232216"/>
    <b v="0"/>
    <n v="74"/>
    <b v="1"/>
    <x v="2"/>
    <x v="36"/>
    <x v="26"/>
    <x v="1848"/>
  </r>
  <r>
    <n v="2623"/>
    <x v="2622"/>
    <x v="2621"/>
    <x v="13"/>
    <x v="1791"/>
    <x v="0"/>
    <x v="0"/>
    <x v="0"/>
    <x v="2620"/>
    <n v="1479449366"/>
    <b v="0"/>
    <n v="62"/>
    <b v="1"/>
    <x v="2"/>
    <x v="36"/>
    <x v="35"/>
    <x v="1849"/>
  </r>
  <r>
    <n v="2624"/>
    <x v="2623"/>
    <x v="2622"/>
    <x v="6"/>
    <x v="1792"/>
    <x v="0"/>
    <x v="0"/>
    <x v="0"/>
    <x v="2621"/>
    <n v="1345716422"/>
    <b v="0"/>
    <n v="3468"/>
    <b v="1"/>
    <x v="2"/>
    <x v="36"/>
    <x v="341"/>
    <x v="905"/>
  </r>
  <r>
    <n v="2625"/>
    <x v="2624"/>
    <x v="2623"/>
    <x v="325"/>
    <x v="1793"/>
    <x v="0"/>
    <x v="12"/>
    <x v="3"/>
    <x v="2622"/>
    <n v="1476559608"/>
    <b v="0"/>
    <n v="52"/>
    <b v="1"/>
    <x v="2"/>
    <x v="36"/>
    <x v="342"/>
    <x v="1850"/>
  </r>
  <r>
    <n v="2626"/>
    <x v="2625"/>
    <x v="2624"/>
    <x v="30"/>
    <x v="1794"/>
    <x v="0"/>
    <x v="0"/>
    <x v="0"/>
    <x v="2623"/>
    <n v="1430751869"/>
    <b v="0"/>
    <n v="50"/>
    <b v="1"/>
    <x v="2"/>
    <x v="36"/>
    <x v="20"/>
    <x v="150"/>
  </r>
  <r>
    <n v="2627"/>
    <x v="2626"/>
    <x v="2625"/>
    <x v="325"/>
    <x v="1795"/>
    <x v="0"/>
    <x v="0"/>
    <x v="0"/>
    <x v="2624"/>
    <n v="1445975661"/>
    <b v="0"/>
    <n v="45"/>
    <b v="1"/>
    <x v="2"/>
    <x v="36"/>
    <x v="343"/>
    <x v="1851"/>
  </r>
  <r>
    <n v="2628"/>
    <x v="2627"/>
    <x v="2626"/>
    <x v="357"/>
    <x v="1796"/>
    <x v="0"/>
    <x v="0"/>
    <x v="0"/>
    <x v="2625"/>
    <n v="1415661067"/>
    <b v="0"/>
    <n v="21"/>
    <b v="1"/>
    <x v="2"/>
    <x v="36"/>
    <x v="5"/>
    <x v="1852"/>
  </r>
  <r>
    <n v="2629"/>
    <x v="2628"/>
    <x v="2627"/>
    <x v="10"/>
    <x v="1797"/>
    <x v="0"/>
    <x v="1"/>
    <x v="1"/>
    <x v="2626"/>
    <n v="1429016122"/>
    <b v="0"/>
    <n v="100"/>
    <b v="1"/>
    <x v="2"/>
    <x v="36"/>
    <x v="30"/>
    <x v="1853"/>
  </r>
  <r>
    <n v="2630"/>
    <x v="2629"/>
    <x v="2628"/>
    <x v="13"/>
    <x v="1798"/>
    <x v="0"/>
    <x v="2"/>
    <x v="2"/>
    <x v="2627"/>
    <n v="1464921112"/>
    <b v="0"/>
    <n v="81"/>
    <b v="1"/>
    <x v="2"/>
    <x v="36"/>
    <x v="137"/>
    <x v="1854"/>
  </r>
  <r>
    <n v="2631"/>
    <x v="2630"/>
    <x v="2629"/>
    <x v="22"/>
    <x v="1799"/>
    <x v="0"/>
    <x v="0"/>
    <x v="0"/>
    <x v="2628"/>
    <n v="1438488227"/>
    <b v="0"/>
    <n v="286"/>
    <b v="1"/>
    <x v="2"/>
    <x v="36"/>
    <x v="41"/>
    <x v="1855"/>
  </r>
  <r>
    <n v="2632"/>
    <x v="2631"/>
    <x v="2630"/>
    <x v="358"/>
    <x v="1800"/>
    <x v="0"/>
    <x v="0"/>
    <x v="0"/>
    <x v="2629"/>
    <n v="1462325339"/>
    <b v="0"/>
    <n v="42"/>
    <b v="1"/>
    <x v="2"/>
    <x v="36"/>
    <x v="0"/>
    <x v="1856"/>
  </r>
  <r>
    <n v="2633"/>
    <x v="2632"/>
    <x v="2631"/>
    <x v="10"/>
    <x v="1801"/>
    <x v="0"/>
    <x v="0"/>
    <x v="0"/>
    <x v="2630"/>
    <n v="1390938332"/>
    <b v="0"/>
    <n v="199"/>
    <b v="1"/>
    <x v="2"/>
    <x v="36"/>
    <x v="255"/>
    <x v="1857"/>
  </r>
  <r>
    <n v="2634"/>
    <x v="2633"/>
    <x v="2632"/>
    <x v="359"/>
    <x v="1802"/>
    <x v="0"/>
    <x v="0"/>
    <x v="0"/>
    <x v="2631"/>
    <n v="1472571921"/>
    <b v="0"/>
    <n v="25"/>
    <b v="1"/>
    <x v="2"/>
    <x v="36"/>
    <x v="6"/>
    <x v="1858"/>
  </r>
  <r>
    <n v="2635"/>
    <x v="2634"/>
    <x v="2633"/>
    <x v="236"/>
    <x v="1803"/>
    <x v="0"/>
    <x v="5"/>
    <x v="5"/>
    <x v="2632"/>
    <n v="1422917361"/>
    <b v="0"/>
    <n v="84"/>
    <b v="1"/>
    <x v="2"/>
    <x v="36"/>
    <x v="8"/>
    <x v="1859"/>
  </r>
  <r>
    <n v="2636"/>
    <x v="2635"/>
    <x v="2634"/>
    <x v="28"/>
    <x v="1804"/>
    <x v="0"/>
    <x v="0"/>
    <x v="0"/>
    <x v="2633"/>
    <n v="1474641914"/>
    <b v="0"/>
    <n v="50"/>
    <b v="1"/>
    <x v="2"/>
    <x v="36"/>
    <x v="229"/>
    <x v="1860"/>
  </r>
  <r>
    <n v="2637"/>
    <x v="2636"/>
    <x v="2635"/>
    <x v="2"/>
    <x v="1805"/>
    <x v="0"/>
    <x v="0"/>
    <x v="0"/>
    <x v="2634"/>
    <n v="1474895475"/>
    <b v="0"/>
    <n v="26"/>
    <b v="1"/>
    <x v="2"/>
    <x v="36"/>
    <x v="183"/>
    <x v="1861"/>
  </r>
  <r>
    <n v="2638"/>
    <x v="2637"/>
    <x v="2636"/>
    <x v="360"/>
    <x v="1806"/>
    <x v="0"/>
    <x v="0"/>
    <x v="0"/>
    <x v="2635"/>
    <n v="1418766895"/>
    <b v="0"/>
    <n v="14"/>
    <b v="1"/>
    <x v="2"/>
    <x v="36"/>
    <x v="21"/>
    <x v="1862"/>
  </r>
  <r>
    <n v="2639"/>
    <x v="2638"/>
    <x v="2637"/>
    <x v="43"/>
    <x v="1807"/>
    <x v="0"/>
    <x v="1"/>
    <x v="1"/>
    <x v="2636"/>
    <n v="1421786748"/>
    <b v="0"/>
    <n v="49"/>
    <b v="1"/>
    <x v="2"/>
    <x v="36"/>
    <x v="344"/>
    <x v="1863"/>
  </r>
  <r>
    <n v="2640"/>
    <x v="2639"/>
    <x v="2638"/>
    <x v="9"/>
    <x v="1808"/>
    <x v="0"/>
    <x v="0"/>
    <x v="0"/>
    <x v="2637"/>
    <n v="1428551474"/>
    <b v="0"/>
    <n v="69"/>
    <b v="1"/>
    <x v="2"/>
    <x v="36"/>
    <x v="6"/>
    <x v="1864"/>
  </r>
  <r>
    <n v="2641"/>
    <x v="2640"/>
    <x v="2639"/>
    <x v="15"/>
    <x v="493"/>
    <x v="2"/>
    <x v="0"/>
    <x v="0"/>
    <x v="2638"/>
    <n v="1409341863"/>
    <b v="0"/>
    <n v="1"/>
    <b v="0"/>
    <x v="2"/>
    <x v="36"/>
    <x v="60"/>
    <x v="2"/>
  </r>
  <r>
    <n v="2642"/>
    <x v="2641"/>
    <x v="2640"/>
    <x v="69"/>
    <x v="117"/>
    <x v="2"/>
    <x v="12"/>
    <x v="3"/>
    <x v="2639"/>
    <n v="1465970108"/>
    <b v="0"/>
    <n v="0"/>
    <b v="0"/>
    <x v="2"/>
    <x v="36"/>
    <x v="50"/>
    <x v="121"/>
  </r>
  <r>
    <n v="2643"/>
    <x v="2642"/>
    <x v="2641"/>
    <x v="80"/>
    <x v="1809"/>
    <x v="1"/>
    <x v="0"/>
    <x v="0"/>
    <x v="323"/>
    <n v="1479218315"/>
    <b v="1"/>
    <n v="1501"/>
    <b v="0"/>
    <x v="2"/>
    <x v="36"/>
    <x v="122"/>
    <x v="1865"/>
  </r>
  <r>
    <n v="2644"/>
    <x v="2643"/>
    <x v="2642"/>
    <x v="57"/>
    <x v="1254"/>
    <x v="1"/>
    <x v="0"/>
    <x v="0"/>
    <x v="2640"/>
    <n v="1486580435"/>
    <b v="1"/>
    <n v="52"/>
    <b v="0"/>
    <x v="2"/>
    <x v="36"/>
    <x v="53"/>
    <x v="1866"/>
  </r>
  <r>
    <n v="2645"/>
    <x v="2644"/>
    <x v="2643"/>
    <x v="22"/>
    <x v="1740"/>
    <x v="1"/>
    <x v="2"/>
    <x v="2"/>
    <x v="2641"/>
    <n v="1412885603"/>
    <b v="1"/>
    <n v="23"/>
    <b v="0"/>
    <x v="2"/>
    <x v="36"/>
    <x v="57"/>
    <x v="1867"/>
  </r>
  <r>
    <n v="2646"/>
    <x v="2645"/>
    <x v="2644"/>
    <x v="69"/>
    <x v="1810"/>
    <x v="1"/>
    <x v="0"/>
    <x v="0"/>
    <x v="2642"/>
    <n v="1439191869"/>
    <b v="1"/>
    <n v="535"/>
    <b v="0"/>
    <x v="2"/>
    <x v="36"/>
    <x v="59"/>
    <x v="1868"/>
  </r>
  <r>
    <n v="2647"/>
    <x v="2646"/>
    <x v="2645"/>
    <x v="30"/>
    <x v="1275"/>
    <x v="1"/>
    <x v="5"/>
    <x v="5"/>
    <x v="2643"/>
    <n v="1436941019"/>
    <b v="0"/>
    <n v="3"/>
    <b v="0"/>
    <x v="2"/>
    <x v="36"/>
    <x v="60"/>
    <x v="1028"/>
  </r>
  <r>
    <n v="2648"/>
    <x v="2647"/>
    <x v="2646"/>
    <x v="14"/>
    <x v="437"/>
    <x v="1"/>
    <x v="0"/>
    <x v="0"/>
    <x v="2644"/>
    <n v="1454951360"/>
    <b v="0"/>
    <n v="6"/>
    <b v="0"/>
    <x v="2"/>
    <x v="36"/>
    <x v="60"/>
    <x v="1869"/>
  </r>
  <r>
    <n v="2649"/>
    <x v="2648"/>
    <x v="2647"/>
    <x v="152"/>
    <x v="1811"/>
    <x v="1"/>
    <x v="0"/>
    <x v="0"/>
    <x v="2645"/>
    <n v="1449186941"/>
    <b v="0"/>
    <n v="3"/>
    <b v="0"/>
    <x v="2"/>
    <x v="36"/>
    <x v="50"/>
    <x v="1870"/>
  </r>
  <r>
    <n v="2650"/>
    <x v="2649"/>
    <x v="2648"/>
    <x v="127"/>
    <x v="1812"/>
    <x v="1"/>
    <x v="0"/>
    <x v="0"/>
    <x v="2646"/>
    <n v="1479740343"/>
    <b v="0"/>
    <n v="5"/>
    <b v="0"/>
    <x v="2"/>
    <x v="36"/>
    <x v="60"/>
    <x v="1871"/>
  </r>
  <r>
    <n v="2651"/>
    <x v="2650"/>
    <x v="2649"/>
    <x v="361"/>
    <x v="1813"/>
    <x v="1"/>
    <x v="0"/>
    <x v="0"/>
    <x v="2647"/>
    <n v="1447960809"/>
    <b v="0"/>
    <n v="17"/>
    <b v="0"/>
    <x v="2"/>
    <x v="36"/>
    <x v="53"/>
    <x v="1872"/>
  </r>
  <r>
    <n v="2652"/>
    <x v="2651"/>
    <x v="2650"/>
    <x v="57"/>
    <x v="1197"/>
    <x v="1"/>
    <x v="2"/>
    <x v="2"/>
    <x v="2648"/>
    <n v="1415591325"/>
    <b v="0"/>
    <n v="11"/>
    <b v="0"/>
    <x v="2"/>
    <x v="36"/>
    <x v="60"/>
    <x v="1873"/>
  </r>
  <r>
    <n v="2653"/>
    <x v="2652"/>
    <x v="2651"/>
    <x v="362"/>
    <x v="1814"/>
    <x v="1"/>
    <x v="0"/>
    <x v="0"/>
    <x v="2649"/>
    <n v="1399909127"/>
    <b v="0"/>
    <n v="70"/>
    <b v="0"/>
    <x v="2"/>
    <x v="36"/>
    <x v="81"/>
    <x v="1874"/>
  </r>
  <r>
    <n v="2654"/>
    <x v="2653"/>
    <x v="2652"/>
    <x v="57"/>
    <x v="152"/>
    <x v="1"/>
    <x v="0"/>
    <x v="0"/>
    <x v="2650"/>
    <n v="1424442326"/>
    <b v="0"/>
    <n v="6"/>
    <b v="0"/>
    <x v="2"/>
    <x v="36"/>
    <x v="50"/>
    <x v="434"/>
  </r>
  <r>
    <n v="2655"/>
    <x v="2654"/>
    <x v="2653"/>
    <x v="36"/>
    <x v="1815"/>
    <x v="1"/>
    <x v="0"/>
    <x v="0"/>
    <x v="2651"/>
    <n v="1452631647"/>
    <b v="0"/>
    <n v="43"/>
    <b v="0"/>
    <x v="2"/>
    <x v="36"/>
    <x v="70"/>
    <x v="1875"/>
  </r>
  <r>
    <n v="2656"/>
    <x v="2655"/>
    <x v="2654"/>
    <x v="60"/>
    <x v="1816"/>
    <x v="1"/>
    <x v="0"/>
    <x v="0"/>
    <x v="2652"/>
    <n v="1485966688"/>
    <b v="0"/>
    <n v="152"/>
    <b v="0"/>
    <x v="2"/>
    <x v="36"/>
    <x v="57"/>
    <x v="1876"/>
  </r>
  <r>
    <n v="2657"/>
    <x v="2656"/>
    <x v="2655"/>
    <x v="11"/>
    <x v="1817"/>
    <x v="1"/>
    <x v="0"/>
    <x v="0"/>
    <x v="2653"/>
    <n v="1467325053"/>
    <b v="0"/>
    <n v="59"/>
    <b v="0"/>
    <x v="2"/>
    <x v="36"/>
    <x v="118"/>
    <x v="1877"/>
  </r>
  <r>
    <n v="2658"/>
    <x v="2657"/>
    <x v="2656"/>
    <x v="316"/>
    <x v="1818"/>
    <x v="1"/>
    <x v="0"/>
    <x v="0"/>
    <x v="2654"/>
    <n v="1467321194"/>
    <b v="0"/>
    <n v="4"/>
    <b v="0"/>
    <x v="2"/>
    <x v="36"/>
    <x v="50"/>
    <x v="1878"/>
  </r>
  <r>
    <n v="2659"/>
    <x v="2658"/>
    <x v="2657"/>
    <x v="197"/>
    <x v="1819"/>
    <x v="1"/>
    <x v="0"/>
    <x v="0"/>
    <x v="2655"/>
    <n v="1426729210"/>
    <b v="0"/>
    <n v="10"/>
    <b v="0"/>
    <x v="2"/>
    <x v="36"/>
    <x v="56"/>
    <x v="1879"/>
  </r>
  <r>
    <n v="2660"/>
    <x v="2659"/>
    <x v="2658"/>
    <x v="22"/>
    <x v="1820"/>
    <x v="1"/>
    <x v="0"/>
    <x v="0"/>
    <x v="2656"/>
    <n v="1443200818"/>
    <b v="0"/>
    <n v="5"/>
    <b v="0"/>
    <x v="2"/>
    <x v="36"/>
    <x v="50"/>
    <x v="1880"/>
  </r>
  <r>
    <n v="2661"/>
    <x v="2660"/>
    <x v="2659"/>
    <x v="10"/>
    <x v="1821"/>
    <x v="0"/>
    <x v="0"/>
    <x v="0"/>
    <x v="2657"/>
    <n v="1380150010"/>
    <b v="0"/>
    <n v="60"/>
    <b v="1"/>
    <x v="2"/>
    <x v="37"/>
    <x v="33"/>
    <x v="1881"/>
  </r>
  <r>
    <n v="2662"/>
    <x v="2661"/>
    <x v="2660"/>
    <x v="22"/>
    <x v="1822"/>
    <x v="0"/>
    <x v="0"/>
    <x v="0"/>
    <x v="2658"/>
    <n v="1437587713"/>
    <b v="0"/>
    <n v="80"/>
    <b v="1"/>
    <x v="2"/>
    <x v="37"/>
    <x v="13"/>
    <x v="1882"/>
  </r>
  <r>
    <n v="2663"/>
    <x v="2662"/>
    <x v="2661"/>
    <x v="22"/>
    <x v="1823"/>
    <x v="0"/>
    <x v="5"/>
    <x v="5"/>
    <x v="2659"/>
    <n v="1438873007"/>
    <b v="0"/>
    <n v="56"/>
    <b v="1"/>
    <x v="2"/>
    <x v="37"/>
    <x v="2"/>
    <x v="1883"/>
  </r>
  <r>
    <n v="2664"/>
    <x v="2663"/>
    <x v="2662"/>
    <x v="178"/>
    <x v="1824"/>
    <x v="0"/>
    <x v="0"/>
    <x v="0"/>
    <x v="2660"/>
    <n v="1446683797"/>
    <b v="0"/>
    <n v="104"/>
    <b v="1"/>
    <x v="2"/>
    <x v="37"/>
    <x v="33"/>
    <x v="1884"/>
  </r>
  <r>
    <n v="2665"/>
    <x v="2664"/>
    <x v="2663"/>
    <x v="8"/>
    <x v="1825"/>
    <x v="0"/>
    <x v="0"/>
    <x v="0"/>
    <x v="2661"/>
    <n v="1426886974"/>
    <b v="0"/>
    <n v="46"/>
    <b v="1"/>
    <x v="2"/>
    <x v="37"/>
    <x v="4"/>
    <x v="1885"/>
  </r>
  <r>
    <n v="2666"/>
    <x v="2665"/>
    <x v="2664"/>
    <x v="3"/>
    <x v="1826"/>
    <x v="0"/>
    <x v="0"/>
    <x v="0"/>
    <x v="2662"/>
    <n v="1440008439"/>
    <b v="0"/>
    <n v="206"/>
    <b v="1"/>
    <x v="2"/>
    <x v="37"/>
    <x v="175"/>
    <x v="1886"/>
  </r>
  <r>
    <n v="2667"/>
    <x v="2666"/>
    <x v="2665"/>
    <x v="15"/>
    <x v="1827"/>
    <x v="0"/>
    <x v="0"/>
    <x v="0"/>
    <x v="2663"/>
    <n v="1452550416"/>
    <b v="0"/>
    <n v="18"/>
    <b v="1"/>
    <x v="2"/>
    <x v="37"/>
    <x v="38"/>
    <x v="1887"/>
  </r>
  <r>
    <n v="2668"/>
    <x v="2667"/>
    <x v="2666"/>
    <x v="28"/>
    <x v="1240"/>
    <x v="0"/>
    <x v="5"/>
    <x v="5"/>
    <x v="2664"/>
    <n v="1443449265"/>
    <b v="0"/>
    <n v="28"/>
    <b v="1"/>
    <x v="2"/>
    <x v="37"/>
    <x v="193"/>
    <x v="1888"/>
  </r>
  <r>
    <n v="2669"/>
    <x v="2668"/>
    <x v="2667"/>
    <x v="134"/>
    <x v="1099"/>
    <x v="0"/>
    <x v="0"/>
    <x v="0"/>
    <x v="2665"/>
    <n v="1447203096"/>
    <b v="0"/>
    <n v="11"/>
    <b v="1"/>
    <x v="2"/>
    <x v="37"/>
    <x v="105"/>
    <x v="1889"/>
  </r>
  <r>
    <n v="2670"/>
    <x v="2669"/>
    <x v="2668"/>
    <x v="363"/>
    <x v="1828"/>
    <x v="2"/>
    <x v="2"/>
    <x v="2"/>
    <x v="2666"/>
    <n v="1404174580"/>
    <b v="1"/>
    <n v="60"/>
    <b v="0"/>
    <x v="2"/>
    <x v="37"/>
    <x v="52"/>
    <x v="1890"/>
  </r>
  <r>
    <n v="2671"/>
    <x v="2670"/>
    <x v="2669"/>
    <x v="31"/>
    <x v="1829"/>
    <x v="2"/>
    <x v="0"/>
    <x v="0"/>
    <x v="2667"/>
    <n v="1416419916"/>
    <b v="1"/>
    <n v="84"/>
    <b v="0"/>
    <x v="2"/>
    <x v="37"/>
    <x v="57"/>
    <x v="1891"/>
  </r>
  <r>
    <n v="2672"/>
    <x v="2671"/>
    <x v="2670"/>
    <x v="3"/>
    <x v="1830"/>
    <x v="2"/>
    <x v="0"/>
    <x v="0"/>
    <x v="2668"/>
    <n v="1449436390"/>
    <b v="1"/>
    <n v="47"/>
    <b v="0"/>
    <x v="2"/>
    <x v="37"/>
    <x v="69"/>
    <x v="1892"/>
  </r>
  <r>
    <n v="2673"/>
    <x v="2672"/>
    <x v="2671"/>
    <x v="79"/>
    <x v="1831"/>
    <x v="2"/>
    <x v="0"/>
    <x v="0"/>
    <x v="2669"/>
    <n v="1412081999"/>
    <b v="1"/>
    <n v="66"/>
    <b v="0"/>
    <x v="2"/>
    <x v="37"/>
    <x v="58"/>
    <x v="1893"/>
  </r>
  <r>
    <n v="2674"/>
    <x v="2673"/>
    <x v="2672"/>
    <x v="19"/>
    <x v="1832"/>
    <x v="2"/>
    <x v="0"/>
    <x v="0"/>
    <x v="2670"/>
    <n v="1465398670"/>
    <b v="1"/>
    <n v="171"/>
    <b v="0"/>
    <x v="2"/>
    <x v="37"/>
    <x v="163"/>
    <x v="1894"/>
  </r>
  <r>
    <n v="2675"/>
    <x v="2674"/>
    <x v="2673"/>
    <x v="31"/>
    <x v="1833"/>
    <x v="2"/>
    <x v="0"/>
    <x v="0"/>
    <x v="2671"/>
    <n v="1413059689"/>
    <b v="1"/>
    <n v="29"/>
    <b v="0"/>
    <x v="2"/>
    <x v="37"/>
    <x v="59"/>
    <x v="1895"/>
  </r>
  <r>
    <n v="2676"/>
    <x v="2675"/>
    <x v="2674"/>
    <x v="190"/>
    <x v="1834"/>
    <x v="2"/>
    <x v="5"/>
    <x v="5"/>
    <x v="2672"/>
    <n v="1461337174"/>
    <b v="0"/>
    <n v="9"/>
    <b v="0"/>
    <x v="2"/>
    <x v="37"/>
    <x v="119"/>
    <x v="1896"/>
  </r>
  <r>
    <n v="2677"/>
    <x v="2676"/>
    <x v="2675"/>
    <x v="330"/>
    <x v="1835"/>
    <x v="2"/>
    <x v="0"/>
    <x v="0"/>
    <x v="2673"/>
    <n v="1401756143"/>
    <b v="0"/>
    <n v="27"/>
    <b v="0"/>
    <x v="2"/>
    <x v="37"/>
    <x v="82"/>
    <x v="1897"/>
  </r>
  <r>
    <n v="2678"/>
    <x v="2677"/>
    <x v="2676"/>
    <x v="364"/>
    <x v="1742"/>
    <x v="2"/>
    <x v="3"/>
    <x v="3"/>
    <x v="2674"/>
    <n v="1440529765"/>
    <b v="0"/>
    <n v="2"/>
    <b v="0"/>
    <x v="2"/>
    <x v="37"/>
    <x v="50"/>
    <x v="1898"/>
  </r>
  <r>
    <n v="2679"/>
    <x v="2678"/>
    <x v="2677"/>
    <x v="79"/>
    <x v="849"/>
    <x v="2"/>
    <x v="0"/>
    <x v="0"/>
    <x v="2675"/>
    <n v="1422489694"/>
    <b v="0"/>
    <n v="3"/>
    <b v="0"/>
    <x v="2"/>
    <x v="37"/>
    <x v="50"/>
    <x v="878"/>
  </r>
  <r>
    <n v="2680"/>
    <x v="2679"/>
    <x v="2678"/>
    <x v="261"/>
    <x v="1836"/>
    <x v="2"/>
    <x v="3"/>
    <x v="3"/>
    <x v="2676"/>
    <n v="1457327091"/>
    <b v="0"/>
    <n v="4"/>
    <b v="0"/>
    <x v="2"/>
    <x v="37"/>
    <x v="60"/>
    <x v="159"/>
  </r>
  <r>
    <n v="2681"/>
    <x v="2680"/>
    <x v="2679"/>
    <x v="6"/>
    <x v="434"/>
    <x v="2"/>
    <x v="0"/>
    <x v="0"/>
    <x v="2677"/>
    <n v="1402867750"/>
    <b v="0"/>
    <n v="2"/>
    <b v="0"/>
    <x v="7"/>
    <x v="19"/>
    <x v="60"/>
    <x v="440"/>
  </r>
  <r>
    <n v="2682"/>
    <x v="2681"/>
    <x v="2680"/>
    <x v="12"/>
    <x v="1837"/>
    <x v="2"/>
    <x v="0"/>
    <x v="0"/>
    <x v="2678"/>
    <n v="1413838540"/>
    <b v="0"/>
    <n v="20"/>
    <b v="0"/>
    <x v="7"/>
    <x v="19"/>
    <x v="58"/>
    <x v="1899"/>
  </r>
  <r>
    <n v="2683"/>
    <x v="2682"/>
    <x v="2681"/>
    <x v="36"/>
    <x v="1275"/>
    <x v="2"/>
    <x v="0"/>
    <x v="0"/>
    <x v="2679"/>
    <n v="1422641240"/>
    <b v="0"/>
    <n v="3"/>
    <b v="0"/>
    <x v="7"/>
    <x v="19"/>
    <x v="50"/>
    <x v="1028"/>
  </r>
  <r>
    <n v="2684"/>
    <x v="2683"/>
    <x v="2682"/>
    <x v="54"/>
    <x v="25"/>
    <x v="2"/>
    <x v="0"/>
    <x v="0"/>
    <x v="2680"/>
    <n v="1404165425"/>
    <b v="0"/>
    <n v="4"/>
    <b v="0"/>
    <x v="7"/>
    <x v="19"/>
    <x v="60"/>
    <x v="438"/>
  </r>
  <r>
    <n v="2685"/>
    <x v="2684"/>
    <x v="2683"/>
    <x v="63"/>
    <x v="115"/>
    <x v="2"/>
    <x v="0"/>
    <x v="0"/>
    <x v="2681"/>
    <n v="1424968930"/>
    <b v="0"/>
    <n v="1"/>
    <b v="0"/>
    <x v="7"/>
    <x v="19"/>
    <x v="50"/>
    <x v="119"/>
  </r>
  <r>
    <n v="2686"/>
    <x v="2685"/>
    <x v="2684"/>
    <x v="11"/>
    <x v="117"/>
    <x v="2"/>
    <x v="0"/>
    <x v="0"/>
    <x v="2682"/>
    <n v="1410391423"/>
    <b v="0"/>
    <n v="0"/>
    <b v="0"/>
    <x v="7"/>
    <x v="19"/>
    <x v="50"/>
    <x v="121"/>
  </r>
  <r>
    <n v="2687"/>
    <x v="2686"/>
    <x v="2685"/>
    <x v="36"/>
    <x v="117"/>
    <x v="2"/>
    <x v="0"/>
    <x v="0"/>
    <x v="2683"/>
    <n v="1432999318"/>
    <b v="0"/>
    <n v="0"/>
    <b v="0"/>
    <x v="7"/>
    <x v="19"/>
    <x v="50"/>
    <x v="121"/>
  </r>
  <r>
    <n v="2688"/>
    <x v="2687"/>
    <x v="2686"/>
    <x v="63"/>
    <x v="1838"/>
    <x v="2"/>
    <x v="0"/>
    <x v="0"/>
    <x v="2684"/>
    <n v="1422067870"/>
    <b v="0"/>
    <n v="14"/>
    <b v="0"/>
    <x v="7"/>
    <x v="19"/>
    <x v="50"/>
    <x v="1900"/>
  </r>
  <r>
    <n v="2689"/>
    <x v="2688"/>
    <x v="2687"/>
    <x v="19"/>
    <x v="116"/>
    <x v="2"/>
    <x v="0"/>
    <x v="0"/>
    <x v="2685"/>
    <n v="1467327890"/>
    <b v="0"/>
    <n v="1"/>
    <b v="0"/>
    <x v="7"/>
    <x v="19"/>
    <x v="50"/>
    <x v="120"/>
  </r>
  <r>
    <n v="2690"/>
    <x v="2689"/>
    <x v="2688"/>
    <x v="58"/>
    <x v="1839"/>
    <x v="2"/>
    <x v="0"/>
    <x v="0"/>
    <x v="2686"/>
    <n v="1429410676"/>
    <b v="0"/>
    <n v="118"/>
    <b v="0"/>
    <x v="7"/>
    <x v="19"/>
    <x v="57"/>
    <x v="1901"/>
  </r>
  <r>
    <n v="2691"/>
    <x v="2690"/>
    <x v="2689"/>
    <x v="99"/>
    <x v="428"/>
    <x v="2"/>
    <x v="5"/>
    <x v="5"/>
    <x v="2687"/>
    <n v="1427390557"/>
    <b v="0"/>
    <n v="2"/>
    <b v="0"/>
    <x v="7"/>
    <x v="19"/>
    <x v="50"/>
    <x v="827"/>
  </r>
  <r>
    <n v="2692"/>
    <x v="2691"/>
    <x v="2690"/>
    <x v="8"/>
    <x v="379"/>
    <x v="2"/>
    <x v="0"/>
    <x v="0"/>
    <x v="2688"/>
    <n v="1424678460"/>
    <b v="0"/>
    <n v="1"/>
    <b v="0"/>
    <x v="7"/>
    <x v="19"/>
    <x v="60"/>
    <x v="380"/>
  </r>
  <r>
    <n v="2693"/>
    <x v="2692"/>
    <x v="2691"/>
    <x v="10"/>
    <x v="130"/>
    <x v="2"/>
    <x v="0"/>
    <x v="0"/>
    <x v="2689"/>
    <n v="1405307966"/>
    <b v="0"/>
    <n v="3"/>
    <b v="0"/>
    <x v="7"/>
    <x v="19"/>
    <x v="60"/>
    <x v="140"/>
  </r>
  <r>
    <n v="2694"/>
    <x v="2693"/>
    <x v="2692"/>
    <x v="11"/>
    <x v="116"/>
    <x v="2"/>
    <x v="0"/>
    <x v="0"/>
    <x v="2690"/>
    <n v="1409109739"/>
    <b v="0"/>
    <n v="1"/>
    <b v="0"/>
    <x v="7"/>
    <x v="19"/>
    <x v="50"/>
    <x v="120"/>
  </r>
  <r>
    <n v="2695"/>
    <x v="2694"/>
    <x v="2693"/>
    <x v="36"/>
    <x v="1840"/>
    <x v="2"/>
    <x v="0"/>
    <x v="0"/>
    <x v="2691"/>
    <n v="1423801318"/>
    <b v="0"/>
    <n v="3"/>
    <b v="0"/>
    <x v="7"/>
    <x v="19"/>
    <x v="50"/>
    <x v="1902"/>
  </r>
  <r>
    <n v="2696"/>
    <x v="2695"/>
    <x v="2694"/>
    <x v="127"/>
    <x v="1841"/>
    <x v="2"/>
    <x v="0"/>
    <x v="0"/>
    <x v="2692"/>
    <n v="1416600960"/>
    <b v="0"/>
    <n v="38"/>
    <b v="0"/>
    <x v="7"/>
    <x v="19"/>
    <x v="52"/>
    <x v="1903"/>
  </r>
  <r>
    <n v="2697"/>
    <x v="2696"/>
    <x v="2695"/>
    <x v="165"/>
    <x v="1842"/>
    <x v="2"/>
    <x v="0"/>
    <x v="0"/>
    <x v="2693"/>
    <n v="1435876423"/>
    <b v="0"/>
    <n v="52"/>
    <b v="0"/>
    <x v="7"/>
    <x v="19"/>
    <x v="73"/>
    <x v="1904"/>
  </r>
  <r>
    <n v="2698"/>
    <x v="2697"/>
    <x v="2696"/>
    <x v="6"/>
    <x v="1843"/>
    <x v="2"/>
    <x v="0"/>
    <x v="0"/>
    <x v="2694"/>
    <n v="1401312808"/>
    <b v="0"/>
    <n v="2"/>
    <b v="0"/>
    <x v="7"/>
    <x v="19"/>
    <x v="50"/>
    <x v="1905"/>
  </r>
  <r>
    <n v="2699"/>
    <x v="2698"/>
    <x v="2697"/>
    <x v="365"/>
    <x v="117"/>
    <x v="2"/>
    <x v="5"/>
    <x v="5"/>
    <x v="2695"/>
    <n v="1404941463"/>
    <b v="0"/>
    <n v="0"/>
    <b v="0"/>
    <x v="7"/>
    <x v="19"/>
    <x v="50"/>
    <x v="121"/>
  </r>
  <r>
    <n v="2700"/>
    <x v="2699"/>
    <x v="2698"/>
    <x v="204"/>
    <x v="119"/>
    <x v="2"/>
    <x v="0"/>
    <x v="0"/>
    <x v="2696"/>
    <n v="1408481972"/>
    <b v="0"/>
    <n v="4"/>
    <b v="0"/>
    <x v="7"/>
    <x v="19"/>
    <x v="60"/>
    <x v="827"/>
  </r>
  <r>
    <n v="2701"/>
    <x v="2700"/>
    <x v="2699"/>
    <x v="104"/>
    <x v="76"/>
    <x v="3"/>
    <x v="17"/>
    <x v="3"/>
    <x v="2697"/>
    <n v="1488911734"/>
    <b v="0"/>
    <n v="46"/>
    <b v="0"/>
    <x v="1"/>
    <x v="38"/>
    <x v="132"/>
    <x v="783"/>
  </r>
  <r>
    <n v="2702"/>
    <x v="2701"/>
    <x v="2700"/>
    <x v="3"/>
    <x v="1844"/>
    <x v="3"/>
    <x v="0"/>
    <x v="0"/>
    <x v="2698"/>
    <n v="1488827677"/>
    <b v="1"/>
    <n v="26"/>
    <b v="0"/>
    <x v="1"/>
    <x v="38"/>
    <x v="122"/>
    <x v="1906"/>
  </r>
  <r>
    <n v="2703"/>
    <x v="2702"/>
    <x v="2701"/>
    <x v="79"/>
    <x v="1845"/>
    <x v="3"/>
    <x v="14"/>
    <x v="10"/>
    <x v="2699"/>
    <n v="1485016430"/>
    <b v="0"/>
    <n v="45"/>
    <b v="0"/>
    <x v="1"/>
    <x v="38"/>
    <x v="3"/>
    <x v="1907"/>
  </r>
  <r>
    <n v="2704"/>
    <x v="2703"/>
    <x v="2702"/>
    <x v="266"/>
    <x v="1288"/>
    <x v="3"/>
    <x v="0"/>
    <x v="0"/>
    <x v="2700"/>
    <n v="1487709714"/>
    <b v="0"/>
    <n v="7"/>
    <b v="0"/>
    <x v="1"/>
    <x v="38"/>
    <x v="52"/>
    <x v="1908"/>
  </r>
  <r>
    <n v="2705"/>
    <x v="2704"/>
    <x v="2703"/>
    <x v="281"/>
    <x v="1846"/>
    <x v="3"/>
    <x v="0"/>
    <x v="0"/>
    <x v="2701"/>
    <n v="1486504758"/>
    <b v="0"/>
    <n v="8"/>
    <b v="0"/>
    <x v="1"/>
    <x v="38"/>
    <x v="57"/>
    <x v="1909"/>
  </r>
  <r>
    <n v="2706"/>
    <x v="2705"/>
    <x v="2704"/>
    <x v="19"/>
    <x v="1847"/>
    <x v="0"/>
    <x v="0"/>
    <x v="0"/>
    <x v="2702"/>
    <n v="1410937483"/>
    <b v="1"/>
    <n v="263"/>
    <b v="1"/>
    <x v="1"/>
    <x v="38"/>
    <x v="20"/>
    <x v="1910"/>
  </r>
  <r>
    <n v="2707"/>
    <x v="2706"/>
    <x v="2705"/>
    <x v="6"/>
    <x v="1848"/>
    <x v="0"/>
    <x v="0"/>
    <x v="0"/>
    <x v="2703"/>
    <n v="1367088443"/>
    <b v="1"/>
    <n v="394"/>
    <b v="1"/>
    <x v="1"/>
    <x v="38"/>
    <x v="345"/>
    <x v="423"/>
  </r>
  <r>
    <n v="2708"/>
    <x v="2707"/>
    <x v="2706"/>
    <x v="22"/>
    <x v="1849"/>
    <x v="0"/>
    <x v="1"/>
    <x v="1"/>
    <x v="2704"/>
    <n v="1463935526"/>
    <b v="1"/>
    <n v="1049"/>
    <b v="1"/>
    <x v="1"/>
    <x v="38"/>
    <x v="145"/>
    <x v="1911"/>
  </r>
  <r>
    <n v="2709"/>
    <x v="2708"/>
    <x v="2707"/>
    <x v="63"/>
    <x v="1850"/>
    <x v="0"/>
    <x v="0"/>
    <x v="0"/>
    <x v="2705"/>
    <n v="1472528141"/>
    <b v="1"/>
    <n v="308"/>
    <b v="1"/>
    <x v="1"/>
    <x v="38"/>
    <x v="21"/>
    <x v="1912"/>
  </r>
  <r>
    <n v="2710"/>
    <x v="2709"/>
    <x v="2708"/>
    <x v="127"/>
    <x v="1851"/>
    <x v="0"/>
    <x v="0"/>
    <x v="0"/>
    <x v="2706"/>
    <n v="1404797428"/>
    <b v="1"/>
    <n v="1088"/>
    <b v="1"/>
    <x v="1"/>
    <x v="38"/>
    <x v="224"/>
    <x v="1913"/>
  </r>
  <r>
    <n v="2711"/>
    <x v="2710"/>
    <x v="2709"/>
    <x v="366"/>
    <x v="1852"/>
    <x v="0"/>
    <x v="1"/>
    <x v="1"/>
    <x v="2707"/>
    <n v="1400694790"/>
    <b v="1"/>
    <n v="73"/>
    <b v="1"/>
    <x v="1"/>
    <x v="38"/>
    <x v="7"/>
    <x v="1914"/>
  </r>
  <r>
    <n v="2712"/>
    <x v="2711"/>
    <x v="2710"/>
    <x v="62"/>
    <x v="1853"/>
    <x v="0"/>
    <x v="0"/>
    <x v="0"/>
    <x v="2708"/>
    <n v="1370568560"/>
    <b v="1"/>
    <n v="143"/>
    <b v="1"/>
    <x v="1"/>
    <x v="38"/>
    <x v="26"/>
    <x v="1915"/>
  </r>
  <r>
    <n v="2713"/>
    <x v="2712"/>
    <x v="2711"/>
    <x v="60"/>
    <x v="1854"/>
    <x v="0"/>
    <x v="0"/>
    <x v="0"/>
    <x v="2709"/>
    <n v="1447515684"/>
    <b v="1"/>
    <n v="1420"/>
    <b v="1"/>
    <x v="1"/>
    <x v="38"/>
    <x v="21"/>
    <x v="1694"/>
  </r>
  <r>
    <n v="2714"/>
    <x v="2713"/>
    <x v="2712"/>
    <x v="31"/>
    <x v="1855"/>
    <x v="0"/>
    <x v="0"/>
    <x v="0"/>
    <x v="2710"/>
    <n v="1474040596"/>
    <b v="1"/>
    <n v="305"/>
    <b v="1"/>
    <x v="1"/>
    <x v="38"/>
    <x v="31"/>
    <x v="1916"/>
  </r>
  <r>
    <n v="2715"/>
    <x v="2714"/>
    <x v="2713"/>
    <x v="14"/>
    <x v="1856"/>
    <x v="0"/>
    <x v="0"/>
    <x v="0"/>
    <x v="2711"/>
    <n v="1453109628"/>
    <b v="1"/>
    <n v="551"/>
    <b v="1"/>
    <x v="1"/>
    <x v="38"/>
    <x v="213"/>
    <x v="1917"/>
  </r>
  <r>
    <n v="2716"/>
    <x v="2715"/>
    <x v="2714"/>
    <x v="3"/>
    <x v="1857"/>
    <x v="0"/>
    <x v="12"/>
    <x v="3"/>
    <x v="2712"/>
    <n v="1441699193"/>
    <b v="1"/>
    <n v="187"/>
    <b v="1"/>
    <x v="1"/>
    <x v="38"/>
    <x v="28"/>
    <x v="1085"/>
  </r>
  <r>
    <n v="2717"/>
    <x v="2716"/>
    <x v="2715"/>
    <x v="31"/>
    <x v="1858"/>
    <x v="0"/>
    <x v="0"/>
    <x v="0"/>
    <x v="2713"/>
    <n v="1414015049"/>
    <b v="1"/>
    <n v="325"/>
    <b v="1"/>
    <x v="1"/>
    <x v="38"/>
    <x v="28"/>
    <x v="1918"/>
  </r>
  <r>
    <n v="2718"/>
    <x v="2717"/>
    <x v="2716"/>
    <x v="102"/>
    <x v="1859"/>
    <x v="0"/>
    <x v="0"/>
    <x v="0"/>
    <x v="2714"/>
    <n v="1459865945"/>
    <b v="1"/>
    <n v="148"/>
    <b v="1"/>
    <x v="1"/>
    <x v="38"/>
    <x v="3"/>
    <x v="1919"/>
  </r>
  <r>
    <n v="2719"/>
    <x v="2718"/>
    <x v="2717"/>
    <x v="12"/>
    <x v="1860"/>
    <x v="0"/>
    <x v="0"/>
    <x v="0"/>
    <x v="2715"/>
    <n v="1455756294"/>
    <b v="0"/>
    <n v="69"/>
    <b v="1"/>
    <x v="1"/>
    <x v="38"/>
    <x v="15"/>
    <x v="1920"/>
  </r>
  <r>
    <n v="2720"/>
    <x v="2719"/>
    <x v="2718"/>
    <x v="31"/>
    <x v="1861"/>
    <x v="0"/>
    <x v="0"/>
    <x v="0"/>
    <x v="2716"/>
    <n v="1476270653"/>
    <b v="0"/>
    <n v="173"/>
    <b v="1"/>
    <x v="1"/>
    <x v="38"/>
    <x v="90"/>
    <x v="1921"/>
  </r>
  <r>
    <n v="2721"/>
    <x v="2720"/>
    <x v="2719"/>
    <x v="47"/>
    <x v="1862"/>
    <x v="0"/>
    <x v="1"/>
    <x v="1"/>
    <x v="2717"/>
    <n v="1375880598"/>
    <b v="0"/>
    <n v="269"/>
    <b v="1"/>
    <x v="2"/>
    <x v="30"/>
    <x v="346"/>
    <x v="291"/>
  </r>
  <r>
    <n v="2722"/>
    <x v="2721"/>
    <x v="2720"/>
    <x v="10"/>
    <x v="1863"/>
    <x v="0"/>
    <x v="0"/>
    <x v="0"/>
    <x v="2718"/>
    <n v="1480538053"/>
    <b v="0"/>
    <n v="185"/>
    <b v="1"/>
    <x v="2"/>
    <x v="30"/>
    <x v="169"/>
    <x v="1922"/>
  </r>
  <r>
    <n v="2723"/>
    <x v="2722"/>
    <x v="2721"/>
    <x v="14"/>
    <x v="1864"/>
    <x v="0"/>
    <x v="0"/>
    <x v="0"/>
    <x v="2719"/>
    <n v="1414872488"/>
    <b v="0"/>
    <n v="176"/>
    <b v="1"/>
    <x v="2"/>
    <x v="30"/>
    <x v="49"/>
    <x v="1923"/>
  </r>
  <r>
    <n v="2724"/>
    <x v="2723"/>
    <x v="2722"/>
    <x v="367"/>
    <x v="1865"/>
    <x v="0"/>
    <x v="1"/>
    <x v="1"/>
    <x v="2720"/>
    <n v="1436860259"/>
    <b v="0"/>
    <n v="1019"/>
    <b v="1"/>
    <x v="2"/>
    <x v="30"/>
    <x v="347"/>
    <x v="1924"/>
  </r>
  <r>
    <n v="2725"/>
    <x v="2724"/>
    <x v="2723"/>
    <x v="79"/>
    <x v="1866"/>
    <x v="0"/>
    <x v="5"/>
    <x v="5"/>
    <x v="2721"/>
    <n v="1484070735"/>
    <b v="0"/>
    <n v="113"/>
    <b v="1"/>
    <x v="2"/>
    <x v="30"/>
    <x v="14"/>
    <x v="1925"/>
  </r>
  <r>
    <n v="2726"/>
    <x v="2725"/>
    <x v="2724"/>
    <x v="57"/>
    <x v="1867"/>
    <x v="0"/>
    <x v="0"/>
    <x v="0"/>
    <x v="2722"/>
    <n v="1458741311"/>
    <b v="0"/>
    <n v="404"/>
    <b v="1"/>
    <x v="2"/>
    <x v="30"/>
    <x v="6"/>
    <x v="1926"/>
  </r>
  <r>
    <n v="2727"/>
    <x v="2726"/>
    <x v="2725"/>
    <x v="3"/>
    <x v="1868"/>
    <x v="0"/>
    <x v="0"/>
    <x v="0"/>
    <x v="2723"/>
    <n v="1436804063"/>
    <b v="0"/>
    <n v="707"/>
    <b v="1"/>
    <x v="2"/>
    <x v="30"/>
    <x v="348"/>
    <x v="1927"/>
  </r>
  <r>
    <n v="2728"/>
    <x v="2727"/>
    <x v="2726"/>
    <x v="36"/>
    <x v="1869"/>
    <x v="0"/>
    <x v="0"/>
    <x v="0"/>
    <x v="2724"/>
    <n v="1448461434"/>
    <b v="0"/>
    <n v="392"/>
    <b v="1"/>
    <x v="2"/>
    <x v="30"/>
    <x v="180"/>
    <x v="1928"/>
  </r>
  <r>
    <n v="2729"/>
    <x v="2728"/>
    <x v="2727"/>
    <x v="51"/>
    <x v="1870"/>
    <x v="0"/>
    <x v="0"/>
    <x v="0"/>
    <x v="2725"/>
    <n v="1427867197"/>
    <b v="0"/>
    <n v="23"/>
    <b v="1"/>
    <x v="2"/>
    <x v="30"/>
    <x v="3"/>
    <x v="1929"/>
  </r>
  <r>
    <n v="2730"/>
    <x v="2729"/>
    <x v="2728"/>
    <x v="100"/>
    <x v="1871"/>
    <x v="0"/>
    <x v="0"/>
    <x v="0"/>
    <x v="2726"/>
    <n v="1363611575"/>
    <b v="0"/>
    <n v="682"/>
    <b v="1"/>
    <x v="2"/>
    <x v="30"/>
    <x v="106"/>
    <x v="1810"/>
  </r>
  <r>
    <n v="2731"/>
    <x v="2730"/>
    <x v="2729"/>
    <x v="11"/>
    <x v="1872"/>
    <x v="0"/>
    <x v="0"/>
    <x v="0"/>
    <x v="2727"/>
    <n v="1408624622"/>
    <b v="0"/>
    <n v="37"/>
    <b v="1"/>
    <x v="2"/>
    <x v="30"/>
    <x v="3"/>
    <x v="1930"/>
  </r>
  <r>
    <n v="2732"/>
    <x v="2731"/>
    <x v="2730"/>
    <x v="14"/>
    <x v="1873"/>
    <x v="0"/>
    <x v="0"/>
    <x v="0"/>
    <x v="2728"/>
    <n v="1366917828"/>
    <b v="0"/>
    <n v="146"/>
    <b v="1"/>
    <x v="2"/>
    <x v="30"/>
    <x v="90"/>
    <x v="1931"/>
  </r>
  <r>
    <n v="2733"/>
    <x v="2732"/>
    <x v="2731"/>
    <x v="63"/>
    <x v="1874"/>
    <x v="0"/>
    <x v="0"/>
    <x v="0"/>
    <x v="2729"/>
    <n v="1423463574"/>
    <b v="0"/>
    <n v="119"/>
    <b v="1"/>
    <x v="2"/>
    <x v="30"/>
    <x v="29"/>
    <x v="1932"/>
  </r>
  <r>
    <n v="2734"/>
    <x v="2733"/>
    <x v="2732"/>
    <x v="332"/>
    <x v="1875"/>
    <x v="0"/>
    <x v="0"/>
    <x v="0"/>
    <x v="2730"/>
    <n v="1473782592"/>
    <b v="0"/>
    <n v="163"/>
    <b v="1"/>
    <x v="2"/>
    <x v="30"/>
    <x v="349"/>
    <x v="1933"/>
  </r>
  <r>
    <n v="2735"/>
    <x v="2734"/>
    <x v="2733"/>
    <x v="47"/>
    <x v="1876"/>
    <x v="0"/>
    <x v="1"/>
    <x v="1"/>
    <x v="2731"/>
    <n v="1360551250"/>
    <b v="0"/>
    <n v="339"/>
    <b v="1"/>
    <x v="2"/>
    <x v="30"/>
    <x v="350"/>
    <x v="1934"/>
  </r>
  <r>
    <n v="2736"/>
    <x v="2735"/>
    <x v="2734"/>
    <x v="6"/>
    <x v="1877"/>
    <x v="0"/>
    <x v="5"/>
    <x v="5"/>
    <x v="2732"/>
    <n v="1395676773"/>
    <b v="0"/>
    <n v="58"/>
    <b v="1"/>
    <x v="2"/>
    <x v="30"/>
    <x v="4"/>
    <x v="1935"/>
  </r>
  <r>
    <n v="2737"/>
    <x v="2736"/>
    <x v="2735"/>
    <x v="11"/>
    <x v="1878"/>
    <x v="0"/>
    <x v="0"/>
    <x v="0"/>
    <x v="2733"/>
    <n v="1386108087"/>
    <b v="0"/>
    <n v="456"/>
    <b v="1"/>
    <x v="2"/>
    <x v="30"/>
    <x v="351"/>
    <x v="1936"/>
  </r>
  <r>
    <n v="2738"/>
    <x v="2737"/>
    <x v="2736"/>
    <x v="10"/>
    <x v="1879"/>
    <x v="0"/>
    <x v="0"/>
    <x v="0"/>
    <x v="2734"/>
    <n v="1473218804"/>
    <b v="0"/>
    <n v="15"/>
    <b v="1"/>
    <x v="2"/>
    <x v="30"/>
    <x v="34"/>
    <x v="1937"/>
  </r>
  <r>
    <n v="2739"/>
    <x v="2738"/>
    <x v="2737"/>
    <x v="184"/>
    <x v="1880"/>
    <x v="0"/>
    <x v="1"/>
    <x v="1"/>
    <x v="2735"/>
    <n v="1395436717"/>
    <b v="0"/>
    <n v="191"/>
    <b v="1"/>
    <x v="2"/>
    <x v="30"/>
    <x v="352"/>
    <x v="1621"/>
  </r>
  <r>
    <n v="2740"/>
    <x v="2739"/>
    <x v="2738"/>
    <x v="43"/>
    <x v="622"/>
    <x v="0"/>
    <x v="0"/>
    <x v="0"/>
    <x v="2736"/>
    <n v="1423529152"/>
    <b v="0"/>
    <n v="17"/>
    <b v="1"/>
    <x v="2"/>
    <x v="30"/>
    <x v="33"/>
    <x v="1938"/>
  </r>
  <r>
    <n v="2741"/>
    <x v="2740"/>
    <x v="2739"/>
    <x v="6"/>
    <x v="428"/>
    <x v="2"/>
    <x v="0"/>
    <x v="0"/>
    <x v="2737"/>
    <n v="1412005602"/>
    <b v="0"/>
    <n v="4"/>
    <b v="0"/>
    <x v="3"/>
    <x v="39"/>
    <x v="50"/>
    <x v="435"/>
  </r>
  <r>
    <n v="2742"/>
    <x v="2741"/>
    <x v="2740"/>
    <x v="30"/>
    <x v="1881"/>
    <x v="2"/>
    <x v="0"/>
    <x v="0"/>
    <x v="2738"/>
    <n v="1335892587"/>
    <b v="0"/>
    <n v="18"/>
    <b v="0"/>
    <x v="3"/>
    <x v="39"/>
    <x v="129"/>
    <x v="1939"/>
  </r>
  <r>
    <n v="2743"/>
    <x v="2742"/>
    <x v="2741"/>
    <x v="368"/>
    <x v="117"/>
    <x v="2"/>
    <x v="0"/>
    <x v="0"/>
    <x v="2739"/>
    <n v="1474271607"/>
    <b v="0"/>
    <n v="0"/>
    <b v="0"/>
    <x v="3"/>
    <x v="39"/>
    <x v="50"/>
    <x v="121"/>
  </r>
  <r>
    <n v="2744"/>
    <x v="2743"/>
    <x v="2742"/>
    <x v="194"/>
    <x v="1882"/>
    <x v="2"/>
    <x v="0"/>
    <x v="0"/>
    <x v="2740"/>
    <n v="1327886998"/>
    <b v="0"/>
    <n v="22"/>
    <b v="0"/>
    <x v="3"/>
    <x v="39"/>
    <x v="62"/>
    <x v="1940"/>
  </r>
  <r>
    <n v="2745"/>
    <x v="2744"/>
    <x v="2743"/>
    <x v="6"/>
    <x v="1883"/>
    <x v="2"/>
    <x v="0"/>
    <x v="0"/>
    <x v="2741"/>
    <n v="1337125368"/>
    <b v="0"/>
    <n v="49"/>
    <b v="0"/>
    <x v="3"/>
    <x v="39"/>
    <x v="66"/>
    <x v="1941"/>
  </r>
  <r>
    <n v="2746"/>
    <x v="2745"/>
    <x v="2744"/>
    <x v="9"/>
    <x v="1688"/>
    <x v="2"/>
    <x v="0"/>
    <x v="0"/>
    <x v="2742"/>
    <n v="1406745911"/>
    <b v="0"/>
    <n v="19"/>
    <b v="0"/>
    <x v="3"/>
    <x v="39"/>
    <x v="117"/>
    <x v="1281"/>
  </r>
  <r>
    <n v="2747"/>
    <x v="2746"/>
    <x v="2745"/>
    <x v="2"/>
    <x v="133"/>
    <x v="2"/>
    <x v="0"/>
    <x v="0"/>
    <x v="2743"/>
    <n v="1337095997"/>
    <b v="0"/>
    <n v="4"/>
    <b v="0"/>
    <x v="3"/>
    <x v="39"/>
    <x v="58"/>
    <x v="431"/>
  </r>
  <r>
    <n v="2748"/>
    <x v="2747"/>
    <x v="2746"/>
    <x v="10"/>
    <x v="500"/>
    <x v="2"/>
    <x v="0"/>
    <x v="0"/>
    <x v="2744"/>
    <n v="1470243802"/>
    <b v="0"/>
    <n v="4"/>
    <b v="0"/>
    <x v="3"/>
    <x v="39"/>
    <x v="60"/>
    <x v="508"/>
  </r>
  <r>
    <n v="2749"/>
    <x v="2748"/>
    <x v="2747"/>
    <x v="3"/>
    <x v="178"/>
    <x v="2"/>
    <x v="0"/>
    <x v="0"/>
    <x v="2745"/>
    <n v="1425582637"/>
    <b v="0"/>
    <n v="2"/>
    <b v="0"/>
    <x v="3"/>
    <x v="39"/>
    <x v="60"/>
    <x v="687"/>
  </r>
  <r>
    <n v="2750"/>
    <x v="2749"/>
    <x v="2748"/>
    <x v="369"/>
    <x v="117"/>
    <x v="2"/>
    <x v="0"/>
    <x v="0"/>
    <x v="2746"/>
    <n v="1340055345"/>
    <b v="0"/>
    <n v="0"/>
    <b v="0"/>
    <x v="3"/>
    <x v="39"/>
    <x v="50"/>
    <x v="121"/>
  </r>
  <r>
    <n v="2751"/>
    <x v="2750"/>
    <x v="2749"/>
    <x v="370"/>
    <x v="117"/>
    <x v="2"/>
    <x v="0"/>
    <x v="0"/>
    <x v="2747"/>
    <n v="1397855842"/>
    <b v="0"/>
    <n v="0"/>
    <b v="0"/>
    <x v="3"/>
    <x v="39"/>
    <x v="50"/>
    <x v="121"/>
  </r>
  <r>
    <n v="2752"/>
    <x v="2751"/>
    <x v="2750"/>
    <x v="225"/>
    <x v="1100"/>
    <x v="2"/>
    <x v="0"/>
    <x v="0"/>
    <x v="2748"/>
    <n v="1320776504"/>
    <b v="0"/>
    <n v="14"/>
    <b v="0"/>
    <x v="3"/>
    <x v="39"/>
    <x v="57"/>
    <x v="1942"/>
  </r>
  <r>
    <n v="2753"/>
    <x v="2752"/>
    <x v="2751"/>
    <x v="13"/>
    <x v="163"/>
    <x v="2"/>
    <x v="0"/>
    <x v="0"/>
    <x v="2749"/>
    <n v="1343425023"/>
    <b v="0"/>
    <n v="8"/>
    <b v="0"/>
    <x v="3"/>
    <x v="39"/>
    <x v="118"/>
    <x v="125"/>
  </r>
  <r>
    <n v="2754"/>
    <x v="2753"/>
    <x v="2752"/>
    <x v="3"/>
    <x v="117"/>
    <x v="2"/>
    <x v="0"/>
    <x v="0"/>
    <x v="2750"/>
    <n v="1407856551"/>
    <b v="0"/>
    <n v="0"/>
    <b v="0"/>
    <x v="3"/>
    <x v="39"/>
    <x v="50"/>
    <x v="121"/>
  </r>
  <r>
    <n v="2755"/>
    <x v="2754"/>
    <x v="2753"/>
    <x v="2"/>
    <x v="92"/>
    <x v="2"/>
    <x v="17"/>
    <x v="3"/>
    <x v="2751"/>
    <n v="1425927527"/>
    <b v="0"/>
    <n v="15"/>
    <b v="0"/>
    <x v="3"/>
    <x v="39"/>
    <x v="221"/>
    <x v="1943"/>
  </r>
  <r>
    <n v="2756"/>
    <x v="2755"/>
    <x v="2754"/>
    <x v="3"/>
    <x v="1884"/>
    <x v="2"/>
    <x v="0"/>
    <x v="0"/>
    <x v="2752"/>
    <n v="1386884201"/>
    <b v="0"/>
    <n v="33"/>
    <b v="0"/>
    <x v="3"/>
    <x v="39"/>
    <x v="54"/>
    <x v="1944"/>
  </r>
  <r>
    <n v="2757"/>
    <x v="2756"/>
    <x v="2755"/>
    <x v="15"/>
    <x v="115"/>
    <x v="2"/>
    <x v="0"/>
    <x v="0"/>
    <x v="2753"/>
    <n v="1469202332"/>
    <b v="0"/>
    <n v="2"/>
    <b v="0"/>
    <x v="3"/>
    <x v="39"/>
    <x v="60"/>
    <x v="144"/>
  </r>
  <r>
    <n v="2758"/>
    <x v="2757"/>
    <x v="2756"/>
    <x v="13"/>
    <x v="731"/>
    <x v="2"/>
    <x v="2"/>
    <x v="2"/>
    <x v="2754"/>
    <n v="1474886183"/>
    <b v="0"/>
    <n v="6"/>
    <b v="0"/>
    <x v="3"/>
    <x v="39"/>
    <x v="81"/>
    <x v="492"/>
  </r>
  <r>
    <n v="2759"/>
    <x v="2758"/>
    <x v="2757"/>
    <x v="28"/>
    <x v="522"/>
    <x v="2"/>
    <x v="2"/>
    <x v="2"/>
    <x v="2755"/>
    <n v="1464943666"/>
    <b v="0"/>
    <n v="2"/>
    <b v="0"/>
    <x v="3"/>
    <x v="39"/>
    <x v="57"/>
    <x v="1780"/>
  </r>
  <r>
    <n v="2760"/>
    <x v="2759"/>
    <x v="2758"/>
    <x v="10"/>
    <x v="117"/>
    <x v="2"/>
    <x v="1"/>
    <x v="1"/>
    <x v="2756"/>
    <n v="1369134258"/>
    <b v="0"/>
    <n v="0"/>
    <b v="0"/>
    <x v="3"/>
    <x v="39"/>
    <x v="50"/>
    <x v="121"/>
  </r>
  <r>
    <n v="2761"/>
    <x v="2760"/>
    <x v="2759"/>
    <x v="10"/>
    <x v="1275"/>
    <x v="2"/>
    <x v="0"/>
    <x v="0"/>
    <x v="2757"/>
    <n v="1354584693"/>
    <b v="0"/>
    <n v="4"/>
    <b v="0"/>
    <x v="3"/>
    <x v="39"/>
    <x v="60"/>
    <x v="373"/>
  </r>
  <r>
    <n v="2762"/>
    <x v="2761"/>
    <x v="2760"/>
    <x v="53"/>
    <x v="379"/>
    <x v="2"/>
    <x v="0"/>
    <x v="0"/>
    <x v="2758"/>
    <n v="1326934395"/>
    <b v="0"/>
    <n v="1"/>
    <b v="0"/>
    <x v="3"/>
    <x v="39"/>
    <x v="60"/>
    <x v="380"/>
  </r>
  <r>
    <n v="2763"/>
    <x v="2762"/>
    <x v="2761"/>
    <x v="371"/>
    <x v="456"/>
    <x v="2"/>
    <x v="0"/>
    <x v="0"/>
    <x v="2759"/>
    <n v="1365515684"/>
    <b v="0"/>
    <n v="3"/>
    <b v="0"/>
    <x v="3"/>
    <x v="39"/>
    <x v="50"/>
    <x v="179"/>
  </r>
  <r>
    <n v="2764"/>
    <x v="2763"/>
    <x v="2762"/>
    <x v="23"/>
    <x v="372"/>
    <x v="2"/>
    <x v="0"/>
    <x v="0"/>
    <x v="2760"/>
    <n v="1335855631"/>
    <b v="0"/>
    <n v="4"/>
    <b v="0"/>
    <x v="3"/>
    <x v="39"/>
    <x v="60"/>
    <x v="784"/>
  </r>
  <r>
    <n v="2765"/>
    <x v="2764"/>
    <x v="2763"/>
    <x v="23"/>
    <x v="117"/>
    <x v="2"/>
    <x v="0"/>
    <x v="0"/>
    <x v="2761"/>
    <n v="1350050028"/>
    <b v="0"/>
    <n v="0"/>
    <b v="0"/>
    <x v="3"/>
    <x v="39"/>
    <x v="50"/>
    <x v="121"/>
  </r>
  <r>
    <n v="2766"/>
    <x v="2765"/>
    <x v="2764"/>
    <x v="10"/>
    <x v="173"/>
    <x v="2"/>
    <x v="0"/>
    <x v="0"/>
    <x v="2762"/>
    <n v="1310486518"/>
    <b v="0"/>
    <n v="4"/>
    <b v="0"/>
    <x v="3"/>
    <x v="39"/>
    <x v="53"/>
    <x v="380"/>
  </r>
  <r>
    <n v="2767"/>
    <x v="2766"/>
    <x v="2765"/>
    <x v="23"/>
    <x v="1172"/>
    <x v="2"/>
    <x v="5"/>
    <x v="5"/>
    <x v="2763"/>
    <n v="1434582050"/>
    <b v="0"/>
    <n v="3"/>
    <b v="0"/>
    <x v="3"/>
    <x v="39"/>
    <x v="60"/>
    <x v="1945"/>
  </r>
  <r>
    <n v="2768"/>
    <x v="2767"/>
    <x v="2766"/>
    <x v="39"/>
    <x v="1885"/>
    <x v="2"/>
    <x v="0"/>
    <x v="0"/>
    <x v="2764"/>
    <n v="1330440323"/>
    <b v="0"/>
    <n v="34"/>
    <b v="0"/>
    <x v="3"/>
    <x v="39"/>
    <x v="51"/>
    <x v="1946"/>
  </r>
  <r>
    <n v="2769"/>
    <x v="2768"/>
    <x v="2767"/>
    <x v="134"/>
    <x v="369"/>
    <x v="2"/>
    <x v="1"/>
    <x v="1"/>
    <x v="2765"/>
    <n v="1397677790"/>
    <b v="0"/>
    <n v="2"/>
    <b v="0"/>
    <x v="3"/>
    <x v="39"/>
    <x v="50"/>
    <x v="120"/>
  </r>
  <r>
    <n v="2770"/>
    <x v="2769"/>
    <x v="2768"/>
    <x v="22"/>
    <x v="1886"/>
    <x v="2"/>
    <x v="0"/>
    <x v="0"/>
    <x v="2766"/>
    <n v="1392569730"/>
    <b v="0"/>
    <n v="33"/>
    <b v="0"/>
    <x v="3"/>
    <x v="39"/>
    <x v="54"/>
    <x v="640"/>
  </r>
  <r>
    <n v="2771"/>
    <x v="2770"/>
    <x v="2769"/>
    <x v="372"/>
    <x v="117"/>
    <x v="2"/>
    <x v="0"/>
    <x v="0"/>
    <x v="2767"/>
    <n v="1355489140"/>
    <b v="0"/>
    <n v="0"/>
    <b v="0"/>
    <x v="3"/>
    <x v="39"/>
    <x v="50"/>
    <x v="121"/>
  </r>
  <r>
    <n v="2772"/>
    <x v="2771"/>
    <x v="2770"/>
    <x v="6"/>
    <x v="117"/>
    <x v="2"/>
    <x v="0"/>
    <x v="0"/>
    <x v="2768"/>
    <n v="1379710294"/>
    <b v="0"/>
    <n v="0"/>
    <b v="0"/>
    <x v="3"/>
    <x v="39"/>
    <x v="50"/>
    <x v="121"/>
  </r>
  <r>
    <n v="2773"/>
    <x v="2772"/>
    <x v="2771"/>
    <x v="373"/>
    <x v="116"/>
    <x v="2"/>
    <x v="5"/>
    <x v="5"/>
    <x v="2769"/>
    <n v="1460666721"/>
    <b v="0"/>
    <n v="1"/>
    <b v="0"/>
    <x v="3"/>
    <x v="39"/>
    <x v="50"/>
    <x v="120"/>
  </r>
  <r>
    <n v="2774"/>
    <x v="2773"/>
    <x v="2772"/>
    <x v="23"/>
    <x v="365"/>
    <x v="2"/>
    <x v="0"/>
    <x v="0"/>
    <x v="2770"/>
    <n v="1360119728"/>
    <b v="0"/>
    <n v="13"/>
    <b v="0"/>
    <x v="3"/>
    <x v="39"/>
    <x v="51"/>
    <x v="1947"/>
  </r>
  <r>
    <n v="2775"/>
    <x v="2774"/>
    <x v="2773"/>
    <x v="10"/>
    <x v="403"/>
    <x v="2"/>
    <x v="0"/>
    <x v="0"/>
    <x v="2771"/>
    <n v="1321402754"/>
    <b v="0"/>
    <n v="2"/>
    <b v="0"/>
    <x v="3"/>
    <x v="39"/>
    <x v="56"/>
    <x v="753"/>
  </r>
  <r>
    <n v="2776"/>
    <x v="2775"/>
    <x v="2774"/>
    <x v="223"/>
    <x v="1308"/>
    <x v="2"/>
    <x v="0"/>
    <x v="0"/>
    <x v="2772"/>
    <n v="1431414476"/>
    <b v="0"/>
    <n v="36"/>
    <b v="0"/>
    <x v="3"/>
    <x v="39"/>
    <x v="59"/>
    <x v="1948"/>
  </r>
  <r>
    <n v="2777"/>
    <x v="2776"/>
    <x v="2775"/>
    <x v="9"/>
    <x v="115"/>
    <x v="2"/>
    <x v="0"/>
    <x v="0"/>
    <x v="2773"/>
    <n v="1434557004"/>
    <b v="0"/>
    <n v="1"/>
    <b v="0"/>
    <x v="3"/>
    <x v="39"/>
    <x v="50"/>
    <x v="119"/>
  </r>
  <r>
    <n v="2778"/>
    <x v="2777"/>
    <x v="2776"/>
    <x v="62"/>
    <x v="1166"/>
    <x v="2"/>
    <x v="0"/>
    <x v="0"/>
    <x v="2774"/>
    <n v="1406417306"/>
    <b v="0"/>
    <n v="15"/>
    <b v="0"/>
    <x v="3"/>
    <x v="39"/>
    <x v="73"/>
    <x v="1949"/>
  </r>
  <r>
    <n v="2779"/>
    <x v="2778"/>
    <x v="2777"/>
    <x v="30"/>
    <x v="500"/>
    <x v="2"/>
    <x v="0"/>
    <x v="0"/>
    <x v="2775"/>
    <n v="1445609021"/>
    <b v="0"/>
    <n v="1"/>
    <b v="0"/>
    <x v="3"/>
    <x v="39"/>
    <x v="53"/>
    <x v="444"/>
  </r>
  <r>
    <n v="2780"/>
    <x v="2779"/>
    <x v="2778"/>
    <x v="57"/>
    <x v="117"/>
    <x v="2"/>
    <x v="13"/>
    <x v="3"/>
    <x v="2776"/>
    <n v="1486550688"/>
    <b v="0"/>
    <n v="0"/>
    <b v="0"/>
    <x v="3"/>
    <x v="39"/>
    <x v="50"/>
    <x v="121"/>
  </r>
  <r>
    <n v="2781"/>
    <x v="2780"/>
    <x v="2779"/>
    <x v="21"/>
    <x v="1887"/>
    <x v="0"/>
    <x v="0"/>
    <x v="0"/>
    <x v="2777"/>
    <n v="1421274954"/>
    <b v="0"/>
    <n v="28"/>
    <b v="1"/>
    <x v="1"/>
    <x v="6"/>
    <x v="2"/>
    <x v="1192"/>
  </r>
  <r>
    <n v="2782"/>
    <x v="2781"/>
    <x v="2780"/>
    <x v="28"/>
    <x v="647"/>
    <x v="0"/>
    <x v="0"/>
    <x v="0"/>
    <x v="2778"/>
    <n v="1421964718"/>
    <b v="0"/>
    <n v="18"/>
    <b v="1"/>
    <x v="1"/>
    <x v="6"/>
    <x v="28"/>
    <x v="583"/>
  </r>
  <r>
    <n v="2783"/>
    <x v="2782"/>
    <x v="2781"/>
    <x v="28"/>
    <x v="1288"/>
    <x v="0"/>
    <x v="1"/>
    <x v="1"/>
    <x v="2779"/>
    <n v="1428583846"/>
    <b v="0"/>
    <n v="61"/>
    <b v="1"/>
    <x v="1"/>
    <x v="6"/>
    <x v="41"/>
    <x v="1950"/>
  </r>
  <r>
    <n v="2784"/>
    <x v="2783"/>
    <x v="2782"/>
    <x v="12"/>
    <x v="583"/>
    <x v="0"/>
    <x v="0"/>
    <x v="0"/>
    <x v="2780"/>
    <n v="1412794443"/>
    <b v="0"/>
    <n v="108"/>
    <b v="1"/>
    <x v="1"/>
    <x v="6"/>
    <x v="17"/>
    <x v="1951"/>
  </r>
  <r>
    <n v="2785"/>
    <x v="2784"/>
    <x v="2783"/>
    <x v="10"/>
    <x v="1888"/>
    <x v="0"/>
    <x v="0"/>
    <x v="0"/>
    <x v="2781"/>
    <n v="1467865967"/>
    <b v="0"/>
    <n v="142"/>
    <b v="1"/>
    <x v="1"/>
    <x v="6"/>
    <x v="2"/>
    <x v="1952"/>
  </r>
  <r>
    <n v="2786"/>
    <x v="2785"/>
    <x v="2784"/>
    <x v="30"/>
    <x v="1889"/>
    <x v="0"/>
    <x v="1"/>
    <x v="1"/>
    <x v="2782"/>
    <n v="1403703580"/>
    <b v="0"/>
    <n v="74"/>
    <b v="1"/>
    <x v="1"/>
    <x v="6"/>
    <x v="90"/>
    <x v="1953"/>
  </r>
  <r>
    <n v="2787"/>
    <x v="2786"/>
    <x v="2785"/>
    <x v="28"/>
    <x v="1890"/>
    <x v="0"/>
    <x v="0"/>
    <x v="0"/>
    <x v="2783"/>
    <n v="1403066752"/>
    <b v="0"/>
    <n v="38"/>
    <b v="1"/>
    <x v="1"/>
    <x v="6"/>
    <x v="28"/>
    <x v="9"/>
  </r>
  <r>
    <n v="2788"/>
    <x v="2787"/>
    <x v="2786"/>
    <x v="13"/>
    <x v="420"/>
    <x v="0"/>
    <x v="0"/>
    <x v="0"/>
    <x v="2784"/>
    <n v="1467219043"/>
    <b v="0"/>
    <n v="20"/>
    <b v="1"/>
    <x v="1"/>
    <x v="6"/>
    <x v="33"/>
    <x v="587"/>
  </r>
  <r>
    <n v="2789"/>
    <x v="2788"/>
    <x v="2787"/>
    <x v="9"/>
    <x v="1891"/>
    <x v="0"/>
    <x v="0"/>
    <x v="0"/>
    <x v="2785"/>
    <n v="1424477934"/>
    <b v="0"/>
    <n v="24"/>
    <b v="1"/>
    <x v="1"/>
    <x v="6"/>
    <x v="7"/>
    <x v="1954"/>
  </r>
  <r>
    <n v="2790"/>
    <x v="2789"/>
    <x v="2788"/>
    <x v="9"/>
    <x v="1892"/>
    <x v="0"/>
    <x v="0"/>
    <x v="0"/>
    <x v="2786"/>
    <n v="1421101903"/>
    <b v="0"/>
    <n v="66"/>
    <b v="1"/>
    <x v="1"/>
    <x v="6"/>
    <x v="2"/>
    <x v="371"/>
  </r>
  <r>
    <n v="2791"/>
    <x v="2790"/>
    <x v="2789"/>
    <x v="13"/>
    <x v="420"/>
    <x v="0"/>
    <x v="0"/>
    <x v="0"/>
    <x v="2787"/>
    <n v="1470778559"/>
    <b v="0"/>
    <n v="28"/>
    <b v="1"/>
    <x v="1"/>
    <x v="6"/>
    <x v="33"/>
    <x v="1955"/>
  </r>
  <r>
    <n v="2792"/>
    <x v="2791"/>
    <x v="2790"/>
    <x v="13"/>
    <x v="778"/>
    <x v="0"/>
    <x v="0"/>
    <x v="0"/>
    <x v="2788"/>
    <n v="1435469559"/>
    <b v="0"/>
    <n v="24"/>
    <b v="1"/>
    <x v="1"/>
    <x v="6"/>
    <x v="29"/>
    <x v="1223"/>
  </r>
  <r>
    <n v="2793"/>
    <x v="2792"/>
    <x v="2791"/>
    <x v="3"/>
    <x v="1893"/>
    <x v="0"/>
    <x v="2"/>
    <x v="2"/>
    <x v="2789"/>
    <n v="1434881005"/>
    <b v="0"/>
    <n v="73"/>
    <b v="1"/>
    <x v="1"/>
    <x v="6"/>
    <x v="38"/>
    <x v="1956"/>
  </r>
  <r>
    <n v="2794"/>
    <x v="2793"/>
    <x v="2792"/>
    <x v="45"/>
    <x v="735"/>
    <x v="0"/>
    <x v="1"/>
    <x v="1"/>
    <x v="2790"/>
    <n v="1455640559"/>
    <b v="0"/>
    <n v="3"/>
    <b v="1"/>
    <x v="1"/>
    <x v="6"/>
    <x v="95"/>
    <x v="380"/>
  </r>
  <r>
    <n v="2795"/>
    <x v="2794"/>
    <x v="2793"/>
    <x v="176"/>
    <x v="655"/>
    <x v="0"/>
    <x v="0"/>
    <x v="0"/>
    <x v="2791"/>
    <n v="1400675841"/>
    <b v="0"/>
    <n v="20"/>
    <b v="1"/>
    <x v="1"/>
    <x v="6"/>
    <x v="3"/>
    <x v="1957"/>
  </r>
  <r>
    <n v="2796"/>
    <x v="2795"/>
    <x v="2794"/>
    <x v="134"/>
    <x v="1894"/>
    <x v="0"/>
    <x v="1"/>
    <x v="1"/>
    <x v="2792"/>
    <n v="1401972028"/>
    <b v="0"/>
    <n v="21"/>
    <b v="1"/>
    <x v="1"/>
    <x v="6"/>
    <x v="31"/>
    <x v="878"/>
  </r>
  <r>
    <n v="2797"/>
    <x v="2796"/>
    <x v="2795"/>
    <x v="6"/>
    <x v="1895"/>
    <x v="0"/>
    <x v="1"/>
    <x v="1"/>
    <x v="2793"/>
    <n v="1402266840"/>
    <b v="0"/>
    <n v="94"/>
    <b v="1"/>
    <x v="1"/>
    <x v="6"/>
    <x v="33"/>
    <x v="1958"/>
  </r>
  <r>
    <n v="2798"/>
    <x v="2797"/>
    <x v="2796"/>
    <x v="10"/>
    <x v="1896"/>
    <x v="0"/>
    <x v="1"/>
    <x v="1"/>
    <x v="2794"/>
    <n v="1437063121"/>
    <b v="0"/>
    <n v="139"/>
    <b v="1"/>
    <x v="1"/>
    <x v="6"/>
    <x v="7"/>
    <x v="1959"/>
  </r>
  <r>
    <n v="2799"/>
    <x v="2798"/>
    <x v="2797"/>
    <x v="10"/>
    <x v="1897"/>
    <x v="0"/>
    <x v="1"/>
    <x v="1"/>
    <x v="2795"/>
    <n v="1463466070"/>
    <b v="0"/>
    <n v="130"/>
    <b v="1"/>
    <x v="1"/>
    <x v="6"/>
    <x v="16"/>
    <x v="1960"/>
  </r>
  <r>
    <n v="2800"/>
    <x v="2799"/>
    <x v="2798"/>
    <x v="28"/>
    <x v="414"/>
    <x v="0"/>
    <x v="1"/>
    <x v="1"/>
    <x v="2796"/>
    <n v="1415193366"/>
    <b v="0"/>
    <n v="31"/>
    <b v="1"/>
    <x v="1"/>
    <x v="6"/>
    <x v="18"/>
    <x v="1961"/>
  </r>
  <r>
    <n v="2801"/>
    <x v="2800"/>
    <x v="2799"/>
    <x v="2"/>
    <x v="1898"/>
    <x v="0"/>
    <x v="2"/>
    <x v="2"/>
    <x v="2797"/>
    <n v="1411019409"/>
    <b v="0"/>
    <n v="13"/>
    <b v="1"/>
    <x v="1"/>
    <x v="6"/>
    <x v="18"/>
    <x v="1256"/>
  </r>
  <r>
    <n v="2802"/>
    <x v="2801"/>
    <x v="2800"/>
    <x v="9"/>
    <x v="987"/>
    <x v="0"/>
    <x v="1"/>
    <x v="1"/>
    <x v="2798"/>
    <n v="1436283107"/>
    <b v="0"/>
    <n v="90"/>
    <b v="1"/>
    <x v="1"/>
    <x v="6"/>
    <x v="21"/>
    <x v="1962"/>
  </r>
  <r>
    <n v="2803"/>
    <x v="2802"/>
    <x v="2801"/>
    <x v="3"/>
    <x v="1899"/>
    <x v="0"/>
    <x v="0"/>
    <x v="0"/>
    <x v="2799"/>
    <n v="1433295276"/>
    <b v="0"/>
    <n v="141"/>
    <b v="1"/>
    <x v="1"/>
    <x v="6"/>
    <x v="30"/>
    <x v="1963"/>
  </r>
  <r>
    <n v="2804"/>
    <x v="2803"/>
    <x v="2802"/>
    <x v="28"/>
    <x v="1900"/>
    <x v="0"/>
    <x v="1"/>
    <x v="1"/>
    <x v="2800"/>
    <n v="1409395990"/>
    <b v="0"/>
    <n v="23"/>
    <b v="1"/>
    <x v="1"/>
    <x v="6"/>
    <x v="41"/>
    <x v="73"/>
  </r>
  <r>
    <n v="2805"/>
    <x v="2804"/>
    <x v="2803"/>
    <x v="44"/>
    <x v="1901"/>
    <x v="0"/>
    <x v="1"/>
    <x v="1"/>
    <x v="2801"/>
    <n v="1438085273"/>
    <b v="0"/>
    <n v="18"/>
    <b v="1"/>
    <x v="1"/>
    <x v="6"/>
    <x v="5"/>
    <x v="1964"/>
  </r>
  <r>
    <n v="2806"/>
    <x v="2805"/>
    <x v="2804"/>
    <x v="9"/>
    <x v="1902"/>
    <x v="0"/>
    <x v="1"/>
    <x v="1"/>
    <x v="2802"/>
    <n v="1435645490"/>
    <b v="0"/>
    <n v="76"/>
    <b v="1"/>
    <x v="1"/>
    <x v="6"/>
    <x v="20"/>
    <x v="1965"/>
  </r>
  <r>
    <n v="2807"/>
    <x v="2806"/>
    <x v="2805"/>
    <x v="10"/>
    <x v="540"/>
    <x v="0"/>
    <x v="0"/>
    <x v="0"/>
    <x v="2803"/>
    <n v="1433019438"/>
    <b v="0"/>
    <n v="93"/>
    <b v="1"/>
    <x v="1"/>
    <x v="6"/>
    <x v="9"/>
    <x v="1966"/>
  </r>
  <r>
    <n v="2808"/>
    <x v="2807"/>
    <x v="2806"/>
    <x v="37"/>
    <x v="1903"/>
    <x v="0"/>
    <x v="0"/>
    <x v="0"/>
    <x v="2804"/>
    <n v="1437682735"/>
    <b v="0"/>
    <n v="69"/>
    <b v="1"/>
    <x v="1"/>
    <x v="6"/>
    <x v="8"/>
    <x v="109"/>
  </r>
  <r>
    <n v="2809"/>
    <x v="2808"/>
    <x v="2807"/>
    <x v="30"/>
    <x v="1904"/>
    <x v="0"/>
    <x v="0"/>
    <x v="0"/>
    <x v="2805"/>
    <n v="1458647725"/>
    <b v="0"/>
    <n v="21"/>
    <b v="1"/>
    <x v="1"/>
    <x v="6"/>
    <x v="21"/>
    <x v="1967"/>
  </r>
  <r>
    <n v="2810"/>
    <x v="2809"/>
    <x v="2808"/>
    <x v="30"/>
    <x v="1905"/>
    <x v="0"/>
    <x v="0"/>
    <x v="0"/>
    <x v="2806"/>
    <n v="1398828064"/>
    <b v="0"/>
    <n v="57"/>
    <b v="1"/>
    <x v="1"/>
    <x v="6"/>
    <x v="29"/>
    <x v="1968"/>
  </r>
  <r>
    <n v="2811"/>
    <x v="2810"/>
    <x v="2809"/>
    <x v="3"/>
    <x v="1906"/>
    <x v="0"/>
    <x v="1"/>
    <x v="1"/>
    <x v="2807"/>
    <n v="1422100503"/>
    <b v="0"/>
    <n v="108"/>
    <b v="1"/>
    <x v="1"/>
    <x v="6"/>
    <x v="8"/>
    <x v="1969"/>
  </r>
  <r>
    <n v="2812"/>
    <x v="2811"/>
    <x v="2810"/>
    <x v="10"/>
    <x v="1907"/>
    <x v="0"/>
    <x v="5"/>
    <x v="5"/>
    <x v="2808"/>
    <n v="1424368298"/>
    <b v="0"/>
    <n v="83"/>
    <b v="1"/>
    <x v="1"/>
    <x v="6"/>
    <x v="40"/>
    <x v="1922"/>
  </r>
  <r>
    <n v="2813"/>
    <x v="2812"/>
    <x v="2811"/>
    <x v="70"/>
    <x v="1908"/>
    <x v="0"/>
    <x v="0"/>
    <x v="0"/>
    <x v="2809"/>
    <n v="1479577761"/>
    <b v="0"/>
    <n v="96"/>
    <b v="1"/>
    <x v="1"/>
    <x v="6"/>
    <x v="30"/>
    <x v="1970"/>
  </r>
  <r>
    <n v="2814"/>
    <x v="2813"/>
    <x v="2812"/>
    <x v="15"/>
    <x v="1909"/>
    <x v="0"/>
    <x v="1"/>
    <x v="1"/>
    <x v="2810"/>
    <n v="1428572115"/>
    <b v="0"/>
    <n v="64"/>
    <b v="1"/>
    <x v="1"/>
    <x v="6"/>
    <x v="29"/>
    <x v="1971"/>
  </r>
  <r>
    <n v="2815"/>
    <x v="2814"/>
    <x v="2813"/>
    <x v="49"/>
    <x v="898"/>
    <x v="0"/>
    <x v="5"/>
    <x v="5"/>
    <x v="2811"/>
    <n v="1468003109"/>
    <b v="0"/>
    <n v="14"/>
    <b v="1"/>
    <x v="1"/>
    <x v="6"/>
    <x v="186"/>
    <x v="1972"/>
  </r>
  <r>
    <n v="2816"/>
    <x v="2815"/>
    <x v="2814"/>
    <x v="9"/>
    <x v="1910"/>
    <x v="0"/>
    <x v="1"/>
    <x v="1"/>
    <x v="2812"/>
    <n v="1435921992"/>
    <b v="0"/>
    <n v="169"/>
    <b v="1"/>
    <x v="1"/>
    <x v="6"/>
    <x v="24"/>
    <x v="1973"/>
  </r>
  <r>
    <n v="2817"/>
    <x v="2816"/>
    <x v="2815"/>
    <x v="20"/>
    <x v="1911"/>
    <x v="0"/>
    <x v="1"/>
    <x v="1"/>
    <x v="2813"/>
    <n v="1421680462"/>
    <b v="0"/>
    <n v="33"/>
    <b v="1"/>
    <x v="1"/>
    <x v="6"/>
    <x v="22"/>
    <x v="1974"/>
  </r>
  <r>
    <n v="2818"/>
    <x v="2817"/>
    <x v="2816"/>
    <x v="3"/>
    <x v="1912"/>
    <x v="0"/>
    <x v="0"/>
    <x v="0"/>
    <x v="2814"/>
    <n v="1441290086"/>
    <b v="0"/>
    <n v="102"/>
    <b v="1"/>
    <x v="1"/>
    <x v="6"/>
    <x v="6"/>
    <x v="1975"/>
  </r>
  <r>
    <n v="2819"/>
    <x v="2818"/>
    <x v="2817"/>
    <x v="10"/>
    <x v="1913"/>
    <x v="0"/>
    <x v="1"/>
    <x v="1"/>
    <x v="2815"/>
    <n v="1431693409"/>
    <b v="0"/>
    <n v="104"/>
    <b v="1"/>
    <x v="1"/>
    <x v="6"/>
    <x v="2"/>
    <x v="1976"/>
  </r>
  <r>
    <n v="2820"/>
    <x v="2819"/>
    <x v="2818"/>
    <x v="48"/>
    <x v="1914"/>
    <x v="0"/>
    <x v="1"/>
    <x v="1"/>
    <x v="2816"/>
    <n v="1454337589"/>
    <b v="0"/>
    <n v="20"/>
    <b v="1"/>
    <x v="1"/>
    <x v="6"/>
    <x v="104"/>
    <x v="1977"/>
  </r>
  <r>
    <n v="2821"/>
    <x v="2820"/>
    <x v="2819"/>
    <x v="28"/>
    <x v="325"/>
    <x v="0"/>
    <x v="1"/>
    <x v="1"/>
    <x v="2817"/>
    <n v="1408918135"/>
    <b v="0"/>
    <n v="35"/>
    <b v="1"/>
    <x v="1"/>
    <x v="6"/>
    <x v="8"/>
    <x v="1343"/>
  </r>
  <r>
    <n v="2822"/>
    <x v="2821"/>
    <x v="2820"/>
    <x v="12"/>
    <x v="44"/>
    <x v="0"/>
    <x v="0"/>
    <x v="0"/>
    <x v="2818"/>
    <n v="1424881492"/>
    <b v="0"/>
    <n v="94"/>
    <b v="1"/>
    <x v="1"/>
    <x v="6"/>
    <x v="8"/>
    <x v="418"/>
  </r>
  <r>
    <n v="2823"/>
    <x v="2822"/>
    <x v="2821"/>
    <x v="213"/>
    <x v="1811"/>
    <x v="0"/>
    <x v="1"/>
    <x v="1"/>
    <x v="2819"/>
    <n v="1425428206"/>
    <b v="0"/>
    <n v="14"/>
    <b v="1"/>
    <x v="1"/>
    <x v="6"/>
    <x v="39"/>
    <x v="1978"/>
  </r>
  <r>
    <n v="2824"/>
    <x v="2823"/>
    <x v="2822"/>
    <x v="81"/>
    <x v="1158"/>
    <x v="0"/>
    <x v="0"/>
    <x v="0"/>
    <x v="2820"/>
    <n v="1431412196"/>
    <b v="0"/>
    <n v="15"/>
    <b v="1"/>
    <x v="1"/>
    <x v="6"/>
    <x v="16"/>
    <x v="693"/>
  </r>
  <r>
    <n v="2825"/>
    <x v="2824"/>
    <x v="2823"/>
    <x v="9"/>
    <x v="109"/>
    <x v="0"/>
    <x v="1"/>
    <x v="1"/>
    <x v="2821"/>
    <n v="1446663686"/>
    <b v="0"/>
    <n v="51"/>
    <b v="1"/>
    <x v="1"/>
    <x v="6"/>
    <x v="33"/>
    <x v="1979"/>
  </r>
  <r>
    <n v="2826"/>
    <x v="2825"/>
    <x v="2824"/>
    <x v="13"/>
    <x v="1915"/>
    <x v="0"/>
    <x v="0"/>
    <x v="0"/>
    <x v="2822"/>
    <n v="1434415812"/>
    <b v="0"/>
    <n v="19"/>
    <b v="1"/>
    <x v="1"/>
    <x v="6"/>
    <x v="29"/>
    <x v="1980"/>
  </r>
  <r>
    <n v="2827"/>
    <x v="2826"/>
    <x v="2825"/>
    <x v="13"/>
    <x v="858"/>
    <x v="0"/>
    <x v="0"/>
    <x v="0"/>
    <x v="2823"/>
    <n v="1462379066"/>
    <b v="0"/>
    <n v="23"/>
    <b v="1"/>
    <x v="1"/>
    <x v="6"/>
    <x v="28"/>
    <x v="1981"/>
  </r>
  <r>
    <n v="2828"/>
    <x v="2827"/>
    <x v="2826"/>
    <x v="196"/>
    <x v="1916"/>
    <x v="0"/>
    <x v="1"/>
    <x v="1"/>
    <x v="2824"/>
    <n v="1441606869"/>
    <b v="0"/>
    <n v="97"/>
    <b v="1"/>
    <x v="1"/>
    <x v="6"/>
    <x v="8"/>
    <x v="1982"/>
  </r>
  <r>
    <n v="2829"/>
    <x v="2828"/>
    <x v="2827"/>
    <x v="30"/>
    <x v="1917"/>
    <x v="0"/>
    <x v="1"/>
    <x v="1"/>
    <x v="2825"/>
    <n v="1462443918"/>
    <b v="0"/>
    <n v="76"/>
    <b v="1"/>
    <x v="1"/>
    <x v="6"/>
    <x v="13"/>
    <x v="1983"/>
  </r>
  <r>
    <n v="2830"/>
    <x v="2829"/>
    <x v="2828"/>
    <x v="9"/>
    <x v="142"/>
    <x v="0"/>
    <x v="0"/>
    <x v="0"/>
    <x v="2826"/>
    <n v="1398802148"/>
    <b v="0"/>
    <n v="11"/>
    <b v="1"/>
    <x v="1"/>
    <x v="6"/>
    <x v="8"/>
    <x v="1984"/>
  </r>
  <r>
    <n v="2831"/>
    <x v="2830"/>
    <x v="2829"/>
    <x v="9"/>
    <x v="1918"/>
    <x v="0"/>
    <x v="0"/>
    <x v="0"/>
    <x v="2827"/>
    <n v="1434484070"/>
    <b v="0"/>
    <n v="52"/>
    <b v="1"/>
    <x v="1"/>
    <x v="6"/>
    <x v="38"/>
    <x v="1985"/>
  </r>
  <r>
    <n v="2832"/>
    <x v="2831"/>
    <x v="2830"/>
    <x v="30"/>
    <x v="1919"/>
    <x v="0"/>
    <x v="1"/>
    <x v="1"/>
    <x v="2828"/>
    <n v="1414342894"/>
    <b v="0"/>
    <n v="95"/>
    <b v="1"/>
    <x v="1"/>
    <x v="6"/>
    <x v="41"/>
    <x v="1986"/>
  </r>
  <r>
    <n v="2833"/>
    <x v="2832"/>
    <x v="2831"/>
    <x v="200"/>
    <x v="1920"/>
    <x v="0"/>
    <x v="0"/>
    <x v="0"/>
    <x v="2829"/>
    <n v="1442804633"/>
    <b v="0"/>
    <n v="35"/>
    <b v="1"/>
    <x v="1"/>
    <x v="6"/>
    <x v="29"/>
    <x v="1987"/>
  </r>
  <r>
    <n v="2834"/>
    <x v="2833"/>
    <x v="2832"/>
    <x v="134"/>
    <x v="1467"/>
    <x v="0"/>
    <x v="1"/>
    <x v="1"/>
    <x v="2830"/>
    <n v="1421362930"/>
    <b v="0"/>
    <n v="21"/>
    <b v="1"/>
    <x v="1"/>
    <x v="6"/>
    <x v="106"/>
    <x v="1988"/>
  </r>
  <r>
    <n v="2835"/>
    <x v="2834"/>
    <x v="2833"/>
    <x v="28"/>
    <x v="1921"/>
    <x v="0"/>
    <x v="1"/>
    <x v="1"/>
    <x v="2831"/>
    <n v="1446742417"/>
    <b v="0"/>
    <n v="93"/>
    <b v="1"/>
    <x v="1"/>
    <x v="6"/>
    <x v="229"/>
    <x v="1989"/>
  </r>
  <r>
    <n v="2836"/>
    <x v="2835"/>
    <x v="2834"/>
    <x v="52"/>
    <x v="1922"/>
    <x v="0"/>
    <x v="0"/>
    <x v="0"/>
    <x v="2832"/>
    <n v="1484115418"/>
    <b v="0"/>
    <n v="11"/>
    <b v="1"/>
    <x v="1"/>
    <x v="6"/>
    <x v="29"/>
    <x v="1990"/>
  </r>
  <r>
    <n v="2837"/>
    <x v="2836"/>
    <x v="2835"/>
    <x v="16"/>
    <x v="447"/>
    <x v="0"/>
    <x v="5"/>
    <x v="5"/>
    <x v="2833"/>
    <n v="1446241684"/>
    <b v="0"/>
    <n v="21"/>
    <b v="1"/>
    <x v="1"/>
    <x v="6"/>
    <x v="8"/>
    <x v="785"/>
  </r>
  <r>
    <n v="2838"/>
    <x v="2837"/>
    <x v="2836"/>
    <x v="13"/>
    <x v="858"/>
    <x v="0"/>
    <x v="0"/>
    <x v="0"/>
    <x v="2834"/>
    <n v="1406039696"/>
    <b v="0"/>
    <n v="54"/>
    <b v="1"/>
    <x v="1"/>
    <x v="6"/>
    <x v="28"/>
    <x v="1991"/>
  </r>
  <r>
    <n v="2839"/>
    <x v="2838"/>
    <x v="2837"/>
    <x v="8"/>
    <x v="1923"/>
    <x v="0"/>
    <x v="0"/>
    <x v="0"/>
    <x v="2835"/>
    <n v="1406958354"/>
    <b v="0"/>
    <n v="31"/>
    <b v="1"/>
    <x v="1"/>
    <x v="6"/>
    <x v="38"/>
    <x v="1992"/>
  </r>
  <r>
    <n v="2840"/>
    <x v="2839"/>
    <x v="2838"/>
    <x v="30"/>
    <x v="1287"/>
    <x v="0"/>
    <x v="1"/>
    <x v="1"/>
    <x v="2836"/>
    <n v="1424825479"/>
    <b v="0"/>
    <n v="132"/>
    <b v="1"/>
    <x v="1"/>
    <x v="6"/>
    <x v="3"/>
    <x v="1993"/>
  </r>
  <r>
    <n v="2841"/>
    <x v="2840"/>
    <x v="2839"/>
    <x v="28"/>
    <x v="115"/>
    <x v="2"/>
    <x v="1"/>
    <x v="1"/>
    <x v="2837"/>
    <n v="1444844697"/>
    <b v="0"/>
    <n v="1"/>
    <b v="0"/>
    <x v="1"/>
    <x v="6"/>
    <x v="60"/>
    <x v="119"/>
  </r>
  <r>
    <n v="2842"/>
    <x v="2841"/>
    <x v="2840"/>
    <x v="15"/>
    <x v="117"/>
    <x v="2"/>
    <x v="1"/>
    <x v="1"/>
    <x v="2838"/>
    <n v="1401058295"/>
    <b v="0"/>
    <n v="0"/>
    <b v="0"/>
    <x v="1"/>
    <x v="6"/>
    <x v="50"/>
    <x v="121"/>
  </r>
  <r>
    <n v="2843"/>
    <x v="2842"/>
    <x v="2841"/>
    <x v="38"/>
    <x v="117"/>
    <x v="2"/>
    <x v="0"/>
    <x v="0"/>
    <x v="2839"/>
    <n v="1462210950"/>
    <b v="0"/>
    <n v="0"/>
    <b v="0"/>
    <x v="1"/>
    <x v="6"/>
    <x v="50"/>
    <x v="121"/>
  </r>
  <r>
    <n v="2844"/>
    <x v="2843"/>
    <x v="2842"/>
    <x v="131"/>
    <x v="134"/>
    <x v="2"/>
    <x v="15"/>
    <x v="3"/>
    <x v="2840"/>
    <n v="1480943180"/>
    <b v="0"/>
    <n v="1"/>
    <b v="0"/>
    <x v="1"/>
    <x v="6"/>
    <x v="62"/>
    <x v="179"/>
  </r>
  <r>
    <n v="2845"/>
    <x v="2844"/>
    <x v="2843"/>
    <x v="51"/>
    <x v="1924"/>
    <x v="2"/>
    <x v="0"/>
    <x v="0"/>
    <x v="2841"/>
    <n v="1428539033"/>
    <b v="0"/>
    <n v="39"/>
    <b v="0"/>
    <x v="1"/>
    <x v="6"/>
    <x v="188"/>
    <x v="1994"/>
  </r>
  <r>
    <n v="2846"/>
    <x v="2845"/>
    <x v="2844"/>
    <x v="6"/>
    <x v="117"/>
    <x v="2"/>
    <x v="0"/>
    <x v="0"/>
    <x v="2842"/>
    <n v="1429029394"/>
    <b v="0"/>
    <n v="0"/>
    <b v="0"/>
    <x v="1"/>
    <x v="6"/>
    <x v="50"/>
    <x v="121"/>
  </r>
  <r>
    <n v="2847"/>
    <x v="2846"/>
    <x v="2845"/>
    <x v="13"/>
    <x v="117"/>
    <x v="2"/>
    <x v="0"/>
    <x v="0"/>
    <x v="2843"/>
    <n v="1458847265"/>
    <b v="0"/>
    <n v="0"/>
    <b v="0"/>
    <x v="1"/>
    <x v="6"/>
    <x v="50"/>
    <x v="121"/>
  </r>
  <r>
    <n v="2848"/>
    <x v="2847"/>
    <x v="2846"/>
    <x v="19"/>
    <x v="119"/>
    <x v="2"/>
    <x v="0"/>
    <x v="0"/>
    <x v="2844"/>
    <n v="1430321659"/>
    <b v="0"/>
    <n v="3"/>
    <b v="0"/>
    <x v="1"/>
    <x v="6"/>
    <x v="50"/>
    <x v="457"/>
  </r>
  <r>
    <n v="2849"/>
    <x v="2848"/>
    <x v="2847"/>
    <x v="2"/>
    <x v="139"/>
    <x v="2"/>
    <x v="1"/>
    <x v="1"/>
    <x v="2845"/>
    <n v="1458814600"/>
    <b v="0"/>
    <n v="1"/>
    <b v="0"/>
    <x v="1"/>
    <x v="6"/>
    <x v="60"/>
    <x v="144"/>
  </r>
  <r>
    <n v="2850"/>
    <x v="2849"/>
    <x v="2848"/>
    <x v="6"/>
    <x v="1925"/>
    <x v="2"/>
    <x v="0"/>
    <x v="0"/>
    <x v="2846"/>
    <n v="1407370211"/>
    <b v="0"/>
    <n v="13"/>
    <b v="0"/>
    <x v="1"/>
    <x v="6"/>
    <x v="65"/>
    <x v="1995"/>
  </r>
  <r>
    <n v="2851"/>
    <x v="2850"/>
    <x v="2849"/>
    <x v="37"/>
    <x v="117"/>
    <x v="2"/>
    <x v="17"/>
    <x v="3"/>
    <x v="2847"/>
    <n v="1453334629"/>
    <b v="0"/>
    <n v="0"/>
    <b v="0"/>
    <x v="1"/>
    <x v="6"/>
    <x v="50"/>
    <x v="121"/>
  </r>
  <r>
    <n v="2852"/>
    <x v="2851"/>
    <x v="2850"/>
    <x v="10"/>
    <x v="483"/>
    <x v="2"/>
    <x v="0"/>
    <x v="0"/>
    <x v="2848"/>
    <n v="1400720703"/>
    <b v="0"/>
    <n v="6"/>
    <b v="0"/>
    <x v="1"/>
    <x v="6"/>
    <x v="53"/>
    <x v="1996"/>
  </r>
  <r>
    <n v="2853"/>
    <x v="2852"/>
    <x v="2851"/>
    <x v="196"/>
    <x v="117"/>
    <x v="2"/>
    <x v="5"/>
    <x v="5"/>
    <x v="2849"/>
    <n v="1405485297"/>
    <b v="0"/>
    <n v="0"/>
    <b v="0"/>
    <x v="1"/>
    <x v="6"/>
    <x v="50"/>
    <x v="121"/>
  </r>
  <r>
    <n v="2854"/>
    <x v="2853"/>
    <x v="2852"/>
    <x v="28"/>
    <x v="1926"/>
    <x v="2"/>
    <x v="1"/>
    <x v="1"/>
    <x v="2850"/>
    <n v="1429290719"/>
    <b v="0"/>
    <n v="14"/>
    <b v="0"/>
    <x v="1"/>
    <x v="6"/>
    <x v="72"/>
    <x v="1997"/>
  </r>
  <r>
    <n v="2855"/>
    <x v="2854"/>
    <x v="2853"/>
    <x v="20"/>
    <x v="452"/>
    <x v="2"/>
    <x v="0"/>
    <x v="0"/>
    <x v="2851"/>
    <n v="1451607071"/>
    <b v="0"/>
    <n v="5"/>
    <b v="0"/>
    <x v="1"/>
    <x v="6"/>
    <x v="119"/>
    <x v="88"/>
  </r>
  <r>
    <n v="2856"/>
    <x v="2855"/>
    <x v="2854"/>
    <x v="9"/>
    <x v="1927"/>
    <x v="2"/>
    <x v="0"/>
    <x v="0"/>
    <x v="2852"/>
    <n v="1433897647"/>
    <b v="0"/>
    <n v="6"/>
    <b v="0"/>
    <x v="1"/>
    <x v="6"/>
    <x v="62"/>
    <x v="821"/>
  </r>
  <r>
    <n v="2857"/>
    <x v="2856"/>
    <x v="2855"/>
    <x v="114"/>
    <x v="1928"/>
    <x v="2"/>
    <x v="14"/>
    <x v="10"/>
    <x v="2853"/>
    <n v="1482444295"/>
    <b v="0"/>
    <n v="15"/>
    <b v="0"/>
    <x v="1"/>
    <x v="6"/>
    <x v="68"/>
    <x v="130"/>
  </r>
  <r>
    <n v="2858"/>
    <x v="2857"/>
    <x v="2856"/>
    <x v="28"/>
    <x v="117"/>
    <x v="2"/>
    <x v="9"/>
    <x v="3"/>
    <x v="2854"/>
    <n v="1415711095"/>
    <b v="0"/>
    <n v="0"/>
    <b v="0"/>
    <x v="1"/>
    <x v="6"/>
    <x v="50"/>
    <x v="121"/>
  </r>
  <r>
    <n v="2859"/>
    <x v="2858"/>
    <x v="2857"/>
    <x v="13"/>
    <x v="428"/>
    <x v="2"/>
    <x v="2"/>
    <x v="2"/>
    <x v="2855"/>
    <n v="1439800904"/>
    <b v="0"/>
    <n v="1"/>
    <b v="0"/>
    <x v="1"/>
    <x v="6"/>
    <x v="53"/>
    <x v="431"/>
  </r>
  <r>
    <n v="2860"/>
    <x v="2859"/>
    <x v="2858"/>
    <x v="23"/>
    <x v="764"/>
    <x v="2"/>
    <x v="0"/>
    <x v="0"/>
    <x v="2856"/>
    <n v="1461179576"/>
    <b v="0"/>
    <n v="9"/>
    <b v="0"/>
    <x v="1"/>
    <x v="6"/>
    <x v="113"/>
    <x v="1998"/>
  </r>
  <r>
    <n v="2861"/>
    <x v="2860"/>
    <x v="2859"/>
    <x v="49"/>
    <x v="439"/>
    <x v="2"/>
    <x v="2"/>
    <x v="2"/>
    <x v="2857"/>
    <n v="1441894248"/>
    <b v="0"/>
    <n v="3"/>
    <b v="0"/>
    <x v="1"/>
    <x v="6"/>
    <x v="188"/>
    <x v="1999"/>
  </r>
  <r>
    <n v="2862"/>
    <x v="2861"/>
    <x v="2860"/>
    <x v="83"/>
    <x v="434"/>
    <x v="2"/>
    <x v="0"/>
    <x v="0"/>
    <x v="2858"/>
    <n v="1401044229"/>
    <b v="0"/>
    <n v="3"/>
    <b v="0"/>
    <x v="1"/>
    <x v="6"/>
    <x v="50"/>
    <x v="1714"/>
  </r>
  <r>
    <n v="2863"/>
    <x v="2862"/>
    <x v="2861"/>
    <x v="63"/>
    <x v="170"/>
    <x v="2"/>
    <x v="0"/>
    <x v="0"/>
    <x v="2859"/>
    <n v="1405095123"/>
    <b v="0"/>
    <n v="1"/>
    <b v="0"/>
    <x v="1"/>
    <x v="6"/>
    <x v="50"/>
    <x v="135"/>
  </r>
  <r>
    <n v="2864"/>
    <x v="2863"/>
    <x v="2862"/>
    <x v="30"/>
    <x v="130"/>
    <x v="2"/>
    <x v="1"/>
    <x v="1"/>
    <x v="2860"/>
    <n v="1434552207"/>
    <b v="0"/>
    <n v="3"/>
    <b v="0"/>
    <x v="1"/>
    <x v="6"/>
    <x v="53"/>
    <x v="140"/>
  </r>
  <r>
    <n v="2865"/>
    <x v="2864"/>
    <x v="2863"/>
    <x v="374"/>
    <x v="117"/>
    <x v="2"/>
    <x v="0"/>
    <x v="0"/>
    <x v="2861"/>
    <n v="1415328259"/>
    <b v="0"/>
    <n v="0"/>
    <b v="0"/>
    <x v="1"/>
    <x v="6"/>
    <x v="50"/>
    <x v="121"/>
  </r>
  <r>
    <n v="2866"/>
    <x v="2865"/>
    <x v="2864"/>
    <x v="10"/>
    <x v="372"/>
    <x v="2"/>
    <x v="0"/>
    <x v="0"/>
    <x v="2862"/>
    <n v="1473893721"/>
    <b v="0"/>
    <n v="2"/>
    <b v="0"/>
    <x v="1"/>
    <x v="6"/>
    <x v="60"/>
    <x v="377"/>
  </r>
  <r>
    <n v="2867"/>
    <x v="2866"/>
    <x v="2865"/>
    <x v="30"/>
    <x v="1929"/>
    <x v="2"/>
    <x v="0"/>
    <x v="0"/>
    <x v="2863"/>
    <n v="1465533672"/>
    <b v="0"/>
    <n v="10"/>
    <b v="0"/>
    <x v="1"/>
    <x v="6"/>
    <x v="68"/>
    <x v="2000"/>
  </r>
  <r>
    <n v="2868"/>
    <x v="2867"/>
    <x v="2866"/>
    <x v="36"/>
    <x v="1930"/>
    <x v="2"/>
    <x v="0"/>
    <x v="0"/>
    <x v="2864"/>
    <n v="1473105054"/>
    <b v="0"/>
    <n v="60"/>
    <b v="0"/>
    <x v="1"/>
    <x v="6"/>
    <x v="72"/>
    <x v="2001"/>
  </r>
  <r>
    <n v="2869"/>
    <x v="2868"/>
    <x v="2867"/>
    <x v="22"/>
    <x v="571"/>
    <x v="2"/>
    <x v="0"/>
    <x v="0"/>
    <x v="2865"/>
    <n v="1466345681"/>
    <b v="0"/>
    <n v="5"/>
    <b v="0"/>
    <x v="1"/>
    <x v="6"/>
    <x v="60"/>
    <x v="1238"/>
  </r>
  <r>
    <n v="2870"/>
    <x v="2869"/>
    <x v="2868"/>
    <x v="10"/>
    <x v="661"/>
    <x v="2"/>
    <x v="0"/>
    <x v="0"/>
    <x v="2866"/>
    <n v="1397709165"/>
    <b v="0"/>
    <n v="9"/>
    <b v="0"/>
    <x v="1"/>
    <x v="6"/>
    <x v="77"/>
    <x v="160"/>
  </r>
  <r>
    <n v="2871"/>
    <x v="2870"/>
    <x v="2869"/>
    <x v="3"/>
    <x v="720"/>
    <x v="2"/>
    <x v="0"/>
    <x v="0"/>
    <x v="2867"/>
    <n v="1417455813"/>
    <b v="0"/>
    <n v="13"/>
    <b v="0"/>
    <x v="1"/>
    <x v="6"/>
    <x v="62"/>
    <x v="1582"/>
  </r>
  <r>
    <n v="2872"/>
    <x v="2871"/>
    <x v="2870"/>
    <x v="9"/>
    <x v="117"/>
    <x v="2"/>
    <x v="0"/>
    <x v="0"/>
    <x v="2868"/>
    <n v="1429584438"/>
    <b v="0"/>
    <n v="0"/>
    <b v="0"/>
    <x v="1"/>
    <x v="6"/>
    <x v="50"/>
    <x v="121"/>
  </r>
  <r>
    <n v="2873"/>
    <x v="2872"/>
    <x v="2871"/>
    <x v="30"/>
    <x v="1931"/>
    <x v="2"/>
    <x v="0"/>
    <x v="0"/>
    <x v="2869"/>
    <n v="1419881831"/>
    <b v="0"/>
    <n v="8"/>
    <b v="0"/>
    <x v="1"/>
    <x v="6"/>
    <x v="151"/>
    <x v="2002"/>
  </r>
  <r>
    <n v="2874"/>
    <x v="2873"/>
    <x v="2872"/>
    <x v="10"/>
    <x v="1932"/>
    <x v="2"/>
    <x v="0"/>
    <x v="0"/>
    <x v="2870"/>
    <n v="1482092186"/>
    <b v="0"/>
    <n v="3"/>
    <b v="0"/>
    <x v="1"/>
    <x v="6"/>
    <x v="62"/>
    <x v="2003"/>
  </r>
  <r>
    <n v="2875"/>
    <x v="2874"/>
    <x v="2873"/>
    <x v="22"/>
    <x v="1001"/>
    <x v="2"/>
    <x v="0"/>
    <x v="0"/>
    <x v="2871"/>
    <n v="1459825493"/>
    <b v="0"/>
    <n v="3"/>
    <b v="0"/>
    <x v="1"/>
    <x v="6"/>
    <x v="50"/>
    <x v="1029"/>
  </r>
  <r>
    <n v="2876"/>
    <x v="2875"/>
    <x v="2874"/>
    <x v="60"/>
    <x v="117"/>
    <x v="2"/>
    <x v="0"/>
    <x v="0"/>
    <x v="2872"/>
    <n v="1434477079"/>
    <b v="0"/>
    <n v="0"/>
    <b v="0"/>
    <x v="1"/>
    <x v="6"/>
    <x v="50"/>
    <x v="121"/>
  </r>
  <r>
    <n v="2877"/>
    <x v="2876"/>
    <x v="2875"/>
    <x v="12"/>
    <x v="1084"/>
    <x v="2"/>
    <x v="0"/>
    <x v="0"/>
    <x v="2873"/>
    <n v="1477781724"/>
    <b v="0"/>
    <n v="6"/>
    <b v="0"/>
    <x v="1"/>
    <x v="6"/>
    <x v="57"/>
    <x v="149"/>
  </r>
  <r>
    <n v="2878"/>
    <x v="2877"/>
    <x v="2876"/>
    <x v="9"/>
    <x v="1933"/>
    <x v="2"/>
    <x v="1"/>
    <x v="1"/>
    <x v="2874"/>
    <n v="1430750795"/>
    <b v="0"/>
    <n v="4"/>
    <b v="0"/>
    <x v="1"/>
    <x v="6"/>
    <x v="53"/>
    <x v="2004"/>
  </r>
  <r>
    <n v="2879"/>
    <x v="2878"/>
    <x v="2877"/>
    <x v="375"/>
    <x v="792"/>
    <x v="2"/>
    <x v="0"/>
    <x v="0"/>
    <x v="2875"/>
    <n v="1450718661"/>
    <b v="0"/>
    <n v="1"/>
    <b v="0"/>
    <x v="1"/>
    <x v="6"/>
    <x v="50"/>
    <x v="2005"/>
  </r>
  <r>
    <n v="2880"/>
    <x v="2879"/>
    <x v="2878"/>
    <x v="14"/>
    <x v="1794"/>
    <x v="2"/>
    <x v="0"/>
    <x v="0"/>
    <x v="2876"/>
    <n v="1436305452"/>
    <b v="0"/>
    <n v="29"/>
    <b v="0"/>
    <x v="1"/>
    <x v="6"/>
    <x v="61"/>
    <x v="2006"/>
  </r>
  <r>
    <n v="2881"/>
    <x v="2880"/>
    <x v="2879"/>
    <x v="62"/>
    <x v="117"/>
    <x v="2"/>
    <x v="0"/>
    <x v="0"/>
    <x v="2877"/>
    <n v="1412432436"/>
    <b v="0"/>
    <n v="0"/>
    <b v="0"/>
    <x v="1"/>
    <x v="6"/>
    <x v="50"/>
    <x v="121"/>
  </r>
  <r>
    <n v="2882"/>
    <x v="2881"/>
    <x v="2880"/>
    <x v="47"/>
    <x v="800"/>
    <x v="2"/>
    <x v="0"/>
    <x v="0"/>
    <x v="2878"/>
    <n v="1459520318"/>
    <b v="0"/>
    <n v="4"/>
    <b v="0"/>
    <x v="1"/>
    <x v="6"/>
    <x v="122"/>
    <x v="2007"/>
  </r>
  <r>
    <n v="2883"/>
    <x v="2882"/>
    <x v="2881"/>
    <x v="3"/>
    <x v="1934"/>
    <x v="2"/>
    <x v="0"/>
    <x v="0"/>
    <x v="2879"/>
    <n v="1451684437"/>
    <b v="0"/>
    <n v="5"/>
    <b v="0"/>
    <x v="1"/>
    <x v="6"/>
    <x v="118"/>
    <x v="2008"/>
  </r>
  <r>
    <n v="2884"/>
    <x v="2883"/>
    <x v="2882"/>
    <x v="101"/>
    <x v="1935"/>
    <x v="2"/>
    <x v="0"/>
    <x v="0"/>
    <x v="2880"/>
    <n v="1415208435"/>
    <b v="0"/>
    <n v="4"/>
    <b v="0"/>
    <x v="1"/>
    <x v="6"/>
    <x v="50"/>
    <x v="2009"/>
  </r>
  <r>
    <n v="2885"/>
    <x v="2884"/>
    <x v="2883"/>
    <x v="44"/>
    <x v="176"/>
    <x v="2"/>
    <x v="0"/>
    <x v="0"/>
    <x v="2881"/>
    <n v="1423705801"/>
    <b v="0"/>
    <n v="5"/>
    <b v="0"/>
    <x v="1"/>
    <x v="6"/>
    <x v="69"/>
    <x v="433"/>
  </r>
  <r>
    <n v="2886"/>
    <x v="2885"/>
    <x v="2884"/>
    <x v="48"/>
    <x v="115"/>
    <x v="2"/>
    <x v="0"/>
    <x v="0"/>
    <x v="2882"/>
    <n v="1442243484"/>
    <b v="0"/>
    <n v="1"/>
    <b v="0"/>
    <x v="1"/>
    <x v="6"/>
    <x v="62"/>
    <x v="119"/>
  </r>
  <r>
    <n v="2887"/>
    <x v="2886"/>
    <x v="2885"/>
    <x v="9"/>
    <x v="139"/>
    <x v="2"/>
    <x v="0"/>
    <x v="0"/>
    <x v="2883"/>
    <n v="1418379324"/>
    <b v="0"/>
    <n v="1"/>
    <b v="0"/>
    <x v="1"/>
    <x v="6"/>
    <x v="50"/>
    <x v="144"/>
  </r>
  <r>
    <n v="2888"/>
    <x v="2887"/>
    <x v="2886"/>
    <x v="11"/>
    <x v="117"/>
    <x v="2"/>
    <x v="0"/>
    <x v="0"/>
    <x v="2884"/>
    <n v="1412945440"/>
    <b v="0"/>
    <n v="0"/>
    <b v="0"/>
    <x v="1"/>
    <x v="6"/>
    <x v="50"/>
    <x v="121"/>
  </r>
  <r>
    <n v="2889"/>
    <x v="2888"/>
    <x v="2887"/>
    <x v="9"/>
    <x v="1936"/>
    <x v="2"/>
    <x v="0"/>
    <x v="0"/>
    <x v="2885"/>
    <n v="1406752985"/>
    <b v="0"/>
    <n v="14"/>
    <b v="0"/>
    <x v="1"/>
    <x v="6"/>
    <x v="151"/>
    <x v="2010"/>
  </r>
  <r>
    <n v="2890"/>
    <x v="2889"/>
    <x v="2888"/>
    <x v="13"/>
    <x v="577"/>
    <x v="2"/>
    <x v="0"/>
    <x v="0"/>
    <x v="2886"/>
    <n v="1405100992"/>
    <b v="0"/>
    <n v="3"/>
    <b v="0"/>
    <x v="1"/>
    <x v="6"/>
    <x v="60"/>
    <x v="582"/>
  </r>
  <r>
    <n v="2891"/>
    <x v="2890"/>
    <x v="2889"/>
    <x v="3"/>
    <x v="687"/>
    <x v="2"/>
    <x v="0"/>
    <x v="0"/>
    <x v="2887"/>
    <n v="1455570728"/>
    <b v="0"/>
    <n v="10"/>
    <b v="0"/>
    <x v="1"/>
    <x v="6"/>
    <x v="56"/>
    <x v="1594"/>
  </r>
  <r>
    <n v="2892"/>
    <x v="2891"/>
    <x v="2890"/>
    <x v="62"/>
    <x v="83"/>
    <x v="2"/>
    <x v="0"/>
    <x v="0"/>
    <x v="2888"/>
    <n v="1408381704"/>
    <b v="0"/>
    <n v="17"/>
    <b v="0"/>
    <x v="1"/>
    <x v="6"/>
    <x v="114"/>
    <x v="2011"/>
  </r>
  <r>
    <n v="2893"/>
    <x v="2892"/>
    <x v="2891"/>
    <x v="10"/>
    <x v="379"/>
    <x v="2"/>
    <x v="0"/>
    <x v="0"/>
    <x v="2889"/>
    <n v="1415644395"/>
    <b v="0"/>
    <n v="2"/>
    <b v="0"/>
    <x v="1"/>
    <x v="6"/>
    <x v="60"/>
    <x v="381"/>
  </r>
  <r>
    <n v="2894"/>
    <x v="2893"/>
    <x v="2892"/>
    <x v="63"/>
    <x v="117"/>
    <x v="2"/>
    <x v="0"/>
    <x v="0"/>
    <x v="2890"/>
    <n v="1422920415"/>
    <b v="0"/>
    <n v="0"/>
    <b v="0"/>
    <x v="1"/>
    <x v="6"/>
    <x v="50"/>
    <x v="121"/>
  </r>
  <r>
    <n v="2895"/>
    <x v="2894"/>
    <x v="2893"/>
    <x v="2"/>
    <x v="1937"/>
    <x v="2"/>
    <x v="0"/>
    <x v="0"/>
    <x v="2891"/>
    <n v="1403356792"/>
    <b v="0"/>
    <n v="4"/>
    <b v="0"/>
    <x v="1"/>
    <x v="6"/>
    <x v="62"/>
    <x v="2012"/>
  </r>
  <r>
    <n v="2896"/>
    <x v="2895"/>
    <x v="2894"/>
    <x v="9"/>
    <x v="1370"/>
    <x v="2"/>
    <x v="0"/>
    <x v="0"/>
    <x v="2892"/>
    <n v="1480283321"/>
    <b v="0"/>
    <n v="12"/>
    <b v="0"/>
    <x v="1"/>
    <x v="6"/>
    <x v="70"/>
    <x v="2013"/>
  </r>
  <r>
    <n v="2897"/>
    <x v="2896"/>
    <x v="2895"/>
    <x v="14"/>
    <x v="1100"/>
    <x v="2"/>
    <x v="0"/>
    <x v="0"/>
    <x v="2893"/>
    <n v="1441985458"/>
    <b v="0"/>
    <n v="3"/>
    <b v="0"/>
    <x v="1"/>
    <x v="6"/>
    <x v="62"/>
    <x v="2014"/>
  </r>
  <r>
    <n v="2898"/>
    <x v="2897"/>
    <x v="2896"/>
    <x v="51"/>
    <x v="1938"/>
    <x v="2"/>
    <x v="0"/>
    <x v="0"/>
    <x v="2894"/>
    <n v="1443715053"/>
    <b v="0"/>
    <n v="12"/>
    <b v="0"/>
    <x v="1"/>
    <x v="6"/>
    <x v="65"/>
    <x v="2015"/>
  </r>
  <r>
    <n v="2899"/>
    <x v="2898"/>
    <x v="2897"/>
    <x v="3"/>
    <x v="117"/>
    <x v="2"/>
    <x v="0"/>
    <x v="0"/>
    <x v="2895"/>
    <n v="1464141158"/>
    <b v="0"/>
    <n v="0"/>
    <b v="0"/>
    <x v="1"/>
    <x v="6"/>
    <x v="50"/>
    <x v="121"/>
  </r>
  <r>
    <n v="2900"/>
    <x v="2899"/>
    <x v="2898"/>
    <x v="62"/>
    <x v="1939"/>
    <x v="2"/>
    <x v="0"/>
    <x v="0"/>
    <x v="2896"/>
    <n v="1404970632"/>
    <b v="0"/>
    <n v="7"/>
    <b v="0"/>
    <x v="1"/>
    <x v="6"/>
    <x v="353"/>
    <x v="2016"/>
  </r>
  <r>
    <n v="2901"/>
    <x v="2900"/>
    <x v="2899"/>
    <x v="47"/>
    <x v="360"/>
    <x v="2"/>
    <x v="0"/>
    <x v="0"/>
    <x v="2897"/>
    <n v="1418161339"/>
    <b v="0"/>
    <n v="2"/>
    <b v="0"/>
    <x v="1"/>
    <x v="6"/>
    <x v="60"/>
    <x v="362"/>
  </r>
  <r>
    <n v="2902"/>
    <x v="2901"/>
    <x v="2900"/>
    <x v="60"/>
    <x v="379"/>
    <x v="2"/>
    <x v="0"/>
    <x v="0"/>
    <x v="2898"/>
    <n v="1437820396"/>
    <b v="0"/>
    <n v="1"/>
    <b v="0"/>
    <x v="1"/>
    <x v="6"/>
    <x v="50"/>
    <x v="380"/>
  </r>
  <r>
    <n v="2903"/>
    <x v="2902"/>
    <x v="2901"/>
    <x v="10"/>
    <x v="1665"/>
    <x v="2"/>
    <x v="0"/>
    <x v="0"/>
    <x v="2899"/>
    <n v="1436587218"/>
    <b v="0"/>
    <n v="4"/>
    <b v="0"/>
    <x v="1"/>
    <x v="6"/>
    <x v="60"/>
    <x v="2017"/>
  </r>
  <r>
    <n v="2904"/>
    <x v="2903"/>
    <x v="2902"/>
    <x v="15"/>
    <x v="735"/>
    <x v="2"/>
    <x v="1"/>
    <x v="1"/>
    <x v="2900"/>
    <n v="1414538031"/>
    <b v="0"/>
    <n v="4"/>
    <b v="0"/>
    <x v="1"/>
    <x v="6"/>
    <x v="62"/>
    <x v="644"/>
  </r>
  <r>
    <n v="2905"/>
    <x v="2904"/>
    <x v="2903"/>
    <x v="8"/>
    <x v="1940"/>
    <x v="2"/>
    <x v="0"/>
    <x v="0"/>
    <x v="2901"/>
    <n v="1472001713"/>
    <b v="0"/>
    <n v="17"/>
    <b v="0"/>
    <x v="1"/>
    <x v="6"/>
    <x v="82"/>
    <x v="2018"/>
  </r>
  <r>
    <n v="2906"/>
    <x v="2905"/>
    <x v="2904"/>
    <x v="12"/>
    <x v="1941"/>
    <x v="2"/>
    <x v="0"/>
    <x v="0"/>
    <x v="2902"/>
    <n v="1436888066"/>
    <b v="0"/>
    <n v="7"/>
    <b v="0"/>
    <x v="1"/>
    <x v="6"/>
    <x v="114"/>
    <x v="2019"/>
  </r>
  <r>
    <n v="2907"/>
    <x v="2906"/>
    <x v="2905"/>
    <x v="30"/>
    <x v="369"/>
    <x v="2"/>
    <x v="0"/>
    <x v="0"/>
    <x v="2903"/>
    <n v="1458075837"/>
    <b v="0"/>
    <n v="2"/>
    <b v="0"/>
    <x v="1"/>
    <x v="6"/>
    <x v="50"/>
    <x v="120"/>
  </r>
  <r>
    <n v="2908"/>
    <x v="2907"/>
    <x v="2906"/>
    <x v="376"/>
    <x v="1942"/>
    <x v="2"/>
    <x v="0"/>
    <x v="0"/>
    <x v="2904"/>
    <n v="1462815219"/>
    <b v="0"/>
    <n v="5"/>
    <b v="0"/>
    <x v="1"/>
    <x v="6"/>
    <x v="56"/>
    <x v="1775"/>
  </r>
  <r>
    <n v="2909"/>
    <x v="2908"/>
    <x v="2907"/>
    <x v="237"/>
    <x v="170"/>
    <x v="2"/>
    <x v="0"/>
    <x v="0"/>
    <x v="2905"/>
    <n v="1413527001"/>
    <b v="0"/>
    <n v="1"/>
    <b v="0"/>
    <x v="1"/>
    <x v="6"/>
    <x v="50"/>
    <x v="135"/>
  </r>
  <r>
    <n v="2910"/>
    <x v="2909"/>
    <x v="2908"/>
    <x v="11"/>
    <x v="116"/>
    <x v="2"/>
    <x v="1"/>
    <x v="1"/>
    <x v="2906"/>
    <n v="1428955887"/>
    <b v="0"/>
    <n v="1"/>
    <b v="0"/>
    <x v="1"/>
    <x v="6"/>
    <x v="50"/>
    <x v="120"/>
  </r>
  <r>
    <n v="2911"/>
    <x v="2910"/>
    <x v="2909"/>
    <x v="40"/>
    <x v="1943"/>
    <x v="2"/>
    <x v="0"/>
    <x v="0"/>
    <x v="2907"/>
    <n v="1431973626"/>
    <b v="0"/>
    <n v="14"/>
    <b v="0"/>
    <x v="1"/>
    <x v="6"/>
    <x v="121"/>
    <x v="2020"/>
  </r>
  <r>
    <n v="2912"/>
    <x v="2911"/>
    <x v="2910"/>
    <x v="377"/>
    <x v="1944"/>
    <x v="2"/>
    <x v="0"/>
    <x v="0"/>
    <x v="2908"/>
    <n v="1450235374"/>
    <b v="0"/>
    <n v="26"/>
    <b v="0"/>
    <x v="1"/>
    <x v="6"/>
    <x v="51"/>
    <x v="2021"/>
  </r>
  <r>
    <n v="2913"/>
    <x v="2912"/>
    <x v="2911"/>
    <x v="3"/>
    <x v="369"/>
    <x v="2"/>
    <x v="0"/>
    <x v="0"/>
    <x v="2909"/>
    <n v="1404857339"/>
    <b v="0"/>
    <n v="2"/>
    <b v="0"/>
    <x v="1"/>
    <x v="6"/>
    <x v="50"/>
    <x v="120"/>
  </r>
  <r>
    <n v="2914"/>
    <x v="2913"/>
    <x v="2912"/>
    <x v="31"/>
    <x v="116"/>
    <x v="2"/>
    <x v="1"/>
    <x v="1"/>
    <x v="2910"/>
    <n v="1421185594"/>
    <b v="0"/>
    <n v="1"/>
    <b v="0"/>
    <x v="1"/>
    <x v="6"/>
    <x v="50"/>
    <x v="120"/>
  </r>
  <r>
    <n v="2915"/>
    <x v="2914"/>
    <x v="2913"/>
    <x v="28"/>
    <x v="1945"/>
    <x v="2"/>
    <x v="1"/>
    <x v="1"/>
    <x v="2911"/>
    <n v="1455528790"/>
    <b v="0"/>
    <n v="3"/>
    <b v="0"/>
    <x v="1"/>
    <x v="6"/>
    <x v="220"/>
    <x v="2022"/>
  </r>
  <r>
    <n v="2916"/>
    <x v="2915"/>
    <x v="2914"/>
    <x v="378"/>
    <x v="1011"/>
    <x v="2"/>
    <x v="1"/>
    <x v="1"/>
    <x v="2912"/>
    <n v="1398511589"/>
    <b v="0"/>
    <n v="7"/>
    <b v="0"/>
    <x v="1"/>
    <x v="6"/>
    <x v="59"/>
    <x v="2023"/>
  </r>
  <r>
    <n v="2917"/>
    <x v="2916"/>
    <x v="2915"/>
    <x v="13"/>
    <x v="1946"/>
    <x v="2"/>
    <x v="0"/>
    <x v="0"/>
    <x v="2913"/>
    <n v="1440826647"/>
    <b v="0"/>
    <n v="9"/>
    <b v="0"/>
    <x v="1"/>
    <x v="6"/>
    <x v="66"/>
    <x v="2024"/>
  </r>
  <r>
    <n v="2918"/>
    <x v="2917"/>
    <x v="2916"/>
    <x v="10"/>
    <x v="1947"/>
    <x v="2"/>
    <x v="0"/>
    <x v="0"/>
    <x v="2914"/>
    <n v="1443712007"/>
    <b v="0"/>
    <n v="20"/>
    <b v="0"/>
    <x v="1"/>
    <x v="6"/>
    <x v="117"/>
    <x v="353"/>
  </r>
  <r>
    <n v="2919"/>
    <x v="2918"/>
    <x v="2917"/>
    <x v="20"/>
    <x v="152"/>
    <x v="2"/>
    <x v="0"/>
    <x v="0"/>
    <x v="2915"/>
    <n v="1404658329"/>
    <b v="0"/>
    <n v="6"/>
    <b v="0"/>
    <x v="1"/>
    <x v="6"/>
    <x v="114"/>
    <x v="434"/>
  </r>
  <r>
    <n v="2920"/>
    <x v="2919"/>
    <x v="2918"/>
    <x v="30"/>
    <x v="1948"/>
    <x v="2"/>
    <x v="5"/>
    <x v="5"/>
    <x v="2916"/>
    <n v="1424718070"/>
    <b v="0"/>
    <n v="13"/>
    <b v="0"/>
    <x v="1"/>
    <x v="6"/>
    <x v="117"/>
    <x v="2025"/>
  </r>
  <r>
    <n v="2921"/>
    <x v="2920"/>
    <x v="2919"/>
    <x v="213"/>
    <x v="1949"/>
    <x v="0"/>
    <x v="0"/>
    <x v="0"/>
    <x v="2917"/>
    <n v="1409087804"/>
    <b v="0"/>
    <n v="3"/>
    <b v="1"/>
    <x v="1"/>
    <x v="40"/>
    <x v="32"/>
    <x v="1340"/>
  </r>
  <r>
    <n v="2922"/>
    <x v="2921"/>
    <x v="2920"/>
    <x v="2"/>
    <x v="83"/>
    <x v="0"/>
    <x v="1"/>
    <x v="1"/>
    <x v="2918"/>
    <n v="1428094727"/>
    <b v="0"/>
    <n v="6"/>
    <b v="1"/>
    <x v="1"/>
    <x v="40"/>
    <x v="8"/>
    <x v="160"/>
  </r>
  <r>
    <n v="2923"/>
    <x v="2922"/>
    <x v="2921"/>
    <x v="43"/>
    <x v="452"/>
    <x v="0"/>
    <x v="0"/>
    <x v="0"/>
    <x v="2919"/>
    <n v="1420774779"/>
    <b v="0"/>
    <n v="10"/>
    <b v="1"/>
    <x v="1"/>
    <x v="40"/>
    <x v="8"/>
    <x v="179"/>
  </r>
  <r>
    <n v="2924"/>
    <x v="2923"/>
    <x v="2922"/>
    <x v="31"/>
    <x v="1950"/>
    <x v="0"/>
    <x v="0"/>
    <x v="0"/>
    <x v="2920"/>
    <n v="1428585710"/>
    <b v="0"/>
    <n v="147"/>
    <b v="1"/>
    <x v="1"/>
    <x v="40"/>
    <x v="33"/>
    <x v="2026"/>
  </r>
  <r>
    <n v="2925"/>
    <x v="2924"/>
    <x v="2923"/>
    <x v="101"/>
    <x v="1951"/>
    <x v="0"/>
    <x v="0"/>
    <x v="0"/>
    <x v="2921"/>
    <n v="1407852068"/>
    <b v="0"/>
    <n v="199"/>
    <b v="1"/>
    <x v="1"/>
    <x v="40"/>
    <x v="21"/>
    <x v="2027"/>
  </r>
  <r>
    <n v="2926"/>
    <x v="2925"/>
    <x v="2924"/>
    <x v="9"/>
    <x v="1952"/>
    <x v="0"/>
    <x v="0"/>
    <x v="0"/>
    <x v="2922"/>
    <n v="1423506179"/>
    <b v="0"/>
    <n v="50"/>
    <b v="1"/>
    <x v="1"/>
    <x v="40"/>
    <x v="105"/>
    <x v="753"/>
  </r>
  <r>
    <n v="2927"/>
    <x v="2926"/>
    <x v="2925"/>
    <x v="40"/>
    <x v="1229"/>
    <x v="0"/>
    <x v="0"/>
    <x v="0"/>
    <x v="2923"/>
    <n v="1402934629"/>
    <b v="0"/>
    <n v="21"/>
    <b v="1"/>
    <x v="1"/>
    <x v="40"/>
    <x v="26"/>
    <x v="2028"/>
  </r>
  <r>
    <n v="2928"/>
    <x v="2927"/>
    <x v="2926"/>
    <x v="28"/>
    <x v="325"/>
    <x v="0"/>
    <x v="0"/>
    <x v="0"/>
    <x v="2924"/>
    <n v="1454543846"/>
    <b v="0"/>
    <n v="24"/>
    <b v="1"/>
    <x v="1"/>
    <x v="40"/>
    <x v="8"/>
    <x v="683"/>
  </r>
  <r>
    <n v="2929"/>
    <x v="2928"/>
    <x v="2927"/>
    <x v="6"/>
    <x v="1953"/>
    <x v="0"/>
    <x v="0"/>
    <x v="0"/>
    <x v="2925"/>
    <n v="1398432758"/>
    <b v="0"/>
    <n v="32"/>
    <b v="1"/>
    <x v="1"/>
    <x v="40"/>
    <x v="21"/>
    <x v="2029"/>
  </r>
  <r>
    <n v="2930"/>
    <x v="2929"/>
    <x v="2928"/>
    <x v="3"/>
    <x v="1954"/>
    <x v="0"/>
    <x v="1"/>
    <x v="1"/>
    <x v="2926"/>
    <n v="1428415264"/>
    <b v="0"/>
    <n v="62"/>
    <b v="1"/>
    <x v="1"/>
    <x v="40"/>
    <x v="7"/>
    <x v="2030"/>
  </r>
  <r>
    <n v="2931"/>
    <x v="2930"/>
    <x v="2929"/>
    <x v="47"/>
    <x v="1955"/>
    <x v="0"/>
    <x v="5"/>
    <x v="5"/>
    <x v="2927"/>
    <n v="1408604363"/>
    <b v="0"/>
    <n v="9"/>
    <b v="1"/>
    <x v="1"/>
    <x v="40"/>
    <x v="6"/>
    <x v="596"/>
  </r>
  <r>
    <n v="2932"/>
    <x v="2931"/>
    <x v="2930"/>
    <x v="379"/>
    <x v="1681"/>
    <x v="0"/>
    <x v="2"/>
    <x v="2"/>
    <x v="2928"/>
    <n v="1421812637"/>
    <b v="0"/>
    <n v="38"/>
    <b v="1"/>
    <x v="1"/>
    <x v="40"/>
    <x v="2"/>
    <x v="2031"/>
  </r>
  <r>
    <n v="2933"/>
    <x v="2932"/>
    <x v="2931"/>
    <x v="30"/>
    <x v="1956"/>
    <x v="0"/>
    <x v="0"/>
    <x v="0"/>
    <x v="2929"/>
    <n v="1462489053"/>
    <b v="0"/>
    <n v="54"/>
    <b v="1"/>
    <x v="1"/>
    <x v="40"/>
    <x v="33"/>
    <x v="2032"/>
  </r>
  <r>
    <n v="2934"/>
    <x v="2933"/>
    <x v="2932"/>
    <x v="30"/>
    <x v="651"/>
    <x v="0"/>
    <x v="5"/>
    <x v="5"/>
    <x v="2930"/>
    <n v="1400253364"/>
    <b v="0"/>
    <n v="37"/>
    <b v="1"/>
    <x v="1"/>
    <x v="40"/>
    <x v="29"/>
    <x v="2033"/>
  </r>
  <r>
    <n v="2935"/>
    <x v="2934"/>
    <x v="2933"/>
    <x v="8"/>
    <x v="1957"/>
    <x v="0"/>
    <x v="0"/>
    <x v="0"/>
    <x v="2931"/>
    <n v="1467468008"/>
    <b v="0"/>
    <n v="39"/>
    <b v="1"/>
    <x v="1"/>
    <x v="40"/>
    <x v="7"/>
    <x v="2034"/>
  </r>
  <r>
    <n v="2936"/>
    <x v="2935"/>
    <x v="2934"/>
    <x v="28"/>
    <x v="1958"/>
    <x v="0"/>
    <x v="0"/>
    <x v="0"/>
    <x v="2932"/>
    <n v="1412091423"/>
    <b v="0"/>
    <n v="34"/>
    <b v="1"/>
    <x v="1"/>
    <x v="40"/>
    <x v="30"/>
    <x v="1753"/>
  </r>
  <r>
    <n v="2937"/>
    <x v="2936"/>
    <x v="2935"/>
    <x v="15"/>
    <x v="41"/>
    <x v="0"/>
    <x v="1"/>
    <x v="1"/>
    <x v="2933"/>
    <n v="1402657113"/>
    <b v="0"/>
    <n v="55"/>
    <b v="1"/>
    <x v="1"/>
    <x v="40"/>
    <x v="18"/>
    <x v="2035"/>
  </r>
  <r>
    <n v="2938"/>
    <x v="2937"/>
    <x v="2936"/>
    <x v="23"/>
    <x v="1959"/>
    <x v="0"/>
    <x v="0"/>
    <x v="0"/>
    <x v="2934"/>
    <n v="1420044814"/>
    <b v="0"/>
    <n v="32"/>
    <b v="1"/>
    <x v="1"/>
    <x v="40"/>
    <x v="7"/>
    <x v="2036"/>
  </r>
  <r>
    <n v="2939"/>
    <x v="2938"/>
    <x v="2937"/>
    <x v="6"/>
    <x v="1960"/>
    <x v="0"/>
    <x v="0"/>
    <x v="0"/>
    <x v="2935"/>
    <n v="1406316312"/>
    <b v="0"/>
    <n v="25"/>
    <b v="1"/>
    <x v="1"/>
    <x v="40"/>
    <x v="33"/>
    <x v="2037"/>
  </r>
  <r>
    <n v="2940"/>
    <x v="2939"/>
    <x v="2938"/>
    <x v="30"/>
    <x v="615"/>
    <x v="0"/>
    <x v="0"/>
    <x v="0"/>
    <x v="2936"/>
    <n v="1418150018"/>
    <b v="0"/>
    <n v="33"/>
    <b v="1"/>
    <x v="1"/>
    <x v="40"/>
    <x v="13"/>
    <x v="129"/>
  </r>
  <r>
    <n v="2941"/>
    <x v="2940"/>
    <x v="2939"/>
    <x v="31"/>
    <x v="116"/>
    <x v="2"/>
    <x v="0"/>
    <x v="0"/>
    <x v="2937"/>
    <n v="1422658955"/>
    <b v="0"/>
    <n v="1"/>
    <b v="0"/>
    <x v="1"/>
    <x v="38"/>
    <x v="50"/>
    <x v="120"/>
  </r>
  <r>
    <n v="2942"/>
    <x v="2941"/>
    <x v="2940"/>
    <x v="61"/>
    <x v="1961"/>
    <x v="2"/>
    <x v="5"/>
    <x v="5"/>
    <x v="2938"/>
    <n v="1448565459"/>
    <b v="0"/>
    <n v="202"/>
    <b v="0"/>
    <x v="1"/>
    <x v="38"/>
    <x v="68"/>
    <x v="2038"/>
  </r>
  <r>
    <n v="2943"/>
    <x v="2942"/>
    <x v="2941"/>
    <x v="9"/>
    <x v="117"/>
    <x v="2"/>
    <x v="0"/>
    <x v="0"/>
    <x v="2939"/>
    <n v="1426302380"/>
    <b v="0"/>
    <n v="0"/>
    <b v="0"/>
    <x v="1"/>
    <x v="38"/>
    <x v="50"/>
    <x v="121"/>
  </r>
  <r>
    <n v="2944"/>
    <x v="2943"/>
    <x v="2942"/>
    <x v="3"/>
    <x v="173"/>
    <x v="2"/>
    <x v="0"/>
    <x v="0"/>
    <x v="2940"/>
    <n v="1431122198"/>
    <b v="0"/>
    <n v="1"/>
    <b v="0"/>
    <x v="1"/>
    <x v="38"/>
    <x v="60"/>
    <x v="101"/>
  </r>
  <r>
    <n v="2945"/>
    <x v="2944"/>
    <x v="2943"/>
    <x v="63"/>
    <x v="117"/>
    <x v="2"/>
    <x v="0"/>
    <x v="0"/>
    <x v="2941"/>
    <n v="1429845660"/>
    <b v="0"/>
    <n v="0"/>
    <b v="0"/>
    <x v="1"/>
    <x v="38"/>
    <x v="50"/>
    <x v="121"/>
  </r>
  <r>
    <n v="2946"/>
    <x v="2945"/>
    <x v="2944"/>
    <x v="13"/>
    <x v="369"/>
    <x v="2"/>
    <x v="1"/>
    <x v="1"/>
    <x v="2942"/>
    <n v="1468673092"/>
    <b v="0"/>
    <n v="2"/>
    <b v="0"/>
    <x v="1"/>
    <x v="38"/>
    <x v="50"/>
    <x v="120"/>
  </r>
  <r>
    <n v="2947"/>
    <x v="2946"/>
    <x v="2945"/>
    <x v="31"/>
    <x v="1962"/>
    <x v="2"/>
    <x v="0"/>
    <x v="0"/>
    <x v="2943"/>
    <n v="1475760567"/>
    <b v="0"/>
    <n v="13"/>
    <b v="0"/>
    <x v="1"/>
    <x v="38"/>
    <x v="65"/>
    <x v="2039"/>
  </r>
  <r>
    <n v="2948"/>
    <x v="2947"/>
    <x v="2946"/>
    <x v="69"/>
    <x v="363"/>
    <x v="2"/>
    <x v="0"/>
    <x v="0"/>
    <x v="2944"/>
    <n v="1428075293"/>
    <b v="0"/>
    <n v="9"/>
    <b v="0"/>
    <x v="1"/>
    <x v="38"/>
    <x v="50"/>
    <x v="2040"/>
  </r>
  <r>
    <n v="2949"/>
    <x v="2948"/>
    <x v="2947"/>
    <x v="28"/>
    <x v="379"/>
    <x v="2"/>
    <x v="0"/>
    <x v="0"/>
    <x v="2945"/>
    <n v="1445370317"/>
    <b v="0"/>
    <n v="2"/>
    <b v="0"/>
    <x v="1"/>
    <x v="38"/>
    <x v="56"/>
    <x v="381"/>
  </r>
  <r>
    <n v="2950"/>
    <x v="2949"/>
    <x v="2948"/>
    <x v="380"/>
    <x v="117"/>
    <x v="2"/>
    <x v="0"/>
    <x v="0"/>
    <x v="2946"/>
    <n v="1450946752"/>
    <b v="0"/>
    <n v="0"/>
    <b v="0"/>
    <x v="1"/>
    <x v="38"/>
    <x v="50"/>
    <x v="121"/>
  </r>
  <r>
    <n v="2951"/>
    <x v="2950"/>
    <x v="2949"/>
    <x v="63"/>
    <x v="1963"/>
    <x v="1"/>
    <x v="0"/>
    <x v="0"/>
    <x v="2947"/>
    <n v="1408648573"/>
    <b v="0"/>
    <n v="58"/>
    <b v="0"/>
    <x v="1"/>
    <x v="38"/>
    <x v="53"/>
    <x v="2041"/>
  </r>
  <r>
    <n v="2952"/>
    <x v="2951"/>
    <x v="2950"/>
    <x v="22"/>
    <x v="1964"/>
    <x v="1"/>
    <x v="0"/>
    <x v="0"/>
    <x v="2948"/>
    <n v="1473957239"/>
    <b v="0"/>
    <n v="8"/>
    <b v="0"/>
    <x v="1"/>
    <x v="38"/>
    <x v="59"/>
    <x v="2042"/>
  </r>
  <r>
    <n v="2953"/>
    <x v="2952"/>
    <x v="2951"/>
    <x v="307"/>
    <x v="898"/>
    <x v="1"/>
    <x v="0"/>
    <x v="0"/>
    <x v="2949"/>
    <n v="1441738821"/>
    <b v="0"/>
    <n v="3"/>
    <b v="0"/>
    <x v="1"/>
    <x v="38"/>
    <x v="50"/>
    <x v="2043"/>
  </r>
  <r>
    <n v="2954"/>
    <x v="2953"/>
    <x v="2952"/>
    <x v="36"/>
    <x v="117"/>
    <x v="1"/>
    <x v="0"/>
    <x v="0"/>
    <x v="2950"/>
    <n v="1487944803"/>
    <b v="0"/>
    <n v="0"/>
    <b v="0"/>
    <x v="1"/>
    <x v="38"/>
    <x v="50"/>
    <x v="121"/>
  </r>
  <r>
    <n v="2955"/>
    <x v="2954"/>
    <x v="2953"/>
    <x v="38"/>
    <x v="526"/>
    <x v="1"/>
    <x v="0"/>
    <x v="0"/>
    <x v="2951"/>
    <n v="1431884849"/>
    <b v="0"/>
    <n v="11"/>
    <b v="0"/>
    <x v="1"/>
    <x v="38"/>
    <x v="64"/>
    <x v="177"/>
  </r>
  <r>
    <n v="2956"/>
    <x v="2955"/>
    <x v="2954"/>
    <x v="278"/>
    <x v="1965"/>
    <x v="1"/>
    <x v="0"/>
    <x v="0"/>
    <x v="2952"/>
    <n v="1459810850"/>
    <b v="0"/>
    <n v="20"/>
    <b v="0"/>
    <x v="1"/>
    <x v="38"/>
    <x v="123"/>
    <x v="2044"/>
  </r>
  <r>
    <n v="2957"/>
    <x v="2956"/>
    <x v="2955"/>
    <x v="36"/>
    <x v="668"/>
    <x v="1"/>
    <x v="0"/>
    <x v="0"/>
    <x v="2953"/>
    <n v="1422317772"/>
    <b v="0"/>
    <n v="3"/>
    <b v="0"/>
    <x v="1"/>
    <x v="38"/>
    <x v="53"/>
    <x v="723"/>
  </r>
  <r>
    <n v="2958"/>
    <x v="2957"/>
    <x v="2956"/>
    <x v="58"/>
    <x v="117"/>
    <x v="1"/>
    <x v="0"/>
    <x v="0"/>
    <x v="2954"/>
    <n v="1457548917"/>
    <b v="0"/>
    <n v="0"/>
    <b v="0"/>
    <x v="1"/>
    <x v="38"/>
    <x v="50"/>
    <x v="121"/>
  </r>
  <r>
    <n v="2959"/>
    <x v="2958"/>
    <x v="2957"/>
    <x v="3"/>
    <x v="117"/>
    <x v="1"/>
    <x v="1"/>
    <x v="1"/>
    <x v="2955"/>
    <n v="1462666325"/>
    <b v="0"/>
    <n v="0"/>
    <b v="0"/>
    <x v="1"/>
    <x v="38"/>
    <x v="50"/>
    <x v="121"/>
  </r>
  <r>
    <n v="2960"/>
    <x v="2959"/>
    <x v="2958"/>
    <x v="381"/>
    <x v="117"/>
    <x v="1"/>
    <x v="0"/>
    <x v="0"/>
    <x v="2956"/>
    <n v="1407867023"/>
    <b v="0"/>
    <n v="0"/>
    <b v="0"/>
    <x v="1"/>
    <x v="38"/>
    <x v="50"/>
    <x v="121"/>
  </r>
  <r>
    <n v="2961"/>
    <x v="2960"/>
    <x v="2959"/>
    <x v="10"/>
    <x v="1966"/>
    <x v="0"/>
    <x v="0"/>
    <x v="0"/>
    <x v="2957"/>
    <n v="1424927159"/>
    <b v="0"/>
    <n v="108"/>
    <b v="1"/>
    <x v="1"/>
    <x v="6"/>
    <x v="5"/>
    <x v="2045"/>
  </r>
  <r>
    <n v="2962"/>
    <x v="2961"/>
    <x v="2960"/>
    <x v="28"/>
    <x v="1967"/>
    <x v="0"/>
    <x v="0"/>
    <x v="0"/>
    <x v="2958"/>
    <n v="1422769906"/>
    <b v="0"/>
    <n v="20"/>
    <b v="1"/>
    <x v="1"/>
    <x v="6"/>
    <x v="108"/>
    <x v="546"/>
  </r>
  <r>
    <n v="2963"/>
    <x v="2962"/>
    <x v="2961"/>
    <x v="3"/>
    <x v="1968"/>
    <x v="0"/>
    <x v="0"/>
    <x v="0"/>
    <x v="2959"/>
    <n v="1433243824"/>
    <b v="0"/>
    <n v="98"/>
    <b v="1"/>
    <x v="1"/>
    <x v="6"/>
    <x v="13"/>
    <x v="2046"/>
  </r>
  <r>
    <n v="2964"/>
    <x v="2963"/>
    <x v="2962"/>
    <x v="10"/>
    <x v="1969"/>
    <x v="0"/>
    <x v="0"/>
    <x v="0"/>
    <x v="2960"/>
    <n v="1404769819"/>
    <b v="0"/>
    <n v="196"/>
    <b v="1"/>
    <x v="1"/>
    <x v="6"/>
    <x v="7"/>
    <x v="2047"/>
  </r>
  <r>
    <n v="2965"/>
    <x v="2964"/>
    <x v="2963"/>
    <x v="15"/>
    <x v="1970"/>
    <x v="0"/>
    <x v="0"/>
    <x v="0"/>
    <x v="2961"/>
    <n v="1433698233"/>
    <b v="0"/>
    <n v="39"/>
    <b v="1"/>
    <x v="1"/>
    <x v="6"/>
    <x v="15"/>
    <x v="2048"/>
  </r>
  <r>
    <n v="2966"/>
    <x v="2965"/>
    <x v="2964"/>
    <x v="3"/>
    <x v="1971"/>
    <x v="0"/>
    <x v="0"/>
    <x v="0"/>
    <x v="2962"/>
    <n v="1439833412"/>
    <b v="0"/>
    <n v="128"/>
    <b v="1"/>
    <x v="1"/>
    <x v="6"/>
    <x v="35"/>
    <x v="2049"/>
  </r>
  <r>
    <n v="2967"/>
    <x v="2966"/>
    <x v="2965"/>
    <x v="10"/>
    <x v="1972"/>
    <x v="0"/>
    <x v="0"/>
    <x v="0"/>
    <x v="2963"/>
    <n v="1423284292"/>
    <b v="0"/>
    <n v="71"/>
    <b v="1"/>
    <x v="1"/>
    <x v="6"/>
    <x v="35"/>
    <x v="2050"/>
  </r>
  <r>
    <n v="2968"/>
    <x v="2967"/>
    <x v="2966"/>
    <x v="8"/>
    <x v="1973"/>
    <x v="0"/>
    <x v="0"/>
    <x v="0"/>
    <x v="2964"/>
    <n v="1470227660"/>
    <b v="0"/>
    <n v="47"/>
    <b v="1"/>
    <x v="1"/>
    <x v="6"/>
    <x v="6"/>
    <x v="2051"/>
  </r>
  <r>
    <n v="2969"/>
    <x v="2968"/>
    <x v="2967"/>
    <x v="28"/>
    <x v="897"/>
    <x v="0"/>
    <x v="5"/>
    <x v="5"/>
    <x v="2965"/>
    <n v="1428087153"/>
    <b v="0"/>
    <n v="17"/>
    <b v="1"/>
    <x v="1"/>
    <x v="6"/>
    <x v="200"/>
    <x v="2052"/>
  </r>
  <r>
    <n v="2970"/>
    <x v="2969"/>
    <x v="2968"/>
    <x v="12"/>
    <x v="834"/>
    <x v="0"/>
    <x v="0"/>
    <x v="0"/>
    <x v="2966"/>
    <n v="1403107451"/>
    <b v="0"/>
    <n v="91"/>
    <b v="1"/>
    <x v="1"/>
    <x v="6"/>
    <x v="6"/>
    <x v="2053"/>
  </r>
  <r>
    <n v="2971"/>
    <x v="2970"/>
    <x v="2969"/>
    <x v="50"/>
    <x v="1974"/>
    <x v="0"/>
    <x v="0"/>
    <x v="0"/>
    <x v="2967"/>
    <n v="1406908078"/>
    <b v="0"/>
    <n v="43"/>
    <b v="1"/>
    <x v="1"/>
    <x v="6"/>
    <x v="8"/>
    <x v="2054"/>
  </r>
  <r>
    <n v="2972"/>
    <x v="2971"/>
    <x v="2970"/>
    <x v="13"/>
    <x v="1975"/>
    <x v="0"/>
    <x v="0"/>
    <x v="0"/>
    <x v="2968"/>
    <n v="1479609520"/>
    <b v="0"/>
    <n v="17"/>
    <b v="1"/>
    <x v="1"/>
    <x v="6"/>
    <x v="2"/>
    <x v="2055"/>
  </r>
  <r>
    <n v="2973"/>
    <x v="2972"/>
    <x v="2971"/>
    <x v="10"/>
    <x v="1976"/>
    <x v="0"/>
    <x v="0"/>
    <x v="0"/>
    <x v="2969"/>
    <n v="1449171508"/>
    <b v="0"/>
    <n v="33"/>
    <b v="1"/>
    <x v="1"/>
    <x v="6"/>
    <x v="215"/>
    <x v="2056"/>
  </r>
  <r>
    <n v="2974"/>
    <x v="2973"/>
    <x v="2972"/>
    <x v="10"/>
    <x v="1977"/>
    <x v="0"/>
    <x v="0"/>
    <x v="0"/>
    <x v="2970"/>
    <n v="1409275671"/>
    <b v="0"/>
    <n v="87"/>
    <b v="1"/>
    <x v="1"/>
    <x v="6"/>
    <x v="21"/>
    <x v="1242"/>
  </r>
  <r>
    <n v="2975"/>
    <x v="2974"/>
    <x v="2973"/>
    <x v="6"/>
    <x v="1978"/>
    <x v="0"/>
    <x v="0"/>
    <x v="0"/>
    <x v="2971"/>
    <n v="1414599886"/>
    <b v="0"/>
    <n v="113"/>
    <b v="1"/>
    <x v="1"/>
    <x v="6"/>
    <x v="8"/>
    <x v="2057"/>
  </r>
  <r>
    <n v="2976"/>
    <x v="2975"/>
    <x v="2974"/>
    <x v="159"/>
    <x v="678"/>
    <x v="0"/>
    <x v="1"/>
    <x v="1"/>
    <x v="2972"/>
    <n v="1456421530"/>
    <b v="0"/>
    <n v="14"/>
    <b v="1"/>
    <x v="1"/>
    <x v="6"/>
    <x v="193"/>
    <x v="2058"/>
  </r>
  <r>
    <n v="2977"/>
    <x v="2976"/>
    <x v="2975"/>
    <x v="9"/>
    <x v="767"/>
    <x v="0"/>
    <x v="0"/>
    <x v="0"/>
    <x v="2973"/>
    <n v="1421960934"/>
    <b v="0"/>
    <n v="30"/>
    <b v="1"/>
    <x v="1"/>
    <x v="6"/>
    <x v="35"/>
    <x v="787"/>
  </r>
  <r>
    <n v="2978"/>
    <x v="2977"/>
    <x v="2976"/>
    <x v="47"/>
    <x v="1979"/>
    <x v="0"/>
    <x v="0"/>
    <x v="0"/>
    <x v="2974"/>
    <n v="1412954547"/>
    <b v="0"/>
    <n v="16"/>
    <b v="1"/>
    <x v="1"/>
    <x v="6"/>
    <x v="32"/>
    <x v="2059"/>
  </r>
  <r>
    <n v="2979"/>
    <x v="2978"/>
    <x v="2977"/>
    <x v="10"/>
    <x v="1896"/>
    <x v="0"/>
    <x v="0"/>
    <x v="0"/>
    <x v="2975"/>
    <n v="1419104823"/>
    <b v="0"/>
    <n v="46"/>
    <b v="1"/>
    <x v="1"/>
    <x v="6"/>
    <x v="7"/>
    <x v="2060"/>
  </r>
  <r>
    <n v="2980"/>
    <x v="2979"/>
    <x v="2978"/>
    <x v="9"/>
    <x v="1980"/>
    <x v="0"/>
    <x v="0"/>
    <x v="0"/>
    <x v="2976"/>
    <n v="1438639130"/>
    <b v="0"/>
    <n v="24"/>
    <b v="1"/>
    <x v="1"/>
    <x v="6"/>
    <x v="15"/>
    <x v="709"/>
  </r>
  <r>
    <n v="2981"/>
    <x v="2980"/>
    <x v="2979"/>
    <x v="23"/>
    <x v="1981"/>
    <x v="0"/>
    <x v="17"/>
    <x v="3"/>
    <x v="2977"/>
    <n v="1439126756"/>
    <b v="1"/>
    <n v="97"/>
    <b v="1"/>
    <x v="1"/>
    <x v="38"/>
    <x v="32"/>
    <x v="1290"/>
  </r>
  <r>
    <n v="2982"/>
    <x v="2981"/>
    <x v="2980"/>
    <x v="10"/>
    <x v="1982"/>
    <x v="0"/>
    <x v="1"/>
    <x v="1"/>
    <x v="2978"/>
    <n v="1452616143"/>
    <b v="1"/>
    <n v="59"/>
    <b v="1"/>
    <x v="1"/>
    <x v="38"/>
    <x v="21"/>
    <x v="1149"/>
  </r>
  <r>
    <n v="2983"/>
    <x v="2982"/>
    <x v="2981"/>
    <x v="382"/>
    <x v="1983"/>
    <x v="0"/>
    <x v="0"/>
    <x v="0"/>
    <x v="2979"/>
    <n v="1410534636"/>
    <b v="1"/>
    <n v="1095"/>
    <b v="1"/>
    <x v="1"/>
    <x v="38"/>
    <x v="92"/>
    <x v="2061"/>
  </r>
  <r>
    <n v="2984"/>
    <x v="2983"/>
    <x v="2982"/>
    <x v="31"/>
    <x v="1984"/>
    <x v="0"/>
    <x v="0"/>
    <x v="0"/>
    <x v="2980"/>
    <n v="1469428881"/>
    <b v="1"/>
    <n v="218"/>
    <b v="1"/>
    <x v="1"/>
    <x v="38"/>
    <x v="8"/>
    <x v="2062"/>
  </r>
  <r>
    <n v="2985"/>
    <x v="2984"/>
    <x v="2983"/>
    <x v="3"/>
    <x v="297"/>
    <x v="0"/>
    <x v="4"/>
    <x v="4"/>
    <x v="2981"/>
    <n v="1476228128"/>
    <b v="0"/>
    <n v="111"/>
    <b v="1"/>
    <x v="1"/>
    <x v="38"/>
    <x v="108"/>
    <x v="2063"/>
  </r>
  <r>
    <n v="2986"/>
    <x v="2985"/>
    <x v="2984"/>
    <x v="262"/>
    <x v="1985"/>
    <x v="0"/>
    <x v="1"/>
    <x v="1"/>
    <x v="2982"/>
    <n v="1456920006"/>
    <b v="0"/>
    <n v="56"/>
    <b v="1"/>
    <x v="1"/>
    <x v="38"/>
    <x v="6"/>
    <x v="2064"/>
  </r>
  <r>
    <n v="2987"/>
    <x v="2986"/>
    <x v="2985"/>
    <x v="31"/>
    <x v="1986"/>
    <x v="0"/>
    <x v="0"/>
    <x v="0"/>
    <x v="2983"/>
    <n v="1473837751"/>
    <b v="0"/>
    <n v="265"/>
    <b v="1"/>
    <x v="1"/>
    <x v="38"/>
    <x v="5"/>
    <x v="2065"/>
  </r>
  <r>
    <n v="2988"/>
    <x v="2987"/>
    <x v="2986"/>
    <x v="28"/>
    <x v="325"/>
    <x v="0"/>
    <x v="1"/>
    <x v="1"/>
    <x v="2984"/>
    <n v="1463820081"/>
    <b v="0"/>
    <n v="28"/>
    <b v="1"/>
    <x v="1"/>
    <x v="38"/>
    <x v="8"/>
    <x v="669"/>
  </r>
  <r>
    <n v="2989"/>
    <x v="2988"/>
    <x v="2987"/>
    <x v="22"/>
    <x v="1987"/>
    <x v="0"/>
    <x v="0"/>
    <x v="0"/>
    <x v="2985"/>
    <n v="1448756962"/>
    <b v="0"/>
    <n v="364"/>
    <b v="1"/>
    <x v="1"/>
    <x v="38"/>
    <x v="93"/>
    <x v="2066"/>
  </r>
  <r>
    <n v="2990"/>
    <x v="2989"/>
    <x v="2988"/>
    <x v="3"/>
    <x v="1117"/>
    <x v="0"/>
    <x v="0"/>
    <x v="0"/>
    <x v="2986"/>
    <n v="1449150420"/>
    <b v="0"/>
    <n v="27"/>
    <b v="1"/>
    <x v="1"/>
    <x v="38"/>
    <x v="8"/>
    <x v="2067"/>
  </r>
  <r>
    <n v="2991"/>
    <x v="2990"/>
    <x v="2989"/>
    <x v="0"/>
    <x v="1988"/>
    <x v="0"/>
    <x v="0"/>
    <x v="0"/>
    <x v="2987"/>
    <n v="1483646730"/>
    <b v="0"/>
    <n v="93"/>
    <b v="1"/>
    <x v="1"/>
    <x v="38"/>
    <x v="33"/>
    <x v="2068"/>
  </r>
  <r>
    <n v="2992"/>
    <x v="2991"/>
    <x v="2990"/>
    <x v="9"/>
    <x v="1989"/>
    <x v="0"/>
    <x v="0"/>
    <x v="0"/>
    <x v="2988"/>
    <n v="1473445510"/>
    <b v="0"/>
    <n v="64"/>
    <b v="1"/>
    <x v="1"/>
    <x v="38"/>
    <x v="2"/>
    <x v="2069"/>
  </r>
  <r>
    <n v="2993"/>
    <x v="2992"/>
    <x v="2991"/>
    <x v="28"/>
    <x v="1141"/>
    <x v="0"/>
    <x v="0"/>
    <x v="0"/>
    <x v="2989"/>
    <n v="1453406867"/>
    <b v="0"/>
    <n v="22"/>
    <b v="1"/>
    <x v="1"/>
    <x v="38"/>
    <x v="8"/>
    <x v="1187"/>
  </r>
  <r>
    <n v="2994"/>
    <x v="2993"/>
    <x v="2992"/>
    <x v="43"/>
    <x v="1990"/>
    <x v="0"/>
    <x v="1"/>
    <x v="1"/>
    <x v="2990"/>
    <n v="1409743772"/>
    <b v="0"/>
    <n v="59"/>
    <b v="1"/>
    <x v="1"/>
    <x v="38"/>
    <x v="354"/>
    <x v="2070"/>
  </r>
  <r>
    <n v="2995"/>
    <x v="2994"/>
    <x v="2993"/>
    <x v="36"/>
    <x v="1991"/>
    <x v="0"/>
    <x v="0"/>
    <x v="0"/>
    <x v="2991"/>
    <n v="1482249471"/>
    <b v="0"/>
    <n v="249"/>
    <b v="1"/>
    <x v="1"/>
    <x v="38"/>
    <x v="2"/>
    <x v="2071"/>
  </r>
  <r>
    <n v="2996"/>
    <x v="2995"/>
    <x v="2994"/>
    <x v="19"/>
    <x v="1992"/>
    <x v="0"/>
    <x v="0"/>
    <x v="0"/>
    <x v="2992"/>
    <n v="1427493240"/>
    <b v="0"/>
    <n v="392"/>
    <b v="1"/>
    <x v="1"/>
    <x v="38"/>
    <x v="174"/>
    <x v="2072"/>
  </r>
  <r>
    <n v="2997"/>
    <x v="2996"/>
    <x v="2995"/>
    <x v="3"/>
    <x v="1993"/>
    <x v="0"/>
    <x v="0"/>
    <x v="0"/>
    <x v="2993"/>
    <n v="1486661793"/>
    <b v="0"/>
    <n v="115"/>
    <b v="1"/>
    <x v="1"/>
    <x v="38"/>
    <x v="3"/>
    <x v="2073"/>
  </r>
  <r>
    <n v="2998"/>
    <x v="2997"/>
    <x v="2996"/>
    <x v="63"/>
    <x v="1994"/>
    <x v="0"/>
    <x v="0"/>
    <x v="0"/>
    <x v="2994"/>
    <n v="1400474329"/>
    <b v="0"/>
    <n v="433"/>
    <b v="1"/>
    <x v="1"/>
    <x v="38"/>
    <x v="33"/>
    <x v="2074"/>
  </r>
  <r>
    <n v="2999"/>
    <x v="2998"/>
    <x v="2997"/>
    <x v="383"/>
    <x v="1964"/>
    <x v="0"/>
    <x v="0"/>
    <x v="0"/>
    <x v="807"/>
    <n v="1487094360"/>
    <b v="0"/>
    <n v="20"/>
    <b v="1"/>
    <x v="1"/>
    <x v="38"/>
    <x v="17"/>
    <x v="2075"/>
  </r>
  <r>
    <n v="3000"/>
    <x v="2999"/>
    <x v="2998"/>
    <x v="2"/>
    <x v="83"/>
    <x v="0"/>
    <x v="0"/>
    <x v="0"/>
    <x v="2995"/>
    <n v="1484682670"/>
    <b v="0"/>
    <n v="8"/>
    <b v="1"/>
    <x v="1"/>
    <x v="38"/>
    <x v="8"/>
    <x v="368"/>
  </r>
  <r>
    <n v="3001"/>
    <x v="3000"/>
    <x v="2999"/>
    <x v="384"/>
    <x v="1995"/>
    <x v="0"/>
    <x v="0"/>
    <x v="0"/>
    <x v="2996"/>
    <n v="1465853382"/>
    <b v="0"/>
    <n v="175"/>
    <b v="1"/>
    <x v="1"/>
    <x v="38"/>
    <x v="355"/>
    <x v="2076"/>
  </r>
  <r>
    <n v="3002"/>
    <x v="3001"/>
    <x v="3000"/>
    <x v="39"/>
    <x v="1996"/>
    <x v="0"/>
    <x v="0"/>
    <x v="0"/>
    <x v="2997"/>
    <n v="1353960252"/>
    <b v="0"/>
    <n v="104"/>
    <b v="1"/>
    <x v="1"/>
    <x v="38"/>
    <x v="15"/>
    <x v="2077"/>
  </r>
  <r>
    <n v="3003"/>
    <x v="3002"/>
    <x v="3001"/>
    <x v="9"/>
    <x v="1891"/>
    <x v="0"/>
    <x v="0"/>
    <x v="0"/>
    <x v="2998"/>
    <n v="1454098976"/>
    <b v="0"/>
    <n v="17"/>
    <b v="1"/>
    <x v="1"/>
    <x v="38"/>
    <x v="7"/>
    <x v="2078"/>
  </r>
  <r>
    <n v="3004"/>
    <x v="3003"/>
    <x v="3002"/>
    <x v="79"/>
    <x v="1997"/>
    <x v="0"/>
    <x v="0"/>
    <x v="0"/>
    <x v="2999"/>
    <n v="1413493724"/>
    <b v="0"/>
    <n v="277"/>
    <b v="1"/>
    <x v="1"/>
    <x v="38"/>
    <x v="40"/>
    <x v="2079"/>
  </r>
  <r>
    <n v="3005"/>
    <x v="3004"/>
    <x v="3003"/>
    <x v="385"/>
    <x v="1998"/>
    <x v="0"/>
    <x v="0"/>
    <x v="0"/>
    <x v="3000"/>
    <n v="1410019905"/>
    <b v="0"/>
    <n v="118"/>
    <b v="1"/>
    <x v="1"/>
    <x v="38"/>
    <x v="28"/>
    <x v="2080"/>
  </r>
  <r>
    <n v="3006"/>
    <x v="3005"/>
    <x v="3004"/>
    <x v="6"/>
    <x v="1999"/>
    <x v="0"/>
    <x v="5"/>
    <x v="5"/>
    <x v="3001"/>
    <n v="1415988591"/>
    <b v="0"/>
    <n v="97"/>
    <b v="1"/>
    <x v="1"/>
    <x v="38"/>
    <x v="29"/>
    <x v="2081"/>
  </r>
  <r>
    <n v="3007"/>
    <x v="3006"/>
    <x v="3005"/>
    <x v="20"/>
    <x v="1144"/>
    <x v="0"/>
    <x v="0"/>
    <x v="0"/>
    <x v="3002"/>
    <n v="1428124283"/>
    <b v="0"/>
    <n v="20"/>
    <b v="1"/>
    <x v="1"/>
    <x v="38"/>
    <x v="144"/>
    <x v="1205"/>
  </r>
  <r>
    <n v="3008"/>
    <x v="3007"/>
    <x v="3006"/>
    <x v="9"/>
    <x v="1891"/>
    <x v="0"/>
    <x v="0"/>
    <x v="0"/>
    <x v="3003"/>
    <n v="1450760719"/>
    <b v="0"/>
    <n v="26"/>
    <b v="1"/>
    <x v="1"/>
    <x v="38"/>
    <x v="7"/>
    <x v="2082"/>
  </r>
  <r>
    <n v="3009"/>
    <x v="3008"/>
    <x v="3007"/>
    <x v="31"/>
    <x v="2000"/>
    <x v="0"/>
    <x v="0"/>
    <x v="0"/>
    <x v="3004"/>
    <n v="1414417240"/>
    <b v="0"/>
    <n v="128"/>
    <b v="1"/>
    <x v="1"/>
    <x v="38"/>
    <x v="28"/>
    <x v="2083"/>
  </r>
  <r>
    <n v="3010"/>
    <x v="3009"/>
    <x v="3008"/>
    <x v="15"/>
    <x v="23"/>
    <x v="0"/>
    <x v="0"/>
    <x v="0"/>
    <x v="3005"/>
    <n v="1419364719"/>
    <b v="0"/>
    <n v="15"/>
    <b v="1"/>
    <x v="1"/>
    <x v="38"/>
    <x v="137"/>
    <x v="2084"/>
  </r>
  <r>
    <n v="3011"/>
    <x v="3010"/>
    <x v="3009"/>
    <x v="43"/>
    <x v="2001"/>
    <x v="0"/>
    <x v="3"/>
    <x v="3"/>
    <x v="3006"/>
    <n v="1448536516"/>
    <b v="0"/>
    <n v="25"/>
    <b v="1"/>
    <x v="1"/>
    <x v="38"/>
    <x v="39"/>
    <x v="2085"/>
  </r>
  <r>
    <n v="3012"/>
    <x v="3011"/>
    <x v="3010"/>
    <x v="23"/>
    <x v="2002"/>
    <x v="0"/>
    <x v="0"/>
    <x v="0"/>
    <x v="3007"/>
    <n v="1421772730"/>
    <b v="0"/>
    <n v="55"/>
    <b v="1"/>
    <x v="1"/>
    <x v="38"/>
    <x v="16"/>
    <x v="2086"/>
  </r>
  <r>
    <n v="3013"/>
    <x v="3012"/>
    <x v="3011"/>
    <x v="3"/>
    <x v="2003"/>
    <x v="0"/>
    <x v="0"/>
    <x v="0"/>
    <x v="3008"/>
    <n v="1432325049"/>
    <b v="0"/>
    <n v="107"/>
    <b v="1"/>
    <x v="1"/>
    <x v="38"/>
    <x v="96"/>
    <x v="2087"/>
  </r>
  <r>
    <n v="3014"/>
    <x v="3013"/>
    <x v="3012"/>
    <x v="31"/>
    <x v="2004"/>
    <x v="0"/>
    <x v="0"/>
    <x v="0"/>
    <x v="3009"/>
    <n v="1412737080"/>
    <b v="0"/>
    <n v="557"/>
    <b v="1"/>
    <x v="1"/>
    <x v="38"/>
    <x v="40"/>
    <x v="2088"/>
  </r>
  <r>
    <n v="3015"/>
    <x v="3014"/>
    <x v="3013"/>
    <x v="104"/>
    <x v="2005"/>
    <x v="0"/>
    <x v="0"/>
    <x v="0"/>
    <x v="3010"/>
    <n v="1401125238"/>
    <b v="0"/>
    <n v="40"/>
    <b v="1"/>
    <x v="1"/>
    <x v="38"/>
    <x v="33"/>
    <x v="2089"/>
  </r>
  <r>
    <n v="3016"/>
    <x v="3015"/>
    <x v="3014"/>
    <x v="0"/>
    <x v="2006"/>
    <x v="0"/>
    <x v="0"/>
    <x v="0"/>
    <x v="3011"/>
    <n v="1400504952"/>
    <b v="0"/>
    <n v="36"/>
    <b v="1"/>
    <x v="1"/>
    <x v="38"/>
    <x v="33"/>
    <x v="2090"/>
  </r>
  <r>
    <n v="3017"/>
    <x v="3016"/>
    <x v="3015"/>
    <x v="29"/>
    <x v="2007"/>
    <x v="0"/>
    <x v="0"/>
    <x v="0"/>
    <x v="3012"/>
    <n v="1405974243"/>
    <b v="0"/>
    <n v="159"/>
    <b v="1"/>
    <x v="1"/>
    <x v="38"/>
    <x v="6"/>
    <x v="2091"/>
  </r>
  <r>
    <n v="3018"/>
    <x v="3017"/>
    <x v="3016"/>
    <x v="285"/>
    <x v="2008"/>
    <x v="0"/>
    <x v="6"/>
    <x v="3"/>
    <x v="3013"/>
    <n v="1433747376"/>
    <b v="0"/>
    <n v="41"/>
    <b v="1"/>
    <x v="1"/>
    <x v="38"/>
    <x v="7"/>
    <x v="2092"/>
  </r>
  <r>
    <n v="3019"/>
    <x v="3018"/>
    <x v="3017"/>
    <x v="36"/>
    <x v="2009"/>
    <x v="0"/>
    <x v="0"/>
    <x v="0"/>
    <x v="3014"/>
    <n v="1398801620"/>
    <b v="0"/>
    <n v="226"/>
    <b v="1"/>
    <x v="1"/>
    <x v="38"/>
    <x v="10"/>
    <x v="2093"/>
  </r>
  <r>
    <n v="3020"/>
    <x v="3019"/>
    <x v="3018"/>
    <x v="39"/>
    <x v="2010"/>
    <x v="0"/>
    <x v="0"/>
    <x v="0"/>
    <x v="3015"/>
    <n v="1434399533"/>
    <b v="0"/>
    <n v="30"/>
    <b v="1"/>
    <x v="1"/>
    <x v="38"/>
    <x v="7"/>
    <x v="2094"/>
  </r>
  <r>
    <n v="3021"/>
    <x v="3020"/>
    <x v="3019"/>
    <x v="37"/>
    <x v="2011"/>
    <x v="0"/>
    <x v="0"/>
    <x v="0"/>
    <x v="3016"/>
    <n v="1476715869"/>
    <b v="0"/>
    <n v="103"/>
    <b v="1"/>
    <x v="1"/>
    <x v="38"/>
    <x v="31"/>
    <x v="901"/>
  </r>
  <r>
    <n v="3022"/>
    <x v="3021"/>
    <x v="3020"/>
    <x v="3"/>
    <x v="2012"/>
    <x v="0"/>
    <x v="0"/>
    <x v="0"/>
    <x v="3017"/>
    <n v="1468450409"/>
    <b v="0"/>
    <n v="62"/>
    <b v="1"/>
    <x v="1"/>
    <x v="38"/>
    <x v="7"/>
    <x v="2095"/>
  </r>
  <r>
    <n v="3023"/>
    <x v="3022"/>
    <x v="3021"/>
    <x v="176"/>
    <x v="2013"/>
    <x v="0"/>
    <x v="1"/>
    <x v="1"/>
    <x v="3018"/>
    <n v="1430151186"/>
    <b v="0"/>
    <n v="6"/>
    <b v="1"/>
    <x v="1"/>
    <x v="38"/>
    <x v="33"/>
    <x v="2096"/>
  </r>
  <r>
    <n v="3024"/>
    <x v="3023"/>
    <x v="3022"/>
    <x v="10"/>
    <x v="2014"/>
    <x v="0"/>
    <x v="0"/>
    <x v="0"/>
    <x v="3019"/>
    <n v="1346975475"/>
    <b v="0"/>
    <n v="182"/>
    <b v="1"/>
    <x v="1"/>
    <x v="38"/>
    <x v="351"/>
    <x v="2097"/>
  </r>
  <r>
    <n v="3025"/>
    <x v="3024"/>
    <x v="3023"/>
    <x v="30"/>
    <x v="2015"/>
    <x v="0"/>
    <x v="1"/>
    <x v="1"/>
    <x v="3020"/>
    <n v="1399032813"/>
    <b v="0"/>
    <n v="145"/>
    <b v="1"/>
    <x v="1"/>
    <x v="38"/>
    <x v="120"/>
    <x v="2098"/>
  </r>
  <r>
    <n v="3026"/>
    <x v="3025"/>
    <x v="3024"/>
    <x v="42"/>
    <x v="2016"/>
    <x v="0"/>
    <x v="1"/>
    <x v="1"/>
    <x v="3021"/>
    <n v="1487329292"/>
    <b v="0"/>
    <n v="25"/>
    <b v="1"/>
    <x v="1"/>
    <x v="38"/>
    <x v="1"/>
    <x v="1769"/>
  </r>
  <r>
    <n v="3027"/>
    <x v="3026"/>
    <x v="3025"/>
    <x v="79"/>
    <x v="2017"/>
    <x v="0"/>
    <x v="0"/>
    <x v="0"/>
    <x v="3022"/>
    <n v="1424278451"/>
    <b v="0"/>
    <n v="320"/>
    <b v="1"/>
    <x v="1"/>
    <x v="38"/>
    <x v="26"/>
    <x v="2099"/>
  </r>
  <r>
    <n v="3028"/>
    <x v="3027"/>
    <x v="3026"/>
    <x v="10"/>
    <x v="2018"/>
    <x v="0"/>
    <x v="0"/>
    <x v="0"/>
    <x v="3023"/>
    <n v="1468650025"/>
    <b v="0"/>
    <n v="99"/>
    <b v="1"/>
    <x v="1"/>
    <x v="38"/>
    <x v="239"/>
    <x v="2100"/>
  </r>
  <r>
    <n v="3029"/>
    <x v="3028"/>
    <x v="3027"/>
    <x v="11"/>
    <x v="2019"/>
    <x v="0"/>
    <x v="0"/>
    <x v="0"/>
    <x v="3024"/>
    <n v="1413824447"/>
    <b v="0"/>
    <n v="348"/>
    <b v="1"/>
    <x v="1"/>
    <x v="38"/>
    <x v="5"/>
    <x v="2101"/>
  </r>
  <r>
    <n v="3030"/>
    <x v="3029"/>
    <x v="3028"/>
    <x v="257"/>
    <x v="122"/>
    <x v="0"/>
    <x v="0"/>
    <x v="0"/>
    <x v="3025"/>
    <n v="1439834171"/>
    <b v="0"/>
    <n v="41"/>
    <b v="1"/>
    <x v="1"/>
    <x v="38"/>
    <x v="13"/>
    <x v="2102"/>
  </r>
  <r>
    <n v="3031"/>
    <x v="3030"/>
    <x v="3029"/>
    <x v="15"/>
    <x v="646"/>
    <x v="0"/>
    <x v="0"/>
    <x v="0"/>
    <x v="3026"/>
    <n v="1471295447"/>
    <b v="0"/>
    <n v="29"/>
    <b v="1"/>
    <x v="1"/>
    <x v="38"/>
    <x v="8"/>
    <x v="246"/>
  </r>
  <r>
    <n v="3032"/>
    <x v="3031"/>
    <x v="3030"/>
    <x v="28"/>
    <x v="2020"/>
    <x v="0"/>
    <x v="0"/>
    <x v="0"/>
    <x v="3027"/>
    <n v="1439341459"/>
    <b v="0"/>
    <n v="25"/>
    <b v="1"/>
    <x v="1"/>
    <x v="38"/>
    <x v="37"/>
    <x v="1302"/>
  </r>
  <r>
    <n v="3033"/>
    <x v="3032"/>
    <x v="3031"/>
    <x v="9"/>
    <x v="2021"/>
    <x v="0"/>
    <x v="0"/>
    <x v="0"/>
    <x v="3028"/>
    <n v="1468895925"/>
    <b v="0"/>
    <n v="23"/>
    <b v="1"/>
    <x v="1"/>
    <x v="38"/>
    <x v="92"/>
    <x v="2103"/>
  </r>
  <r>
    <n v="3034"/>
    <x v="3033"/>
    <x v="3032"/>
    <x v="57"/>
    <x v="2022"/>
    <x v="0"/>
    <x v="0"/>
    <x v="0"/>
    <x v="3029"/>
    <n v="1475326255"/>
    <b v="0"/>
    <n v="1260"/>
    <b v="1"/>
    <x v="1"/>
    <x v="38"/>
    <x v="40"/>
    <x v="2104"/>
  </r>
  <r>
    <n v="3035"/>
    <x v="3034"/>
    <x v="3033"/>
    <x v="31"/>
    <x v="2023"/>
    <x v="0"/>
    <x v="0"/>
    <x v="0"/>
    <x v="3030"/>
    <n v="1365082009"/>
    <b v="0"/>
    <n v="307"/>
    <b v="1"/>
    <x v="1"/>
    <x v="38"/>
    <x v="15"/>
    <x v="2105"/>
  </r>
  <r>
    <n v="3036"/>
    <x v="3035"/>
    <x v="3034"/>
    <x v="31"/>
    <x v="2024"/>
    <x v="0"/>
    <x v="0"/>
    <x v="0"/>
    <x v="3031"/>
    <n v="1373568644"/>
    <b v="0"/>
    <n v="329"/>
    <b v="1"/>
    <x v="1"/>
    <x v="38"/>
    <x v="37"/>
    <x v="2106"/>
  </r>
  <r>
    <n v="3037"/>
    <x v="3036"/>
    <x v="3035"/>
    <x v="2"/>
    <x v="1761"/>
    <x v="0"/>
    <x v="0"/>
    <x v="0"/>
    <x v="3032"/>
    <n v="1279574773"/>
    <b v="0"/>
    <n v="32"/>
    <b v="1"/>
    <x v="1"/>
    <x v="38"/>
    <x v="182"/>
    <x v="2107"/>
  </r>
  <r>
    <n v="3038"/>
    <x v="3037"/>
    <x v="3036"/>
    <x v="28"/>
    <x v="2025"/>
    <x v="0"/>
    <x v="0"/>
    <x v="0"/>
    <x v="3033"/>
    <n v="1451887397"/>
    <b v="0"/>
    <n v="27"/>
    <b v="1"/>
    <x v="1"/>
    <x v="38"/>
    <x v="7"/>
    <x v="2108"/>
  </r>
  <r>
    <n v="3039"/>
    <x v="3038"/>
    <x v="3037"/>
    <x v="22"/>
    <x v="2026"/>
    <x v="0"/>
    <x v="0"/>
    <x v="0"/>
    <x v="3034"/>
    <n v="1386011038"/>
    <b v="0"/>
    <n v="236"/>
    <b v="1"/>
    <x v="1"/>
    <x v="38"/>
    <x v="15"/>
    <x v="2109"/>
  </r>
  <r>
    <n v="3040"/>
    <x v="3039"/>
    <x v="3038"/>
    <x v="9"/>
    <x v="2027"/>
    <x v="0"/>
    <x v="0"/>
    <x v="0"/>
    <x v="3035"/>
    <n v="1434999621"/>
    <b v="0"/>
    <n v="42"/>
    <b v="1"/>
    <x v="1"/>
    <x v="38"/>
    <x v="29"/>
    <x v="2110"/>
  </r>
  <r>
    <n v="3041"/>
    <x v="3040"/>
    <x v="3039"/>
    <x v="386"/>
    <x v="2028"/>
    <x v="0"/>
    <x v="0"/>
    <x v="0"/>
    <x v="3036"/>
    <n v="1450731048"/>
    <b v="0"/>
    <n v="95"/>
    <b v="1"/>
    <x v="1"/>
    <x v="38"/>
    <x v="5"/>
    <x v="2111"/>
  </r>
  <r>
    <n v="3042"/>
    <x v="3041"/>
    <x v="3040"/>
    <x v="15"/>
    <x v="1151"/>
    <x v="0"/>
    <x v="1"/>
    <x v="1"/>
    <x v="3037"/>
    <n v="1441557047"/>
    <b v="0"/>
    <n v="37"/>
    <b v="1"/>
    <x v="1"/>
    <x v="38"/>
    <x v="30"/>
    <x v="2112"/>
  </r>
  <r>
    <n v="3043"/>
    <x v="3042"/>
    <x v="3041"/>
    <x v="36"/>
    <x v="2029"/>
    <x v="0"/>
    <x v="5"/>
    <x v="5"/>
    <x v="3038"/>
    <n v="1426815699"/>
    <b v="0"/>
    <n v="128"/>
    <b v="1"/>
    <x v="1"/>
    <x v="38"/>
    <x v="5"/>
    <x v="2113"/>
  </r>
  <r>
    <n v="3044"/>
    <x v="3043"/>
    <x v="3042"/>
    <x v="14"/>
    <x v="2030"/>
    <x v="0"/>
    <x v="0"/>
    <x v="0"/>
    <x v="3039"/>
    <n v="1453137998"/>
    <b v="0"/>
    <n v="156"/>
    <b v="1"/>
    <x v="1"/>
    <x v="38"/>
    <x v="15"/>
    <x v="2114"/>
  </r>
  <r>
    <n v="3045"/>
    <x v="3044"/>
    <x v="3043"/>
    <x v="23"/>
    <x v="2031"/>
    <x v="0"/>
    <x v="0"/>
    <x v="0"/>
    <x v="3040"/>
    <n v="1406087055"/>
    <b v="0"/>
    <n v="64"/>
    <b v="1"/>
    <x v="1"/>
    <x v="38"/>
    <x v="18"/>
    <x v="2115"/>
  </r>
  <r>
    <n v="3046"/>
    <x v="3045"/>
    <x v="3044"/>
    <x v="278"/>
    <x v="2032"/>
    <x v="0"/>
    <x v="0"/>
    <x v="0"/>
    <x v="3041"/>
    <n v="1407784586"/>
    <b v="0"/>
    <n v="58"/>
    <b v="1"/>
    <x v="1"/>
    <x v="38"/>
    <x v="87"/>
    <x v="2116"/>
  </r>
  <r>
    <n v="3047"/>
    <x v="3046"/>
    <x v="3045"/>
    <x v="2"/>
    <x v="2033"/>
    <x v="0"/>
    <x v="0"/>
    <x v="0"/>
    <x v="3042"/>
    <n v="1457999054"/>
    <b v="0"/>
    <n v="20"/>
    <b v="1"/>
    <x v="1"/>
    <x v="38"/>
    <x v="328"/>
    <x v="2117"/>
  </r>
  <r>
    <n v="3048"/>
    <x v="3047"/>
    <x v="3046"/>
    <x v="10"/>
    <x v="2034"/>
    <x v="0"/>
    <x v="0"/>
    <x v="0"/>
    <x v="3043"/>
    <n v="1417556262"/>
    <b v="0"/>
    <n v="47"/>
    <b v="1"/>
    <x v="1"/>
    <x v="38"/>
    <x v="183"/>
    <x v="2118"/>
  </r>
  <r>
    <n v="3049"/>
    <x v="3048"/>
    <x v="3047"/>
    <x v="192"/>
    <x v="417"/>
    <x v="0"/>
    <x v="0"/>
    <x v="0"/>
    <x v="3044"/>
    <n v="1431649255"/>
    <b v="0"/>
    <n v="54"/>
    <b v="1"/>
    <x v="1"/>
    <x v="38"/>
    <x v="13"/>
    <x v="1793"/>
  </r>
  <r>
    <n v="3050"/>
    <x v="3049"/>
    <x v="3048"/>
    <x v="20"/>
    <x v="69"/>
    <x v="0"/>
    <x v="0"/>
    <x v="0"/>
    <x v="3045"/>
    <n v="1459828960"/>
    <b v="0"/>
    <n v="9"/>
    <b v="1"/>
    <x v="1"/>
    <x v="38"/>
    <x v="6"/>
    <x v="2119"/>
  </r>
  <r>
    <n v="3051"/>
    <x v="3050"/>
    <x v="3049"/>
    <x v="8"/>
    <x v="2035"/>
    <x v="2"/>
    <x v="1"/>
    <x v="1"/>
    <x v="3046"/>
    <n v="1483955945"/>
    <b v="1"/>
    <n v="35"/>
    <b v="0"/>
    <x v="1"/>
    <x v="38"/>
    <x v="148"/>
    <x v="2120"/>
  </r>
  <r>
    <n v="3052"/>
    <x v="3051"/>
    <x v="3050"/>
    <x v="63"/>
    <x v="735"/>
    <x v="2"/>
    <x v="0"/>
    <x v="0"/>
    <x v="3047"/>
    <n v="1430237094"/>
    <b v="0"/>
    <n v="2"/>
    <b v="0"/>
    <x v="1"/>
    <x v="38"/>
    <x v="50"/>
    <x v="822"/>
  </r>
  <r>
    <n v="3053"/>
    <x v="3052"/>
    <x v="3051"/>
    <x v="3"/>
    <x v="130"/>
    <x v="2"/>
    <x v="0"/>
    <x v="0"/>
    <x v="3048"/>
    <n v="1407781013"/>
    <b v="0"/>
    <n v="3"/>
    <b v="0"/>
    <x v="1"/>
    <x v="38"/>
    <x v="50"/>
    <x v="140"/>
  </r>
  <r>
    <n v="3054"/>
    <x v="3053"/>
    <x v="3052"/>
    <x v="43"/>
    <x v="117"/>
    <x v="2"/>
    <x v="0"/>
    <x v="0"/>
    <x v="3049"/>
    <n v="1422043154"/>
    <b v="0"/>
    <n v="0"/>
    <b v="0"/>
    <x v="1"/>
    <x v="38"/>
    <x v="50"/>
    <x v="121"/>
  </r>
  <r>
    <n v="3055"/>
    <x v="3054"/>
    <x v="3053"/>
    <x v="22"/>
    <x v="116"/>
    <x v="2"/>
    <x v="0"/>
    <x v="0"/>
    <x v="3050"/>
    <n v="1415660390"/>
    <b v="0"/>
    <n v="1"/>
    <b v="0"/>
    <x v="1"/>
    <x v="38"/>
    <x v="50"/>
    <x v="120"/>
  </r>
  <r>
    <n v="3056"/>
    <x v="3055"/>
    <x v="3054"/>
    <x v="31"/>
    <x v="117"/>
    <x v="2"/>
    <x v="0"/>
    <x v="0"/>
    <x v="3051"/>
    <n v="1406819784"/>
    <b v="0"/>
    <n v="0"/>
    <b v="0"/>
    <x v="1"/>
    <x v="38"/>
    <x v="50"/>
    <x v="121"/>
  </r>
  <r>
    <n v="3057"/>
    <x v="3056"/>
    <x v="3055"/>
    <x v="63"/>
    <x v="117"/>
    <x v="2"/>
    <x v="1"/>
    <x v="1"/>
    <x v="3052"/>
    <n v="1457105811"/>
    <b v="0"/>
    <n v="0"/>
    <b v="0"/>
    <x v="1"/>
    <x v="38"/>
    <x v="50"/>
    <x v="121"/>
  </r>
  <r>
    <n v="3058"/>
    <x v="3057"/>
    <x v="3056"/>
    <x v="102"/>
    <x v="158"/>
    <x v="2"/>
    <x v="13"/>
    <x v="3"/>
    <x v="3053"/>
    <n v="1459414740"/>
    <b v="0"/>
    <n v="3"/>
    <b v="0"/>
    <x v="1"/>
    <x v="38"/>
    <x v="50"/>
    <x v="120"/>
  </r>
  <r>
    <n v="3059"/>
    <x v="3058"/>
    <x v="3057"/>
    <x v="36"/>
    <x v="2036"/>
    <x v="2"/>
    <x v="0"/>
    <x v="0"/>
    <x v="3054"/>
    <n v="1404944846"/>
    <b v="0"/>
    <n v="11"/>
    <b v="0"/>
    <x v="1"/>
    <x v="38"/>
    <x v="56"/>
    <x v="2121"/>
  </r>
  <r>
    <n v="3060"/>
    <x v="3059"/>
    <x v="3058"/>
    <x v="135"/>
    <x v="400"/>
    <x v="2"/>
    <x v="0"/>
    <x v="0"/>
    <x v="3055"/>
    <n v="1440830134"/>
    <b v="0"/>
    <n v="6"/>
    <b v="0"/>
    <x v="1"/>
    <x v="38"/>
    <x v="50"/>
    <x v="1727"/>
  </r>
  <r>
    <n v="3061"/>
    <x v="3060"/>
    <x v="3059"/>
    <x v="80"/>
    <x v="117"/>
    <x v="2"/>
    <x v="0"/>
    <x v="0"/>
    <x v="3056"/>
    <n v="1405363748"/>
    <b v="0"/>
    <n v="0"/>
    <b v="0"/>
    <x v="1"/>
    <x v="38"/>
    <x v="50"/>
    <x v="121"/>
  </r>
  <r>
    <n v="3062"/>
    <x v="3061"/>
    <x v="3060"/>
    <x v="3"/>
    <x v="2037"/>
    <x v="2"/>
    <x v="0"/>
    <x v="0"/>
    <x v="3057"/>
    <n v="1441111892"/>
    <b v="0"/>
    <n v="67"/>
    <b v="0"/>
    <x v="1"/>
    <x v="38"/>
    <x v="356"/>
    <x v="2122"/>
  </r>
  <r>
    <n v="3063"/>
    <x v="3062"/>
    <x v="3061"/>
    <x v="9"/>
    <x v="2038"/>
    <x v="2"/>
    <x v="0"/>
    <x v="0"/>
    <x v="3058"/>
    <n v="1474150138"/>
    <b v="0"/>
    <n v="23"/>
    <b v="0"/>
    <x v="1"/>
    <x v="38"/>
    <x v="68"/>
    <x v="2123"/>
  </r>
  <r>
    <n v="3064"/>
    <x v="3063"/>
    <x v="3062"/>
    <x v="96"/>
    <x v="2039"/>
    <x v="2"/>
    <x v="0"/>
    <x v="0"/>
    <x v="3059"/>
    <n v="1445483246"/>
    <b v="0"/>
    <n v="72"/>
    <b v="0"/>
    <x v="1"/>
    <x v="38"/>
    <x v="57"/>
    <x v="2124"/>
  </r>
  <r>
    <n v="3065"/>
    <x v="3064"/>
    <x v="3063"/>
    <x v="31"/>
    <x v="115"/>
    <x v="2"/>
    <x v="0"/>
    <x v="0"/>
    <x v="3060"/>
    <n v="1404523172"/>
    <b v="0"/>
    <n v="2"/>
    <b v="0"/>
    <x v="1"/>
    <x v="38"/>
    <x v="50"/>
    <x v="144"/>
  </r>
  <r>
    <n v="3066"/>
    <x v="3065"/>
    <x v="3064"/>
    <x v="90"/>
    <x v="2040"/>
    <x v="2"/>
    <x v="2"/>
    <x v="2"/>
    <x v="3061"/>
    <n v="1465536537"/>
    <b v="0"/>
    <n v="15"/>
    <b v="0"/>
    <x v="1"/>
    <x v="38"/>
    <x v="81"/>
    <x v="2125"/>
  </r>
  <r>
    <n v="3067"/>
    <x v="3066"/>
    <x v="3065"/>
    <x v="6"/>
    <x v="148"/>
    <x v="2"/>
    <x v="4"/>
    <x v="4"/>
    <x v="3062"/>
    <n v="1439245879"/>
    <b v="0"/>
    <n v="1"/>
    <b v="0"/>
    <x v="1"/>
    <x v="38"/>
    <x v="56"/>
    <x v="438"/>
  </r>
  <r>
    <n v="3068"/>
    <x v="3067"/>
    <x v="3066"/>
    <x v="65"/>
    <x v="442"/>
    <x v="2"/>
    <x v="0"/>
    <x v="0"/>
    <x v="3063"/>
    <n v="1442421352"/>
    <b v="0"/>
    <n v="2"/>
    <b v="0"/>
    <x v="1"/>
    <x v="38"/>
    <x v="50"/>
    <x v="2126"/>
  </r>
  <r>
    <n v="3069"/>
    <x v="3068"/>
    <x v="3067"/>
    <x v="28"/>
    <x v="385"/>
    <x v="2"/>
    <x v="0"/>
    <x v="0"/>
    <x v="3064"/>
    <n v="1415995234"/>
    <b v="0"/>
    <n v="7"/>
    <b v="0"/>
    <x v="1"/>
    <x v="38"/>
    <x v="51"/>
    <x v="2127"/>
  </r>
  <r>
    <n v="3070"/>
    <x v="3069"/>
    <x v="3068"/>
    <x v="3"/>
    <x v="2041"/>
    <x v="2"/>
    <x v="1"/>
    <x v="1"/>
    <x v="3065"/>
    <n v="1479317769"/>
    <b v="0"/>
    <n v="16"/>
    <b v="0"/>
    <x v="1"/>
    <x v="38"/>
    <x v="56"/>
    <x v="2128"/>
  </r>
  <r>
    <n v="3071"/>
    <x v="3070"/>
    <x v="3069"/>
    <x v="14"/>
    <x v="2042"/>
    <x v="2"/>
    <x v="0"/>
    <x v="0"/>
    <x v="3066"/>
    <n v="1428082481"/>
    <b v="0"/>
    <n v="117"/>
    <b v="0"/>
    <x v="1"/>
    <x v="38"/>
    <x v="64"/>
    <x v="2129"/>
  </r>
  <r>
    <n v="3072"/>
    <x v="3071"/>
    <x v="3070"/>
    <x v="14"/>
    <x v="369"/>
    <x v="2"/>
    <x v="0"/>
    <x v="0"/>
    <x v="3067"/>
    <n v="1476549262"/>
    <b v="0"/>
    <n v="2"/>
    <b v="0"/>
    <x v="1"/>
    <x v="38"/>
    <x v="50"/>
    <x v="120"/>
  </r>
  <r>
    <n v="3073"/>
    <x v="3072"/>
    <x v="3071"/>
    <x v="387"/>
    <x v="2043"/>
    <x v="2"/>
    <x v="0"/>
    <x v="0"/>
    <x v="3068"/>
    <n v="1429287900"/>
    <b v="0"/>
    <n v="7"/>
    <b v="0"/>
    <x v="1"/>
    <x v="38"/>
    <x v="50"/>
    <x v="2130"/>
  </r>
  <r>
    <n v="3074"/>
    <x v="3073"/>
    <x v="3072"/>
    <x v="31"/>
    <x v="1178"/>
    <x v="2"/>
    <x v="6"/>
    <x v="3"/>
    <x v="3069"/>
    <n v="1455025359"/>
    <b v="0"/>
    <n v="3"/>
    <b v="0"/>
    <x v="1"/>
    <x v="38"/>
    <x v="50"/>
    <x v="2131"/>
  </r>
  <r>
    <n v="3075"/>
    <x v="3074"/>
    <x v="3073"/>
    <x v="36"/>
    <x v="2044"/>
    <x v="2"/>
    <x v="0"/>
    <x v="0"/>
    <x v="3070"/>
    <n v="1467253640"/>
    <b v="0"/>
    <n v="20"/>
    <b v="0"/>
    <x v="1"/>
    <x v="38"/>
    <x v="114"/>
    <x v="2132"/>
  </r>
  <r>
    <n v="3076"/>
    <x v="3075"/>
    <x v="3074"/>
    <x v="3"/>
    <x v="84"/>
    <x v="2"/>
    <x v="0"/>
    <x v="0"/>
    <x v="3071"/>
    <n v="1439221123"/>
    <b v="0"/>
    <n v="50"/>
    <b v="0"/>
    <x v="1"/>
    <x v="38"/>
    <x v="77"/>
    <x v="2133"/>
  </r>
  <r>
    <n v="3077"/>
    <x v="3076"/>
    <x v="3075"/>
    <x v="29"/>
    <x v="522"/>
    <x v="2"/>
    <x v="5"/>
    <x v="5"/>
    <x v="3072"/>
    <n v="1485903478"/>
    <b v="0"/>
    <n v="2"/>
    <b v="0"/>
    <x v="1"/>
    <x v="38"/>
    <x v="50"/>
    <x v="1780"/>
  </r>
  <r>
    <n v="3078"/>
    <x v="3077"/>
    <x v="3076"/>
    <x v="127"/>
    <x v="1840"/>
    <x v="2"/>
    <x v="0"/>
    <x v="0"/>
    <x v="3073"/>
    <n v="1422328795"/>
    <b v="0"/>
    <n v="3"/>
    <b v="0"/>
    <x v="1"/>
    <x v="38"/>
    <x v="50"/>
    <x v="1902"/>
  </r>
  <r>
    <n v="3079"/>
    <x v="3078"/>
    <x v="3077"/>
    <x v="388"/>
    <x v="2045"/>
    <x v="2"/>
    <x v="0"/>
    <x v="0"/>
    <x v="3074"/>
    <n v="1424452035"/>
    <b v="0"/>
    <n v="27"/>
    <b v="0"/>
    <x v="1"/>
    <x v="38"/>
    <x v="60"/>
    <x v="2134"/>
  </r>
  <r>
    <n v="3080"/>
    <x v="3079"/>
    <x v="3078"/>
    <x v="71"/>
    <x v="308"/>
    <x v="2"/>
    <x v="0"/>
    <x v="0"/>
    <x v="3075"/>
    <n v="1414456844"/>
    <b v="0"/>
    <n v="7"/>
    <b v="0"/>
    <x v="1"/>
    <x v="38"/>
    <x v="50"/>
    <x v="2135"/>
  </r>
  <r>
    <n v="3081"/>
    <x v="3080"/>
    <x v="3079"/>
    <x v="80"/>
    <x v="2046"/>
    <x v="2"/>
    <x v="0"/>
    <x v="0"/>
    <x v="3076"/>
    <n v="1440130891"/>
    <b v="0"/>
    <n v="5"/>
    <b v="0"/>
    <x v="1"/>
    <x v="38"/>
    <x v="50"/>
    <x v="2136"/>
  </r>
  <r>
    <n v="3082"/>
    <x v="3081"/>
    <x v="3080"/>
    <x v="7"/>
    <x v="117"/>
    <x v="2"/>
    <x v="0"/>
    <x v="0"/>
    <x v="3077"/>
    <n v="1445033346"/>
    <b v="0"/>
    <n v="0"/>
    <b v="0"/>
    <x v="1"/>
    <x v="38"/>
    <x v="50"/>
    <x v="121"/>
  </r>
  <r>
    <n v="3083"/>
    <x v="3082"/>
    <x v="3081"/>
    <x v="22"/>
    <x v="443"/>
    <x v="2"/>
    <x v="0"/>
    <x v="0"/>
    <x v="3078"/>
    <n v="1406986278"/>
    <b v="0"/>
    <n v="3"/>
    <b v="0"/>
    <x v="1"/>
    <x v="38"/>
    <x v="50"/>
    <x v="791"/>
  </r>
  <r>
    <n v="3084"/>
    <x v="3083"/>
    <x v="3082"/>
    <x v="389"/>
    <x v="2047"/>
    <x v="2"/>
    <x v="0"/>
    <x v="0"/>
    <x v="3079"/>
    <n v="1428340931"/>
    <b v="0"/>
    <n v="6"/>
    <b v="0"/>
    <x v="1"/>
    <x v="38"/>
    <x v="81"/>
    <x v="2137"/>
  </r>
  <r>
    <n v="3085"/>
    <x v="3084"/>
    <x v="3083"/>
    <x v="31"/>
    <x v="904"/>
    <x v="2"/>
    <x v="0"/>
    <x v="0"/>
    <x v="3080"/>
    <n v="1440969159"/>
    <b v="0"/>
    <n v="9"/>
    <b v="0"/>
    <x v="1"/>
    <x v="38"/>
    <x v="53"/>
    <x v="2138"/>
  </r>
  <r>
    <n v="3086"/>
    <x v="3085"/>
    <x v="3084"/>
    <x v="22"/>
    <x v="155"/>
    <x v="2"/>
    <x v="13"/>
    <x v="3"/>
    <x v="3081"/>
    <n v="1434643559"/>
    <b v="0"/>
    <n v="3"/>
    <b v="0"/>
    <x v="1"/>
    <x v="38"/>
    <x v="50"/>
    <x v="407"/>
  </r>
  <r>
    <n v="3087"/>
    <x v="3086"/>
    <x v="3085"/>
    <x v="22"/>
    <x v="366"/>
    <x v="2"/>
    <x v="0"/>
    <x v="0"/>
    <x v="3082"/>
    <n v="1477107390"/>
    <b v="0"/>
    <n v="2"/>
    <b v="0"/>
    <x v="1"/>
    <x v="38"/>
    <x v="60"/>
    <x v="368"/>
  </r>
  <r>
    <n v="3088"/>
    <x v="3087"/>
    <x v="3086"/>
    <x v="99"/>
    <x v="691"/>
    <x v="2"/>
    <x v="0"/>
    <x v="0"/>
    <x v="3083"/>
    <n v="1418046247"/>
    <b v="0"/>
    <n v="3"/>
    <b v="0"/>
    <x v="1"/>
    <x v="38"/>
    <x v="50"/>
    <x v="823"/>
  </r>
  <r>
    <n v="3089"/>
    <x v="3088"/>
    <x v="3087"/>
    <x v="31"/>
    <x v="2048"/>
    <x v="2"/>
    <x v="0"/>
    <x v="0"/>
    <x v="3084"/>
    <n v="1465304483"/>
    <b v="0"/>
    <n v="45"/>
    <b v="0"/>
    <x v="1"/>
    <x v="38"/>
    <x v="61"/>
    <x v="2139"/>
  </r>
  <r>
    <n v="3090"/>
    <x v="3089"/>
    <x v="3088"/>
    <x v="390"/>
    <x v="2049"/>
    <x v="2"/>
    <x v="0"/>
    <x v="0"/>
    <x v="3085"/>
    <n v="1425325145"/>
    <b v="0"/>
    <n v="9"/>
    <b v="0"/>
    <x v="1"/>
    <x v="38"/>
    <x v="62"/>
    <x v="2140"/>
  </r>
  <r>
    <n v="3091"/>
    <x v="3090"/>
    <x v="3089"/>
    <x v="10"/>
    <x v="2050"/>
    <x v="2"/>
    <x v="0"/>
    <x v="0"/>
    <x v="3086"/>
    <n v="1468622743"/>
    <b v="0"/>
    <n v="9"/>
    <b v="0"/>
    <x v="1"/>
    <x v="38"/>
    <x v="63"/>
    <x v="1803"/>
  </r>
  <r>
    <n v="3092"/>
    <x v="3091"/>
    <x v="3090"/>
    <x v="57"/>
    <x v="2051"/>
    <x v="2"/>
    <x v="0"/>
    <x v="0"/>
    <x v="3087"/>
    <n v="1441723912"/>
    <b v="0"/>
    <n v="21"/>
    <b v="0"/>
    <x v="1"/>
    <x v="38"/>
    <x v="60"/>
    <x v="239"/>
  </r>
  <r>
    <n v="3093"/>
    <x v="3092"/>
    <x v="3091"/>
    <x v="23"/>
    <x v="2052"/>
    <x v="2"/>
    <x v="5"/>
    <x v="5"/>
    <x v="2806"/>
    <n v="1398980941"/>
    <b v="0"/>
    <n v="17"/>
    <b v="0"/>
    <x v="1"/>
    <x v="38"/>
    <x v="61"/>
    <x v="2141"/>
  </r>
  <r>
    <n v="3094"/>
    <x v="3093"/>
    <x v="3092"/>
    <x v="57"/>
    <x v="379"/>
    <x v="2"/>
    <x v="0"/>
    <x v="0"/>
    <x v="3088"/>
    <n v="1437591956"/>
    <b v="0"/>
    <n v="1"/>
    <b v="0"/>
    <x v="1"/>
    <x v="38"/>
    <x v="50"/>
    <x v="380"/>
  </r>
  <r>
    <n v="3095"/>
    <x v="3094"/>
    <x v="3093"/>
    <x v="391"/>
    <x v="155"/>
    <x v="2"/>
    <x v="0"/>
    <x v="0"/>
    <x v="3089"/>
    <n v="1464827780"/>
    <b v="0"/>
    <n v="1"/>
    <b v="0"/>
    <x v="1"/>
    <x v="38"/>
    <x v="50"/>
    <x v="73"/>
  </r>
  <r>
    <n v="3096"/>
    <x v="3095"/>
    <x v="3094"/>
    <x v="22"/>
    <x v="1955"/>
    <x v="2"/>
    <x v="0"/>
    <x v="0"/>
    <x v="3090"/>
    <n v="1429559326"/>
    <b v="0"/>
    <n v="14"/>
    <b v="0"/>
    <x v="1"/>
    <x v="38"/>
    <x v="65"/>
    <x v="2142"/>
  </r>
  <r>
    <n v="3097"/>
    <x v="3096"/>
    <x v="3095"/>
    <x v="3"/>
    <x v="2053"/>
    <x v="2"/>
    <x v="1"/>
    <x v="1"/>
    <x v="3091"/>
    <n v="1474027501"/>
    <b v="0"/>
    <n v="42"/>
    <b v="0"/>
    <x v="1"/>
    <x v="38"/>
    <x v="123"/>
    <x v="2143"/>
  </r>
  <r>
    <n v="3098"/>
    <x v="3097"/>
    <x v="3096"/>
    <x v="392"/>
    <x v="2054"/>
    <x v="2"/>
    <x v="0"/>
    <x v="0"/>
    <x v="3092"/>
    <n v="1450724449"/>
    <b v="0"/>
    <n v="27"/>
    <b v="0"/>
    <x v="1"/>
    <x v="38"/>
    <x v="65"/>
    <x v="2144"/>
  </r>
  <r>
    <n v="3099"/>
    <x v="3098"/>
    <x v="3097"/>
    <x v="13"/>
    <x v="2055"/>
    <x v="2"/>
    <x v="0"/>
    <x v="0"/>
    <x v="3093"/>
    <n v="1452659591"/>
    <b v="0"/>
    <n v="5"/>
    <b v="0"/>
    <x v="1"/>
    <x v="38"/>
    <x v="51"/>
    <x v="2145"/>
  </r>
  <r>
    <n v="3100"/>
    <x v="3099"/>
    <x v="3098"/>
    <x v="14"/>
    <x v="2056"/>
    <x v="2"/>
    <x v="0"/>
    <x v="0"/>
    <x v="3094"/>
    <n v="1411224975"/>
    <b v="0"/>
    <n v="13"/>
    <b v="0"/>
    <x v="1"/>
    <x v="38"/>
    <x v="77"/>
    <x v="2146"/>
  </r>
  <r>
    <n v="3101"/>
    <x v="3100"/>
    <x v="3099"/>
    <x v="30"/>
    <x v="452"/>
    <x v="2"/>
    <x v="6"/>
    <x v="3"/>
    <x v="3095"/>
    <n v="1434445937"/>
    <b v="0"/>
    <n v="12"/>
    <b v="0"/>
    <x v="1"/>
    <x v="38"/>
    <x v="81"/>
    <x v="380"/>
  </r>
  <r>
    <n v="3102"/>
    <x v="3101"/>
    <x v="3100"/>
    <x v="194"/>
    <x v="2057"/>
    <x v="2"/>
    <x v="1"/>
    <x v="1"/>
    <x v="3096"/>
    <n v="1467619818"/>
    <b v="0"/>
    <n v="90"/>
    <b v="0"/>
    <x v="1"/>
    <x v="38"/>
    <x v="115"/>
    <x v="2147"/>
  </r>
  <r>
    <n v="3103"/>
    <x v="3102"/>
    <x v="3101"/>
    <x v="393"/>
    <x v="143"/>
    <x v="2"/>
    <x v="0"/>
    <x v="0"/>
    <x v="3097"/>
    <n v="1428896706"/>
    <b v="0"/>
    <n v="2"/>
    <b v="0"/>
    <x v="1"/>
    <x v="38"/>
    <x v="50"/>
    <x v="148"/>
  </r>
  <r>
    <n v="3104"/>
    <x v="3103"/>
    <x v="3102"/>
    <x v="23"/>
    <x v="1699"/>
    <x v="2"/>
    <x v="2"/>
    <x v="2"/>
    <x v="3098"/>
    <n v="1420235311"/>
    <b v="0"/>
    <n v="5"/>
    <b v="0"/>
    <x v="1"/>
    <x v="38"/>
    <x v="75"/>
    <x v="2148"/>
  </r>
  <r>
    <n v="3105"/>
    <x v="3104"/>
    <x v="3103"/>
    <x v="394"/>
    <x v="2058"/>
    <x v="2"/>
    <x v="0"/>
    <x v="0"/>
    <x v="3099"/>
    <n v="1408986916"/>
    <b v="0"/>
    <n v="31"/>
    <b v="0"/>
    <x v="1"/>
    <x v="38"/>
    <x v="72"/>
    <x v="2149"/>
  </r>
  <r>
    <n v="3106"/>
    <x v="3105"/>
    <x v="3104"/>
    <x v="28"/>
    <x v="781"/>
    <x v="2"/>
    <x v="1"/>
    <x v="1"/>
    <x v="3100"/>
    <n v="1440497876"/>
    <b v="0"/>
    <n v="4"/>
    <b v="0"/>
    <x v="1"/>
    <x v="38"/>
    <x v="65"/>
    <x v="2150"/>
  </r>
  <r>
    <n v="3107"/>
    <x v="3106"/>
    <x v="3105"/>
    <x v="79"/>
    <x v="2059"/>
    <x v="2"/>
    <x v="0"/>
    <x v="0"/>
    <x v="3101"/>
    <n v="1430767951"/>
    <b v="0"/>
    <n v="29"/>
    <b v="0"/>
    <x v="1"/>
    <x v="38"/>
    <x v="68"/>
    <x v="2151"/>
  </r>
  <r>
    <n v="3108"/>
    <x v="3107"/>
    <x v="3106"/>
    <x v="63"/>
    <x v="375"/>
    <x v="2"/>
    <x v="0"/>
    <x v="0"/>
    <x v="3102"/>
    <n v="1425053994"/>
    <b v="0"/>
    <n v="2"/>
    <b v="0"/>
    <x v="1"/>
    <x v="38"/>
    <x v="50"/>
    <x v="31"/>
  </r>
  <r>
    <n v="3109"/>
    <x v="3108"/>
    <x v="3107"/>
    <x v="228"/>
    <x v="2060"/>
    <x v="2"/>
    <x v="0"/>
    <x v="0"/>
    <x v="3103"/>
    <n v="1406170810"/>
    <b v="0"/>
    <n v="114"/>
    <b v="0"/>
    <x v="1"/>
    <x v="38"/>
    <x v="78"/>
    <x v="658"/>
  </r>
  <r>
    <n v="3110"/>
    <x v="3109"/>
    <x v="3108"/>
    <x v="31"/>
    <x v="115"/>
    <x v="2"/>
    <x v="0"/>
    <x v="0"/>
    <x v="3104"/>
    <n v="1484009119"/>
    <b v="0"/>
    <n v="1"/>
    <b v="0"/>
    <x v="1"/>
    <x v="38"/>
    <x v="50"/>
    <x v="119"/>
  </r>
  <r>
    <n v="3111"/>
    <x v="3110"/>
    <x v="3109"/>
    <x v="22"/>
    <x v="2061"/>
    <x v="2"/>
    <x v="0"/>
    <x v="0"/>
    <x v="3105"/>
    <n v="1409753820"/>
    <b v="0"/>
    <n v="76"/>
    <b v="0"/>
    <x v="1"/>
    <x v="38"/>
    <x v="117"/>
    <x v="2152"/>
  </r>
  <r>
    <n v="3112"/>
    <x v="3111"/>
    <x v="3110"/>
    <x v="34"/>
    <x v="2062"/>
    <x v="2"/>
    <x v="0"/>
    <x v="0"/>
    <x v="3106"/>
    <n v="1472784934"/>
    <b v="0"/>
    <n v="9"/>
    <b v="0"/>
    <x v="1"/>
    <x v="38"/>
    <x v="62"/>
    <x v="2153"/>
  </r>
  <r>
    <n v="3113"/>
    <x v="3112"/>
    <x v="3111"/>
    <x v="395"/>
    <x v="673"/>
    <x v="2"/>
    <x v="0"/>
    <x v="0"/>
    <x v="3107"/>
    <n v="1426699982"/>
    <b v="0"/>
    <n v="37"/>
    <b v="0"/>
    <x v="1"/>
    <x v="38"/>
    <x v="65"/>
    <x v="2154"/>
  </r>
  <r>
    <n v="3114"/>
    <x v="3113"/>
    <x v="3112"/>
    <x v="96"/>
    <x v="117"/>
    <x v="2"/>
    <x v="0"/>
    <x v="0"/>
    <x v="3108"/>
    <n v="1406128250"/>
    <b v="0"/>
    <n v="0"/>
    <b v="0"/>
    <x v="1"/>
    <x v="38"/>
    <x v="50"/>
    <x v="121"/>
  </r>
  <r>
    <n v="3115"/>
    <x v="3114"/>
    <x v="3113"/>
    <x v="3"/>
    <x v="452"/>
    <x v="2"/>
    <x v="11"/>
    <x v="9"/>
    <x v="3109"/>
    <n v="1462531427"/>
    <b v="0"/>
    <n v="1"/>
    <b v="0"/>
    <x v="1"/>
    <x v="38"/>
    <x v="56"/>
    <x v="462"/>
  </r>
  <r>
    <n v="3116"/>
    <x v="3115"/>
    <x v="3114"/>
    <x v="47"/>
    <x v="357"/>
    <x v="2"/>
    <x v="0"/>
    <x v="0"/>
    <x v="3110"/>
    <n v="1426681325"/>
    <b v="0"/>
    <n v="10"/>
    <b v="0"/>
    <x v="1"/>
    <x v="38"/>
    <x v="219"/>
    <x v="1340"/>
  </r>
  <r>
    <n v="3117"/>
    <x v="3116"/>
    <x v="3115"/>
    <x v="28"/>
    <x v="116"/>
    <x v="2"/>
    <x v="1"/>
    <x v="1"/>
    <x v="3111"/>
    <n v="1463648360"/>
    <b v="0"/>
    <n v="1"/>
    <b v="0"/>
    <x v="1"/>
    <x v="38"/>
    <x v="50"/>
    <x v="120"/>
  </r>
  <r>
    <n v="3118"/>
    <x v="3117"/>
    <x v="3116"/>
    <x v="69"/>
    <x v="551"/>
    <x v="2"/>
    <x v="11"/>
    <x v="9"/>
    <x v="3112"/>
    <n v="1465832123"/>
    <b v="0"/>
    <n v="2"/>
    <b v="0"/>
    <x v="1"/>
    <x v="38"/>
    <x v="50"/>
    <x v="2155"/>
  </r>
  <r>
    <n v="3119"/>
    <x v="3118"/>
    <x v="3117"/>
    <x v="3"/>
    <x v="139"/>
    <x v="2"/>
    <x v="0"/>
    <x v="0"/>
    <x v="3113"/>
    <n v="1424826332"/>
    <b v="0"/>
    <n v="1"/>
    <b v="0"/>
    <x v="1"/>
    <x v="38"/>
    <x v="50"/>
    <x v="144"/>
  </r>
  <r>
    <n v="3120"/>
    <x v="3119"/>
    <x v="3118"/>
    <x v="396"/>
    <x v="1491"/>
    <x v="2"/>
    <x v="9"/>
    <x v="3"/>
    <x v="3114"/>
    <n v="1457303796"/>
    <b v="0"/>
    <n v="10"/>
    <b v="0"/>
    <x v="1"/>
    <x v="38"/>
    <x v="50"/>
    <x v="2156"/>
  </r>
  <r>
    <n v="3121"/>
    <x v="3120"/>
    <x v="3119"/>
    <x v="15"/>
    <x v="115"/>
    <x v="1"/>
    <x v="5"/>
    <x v="5"/>
    <x v="3115"/>
    <n v="1406564335"/>
    <b v="0"/>
    <n v="1"/>
    <b v="0"/>
    <x v="1"/>
    <x v="38"/>
    <x v="60"/>
    <x v="119"/>
  </r>
  <r>
    <n v="3122"/>
    <x v="3121"/>
    <x v="3120"/>
    <x v="212"/>
    <x v="851"/>
    <x v="1"/>
    <x v="0"/>
    <x v="0"/>
    <x v="3116"/>
    <n v="1478298132"/>
    <b v="0"/>
    <n v="2"/>
    <b v="0"/>
    <x v="1"/>
    <x v="38"/>
    <x v="74"/>
    <x v="2157"/>
  </r>
  <r>
    <n v="3123"/>
    <x v="3122"/>
    <x v="3121"/>
    <x v="152"/>
    <x v="2063"/>
    <x v="1"/>
    <x v="0"/>
    <x v="0"/>
    <x v="3117"/>
    <n v="1465516198"/>
    <b v="0"/>
    <n v="348"/>
    <b v="0"/>
    <x v="1"/>
    <x v="38"/>
    <x v="149"/>
    <x v="2158"/>
  </r>
  <r>
    <n v="3124"/>
    <x v="3123"/>
    <x v="3122"/>
    <x v="397"/>
    <x v="375"/>
    <x v="1"/>
    <x v="0"/>
    <x v="0"/>
    <x v="3118"/>
    <n v="1417718601"/>
    <b v="0"/>
    <n v="4"/>
    <b v="0"/>
    <x v="1"/>
    <x v="38"/>
    <x v="50"/>
    <x v="516"/>
  </r>
  <r>
    <n v="3125"/>
    <x v="3124"/>
    <x v="3123"/>
    <x v="86"/>
    <x v="117"/>
    <x v="1"/>
    <x v="0"/>
    <x v="0"/>
    <x v="3119"/>
    <n v="1449550672"/>
    <b v="0"/>
    <n v="0"/>
    <b v="0"/>
    <x v="1"/>
    <x v="38"/>
    <x v="50"/>
    <x v="121"/>
  </r>
  <r>
    <n v="3126"/>
    <x v="3125"/>
    <x v="3124"/>
    <x v="31"/>
    <x v="578"/>
    <x v="1"/>
    <x v="0"/>
    <x v="0"/>
    <x v="3120"/>
    <n v="1456532762"/>
    <b v="0"/>
    <n v="17"/>
    <b v="0"/>
    <x v="1"/>
    <x v="38"/>
    <x v="65"/>
    <x v="2159"/>
  </r>
  <r>
    <n v="3127"/>
    <x v="3126"/>
    <x v="3125"/>
    <x v="57"/>
    <x v="117"/>
    <x v="1"/>
    <x v="0"/>
    <x v="0"/>
    <x v="3121"/>
    <n v="1422650029"/>
    <b v="0"/>
    <n v="0"/>
    <b v="0"/>
    <x v="1"/>
    <x v="38"/>
    <x v="50"/>
    <x v="121"/>
  </r>
  <r>
    <n v="3128"/>
    <x v="3127"/>
    <x v="3126"/>
    <x v="36"/>
    <x v="2064"/>
    <x v="3"/>
    <x v="0"/>
    <x v="0"/>
    <x v="3122"/>
    <n v="1487101741"/>
    <b v="0"/>
    <n v="117"/>
    <b v="0"/>
    <x v="1"/>
    <x v="6"/>
    <x v="15"/>
    <x v="2160"/>
  </r>
  <r>
    <n v="3129"/>
    <x v="3128"/>
    <x v="3127"/>
    <x v="21"/>
    <x v="115"/>
    <x v="3"/>
    <x v="0"/>
    <x v="0"/>
    <x v="3123"/>
    <n v="1489090419"/>
    <b v="0"/>
    <n v="1"/>
    <b v="0"/>
    <x v="1"/>
    <x v="6"/>
    <x v="60"/>
    <x v="119"/>
  </r>
  <r>
    <n v="3130"/>
    <x v="3129"/>
    <x v="3128"/>
    <x v="3"/>
    <x v="672"/>
    <x v="3"/>
    <x v="0"/>
    <x v="0"/>
    <x v="3124"/>
    <n v="1489504916"/>
    <b v="0"/>
    <n v="4"/>
    <b v="0"/>
    <x v="1"/>
    <x v="6"/>
    <x v="65"/>
    <x v="2161"/>
  </r>
  <r>
    <n v="3131"/>
    <x v="3130"/>
    <x v="3129"/>
    <x v="393"/>
    <x v="2043"/>
    <x v="3"/>
    <x v="0"/>
    <x v="0"/>
    <x v="3125"/>
    <n v="1489067645"/>
    <b v="0"/>
    <n v="12"/>
    <b v="0"/>
    <x v="1"/>
    <x v="6"/>
    <x v="63"/>
    <x v="399"/>
  </r>
  <r>
    <n v="3132"/>
    <x v="3131"/>
    <x v="3130"/>
    <x v="11"/>
    <x v="115"/>
    <x v="3"/>
    <x v="0"/>
    <x v="0"/>
    <x v="3126"/>
    <n v="1487579060"/>
    <b v="0"/>
    <n v="1"/>
    <b v="0"/>
    <x v="1"/>
    <x v="6"/>
    <x v="50"/>
    <x v="119"/>
  </r>
  <r>
    <n v="3133"/>
    <x v="3132"/>
    <x v="3131"/>
    <x v="2"/>
    <x v="2065"/>
    <x v="3"/>
    <x v="1"/>
    <x v="1"/>
    <x v="3127"/>
    <n v="1487770434"/>
    <b v="0"/>
    <n v="16"/>
    <b v="0"/>
    <x v="1"/>
    <x v="6"/>
    <x v="29"/>
    <x v="1178"/>
  </r>
  <r>
    <n v="3134"/>
    <x v="3133"/>
    <x v="3132"/>
    <x v="28"/>
    <x v="1175"/>
    <x v="3"/>
    <x v="1"/>
    <x v="1"/>
    <x v="3128"/>
    <n v="1488820619"/>
    <b v="0"/>
    <n v="12"/>
    <b v="0"/>
    <x v="1"/>
    <x v="6"/>
    <x v="61"/>
    <x v="644"/>
  </r>
  <r>
    <n v="3135"/>
    <x v="3134"/>
    <x v="3133"/>
    <x v="398"/>
    <x v="2066"/>
    <x v="3"/>
    <x v="0"/>
    <x v="0"/>
    <x v="3129"/>
    <n v="1489376321"/>
    <b v="0"/>
    <n v="7"/>
    <b v="0"/>
    <x v="1"/>
    <x v="6"/>
    <x v="70"/>
    <x v="2162"/>
  </r>
  <r>
    <n v="3136"/>
    <x v="3135"/>
    <x v="3134"/>
    <x v="2"/>
    <x v="2067"/>
    <x v="3"/>
    <x v="1"/>
    <x v="1"/>
    <x v="3130"/>
    <n v="1487847954"/>
    <b v="0"/>
    <n v="22"/>
    <b v="0"/>
    <x v="1"/>
    <x v="6"/>
    <x v="30"/>
    <x v="2163"/>
  </r>
  <r>
    <n v="3137"/>
    <x v="3136"/>
    <x v="3135"/>
    <x v="15"/>
    <x v="155"/>
    <x v="3"/>
    <x v="0"/>
    <x v="0"/>
    <x v="3131"/>
    <n v="1489439669"/>
    <b v="0"/>
    <n v="1"/>
    <b v="0"/>
    <x v="1"/>
    <x v="6"/>
    <x v="56"/>
    <x v="73"/>
  </r>
  <r>
    <n v="3138"/>
    <x v="3137"/>
    <x v="3136"/>
    <x v="48"/>
    <x v="117"/>
    <x v="3"/>
    <x v="1"/>
    <x v="1"/>
    <x v="3132"/>
    <n v="1489591807"/>
    <b v="0"/>
    <n v="0"/>
    <b v="0"/>
    <x v="1"/>
    <x v="6"/>
    <x v="50"/>
    <x v="121"/>
  </r>
  <r>
    <n v="3139"/>
    <x v="3138"/>
    <x v="3137"/>
    <x v="63"/>
    <x v="651"/>
    <x v="3"/>
    <x v="14"/>
    <x v="10"/>
    <x v="3133"/>
    <n v="1487485760"/>
    <b v="0"/>
    <n v="6"/>
    <b v="0"/>
    <x v="1"/>
    <x v="6"/>
    <x v="62"/>
    <x v="2164"/>
  </r>
  <r>
    <n v="3140"/>
    <x v="3139"/>
    <x v="3138"/>
    <x v="3"/>
    <x v="2068"/>
    <x v="3"/>
    <x v="6"/>
    <x v="3"/>
    <x v="3134"/>
    <n v="1488993303"/>
    <b v="0"/>
    <n v="4"/>
    <b v="0"/>
    <x v="1"/>
    <x v="6"/>
    <x v="60"/>
    <x v="1196"/>
  </r>
  <r>
    <n v="3141"/>
    <x v="3140"/>
    <x v="3139"/>
    <x v="2"/>
    <x v="2069"/>
    <x v="3"/>
    <x v="9"/>
    <x v="3"/>
    <x v="3135"/>
    <n v="1488823488"/>
    <b v="0"/>
    <n v="8"/>
    <b v="0"/>
    <x v="1"/>
    <x v="6"/>
    <x v="221"/>
    <x v="2165"/>
  </r>
  <r>
    <n v="3142"/>
    <x v="3141"/>
    <x v="3140"/>
    <x v="181"/>
    <x v="372"/>
    <x v="3"/>
    <x v="1"/>
    <x v="1"/>
    <x v="3136"/>
    <n v="1487333939"/>
    <b v="0"/>
    <n v="3"/>
    <b v="0"/>
    <x v="1"/>
    <x v="6"/>
    <x v="53"/>
    <x v="2"/>
  </r>
  <r>
    <n v="3143"/>
    <x v="3142"/>
    <x v="3141"/>
    <x v="176"/>
    <x v="117"/>
    <x v="3"/>
    <x v="1"/>
    <x v="1"/>
    <x v="3137"/>
    <n v="1489480556"/>
    <b v="0"/>
    <n v="0"/>
    <b v="0"/>
    <x v="1"/>
    <x v="6"/>
    <x v="50"/>
    <x v="121"/>
  </r>
  <r>
    <n v="3144"/>
    <x v="3143"/>
    <x v="3142"/>
    <x v="3"/>
    <x v="2070"/>
    <x v="3"/>
    <x v="0"/>
    <x v="0"/>
    <x v="3138"/>
    <n v="1488459307"/>
    <b v="0"/>
    <n v="30"/>
    <b v="0"/>
    <x v="1"/>
    <x v="6"/>
    <x v="150"/>
    <x v="2166"/>
  </r>
  <r>
    <n v="3145"/>
    <x v="3144"/>
    <x v="3143"/>
    <x v="31"/>
    <x v="117"/>
    <x v="3"/>
    <x v="0"/>
    <x v="0"/>
    <x v="3139"/>
    <n v="1485478734"/>
    <b v="0"/>
    <n v="0"/>
    <b v="0"/>
    <x v="1"/>
    <x v="6"/>
    <x v="50"/>
    <x v="121"/>
  </r>
  <r>
    <n v="3146"/>
    <x v="3145"/>
    <x v="3144"/>
    <x v="63"/>
    <x v="2071"/>
    <x v="3"/>
    <x v="14"/>
    <x v="10"/>
    <x v="3140"/>
    <n v="1488471766"/>
    <b v="0"/>
    <n v="12"/>
    <b v="0"/>
    <x v="1"/>
    <x v="6"/>
    <x v="57"/>
    <x v="2167"/>
  </r>
  <r>
    <n v="3147"/>
    <x v="3146"/>
    <x v="3145"/>
    <x v="22"/>
    <x v="2072"/>
    <x v="0"/>
    <x v="0"/>
    <x v="0"/>
    <x v="3141"/>
    <n v="1411859755"/>
    <b v="1"/>
    <n v="213"/>
    <b v="1"/>
    <x v="1"/>
    <x v="6"/>
    <x v="90"/>
    <x v="2168"/>
  </r>
  <r>
    <n v="3148"/>
    <x v="3147"/>
    <x v="3146"/>
    <x v="40"/>
    <x v="2073"/>
    <x v="0"/>
    <x v="0"/>
    <x v="0"/>
    <x v="3142"/>
    <n v="1410278284"/>
    <b v="1"/>
    <n v="57"/>
    <b v="1"/>
    <x v="1"/>
    <x v="6"/>
    <x v="26"/>
    <x v="2169"/>
  </r>
  <r>
    <n v="3149"/>
    <x v="3148"/>
    <x v="3147"/>
    <x v="21"/>
    <x v="166"/>
    <x v="0"/>
    <x v="0"/>
    <x v="0"/>
    <x v="3143"/>
    <n v="1352766300"/>
    <b v="1"/>
    <n v="25"/>
    <b v="1"/>
    <x v="1"/>
    <x v="6"/>
    <x v="3"/>
    <x v="364"/>
  </r>
  <r>
    <n v="3150"/>
    <x v="3149"/>
    <x v="3148"/>
    <x v="8"/>
    <x v="2074"/>
    <x v="0"/>
    <x v="0"/>
    <x v="0"/>
    <x v="3144"/>
    <n v="1288160403"/>
    <b v="1"/>
    <n v="104"/>
    <b v="1"/>
    <x v="1"/>
    <x v="6"/>
    <x v="7"/>
    <x v="2170"/>
  </r>
  <r>
    <n v="3151"/>
    <x v="3150"/>
    <x v="3149"/>
    <x v="8"/>
    <x v="2075"/>
    <x v="0"/>
    <x v="0"/>
    <x v="0"/>
    <x v="3145"/>
    <n v="1407787774"/>
    <b v="1"/>
    <n v="34"/>
    <b v="1"/>
    <x v="1"/>
    <x v="6"/>
    <x v="8"/>
    <x v="2171"/>
  </r>
  <r>
    <n v="3152"/>
    <x v="3151"/>
    <x v="3150"/>
    <x v="41"/>
    <x v="2076"/>
    <x v="0"/>
    <x v="1"/>
    <x v="1"/>
    <x v="3146"/>
    <n v="1380833367"/>
    <b v="1"/>
    <n v="67"/>
    <b v="1"/>
    <x v="1"/>
    <x v="6"/>
    <x v="6"/>
    <x v="2172"/>
  </r>
  <r>
    <n v="3153"/>
    <x v="3152"/>
    <x v="3151"/>
    <x v="9"/>
    <x v="2077"/>
    <x v="0"/>
    <x v="0"/>
    <x v="0"/>
    <x v="3147"/>
    <n v="1301542937"/>
    <b v="1"/>
    <n v="241"/>
    <b v="1"/>
    <x v="1"/>
    <x v="6"/>
    <x v="357"/>
    <x v="2173"/>
  </r>
  <r>
    <n v="3154"/>
    <x v="3153"/>
    <x v="3152"/>
    <x v="39"/>
    <x v="2059"/>
    <x v="0"/>
    <x v="0"/>
    <x v="0"/>
    <x v="3148"/>
    <n v="1330722058"/>
    <b v="1"/>
    <n v="123"/>
    <b v="1"/>
    <x v="1"/>
    <x v="6"/>
    <x v="40"/>
    <x v="2174"/>
  </r>
  <r>
    <n v="3155"/>
    <x v="3154"/>
    <x v="3153"/>
    <x v="10"/>
    <x v="2078"/>
    <x v="0"/>
    <x v="1"/>
    <x v="1"/>
    <x v="3149"/>
    <n v="1353412725"/>
    <b v="1"/>
    <n v="302"/>
    <b v="1"/>
    <x v="1"/>
    <x v="6"/>
    <x v="192"/>
    <x v="1259"/>
  </r>
  <r>
    <n v="3156"/>
    <x v="3155"/>
    <x v="3154"/>
    <x v="62"/>
    <x v="2079"/>
    <x v="0"/>
    <x v="0"/>
    <x v="0"/>
    <x v="3150"/>
    <n v="1335567144"/>
    <b v="1"/>
    <n v="89"/>
    <b v="1"/>
    <x v="1"/>
    <x v="6"/>
    <x v="21"/>
    <x v="2175"/>
  </r>
  <r>
    <n v="3157"/>
    <x v="3156"/>
    <x v="3155"/>
    <x v="23"/>
    <x v="74"/>
    <x v="0"/>
    <x v="0"/>
    <x v="0"/>
    <x v="3151"/>
    <n v="1404932105"/>
    <b v="1"/>
    <n v="41"/>
    <b v="1"/>
    <x v="1"/>
    <x v="6"/>
    <x v="7"/>
    <x v="2176"/>
  </r>
  <r>
    <n v="3158"/>
    <x v="3157"/>
    <x v="3156"/>
    <x v="10"/>
    <x v="2080"/>
    <x v="0"/>
    <x v="0"/>
    <x v="0"/>
    <x v="3152"/>
    <n v="1371931752"/>
    <b v="1"/>
    <n v="69"/>
    <b v="1"/>
    <x v="1"/>
    <x v="6"/>
    <x v="35"/>
    <x v="2177"/>
  </r>
  <r>
    <n v="3159"/>
    <x v="3158"/>
    <x v="3157"/>
    <x v="15"/>
    <x v="2081"/>
    <x v="0"/>
    <x v="0"/>
    <x v="0"/>
    <x v="3153"/>
    <n v="1323221761"/>
    <b v="1"/>
    <n v="52"/>
    <b v="1"/>
    <x v="1"/>
    <x v="6"/>
    <x v="18"/>
    <x v="1038"/>
  </r>
  <r>
    <n v="3160"/>
    <x v="3159"/>
    <x v="3158"/>
    <x v="37"/>
    <x v="2082"/>
    <x v="0"/>
    <x v="0"/>
    <x v="0"/>
    <x v="3154"/>
    <n v="1405923687"/>
    <b v="1"/>
    <n v="57"/>
    <b v="1"/>
    <x v="1"/>
    <x v="6"/>
    <x v="21"/>
    <x v="20"/>
  </r>
  <r>
    <n v="3161"/>
    <x v="3160"/>
    <x v="3159"/>
    <x v="13"/>
    <x v="2083"/>
    <x v="0"/>
    <x v="1"/>
    <x v="1"/>
    <x v="3155"/>
    <n v="1410785522"/>
    <b v="1"/>
    <n v="74"/>
    <b v="1"/>
    <x v="1"/>
    <x v="6"/>
    <x v="2"/>
    <x v="2178"/>
  </r>
  <r>
    <n v="3162"/>
    <x v="3161"/>
    <x v="3160"/>
    <x v="23"/>
    <x v="2084"/>
    <x v="0"/>
    <x v="0"/>
    <x v="0"/>
    <x v="3156"/>
    <n v="1402331262"/>
    <b v="1"/>
    <n v="63"/>
    <b v="1"/>
    <x v="1"/>
    <x v="6"/>
    <x v="37"/>
    <x v="1403"/>
  </r>
  <r>
    <n v="3163"/>
    <x v="3162"/>
    <x v="3161"/>
    <x v="93"/>
    <x v="2085"/>
    <x v="0"/>
    <x v="0"/>
    <x v="0"/>
    <x v="3157"/>
    <n v="1400263525"/>
    <b v="1"/>
    <n v="72"/>
    <b v="1"/>
    <x v="1"/>
    <x v="6"/>
    <x v="38"/>
    <x v="2179"/>
  </r>
  <r>
    <n v="3164"/>
    <x v="3163"/>
    <x v="3162"/>
    <x v="30"/>
    <x v="2086"/>
    <x v="0"/>
    <x v="0"/>
    <x v="0"/>
    <x v="3158"/>
    <n v="1399490415"/>
    <b v="1"/>
    <n v="71"/>
    <b v="1"/>
    <x v="1"/>
    <x v="6"/>
    <x v="13"/>
    <x v="2180"/>
  </r>
  <r>
    <n v="3165"/>
    <x v="3164"/>
    <x v="3163"/>
    <x v="47"/>
    <x v="2087"/>
    <x v="0"/>
    <x v="0"/>
    <x v="0"/>
    <x v="73"/>
    <n v="1302493760"/>
    <b v="1"/>
    <n v="21"/>
    <b v="1"/>
    <x v="1"/>
    <x v="6"/>
    <x v="200"/>
    <x v="2181"/>
  </r>
  <r>
    <n v="3166"/>
    <x v="3165"/>
    <x v="3164"/>
    <x v="19"/>
    <x v="2088"/>
    <x v="0"/>
    <x v="0"/>
    <x v="0"/>
    <x v="3159"/>
    <n v="1414514153"/>
    <b v="1"/>
    <n v="930"/>
    <b v="1"/>
    <x v="1"/>
    <x v="6"/>
    <x v="12"/>
    <x v="2182"/>
  </r>
  <r>
    <n v="3167"/>
    <x v="3166"/>
    <x v="3165"/>
    <x v="9"/>
    <x v="2089"/>
    <x v="0"/>
    <x v="0"/>
    <x v="0"/>
    <x v="3160"/>
    <n v="1405743181"/>
    <b v="1"/>
    <n v="55"/>
    <b v="1"/>
    <x v="1"/>
    <x v="6"/>
    <x v="31"/>
    <x v="2183"/>
  </r>
  <r>
    <n v="3168"/>
    <x v="3167"/>
    <x v="3166"/>
    <x v="30"/>
    <x v="2090"/>
    <x v="0"/>
    <x v="0"/>
    <x v="0"/>
    <x v="3161"/>
    <n v="1399948353"/>
    <b v="1"/>
    <n v="61"/>
    <b v="1"/>
    <x v="1"/>
    <x v="6"/>
    <x v="39"/>
    <x v="2184"/>
  </r>
  <r>
    <n v="3169"/>
    <x v="3168"/>
    <x v="3167"/>
    <x v="6"/>
    <x v="2091"/>
    <x v="0"/>
    <x v="0"/>
    <x v="0"/>
    <x v="3162"/>
    <n v="1384364561"/>
    <b v="1"/>
    <n v="82"/>
    <b v="1"/>
    <x v="1"/>
    <x v="6"/>
    <x v="33"/>
    <x v="965"/>
  </r>
  <r>
    <n v="3170"/>
    <x v="3169"/>
    <x v="3168"/>
    <x v="13"/>
    <x v="2092"/>
    <x v="0"/>
    <x v="0"/>
    <x v="0"/>
    <x v="3163"/>
    <n v="1401414944"/>
    <b v="1"/>
    <n v="71"/>
    <b v="1"/>
    <x v="1"/>
    <x v="6"/>
    <x v="20"/>
    <x v="29"/>
  </r>
  <r>
    <n v="3171"/>
    <x v="3170"/>
    <x v="3169"/>
    <x v="39"/>
    <x v="2093"/>
    <x v="0"/>
    <x v="1"/>
    <x v="1"/>
    <x v="3164"/>
    <n v="1459953358"/>
    <b v="1"/>
    <n v="117"/>
    <b v="1"/>
    <x v="1"/>
    <x v="6"/>
    <x v="15"/>
    <x v="1250"/>
  </r>
  <r>
    <n v="3172"/>
    <x v="3171"/>
    <x v="3170"/>
    <x v="13"/>
    <x v="2094"/>
    <x v="0"/>
    <x v="0"/>
    <x v="0"/>
    <x v="3165"/>
    <n v="1326648668"/>
    <b v="1"/>
    <n v="29"/>
    <b v="1"/>
    <x v="1"/>
    <x v="6"/>
    <x v="41"/>
    <x v="2185"/>
  </r>
  <r>
    <n v="3173"/>
    <x v="3172"/>
    <x v="3171"/>
    <x v="3"/>
    <x v="285"/>
    <x v="0"/>
    <x v="0"/>
    <x v="0"/>
    <x v="3166"/>
    <n v="1409173492"/>
    <b v="1"/>
    <n v="74"/>
    <b v="1"/>
    <x v="1"/>
    <x v="6"/>
    <x v="33"/>
    <x v="2186"/>
  </r>
  <r>
    <n v="3174"/>
    <x v="3173"/>
    <x v="3172"/>
    <x v="9"/>
    <x v="2095"/>
    <x v="0"/>
    <x v="0"/>
    <x v="0"/>
    <x v="3167"/>
    <n v="1407789908"/>
    <b v="1"/>
    <n v="23"/>
    <b v="1"/>
    <x v="1"/>
    <x v="6"/>
    <x v="7"/>
    <x v="2187"/>
  </r>
  <r>
    <n v="3175"/>
    <x v="3174"/>
    <x v="3173"/>
    <x v="10"/>
    <x v="2096"/>
    <x v="0"/>
    <x v="0"/>
    <x v="0"/>
    <x v="3168"/>
    <n v="1292793427"/>
    <b v="1"/>
    <n v="60"/>
    <b v="1"/>
    <x v="1"/>
    <x v="6"/>
    <x v="5"/>
    <x v="1867"/>
  </r>
  <r>
    <n v="3176"/>
    <x v="3175"/>
    <x v="3174"/>
    <x v="168"/>
    <x v="1226"/>
    <x v="0"/>
    <x v="0"/>
    <x v="0"/>
    <x v="3169"/>
    <n v="1374531631"/>
    <b v="1"/>
    <n v="55"/>
    <b v="1"/>
    <x v="1"/>
    <x v="6"/>
    <x v="41"/>
    <x v="2188"/>
  </r>
  <r>
    <n v="3177"/>
    <x v="3176"/>
    <x v="3175"/>
    <x v="30"/>
    <x v="2097"/>
    <x v="0"/>
    <x v="0"/>
    <x v="0"/>
    <x v="3170"/>
    <n v="1400774409"/>
    <b v="1"/>
    <n v="51"/>
    <b v="1"/>
    <x v="1"/>
    <x v="6"/>
    <x v="16"/>
    <x v="2189"/>
  </r>
  <r>
    <n v="3178"/>
    <x v="3177"/>
    <x v="3176"/>
    <x v="15"/>
    <x v="2098"/>
    <x v="0"/>
    <x v="1"/>
    <x v="1"/>
    <x v="3171"/>
    <n v="1402929075"/>
    <b v="1"/>
    <n v="78"/>
    <b v="1"/>
    <x v="1"/>
    <x v="6"/>
    <x v="174"/>
    <x v="2190"/>
  </r>
  <r>
    <n v="3179"/>
    <x v="3178"/>
    <x v="3177"/>
    <x v="285"/>
    <x v="2099"/>
    <x v="0"/>
    <x v="0"/>
    <x v="0"/>
    <x v="3172"/>
    <n v="1365699071"/>
    <b v="1"/>
    <n v="62"/>
    <b v="1"/>
    <x v="1"/>
    <x v="6"/>
    <x v="35"/>
    <x v="2191"/>
  </r>
  <r>
    <n v="3180"/>
    <x v="3179"/>
    <x v="3178"/>
    <x v="38"/>
    <x v="2100"/>
    <x v="0"/>
    <x v="1"/>
    <x v="1"/>
    <x v="3173"/>
    <n v="1400666049"/>
    <b v="1"/>
    <n v="45"/>
    <b v="1"/>
    <x v="1"/>
    <x v="6"/>
    <x v="28"/>
    <x v="2192"/>
  </r>
  <r>
    <n v="3181"/>
    <x v="3180"/>
    <x v="3179"/>
    <x v="2"/>
    <x v="614"/>
    <x v="0"/>
    <x v="1"/>
    <x v="1"/>
    <x v="3174"/>
    <n v="1400570787"/>
    <b v="1"/>
    <n v="15"/>
    <b v="1"/>
    <x v="1"/>
    <x v="6"/>
    <x v="15"/>
    <x v="811"/>
  </r>
  <r>
    <n v="3182"/>
    <x v="3181"/>
    <x v="3180"/>
    <x v="39"/>
    <x v="2101"/>
    <x v="0"/>
    <x v="0"/>
    <x v="0"/>
    <x v="3175"/>
    <n v="1323211621"/>
    <b v="1"/>
    <n v="151"/>
    <b v="1"/>
    <x v="1"/>
    <x v="6"/>
    <x v="7"/>
    <x v="2193"/>
  </r>
  <r>
    <n v="3183"/>
    <x v="3182"/>
    <x v="3181"/>
    <x v="30"/>
    <x v="444"/>
    <x v="0"/>
    <x v="0"/>
    <x v="0"/>
    <x v="3176"/>
    <n v="1375729469"/>
    <b v="1"/>
    <n v="68"/>
    <b v="1"/>
    <x v="1"/>
    <x v="6"/>
    <x v="15"/>
    <x v="1583"/>
  </r>
  <r>
    <n v="3184"/>
    <x v="3183"/>
    <x v="3182"/>
    <x v="270"/>
    <x v="2102"/>
    <x v="0"/>
    <x v="0"/>
    <x v="0"/>
    <x v="3177"/>
    <n v="1401666631"/>
    <b v="1"/>
    <n v="46"/>
    <b v="1"/>
    <x v="1"/>
    <x v="6"/>
    <x v="13"/>
    <x v="2194"/>
  </r>
  <r>
    <n v="3185"/>
    <x v="3184"/>
    <x v="3183"/>
    <x v="28"/>
    <x v="325"/>
    <x v="0"/>
    <x v="1"/>
    <x v="1"/>
    <x v="3178"/>
    <n v="1404948441"/>
    <b v="1"/>
    <n v="24"/>
    <b v="1"/>
    <x v="1"/>
    <x v="6"/>
    <x v="8"/>
    <x v="683"/>
  </r>
  <r>
    <n v="3186"/>
    <x v="3185"/>
    <x v="3184"/>
    <x v="50"/>
    <x v="2103"/>
    <x v="0"/>
    <x v="1"/>
    <x v="1"/>
    <x v="3179"/>
    <n v="1408313438"/>
    <b v="1"/>
    <n v="70"/>
    <b v="1"/>
    <x v="1"/>
    <x v="6"/>
    <x v="21"/>
    <x v="2195"/>
  </r>
  <r>
    <n v="3187"/>
    <x v="3186"/>
    <x v="3185"/>
    <x v="36"/>
    <x v="2104"/>
    <x v="0"/>
    <x v="0"/>
    <x v="0"/>
    <x v="3180"/>
    <n v="1405439973"/>
    <b v="1"/>
    <n v="244"/>
    <b v="1"/>
    <x v="1"/>
    <x v="6"/>
    <x v="31"/>
    <x v="2196"/>
  </r>
  <r>
    <n v="3188"/>
    <x v="3187"/>
    <x v="3186"/>
    <x v="48"/>
    <x v="176"/>
    <x v="2"/>
    <x v="1"/>
    <x v="1"/>
    <x v="3181"/>
    <n v="1432115902"/>
    <b v="0"/>
    <n v="9"/>
    <b v="0"/>
    <x v="1"/>
    <x v="40"/>
    <x v="187"/>
    <x v="2197"/>
  </r>
  <r>
    <n v="3189"/>
    <x v="3188"/>
    <x v="3187"/>
    <x v="56"/>
    <x v="2105"/>
    <x v="2"/>
    <x v="11"/>
    <x v="9"/>
    <x v="3182"/>
    <n v="1429863532"/>
    <b v="0"/>
    <n v="19"/>
    <b v="0"/>
    <x v="1"/>
    <x v="40"/>
    <x v="81"/>
    <x v="2198"/>
  </r>
  <r>
    <n v="3190"/>
    <x v="3189"/>
    <x v="3188"/>
    <x v="23"/>
    <x v="117"/>
    <x v="2"/>
    <x v="5"/>
    <x v="5"/>
    <x v="3183"/>
    <n v="1478662675"/>
    <b v="0"/>
    <n v="0"/>
    <b v="0"/>
    <x v="1"/>
    <x v="40"/>
    <x v="50"/>
    <x v="121"/>
  </r>
  <r>
    <n v="3191"/>
    <x v="3190"/>
    <x v="3189"/>
    <x v="192"/>
    <x v="118"/>
    <x v="2"/>
    <x v="0"/>
    <x v="0"/>
    <x v="3184"/>
    <n v="1466186869"/>
    <b v="0"/>
    <n v="4"/>
    <b v="0"/>
    <x v="1"/>
    <x v="40"/>
    <x v="65"/>
    <x v="2199"/>
  </r>
  <r>
    <n v="3192"/>
    <x v="3191"/>
    <x v="3190"/>
    <x v="3"/>
    <x v="1301"/>
    <x v="2"/>
    <x v="1"/>
    <x v="1"/>
    <x v="3185"/>
    <n v="1421274859"/>
    <b v="0"/>
    <n v="8"/>
    <b v="0"/>
    <x v="1"/>
    <x v="40"/>
    <x v="60"/>
    <x v="786"/>
  </r>
  <r>
    <n v="3193"/>
    <x v="3192"/>
    <x v="3191"/>
    <x v="10"/>
    <x v="2038"/>
    <x v="2"/>
    <x v="1"/>
    <x v="1"/>
    <x v="3186"/>
    <n v="1420586056"/>
    <b v="0"/>
    <n v="24"/>
    <b v="0"/>
    <x v="1"/>
    <x v="40"/>
    <x v="81"/>
    <x v="2200"/>
  </r>
  <r>
    <n v="3194"/>
    <x v="3193"/>
    <x v="3192"/>
    <x v="34"/>
    <x v="117"/>
    <x v="2"/>
    <x v="0"/>
    <x v="0"/>
    <x v="3187"/>
    <n v="1435368598"/>
    <b v="0"/>
    <n v="0"/>
    <b v="0"/>
    <x v="1"/>
    <x v="40"/>
    <x v="50"/>
    <x v="121"/>
  </r>
  <r>
    <n v="3195"/>
    <x v="3194"/>
    <x v="3193"/>
    <x v="8"/>
    <x v="127"/>
    <x v="2"/>
    <x v="0"/>
    <x v="0"/>
    <x v="3188"/>
    <n v="1421158542"/>
    <b v="0"/>
    <n v="39"/>
    <b v="0"/>
    <x v="1"/>
    <x v="40"/>
    <x v="155"/>
    <x v="1656"/>
  </r>
  <r>
    <n v="3196"/>
    <x v="3195"/>
    <x v="3194"/>
    <x v="399"/>
    <x v="1122"/>
    <x v="2"/>
    <x v="0"/>
    <x v="0"/>
    <x v="3189"/>
    <n v="1433254875"/>
    <b v="0"/>
    <n v="6"/>
    <b v="0"/>
    <x v="1"/>
    <x v="40"/>
    <x v="50"/>
    <x v="462"/>
  </r>
  <r>
    <n v="3197"/>
    <x v="3196"/>
    <x v="3195"/>
    <x v="3"/>
    <x v="1288"/>
    <x v="2"/>
    <x v="10"/>
    <x v="8"/>
    <x v="3190"/>
    <n v="1420458618"/>
    <b v="0"/>
    <n v="4"/>
    <b v="0"/>
    <x v="1"/>
    <x v="40"/>
    <x v="57"/>
    <x v="2201"/>
  </r>
  <r>
    <n v="3198"/>
    <x v="3197"/>
    <x v="3196"/>
    <x v="11"/>
    <x v="178"/>
    <x v="2"/>
    <x v="8"/>
    <x v="7"/>
    <x v="3191"/>
    <n v="1420798277"/>
    <b v="0"/>
    <n v="3"/>
    <b v="0"/>
    <x v="1"/>
    <x v="40"/>
    <x v="50"/>
    <x v="2202"/>
  </r>
  <r>
    <n v="3199"/>
    <x v="3198"/>
    <x v="3197"/>
    <x v="10"/>
    <x v="636"/>
    <x v="2"/>
    <x v="0"/>
    <x v="0"/>
    <x v="3192"/>
    <n v="1407435418"/>
    <b v="0"/>
    <n v="53"/>
    <b v="0"/>
    <x v="1"/>
    <x v="40"/>
    <x v="221"/>
    <x v="2203"/>
  </r>
  <r>
    <n v="3200"/>
    <x v="3199"/>
    <x v="3198"/>
    <x v="63"/>
    <x v="116"/>
    <x v="2"/>
    <x v="0"/>
    <x v="0"/>
    <x v="3193"/>
    <n v="1459410101"/>
    <b v="0"/>
    <n v="1"/>
    <b v="0"/>
    <x v="1"/>
    <x v="40"/>
    <x v="50"/>
    <x v="120"/>
  </r>
  <r>
    <n v="3201"/>
    <x v="3200"/>
    <x v="3199"/>
    <x v="13"/>
    <x v="379"/>
    <x v="2"/>
    <x v="1"/>
    <x v="1"/>
    <x v="3194"/>
    <n v="1407695077"/>
    <b v="0"/>
    <n v="2"/>
    <b v="0"/>
    <x v="1"/>
    <x v="40"/>
    <x v="60"/>
    <x v="381"/>
  </r>
  <r>
    <n v="3202"/>
    <x v="3201"/>
    <x v="3200"/>
    <x v="10"/>
    <x v="2106"/>
    <x v="2"/>
    <x v="0"/>
    <x v="0"/>
    <x v="3195"/>
    <n v="1445027346"/>
    <b v="0"/>
    <n v="25"/>
    <b v="0"/>
    <x v="1"/>
    <x v="40"/>
    <x v="358"/>
    <x v="183"/>
  </r>
  <r>
    <n v="3203"/>
    <x v="3202"/>
    <x v="3201"/>
    <x v="28"/>
    <x v="156"/>
    <x v="2"/>
    <x v="0"/>
    <x v="0"/>
    <x v="3196"/>
    <n v="1440632622"/>
    <b v="0"/>
    <n v="6"/>
    <b v="0"/>
    <x v="1"/>
    <x v="40"/>
    <x v="78"/>
    <x v="683"/>
  </r>
  <r>
    <n v="3204"/>
    <x v="3203"/>
    <x v="3202"/>
    <x v="2"/>
    <x v="117"/>
    <x v="2"/>
    <x v="0"/>
    <x v="0"/>
    <x v="3197"/>
    <n v="1434558479"/>
    <b v="0"/>
    <n v="0"/>
    <b v="0"/>
    <x v="1"/>
    <x v="40"/>
    <x v="50"/>
    <x v="121"/>
  </r>
  <r>
    <n v="3205"/>
    <x v="3204"/>
    <x v="3203"/>
    <x v="6"/>
    <x v="687"/>
    <x v="2"/>
    <x v="1"/>
    <x v="1"/>
    <x v="3198"/>
    <n v="1427878772"/>
    <b v="0"/>
    <n v="12"/>
    <b v="0"/>
    <x v="1"/>
    <x v="40"/>
    <x v="56"/>
    <x v="1878"/>
  </r>
  <r>
    <n v="3206"/>
    <x v="3205"/>
    <x v="3204"/>
    <x v="10"/>
    <x v="117"/>
    <x v="2"/>
    <x v="0"/>
    <x v="0"/>
    <x v="3199"/>
    <n v="1440052651"/>
    <b v="0"/>
    <n v="0"/>
    <b v="0"/>
    <x v="1"/>
    <x v="40"/>
    <x v="50"/>
    <x v="121"/>
  </r>
  <r>
    <n v="3207"/>
    <x v="3206"/>
    <x v="3205"/>
    <x v="62"/>
    <x v="567"/>
    <x v="2"/>
    <x v="0"/>
    <x v="0"/>
    <x v="3200"/>
    <n v="1424587207"/>
    <b v="0"/>
    <n v="36"/>
    <b v="0"/>
    <x v="1"/>
    <x v="40"/>
    <x v="132"/>
    <x v="2204"/>
  </r>
  <r>
    <n v="3208"/>
    <x v="3207"/>
    <x v="3206"/>
    <x v="10"/>
    <x v="2107"/>
    <x v="0"/>
    <x v="0"/>
    <x v="0"/>
    <x v="3201"/>
    <n v="1404743477"/>
    <b v="1"/>
    <n v="82"/>
    <b v="1"/>
    <x v="1"/>
    <x v="6"/>
    <x v="3"/>
    <x v="2205"/>
  </r>
  <r>
    <n v="3209"/>
    <x v="3208"/>
    <x v="3207"/>
    <x v="196"/>
    <x v="2108"/>
    <x v="0"/>
    <x v="0"/>
    <x v="0"/>
    <x v="3202"/>
    <n v="1400512658"/>
    <b v="1"/>
    <n v="226"/>
    <b v="1"/>
    <x v="1"/>
    <x v="6"/>
    <x v="17"/>
    <x v="2206"/>
  </r>
  <r>
    <n v="3210"/>
    <x v="3209"/>
    <x v="3208"/>
    <x v="9"/>
    <x v="2109"/>
    <x v="0"/>
    <x v="0"/>
    <x v="0"/>
    <x v="3203"/>
    <n v="1334442519"/>
    <b v="1"/>
    <n v="60"/>
    <b v="1"/>
    <x v="1"/>
    <x v="6"/>
    <x v="9"/>
    <x v="2207"/>
  </r>
  <r>
    <n v="3211"/>
    <x v="3210"/>
    <x v="3209"/>
    <x v="165"/>
    <x v="2110"/>
    <x v="0"/>
    <x v="0"/>
    <x v="0"/>
    <x v="3204"/>
    <n v="1405346680"/>
    <b v="1"/>
    <n v="322"/>
    <b v="1"/>
    <x v="1"/>
    <x v="6"/>
    <x v="28"/>
    <x v="2208"/>
  </r>
  <r>
    <n v="3212"/>
    <x v="3211"/>
    <x v="3210"/>
    <x v="23"/>
    <x v="2111"/>
    <x v="0"/>
    <x v="0"/>
    <x v="0"/>
    <x v="3205"/>
    <n v="1404932751"/>
    <b v="1"/>
    <n v="94"/>
    <b v="1"/>
    <x v="1"/>
    <x v="6"/>
    <x v="9"/>
    <x v="2209"/>
  </r>
  <r>
    <n v="3213"/>
    <x v="3212"/>
    <x v="3211"/>
    <x v="12"/>
    <x v="2112"/>
    <x v="0"/>
    <x v="1"/>
    <x v="1"/>
    <x v="3206"/>
    <n v="1434478759"/>
    <b v="1"/>
    <n v="47"/>
    <b v="1"/>
    <x v="1"/>
    <x v="6"/>
    <x v="8"/>
    <x v="2210"/>
  </r>
  <r>
    <n v="3214"/>
    <x v="3213"/>
    <x v="3212"/>
    <x v="14"/>
    <x v="2113"/>
    <x v="0"/>
    <x v="1"/>
    <x v="1"/>
    <x v="3207"/>
    <n v="1448823673"/>
    <b v="1"/>
    <n v="115"/>
    <b v="1"/>
    <x v="1"/>
    <x v="6"/>
    <x v="21"/>
    <x v="2211"/>
  </r>
  <r>
    <n v="3215"/>
    <x v="3214"/>
    <x v="3213"/>
    <x v="19"/>
    <x v="2114"/>
    <x v="0"/>
    <x v="0"/>
    <x v="0"/>
    <x v="3208"/>
    <n v="1438617471"/>
    <b v="1"/>
    <n v="134"/>
    <b v="1"/>
    <x v="1"/>
    <x v="6"/>
    <x v="8"/>
    <x v="2212"/>
  </r>
  <r>
    <n v="3216"/>
    <x v="3215"/>
    <x v="3214"/>
    <x v="13"/>
    <x v="660"/>
    <x v="0"/>
    <x v="1"/>
    <x v="1"/>
    <x v="3209"/>
    <n v="1433934371"/>
    <b v="1"/>
    <n v="35"/>
    <b v="1"/>
    <x v="1"/>
    <x v="6"/>
    <x v="8"/>
    <x v="2213"/>
  </r>
  <r>
    <n v="3217"/>
    <x v="3216"/>
    <x v="3215"/>
    <x v="37"/>
    <x v="2011"/>
    <x v="0"/>
    <x v="0"/>
    <x v="0"/>
    <x v="3210"/>
    <n v="1475672784"/>
    <b v="1"/>
    <n v="104"/>
    <b v="1"/>
    <x v="1"/>
    <x v="6"/>
    <x v="31"/>
    <x v="2214"/>
  </r>
  <r>
    <n v="3218"/>
    <x v="3217"/>
    <x v="3216"/>
    <x v="14"/>
    <x v="2115"/>
    <x v="0"/>
    <x v="1"/>
    <x v="1"/>
    <x v="3211"/>
    <n v="1417132986"/>
    <b v="1"/>
    <n v="184"/>
    <b v="1"/>
    <x v="1"/>
    <x v="6"/>
    <x v="21"/>
    <x v="2215"/>
  </r>
  <r>
    <n v="3219"/>
    <x v="3218"/>
    <x v="3217"/>
    <x v="22"/>
    <x v="2116"/>
    <x v="0"/>
    <x v="0"/>
    <x v="0"/>
    <x v="3212"/>
    <n v="1424043347"/>
    <b v="1"/>
    <n v="119"/>
    <b v="1"/>
    <x v="1"/>
    <x v="6"/>
    <x v="8"/>
    <x v="2216"/>
  </r>
  <r>
    <n v="3220"/>
    <x v="3219"/>
    <x v="3218"/>
    <x v="36"/>
    <x v="2117"/>
    <x v="0"/>
    <x v="0"/>
    <x v="0"/>
    <x v="3213"/>
    <n v="1486411204"/>
    <b v="1"/>
    <n v="59"/>
    <b v="1"/>
    <x v="1"/>
    <x v="6"/>
    <x v="7"/>
    <x v="2217"/>
  </r>
  <r>
    <n v="3221"/>
    <x v="3220"/>
    <x v="3219"/>
    <x v="23"/>
    <x v="2118"/>
    <x v="0"/>
    <x v="1"/>
    <x v="1"/>
    <x v="3214"/>
    <n v="1433090603"/>
    <b v="1"/>
    <n v="113"/>
    <b v="1"/>
    <x v="1"/>
    <x v="6"/>
    <x v="33"/>
    <x v="247"/>
  </r>
  <r>
    <n v="3222"/>
    <x v="3221"/>
    <x v="3220"/>
    <x v="30"/>
    <x v="2119"/>
    <x v="0"/>
    <x v="0"/>
    <x v="0"/>
    <x v="3215"/>
    <n v="1443016697"/>
    <b v="1"/>
    <n v="84"/>
    <b v="1"/>
    <x v="1"/>
    <x v="6"/>
    <x v="105"/>
    <x v="2218"/>
  </r>
  <r>
    <n v="3223"/>
    <x v="3222"/>
    <x v="3221"/>
    <x v="379"/>
    <x v="2120"/>
    <x v="0"/>
    <x v="0"/>
    <x v="0"/>
    <x v="3216"/>
    <n v="1437508976"/>
    <b v="1"/>
    <n v="74"/>
    <b v="1"/>
    <x v="1"/>
    <x v="6"/>
    <x v="5"/>
    <x v="1145"/>
  </r>
  <r>
    <n v="3224"/>
    <x v="3223"/>
    <x v="3222"/>
    <x v="11"/>
    <x v="2121"/>
    <x v="0"/>
    <x v="0"/>
    <x v="0"/>
    <x v="3217"/>
    <n v="1479932713"/>
    <b v="1"/>
    <n v="216"/>
    <b v="1"/>
    <x v="1"/>
    <x v="6"/>
    <x v="21"/>
    <x v="2219"/>
  </r>
  <r>
    <n v="3225"/>
    <x v="3224"/>
    <x v="3223"/>
    <x v="13"/>
    <x v="2122"/>
    <x v="0"/>
    <x v="0"/>
    <x v="0"/>
    <x v="3218"/>
    <n v="1463145938"/>
    <b v="1"/>
    <n v="39"/>
    <b v="1"/>
    <x v="1"/>
    <x v="6"/>
    <x v="21"/>
    <x v="2220"/>
  </r>
  <r>
    <n v="3226"/>
    <x v="3225"/>
    <x v="3224"/>
    <x v="38"/>
    <x v="380"/>
    <x v="0"/>
    <x v="1"/>
    <x v="1"/>
    <x v="3219"/>
    <n v="1443621612"/>
    <b v="1"/>
    <n v="21"/>
    <b v="1"/>
    <x v="1"/>
    <x v="6"/>
    <x v="3"/>
    <x v="2221"/>
  </r>
  <r>
    <n v="3227"/>
    <x v="3226"/>
    <x v="3225"/>
    <x v="38"/>
    <x v="646"/>
    <x v="0"/>
    <x v="1"/>
    <x v="1"/>
    <x v="3220"/>
    <n v="1482095436"/>
    <b v="0"/>
    <n v="30"/>
    <b v="1"/>
    <x v="1"/>
    <x v="6"/>
    <x v="105"/>
    <x v="73"/>
  </r>
  <r>
    <n v="3228"/>
    <x v="3227"/>
    <x v="3226"/>
    <x v="39"/>
    <x v="2123"/>
    <x v="0"/>
    <x v="0"/>
    <x v="0"/>
    <x v="3221"/>
    <n v="1447606884"/>
    <b v="1"/>
    <n v="37"/>
    <b v="1"/>
    <x v="1"/>
    <x v="6"/>
    <x v="21"/>
    <x v="2222"/>
  </r>
  <r>
    <n v="3229"/>
    <x v="3228"/>
    <x v="3227"/>
    <x v="22"/>
    <x v="2124"/>
    <x v="0"/>
    <x v="0"/>
    <x v="0"/>
    <x v="3222"/>
    <n v="1413874798"/>
    <b v="1"/>
    <n v="202"/>
    <b v="1"/>
    <x v="1"/>
    <x v="6"/>
    <x v="29"/>
    <x v="1345"/>
  </r>
  <r>
    <n v="3230"/>
    <x v="3229"/>
    <x v="3228"/>
    <x v="27"/>
    <x v="2125"/>
    <x v="0"/>
    <x v="0"/>
    <x v="0"/>
    <x v="341"/>
    <n v="1410840126"/>
    <b v="1"/>
    <n v="37"/>
    <b v="1"/>
    <x v="1"/>
    <x v="6"/>
    <x v="5"/>
    <x v="2223"/>
  </r>
  <r>
    <n v="3231"/>
    <x v="3230"/>
    <x v="3229"/>
    <x v="28"/>
    <x v="2126"/>
    <x v="0"/>
    <x v="0"/>
    <x v="0"/>
    <x v="3223"/>
    <n v="1458254347"/>
    <b v="0"/>
    <n v="28"/>
    <b v="1"/>
    <x v="1"/>
    <x v="6"/>
    <x v="164"/>
    <x v="400"/>
  </r>
  <r>
    <n v="3232"/>
    <x v="3231"/>
    <x v="3230"/>
    <x v="28"/>
    <x v="2127"/>
    <x v="0"/>
    <x v="0"/>
    <x v="0"/>
    <x v="3224"/>
    <n v="1459711917"/>
    <b v="1"/>
    <n v="26"/>
    <b v="1"/>
    <x v="1"/>
    <x v="6"/>
    <x v="26"/>
    <x v="2224"/>
  </r>
  <r>
    <n v="3233"/>
    <x v="3232"/>
    <x v="3231"/>
    <x v="10"/>
    <x v="2128"/>
    <x v="0"/>
    <x v="0"/>
    <x v="0"/>
    <x v="3225"/>
    <n v="1485890355"/>
    <b v="0"/>
    <n v="61"/>
    <b v="1"/>
    <x v="1"/>
    <x v="6"/>
    <x v="17"/>
    <x v="2225"/>
  </r>
  <r>
    <n v="3234"/>
    <x v="3233"/>
    <x v="3232"/>
    <x v="23"/>
    <x v="2129"/>
    <x v="0"/>
    <x v="1"/>
    <x v="1"/>
    <x v="3226"/>
    <n v="1483124208"/>
    <b v="0"/>
    <n v="115"/>
    <b v="1"/>
    <x v="1"/>
    <x v="6"/>
    <x v="8"/>
    <x v="2226"/>
  </r>
  <r>
    <n v="3235"/>
    <x v="3234"/>
    <x v="3233"/>
    <x v="36"/>
    <x v="2130"/>
    <x v="0"/>
    <x v="0"/>
    <x v="0"/>
    <x v="3227"/>
    <n v="1464769251"/>
    <b v="1"/>
    <n v="181"/>
    <b v="1"/>
    <x v="1"/>
    <x v="6"/>
    <x v="33"/>
    <x v="2208"/>
  </r>
  <r>
    <n v="3236"/>
    <x v="3235"/>
    <x v="3234"/>
    <x v="22"/>
    <x v="2131"/>
    <x v="0"/>
    <x v="0"/>
    <x v="0"/>
    <x v="3228"/>
    <n v="1480370433"/>
    <b v="0"/>
    <n v="110"/>
    <b v="1"/>
    <x v="1"/>
    <x v="6"/>
    <x v="7"/>
    <x v="2227"/>
  </r>
  <r>
    <n v="3237"/>
    <x v="3236"/>
    <x v="3235"/>
    <x v="19"/>
    <x v="2132"/>
    <x v="0"/>
    <x v="0"/>
    <x v="0"/>
    <x v="3229"/>
    <n v="1441452184"/>
    <b v="1"/>
    <n v="269"/>
    <b v="1"/>
    <x v="1"/>
    <x v="6"/>
    <x v="7"/>
    <x v="2228"/>
  </r>
  <r>
    <n v="3238"/>
    <x v="3237"/>
    <x v="3236"/>
    <x v="70"/>
    <x v="2133"/>
    <x v="0"/>
    <x v="1"/>
    <x v="1"/>
    <x v="3230"/>
    <n v="1433160898"/>
    <b v="1"/>
    <n v="79"/>
    <b v="1"/>
    <x v="1"/>
    <x v="6"/>
    <x v="20"/>
    <x v="1953"/>
  </r>
  <r>
    <n v="3239"/>
    <x v="3238"/>
    <x v="3237"/>
    <x v="400"/>
    <x v="2134"/>
    <x v="0"/>
    <x v="1"/>
    <x v="1"/>
    <x v="3231"/>
    <n v="1443665293"/>
    <b v="1"/>
    <n v="104"/>
    <b v="1"/>
    <x v="1"/>
    <x v="6"/>
    <x v="6"/>
    <x v="2229"/>
  </r>
  <r>
    <n v="3240"/>
    <x v="3239"/>
    <x v="3238"/>
    <x v="9"/>
    <x v="481"/>
    <x v="0"/>
    <x v="1"/>
    <x v="1"/>
    <x v="3232"/>
    <n v="1484843948"/>
    <b v="0"/>
    <n v="34"/>
    <b v="1"/>
    <x v="1"/>
    <x v="6"/>
    <x v="7"/>
    <x v="2230"/>
  </r>
  <r>
    <n v="3241"/>
    <x v="3240"/>
    <x v="3239"/>
    <x v="0"/>
    <x v="2135"/>
    <x v="0"/>
    <x v="0"/>
    <x v="0"/>
    <x v="3233"/>
    <n v="1410421670"/>
    <b v="1"/>
    <n v="167"/>
    <b v="1"/>
    <x v="1"/>
    <x v="6"/>
    <x v="41"/>
    <x v="2231"/>
  </r>
  <r>
    <n v="3242"/>
    <x v="3241"/>
    <x v="3240"/>
    <x v="3"/>
    <x v="2136"/>
    <x v="0"/>
    <x v="0"/>
    <x v="0"/>
    <x v="3234"/>
    <n v="1408558092"/>
    <b v="1"/>
    <n v="183"/>
    <b v="1"/>
    <x v="1"/>
    <x v="6"/>
    <x v="37"/>
    <x v="1623"/>
  </r>
  <r>
    <n v="3243"/>
    <x v="3242"/>
    <x v="3241"/>
    <x v="6"/>
    <x v="2137"/>
    <x v="0"/>
    <x v="0"/>
    <x v="0"/>
    <x v="3235"/>
    <n v="1442283562"/>
    <b v="1"/>
    <n v="71"/>
    <b v="1"/>
    <x v="1"/>
    <x v="6"/>
    <x v="33"/>
    <x v="2232"/>
  </r>
  <r>
    <n v="3244"/>
    <x v="3243"/>
    <x v="3242"/>
    <x v="183"/>
    <x v="2138"/>
    <x v="0"/>
    <x v="1"/>
    <x v="1"/>
    <x v="3236"/>
    <n v="1478018382"/>
    <b v="0"/>
    <n v="69"/>
    <b v="1"/>
    <x v="1"/>
    <x v="6"/>
    <x v="33"/>
    <x v="2233"/>
  </r>
  <r>
    <n v="3245"/>
    <x v="3244"/>
    <x v="3243"/>
    <x v="223"/>
    <x v="2139"/>
    <x v="0"/>
    <x v="0"/>
    <x v="0"/>
    <x v="3237"/>
    <n v="1431354258"/>
    <b v="0"/>
    <n v="270"/>
    <b v="1"/>
    <x v="1"/>
    <x v="6"/>
    <x v="3"/>
    <x v="2234"/>
  </r>
  <r>
    <n v="3246"/>
    <x v="3245"/>
    <x v="3244"/>
    <x v="3"/>
    <x v="2140"/>
    <x v="0"/>
    <x v="0"/>
    <x v="0"/>
    <x v="3238"/>
    <n v="1439551200"/>
    <b v="1"/>
    <n v="193"/>
    <b v="1"/>
    <x v="1"/>
    <x v="6"/>
    <x v="38"/>
    <x v="1917"/>
  </r>
  <r>
    <n v="3247"/>
    <x v="3246"/>
    <x v="3245"/>
    <x v="30"/>
    <x v="2141"/>
    <x v="0"/>
    <x v="1"/>
    <x v="1"/>
    <x v="3239"/>
    <n v="1434104712"/>
    <b v="1"/>
    <n v="57"/>
    <b v="1"/>
    <x v="1"/>
    <x v="6"/>
    <x v="6"/>
    <x v="2235"/>
  </r>
  <r>
    <n v="3248"/>
    <x v="3247"/>
    <x v="3246"/>
    <x v="14"/>
    <x v="2142"/>
    <x v="0"/>
    <x v="0"/>
    <x v="0"/>
    <x v="3240"/>
    <n v="1425590357"/>
    <b v="1"/>
    <n v="200"/>
    <b v="1"/>
    <x v="1"/>
    <x v="6"/>
    <x v="7"/>
    <x v="2236"/>
  </r>
  <r>
    <n v="3249"/>
    <x v="3248"/>
    <x v="3247"/>
    <x v="62"/>
    <x v="2143"/>
    <x v="0"/>
    <x v="0"/>
    <x v="0"/>
    <x v="3241"/>
    <n v="1432230914"/>
    <b v="1"/>
    <n v="88"/>
    <b v="1"/>
    <x v="1"/>
    <x v="6"/>
    <x v="2"/>
    <x v="2237"/>
  </r>
  <r>
    <n v="3250"/>
    <x v="3249"/>
    <x v="3248"/>
    <x v="31"/>
    <x v="2144"/>
    <x v="0"/>
    <x v="0"/>
    <x v="0"/>
    <x v="3242"/>
    <n v="1412617724"/>
    <b v="1"/>
    <n v="213"/>
    <b v="1"/>
    <x v="1"/>
    <x v="6"/>
    <x v="21"/>
    <x v="2238"/>
  </r>
  <r>
    <n v="3251"/>
    <x v="3250"/>
    <x v="3249"/>
    <x v="15"/>
    <x v="1451"/>
    <x v="0"/>
    <x v="0"/>
    <x v="0"/>
    <x v="3243"/>
    <n v="1432315966"/>
    <b v="1"/>
    <n v="20"/>
    <b v="1"/>
    <x v="1"/>
    <x v="6"/>
    <x v="38"/>
    <x v="2239"/>
  </r>
  <r>
    <n v="3252"/>
    <x v="3251"/>
    <x v="3250"/>
    <x v="268"/>
    <x v="2145"/>
    <x v="0"/>
    <x v="1"/>
    <x v="1"/>
    <x v="3244"/>
    <n v="1470655240"/>
    <b v="1"/>
    <n v="50"/>
    <b v="1"/>
    <x v="1"/>
    <x v="6"/>
    <x v="30"/>
    <x v="1506"/>
  </r>
  <r>
    <n v="3253"/>
    <x v="3252"/>
    <x v="3251"/>
    <x v="22"/>
    <x v="2146"/>
    <x v="0"/>
    <x v="0"/>
    <x v="0"/>
    <x v="3245"/>
    <n v="1471701028"/>
    <b v="1"/>
    <n v="115"/>
    <b v="1"/>
    <x v="1"/>
    <x v="6"/>
    <x v="21"/>
    <x v="2240"/>
  </r>
  <r>
    <n v="3254"/>
    <x v="3253"/>
    <x v="3252"/>
    <x v="93"/>
    <x v="2147"/>
    <x v="0"/>
    <x v="1"/>
    <x v="1"/>
    <x v="3246"/>
    <n v="1424743409"/>
    <b v="1"/>
    <n v="186"/>
    <b v="1"/>
    <x v="1"/>
    <x v="6"/>
    <x v="7"/>
    <x v="2241"/>
  </r>
  <r>
    <n v="3255"/>
    <x v="3254"/>
    <x v="3253"/>
    <x v="43"/>
    <x v="2"/>
    <x v="0"/>
    <x v="1"/>
    <x v="1"/>
    <x v="3247"/>
    <n v="1410114375"/>
    <b v="1"/>
    <n v="18"/>
    <b v="1"/>
    <x v="1"/>
    <x v="6"/>
    <x v="215"/>
    <x v="2242"/>
  </r>
  <r>
    <n v="3256"/>
    <x v="3255"/>
    <x v="3254"/>
    <x v="3"/>
    <x v="2148"/>
    <x v="0"/>
    <x v="0"/>
    <x v="0"/>
    <x v="3248"/>
    <n v="1432129577"/>
    <b v="1"/>
    <n v="176"/>
    <b v="1"/>
    <x v="1"/>
    <x v="6"/>
    <x v="30"/>
    <x v="1901"/>
  </r>
  <r>
    <n v="3257"/>
    <x v="3256"/>
    <x v="3255"/>
    <x v="13"/>
    <x v="2149"/>
    <x v="0"/>
    <x v="1"/>
    <x v="1"/>
    <x v="3249"/>
    <n v="1485177952"/>
    <b v="0"/>
    <n v="41"/>
    <b v="1"/>
    <x v="1"/>
    <x v="6"/>
    <x v="6"/>
    <x v="1169"/>
  </r>
  <r>
    <n v="3258"/>
    <x v="3257"/>
    <x v="3256"/>
    <x v="39"/>
    <x v="2150"/>
    <x v="0"/>
    <x v="0"/>
    <x v="0"/>
    <x v="3250"/>
    <n v="1418159861"/>
    <b v="1"/>
    <n v="75"/>
    <b v="1"/>
    <x v="1"/>
    <x v="6"/>
    <x v="2"/>
    <x v="2243"/>
  </r>
  <r>
    <n v="3259"/>
    <x v="3258"/>
    <x v="3257"/>
    <x v="165"/>
    <x v="2151"/>
    <x v="0"/>
    <x v="0"/>
    <x v="0"/>
    <x v="3251"/>
    <n v="1472753745"/>
    <b v="1"/>
    <n v="97"/>
    <b v="1"/>
    <x v="1"/>
    <x v="6"/>
    <x v="6"/>
    <x v="2244"/>
  </r>
  <r>
    <n v="3260"/>
    <x v="3259"/>
    <x v="3258"/>
    <x v="10"/>
    <x v="2152"/>
    <x v="0"/>
    <x v="0"/>
    <x v="0"/>
    <x v="3252"/>
    <n v="1445875718"/>
    <b v="1"/>
    <n v="73"/>
    <b v="1"/>
    <x v="1"/>
    <x v="6"/>
    <x v="15"/>
    <x v="2245"/>
  </r>
  <r>
    <n v="3261"/>
    <x v="3260"/>
    <x v="3259"/>
    <x v="126"/>
    <x v="2153"/>
    <x v="0"/>
    <x v="0"/>
    <x v="0"/>
    <x v="3253"/>
    <n v="1434475476"/>
    <b v="1"/>
    <n v="49"/>
    <b v="1"/>
    <x v="1"/>
    <x v="6"/>
    <x v="8"/>
    <x v="2246"/>
  </r>
  <r>
    <n v="3262"/>
    <x v="3261"/>
    <x v="3260"/>
    <x v="401"/>
    <x v="2154"/>
    <x v="0"/>
    <x v="0"/>
    <x v="0"/>
    <x v="3254"/>
    <n v="1416555262"/>
    <b v="1"/>
    <n v="134"/>
    <b v="1"/>
    <x v="1"/>
    <x v="6"/>
    <x v="33"/>
    <x v="2247"/>
  </r>
  <r>
    <n v="3263"/>
    <x v="3262"/>
    <x v="3261"/>
    <x v="30"/>
    <x v="2155"/>
    <x v="0"/>
    <x v="0"/>
    <x v="0"/>
    <x v="3255"/>
    <n v="1444220588"/>
    <b v="1"/>
    <n v="68"/>
    <b v="1"/>
    <x v="1"/>
    <x v="6"/>
    <x v="20"/>
    <x v="2248"/>
  </r>
  <r>
    <n v="3264"/>
    <x v="3263"/>
    <x v="3262"/>
    <x v="30"/>
    <x v="2156"/>
    <x v="0"/>
    <x v="0"/>
    <x v="0"/>
    <x v="3256"/>
    <n v="1421089938"/>
    <b v="1"/>
    <n v="49"/>
    <b v="1"/>
    <x v="1"/>
    <x v="6"/>
    <x v="33"/>
    <x v="2249"/>
  </r>
  <r>
    <n v="3265"/>
    <x v="3264"/>
    <x v="3263"/>
    <x v="200"/>
    <x v="2157"/>
    <x v="0"/>
    <x v="17"/>
    <x v="3"/>
    <x v="3257"/>
    <n v="1446570315"/>
    <b v="1"/>
    <n v="63"/>
    <b v="1"/>
    <x v="1"/>
    <x v="6"/>
    <x v="344"/>
    <x v="2250"/>
  </r>
  <r>
    <n v="3266"/>
    <x v="3265"/>
    <x v="3264"/>
    <x v="12"/>
    <x v="2158"/>
    <x v="0"/>
    <x v="0"/>
    <x v="0"/>
    <x v="3258"/>
    <n v="1431435122"/>
    <b v="1"/>
    <n v="163"/>
    <b v="1"/>
    <x v="1"/>
    <x v="6"/>
    <x v="26"/>
    <x v="1042"/>
  </r>
  <r>
    <n v="3267"/>
    <x v="3266"/>
    <x v="3265"/>
    <x v="36"/>
    <x v="2159"/>
    <x v="0"/>
    <x v="0"/>
    <x v="0"/>
    <x v="3259"/>
    <n v="1434564660"/>
    <b v="1"/>
    <n v="288"/>
    <b v="1"/>
    <x v="1"/>
    <x v="6"/>
    <x v="21"/>
    <x v="2251"/>
  </r>
  <r>
    <n v="3268"/>
    <x v="3267"/>
    <x v="3266"/>
    <x v="13"/>
    <x v="1904"/>
    <x v="0"/>
    <x v="0"/>
    <x v="0"/>
    <x v="3260"/>
    <n v="1470692528"/>
    <b v="1"/>
    <n v="42"/>
    <b v="1"/>
    <x v="1"/>
    <x v="6"/>
    <x v="30"/>
    <x v="2252"/>
  </r>
  <r>
    <n v="3269"/>
    <x v="3268"/>
    <x v="3267"/>
    <x v="6"/>
    <x v="2160"/>
    <x v="0"/>
    <x v="1"/>
    <x v="1"/>
    <x v="3261"/>
    <n v="1431509397"/>
    <b v="1"/>
    <n v="70"/>
    <b v="1"/>
    <x v="1"/>
    <x v="6"/>
    <x v="21"/>
    <x v="2253"/>
  </r>
  <r>
    <n v="3270"/>
    <x v="3269"/>
    <x v="3268"/>
    <x v="40"/>
    <x v="390"/>
    <x v="0"/>
    <x v="1"/>
    <x v="1"/>
    <x v="3262"/>
    <n v="1434113265"/>
    <b v="1"/>
    <n v="30"/>
    <b v="1"/>
    <x v="1"/>
    <x v="6"/>
    <x v="21"/>
    <x v="2254"/>
  </r>
  <r>
    <n v="3271"/>
    <x v="3270"/>
    <x v="3269"/>
    <x v="15"/>
    <x v="2161"/>
    <x v="0"/>
    <x v="1"/>
    <x v="1"/>
    <x v="3263"/>
    <n v="1412332175"/>
    <b v="1"/>
    <n v="51"/>
    <b v="1"/>
    <x v="1"/>
    <x v="6"/>
    <x v="22"/>
    <x v="2255"/>
  </r>
  <r>
    <n v="3272"/>
    <x v="3271"/>
    <x v="3270"/>
    <x v="3"/>
    <x v="2162"/>
    <x v="0"/>
    <x v="0"/>
    <x v="0"/>
    <x v="3264"/>
    <n v="1444219209"/>
    <b v="1"/>
    <n v="145"/>
    <b v="1"/>
    <x v="1"/>
    <x v="6"/>
    <x v="224"/>
    <x v="2256"/>
  </r>
  <r>
    <n v="3273"/>
    <x v="3272"/>
    <x v="3271"/>
    <x v="23"/>
    <x v="2163"/>
    <x v="0"/>
    <x v="0"/>
    <x v="0"/>
    <x v="3265"/>
    <n v="1472498042"/>
    <b v="1"/>
    <n v="21"/>
    <b v="1"/>
    <x v="1"/>
    <x v="6"/>
    <x v="13"/>
    <x v="2257"/>
  </r>
  <r>
    <n v="3274"/>
    <x v="3273"/>
    <x v="3272"/>
    <x v="289"/>
    <x v="2164"/>
    <x v="0"/>
    <x v="0"/>
    <x v="0"/>
    <x v="3266"/>
    <n v="1454259272"/>
    <b v="1"/>
    <n v="286"/>
    <b v="1"/>
    <x v="1"/>
    <x v="6"/>
    <x v="7"/>
    <x v="2258"/>
  </r>
  <r>
    <n v="3275"/>
    <x v="3274"/>
    <x v="3273"/>
    <x v="40"/>
    <x v="2165"/>
    <x v="0"/>
    <x v="0"/>
    <x v="0"/>
    <x v="3267"/>
    <n v="1421183271"/>
    <b v="1"/>
    <n v="12"/>
    <b v="1"/>
    <x v="1"/>
    <x v="6"/>
    <x v="8"/>
    <x v="2259"/>
  </r>
  <r>
    <n v="3276"/>
    <x v="3275"/>
    <x v="3274"/>
    <x v="37"/>
    <x v="2166"/>
    <x v="0"/>
    <x v="5"/>
    <x v="5"/>
    <x v="3268"/>
    <n v="1456526879"/>
    <b v="1"/>
    <n v="100"/>
    <b v="1"/>
    <x v="1"/>
    <x v="6"/>
    <x v="16"/>
    <x v="2260"/>
  </r>
  <r>
    <n v="3277"/>
    <x v="3276"/>
    <x v="3275"/>
    <x v="10"/>
    <x v="2167"/>
    <x v="0"/>
    <x v="1"/>
    <x v="1"/>
    <x v="3269"/>
    <n v="1413735806"/>
    <b v="1"/>
    <n v="100"/>
    <b v="1"/>
    <x v="1"/>
    <x v="6"/>
    <x v="15"/>
    <x v="2261"/>
  </r>
  <r>
    <n v="3278"/>
    <x v="3277"/>
    <x v="3276"/>
    <x v="30"/>
    <x v="1745"/>
    <x v="0"/>
    <x v="1"/>
    <x v="1"/>
    <x v="3270"/>
    <n v="1430425303"/>
    <b v="1"/>
    <n v="34"/>
    <b v="1"/>
    <x v="1"/>
    <x v="6"/>
    <x v="33"/>
    <x v="2262"/>
  </r>
  <r>
    <n v="3279"/>
    <x v="3278"/>
    <x v="3277"/>
    <x v="238"/>
    <x v="2168"/>
    <x v="0"/>
    <x v="0"/>
    <x v="0"/>
    <x v="3271"/>
    <n v="1456885659"/>
    <b v="0"/>
    <n v="63"/>
    <b v="1"/>
    <x v="1"/>
    <x v="6"/>
    <x v="35"/>
    <x v="2263"/>
  </r>
  <r>
    <n v="3280"/>
    <x v="3279"/>
    <x v="3278"/>
    <x v="13"/>
    <x v="2169"/>
    <x v="0"/>
    <x v="0"/>
    <x v="0"/>
    <x v="3272"/>
    <n v="1430158198"/>
    <b v="0"/>
    <n v="30"/>
    <b v="1"/>
    <x v="1"/>
    <x v="6"/>
    <x v="33"/>
    <x v="2264"/>
  </r>
  <r>
    <n v="3281"/>
    <x v="3280"/>
    <x v="3279"/>
    <x v="10"/>
    <x v="599"/>
    <x v="0"/>
    <x v="0"/>
    <x v="0"/>
    <x v="3273"/>
    <n v="1438561705"/>
    <b v="0"/>
    <n v="47"/>
    <b v="1"/>
    <x v="1"/>
    <x v="6"/>
    <x v="108"/>
    <x v="2265"/>
  </r>
  <r>
    <n v="3282"/>
    <x v="3281"/>
    <x v="3280"/>
    <x v="310"/>
    <x v="2170"/>
    <x v="0"/>
    <x v="0"/>
    <x v="0"/>
    <x v="3274"/>
    <n v="1458103188"/>
    <b v="0"/>
    <n v="237"/>
    <b v="1"/>
    <x v="1"/>
    <x v="6"/>
    <x v="33"/>
    <x v="2266"/>
  </r>
  <r>
    <n v="3283"/>
    <x v="3282"/>
    <x v="3281"/>
    <x v="134"/>
    <x v="2171"/>
    <x v="0"/>
    <x v="1"/>
    <x v="1"/>
    <x v="3275"/>
    <n v="1452448298"/>
    <b v="0"/>
    <n v="47"/>
    <b v="1"/>
    <x v="1"/>
    <x v="6"/>
    <x v="2"/>
    <x v="2267"/>
  </r>
  <r>
    <n v="3284"/>
    <x v="3283"/>
    <x v="3282"/>
    <x v="9"/>
    <x v="2172"/>
    <x v="0"/>
    <x v="0"/>
    <x v="0"/>
    <x v="3276"/>
    <n v="1452546853"/>
    <b v="0"/>
    <n v="15"/>
    <b v="1"/>
    <x v="1"/>
    <x v="6"/>
    <x v="21"/>
    <x v="2268"/>
  </r>
  <r>
    <n v="3285"/>
    <x v="3284"/>
    <x v="3283"/>
    <x v="402"/>
    <x v="2173"/>
    <x v="0"/>
    <x v="0"/>
    <x v="0"/>
    <x v="3277"/>
    <n v="1485556626"/>
    <b v="0"/>
    <n v="81"/>
    <b v="1"/>
    <x v="1"/>
    <x v="6"/>
    <x v="20"/>
    <x v="2269"/>
  </r>
  <r>
    <n v="3286"/>
    <x v="3285"/>
    <x v="3284"/>
    <x v="36"/>
    <x v="2174"/>
    <x v="0"/>
    <x v="0"/>
    <x v="0"/>
    <x v="3278"/>
    <n v="1468699782"/>
    <b v="0"/>
    <n v="122"/>
    <b v="1"/>
    <x v="1"/>
    <x v="6"/>
    <x v="21"/>
    <x v="2270"/>
  </r>
  <r>
    <n v="3287"/>
    <x v="3286"/>
    <x v="3285"/>
    <x v="30"/>
    <x v="911"/>
    <x v="0"/>
    <x v="5"/>
    <x v="5"/>
    <x v="3279"/>
    <n v="1446573628"/>
    <b v="0"/>
    <n v="34"/>
    <b v="1"/>
    <x v="1"/>
    <x v="6"/>
    <x v="8"/>
    <x v="2271"/>
  </r>
  <r>
    <n v="3288"/>
    <x v="3287"/>
    <x v="3286"/>
    <x v="3"/>
    <x v="2175"/>
    <x v="0"/>
    <x v="1"/>
    <x v="1"/>
    <x v="3280"/>
    <n v="1463337315"/>
    <b v="0"/>
    <n v="207"/>
    <b v="1"/>
    <x v="1"/>
    <x v="6"/>
    <x v="8"/>
    <x v="2272"/>
  </r>
  <r>
    <n v="3289"/>
    <x v="3288"/>
    <x v="3287"/>
    <x v="2"/>
    <x v="2176"/>
    <x v="0"/>
    <x v="1"/>
    <x v="1"/>
    <x v="3281"/>
    <n v="1485161402"/>
    <b v="0"/>
    <n v="25"/>
    <b v="1"/>
    <x v="1"/>
    <x v="6"/>
    <x v="18"/>
    <x v="2273"/>
  </r>
  <r>
    <n v="3290"/>
    <x v="3289"/>
    <x v="3288"/>
    <x v="13"/>
    <x v="2177"/>
    <x v="0"/>
    <x v="1"/>
    <x v="1"/>
    <x v="3282"/>
    <n v="1486642891"/>
    <b v="0"/>
    <n v="72"/>
    <b v="1"/>
    <x v="1"/>
    <x v="6"/>
    <x v="10"/>
    <x v="2274"/>
  </r>
  <r>
    <n v="3291"/>
    <x v="3290"/>
    <x v="3289"/>
    <x v="2"/>
    <x v="365"/>
    <x v="0"/>
    <x v="0"/>
    <x v="0"/>
    <x v="3283"/>
    <n v="1439743900"/>
    <b v="0"/>
    <n v="14"/>
    <b v="1"/>
    <x v="1"/>
    <x v="6"/>
    <x v="35"/>
    <x v="2275"/>
  </r>
  <r>
    <n v="3292"/>
    <x v="3291"/>
    <x v="3290"/>
    <x v="403"/>
    <x v="683"/>
    <x v="0"/>
    <x v="1"/>
    <x v="1"/>
    <x v="3284"/>
    <n v="1444069748"/>
    <b v="0"/>
    <n v="15"/>
    <b v="1"/>
    <x v="1"/>
    <x v="6"/>
    <x v="359"/>
    <x v="2276"/>
  </r>
  <r>
    <n v="3293"/>
    <x v="3292"/>
    <x v="3291"/>
    <x v="37"/>
    <x v="2178"/>
    <x v="0"/>
    <x v="4"/>
    <x v="4"/>
    <x v="3285"/>
    <n v="1486030352"/>
    <b v="0"/>
    <n v="91"/>
    <b v="1"/>
    <x v="1"/>
    <x v="6"/>
    <x v="106"/>
    <x v="518"/>
  </r>
  <r>
    <n v="3294"/>
    <x v="3293"/>
    <x v="3292"/>
    <x v="20"/>
    <x v="2179"/>
    <x v="0"/>
    <x v="1"/>
    <x v="1"/>
    <x v="3286"/>
    <n v="1431867554"/>
    <b v="0"/>
    <n v="24"/>
    <b v="1"/>
    <x v="1"/>
    <x v="6"/>
    <x v="90"/>
    <x v="2277"/>
  </r>
  <r>
    <n v="3295"/>
    <x v="3294"/>
    <x v="3293"/>
    <x v="176"/>
    <x v="2180"/>
    <x v="0"/>
    <x v="1"/>
    <x v="1"/>
    <x v="3287"/>
    <n v="1472294229"/>
    <b v="0"/>
    <n v="27"/>
    <b v="1"/>
    <x v="1"/>
    <x v="6"/>
    <x v="33"/>
    <x v="1999"/>
  </r>
  <r>
    <n v="3296"/>
    <x v="3295"/>
    <x v="3294"/>
    <x v="15"/>
    <x v="2181"/>
    <x v="0"/>
    <x v="1"/>
    <x v="1"/>
    <x v="3288"/>
    <n v="1446401372"/>
    <b v="0"/>
    <n v="47"/>
    <b v="1"/>
    <x v="1"/>
    <x v="6"/>
    <x v="124"/>
    <x v="2278"/>
  </r>
  <r>
    <n v="3297"/>
    <x v="3296"/>
    <x v="3295"/>
    <x v="62"/>
    <x v="2182"/>
    <x v="0"/>
    <x v="1"/>
    <x v="1"/>
    <x v="3289"/>
    <n v="1436380256"/>
    <b v="0"/>
    <n v="44"/>
    <b v="1"/>
    <x v="1"/>
    <x v="6"/>
    <x v="8"/>
    <x v="2279"/>
  </r>
  <r>
    <n v="3298"/>
    <x v="3297"/>
    <x v="3296"/>
    <x v="3"/>
    <x v="2183"/>
    <x v="0"/>
    <x v="0"/>
    <x v="0"/>
    <x v="3290"/>
    <n v="1440370768"/>
    <b v="0"/>
    <n v="72"/>
    <b v="1"/>
    <x v="1"/>
    <x v="6"/>
    <x v="21"/>
    <x v="2280"/>
  </r>
  <r>
    <n v="3299"/>
    <x v="3298"/>
    <x v="3297"/>
    <x v="9"/>
    <x v="2184"/>
    <x v="0"/>
    <x v="0"/>
    <x v="0"/>
    <x v="3291"/>
    <n v="1442268063"/>
    <b v="0"/>
    <n v="63"/>
    <b v="1"/>
    <x v="1"/>
    <x v="6"/>
    <x v="31"/>
    <x v="2281"/>
  </r>
  <r>
    <n v="3300"/>
    <x v="3299"/>
    <x v="3298"/>
    <x v="9"/>
    <x v="1734"/>
    <x v="0"/>
    <x v="0"/>
    <x v="0"/>
    <x v="3292"/>
    <n v="1428515462"/>
    <b v="0"/>
    <n v="88"/>
    <b v="1"/>
    <x v="1"/>
    <x v="6"/>
    <x v="104"/>
    <x v="2282"/>
  </r>
  <r>
    <n v="3301"/>
    <x v="3300"/>
    <x v="3299"/>
    <x v="9"/>
    <x v="2185"/>
    <x v="0"/>
    <x v="0"/>
    <x v="0"/>
    <x v="3293"/>
    <n v="1466185176"/>
    <b v="0"/>
    <n v="70"/>
    <b v="1"/>
    <x v="1"/>
    <x v="6"/>
    <x v="18"/>
    <x v="699"/>
  </r>
  <r>
    <n v="3302"/>
    <x v="3301"/>
    <x v="3300"/>
    <x v="33"/>
    <x v="2186"/>
    <x v="0"/>
    <x v="3"/>
    <x v="3"/>
    <x v="3294"/>
    <n v="1478507176"/>
    <b v="0"/>
    <n v="50"/>
    <b v="1"/>
    <x v="1"/>
    <x v="6"/>
    <x v="33"/>
    <x v="2283"/>
  </r>
  <r>
    <n v="3303"/>
    <x v="3302"/>
    <x v="3301"/>
    <x v="40"/>
    <x v="2187"/>
    <x v="0"/>
    <x v="0"/>
    <x v="0"/>
    <x v="3295"/>
    <n v="1424533084"/>
    <b v="0"/>
    <n v="35"/>
    <b v="1"/>
    <x v="1"/>
    <x v="6"/>
    <x v="31"/>
    <x v="2284"/>
  </r>
  <r>
    <n v="3304"/>
    <x v="3303"/>
    <x v="3302"/>
    <x v="36"/>
    <x v="2188"/>
    <x v="0"/>
    <x v="0"/>
    <x v="0"/>
    <x v="3296"/>
    <n v="1479826752"/>
    <b v="0"/>
    <n v="175"/>
    <b v="1"/>
    <x v="1"/>
    <x v="6"/>
    <x v="2"/>
    <x v="2285"/>
  </r>
  <r>
    <n v="3305"/>
    <x v="3304"/>
    <x v="3303"/>
    <x v="23"/>
    <x v="2189"/>
    <x v="0"/>
    <x v="0"/>
    <x v="0"/>
    <x v="3297"/>
    <n v="1435782748"/>
    <b v="0"/>
    <n v="20"/>
    <b v="1"/>
    <x v="1"/>
    <x v="6"/>
    <x v="21"/>
    <x v="2286"/>
  </r>
  <r>
    <n v="3306"/>
    <x v="3305"/>
    <x v="3304"/>
    <x v="15"/>
    <x v="1310"/>
    <x v="0"/>
    <x v="0"/>
    <x v="0"/>
    <x v="3298"/>
    <n v="1462252542"/>
    <b v="0"/>
    <n v="54"/>
    <b v="1"/>
    <x v="1"/>
    <x v="6"/>
    <x v="215"/>
    <x v="2287"/>
  </r>
  <r>
    <n v="3307"/>
    <x v="3306"/>
    <x v="3305"/>
    <x v="28"/>
    <x v="2190"/>
    <x v="0"/>
    <x v="0"/>
    <x v="0"/>
    <x v="3299"/>
    <n v="1460683339"/>
    <b v="0"/>
    <n v="20"/>
    <b v="1"/>
    <x v="1"/>
    <x v="6"/>
    <x v="13"/>
    <x v="2288"/>
  </r>
  <r>
    <n v="3308"/>
    <x v="3307"/>
    <x v="3306"/>
    <x v="8"/>
    <x v="611"/>
    <x v="0"/>
    <x v="0"/>
    <x v="0"/>
    <x v="3300"/>
    <n v="1458766965"/>
    <b v="0"/>
    <n v="57"/>
    <b v="1"/>
    <x v="1"/>
    <x v="6"/>
    <x v="108"/>
    <x v="2289"/>
  </r>
  <r>
    <n v="3309"/>
    <x v="3308"/>
    <x v="3307"/>
    <x v="18"/>
    <x v="2191"/>
    <x v="0"/>
    <x v="1"/>
    <x v="1"/>
    <x v="3301"/>
    <n v="1473953778"/>
    <b v="0"/>
    <n v="31"/>
    <b v="1"/>
    <x v="1"/>
    <x v="6"/>
    <x v="175"/>
    <x v="656"/>
  </r>
  <r>
    <n v="3310"/>
    <x v="3309"/>
    <x v="3308"/>
    <x v="115"/>
    <x v="2192"/>
    <x v="0"/>
    <x v="0"/>
    <x v="0"/>
    <x v="3302"/>
    <n v="1441577825"/>
    <b v="0"/>
    <n v="31"/>
    <b v="1"/>
    <x v="1"/>
    <x v="6"/>
    <x v="8"/>
    <x v="2290"/>
  </r>
  <r>
    <n v="3311"/>
    <x v="3310"/>
    <x v="3309"/>
    <x v="30"/>
    <x v="406"/>
    <x v="0"/>
    <x v="0"/>
    <x v="0"/>
    <x v="3303"/>
    <n v="1442473210"/>
    <b v="0"/>
    <n v="45"/>
    <b v="1"/>
    <x v="1"/>
    <x v="6"/>
    <x v="5"/>
    <x v="2291"/>
  </r>
  <r>
    <n v="3312"/>
    <x v="3311"/>
    <x v="3310"/>
    <x v="30"/>
    <x v="1676"/>
    <x v="0"/>
    <x v="0"/>
    <x v="0"/>
    <x v="3304"/>
    <n v="1477077946"/>
    <b v="0"/>
    <n v="41"/>
    <b v="1"/>
    <x v="1"/>
    <x v="6"/>
    <x v="8"/>
    <x v="2254"/>
  </r>
  <r>
    <n v="3313"/>
    <x v="3312"/>
    <x v="3311"/>
    <x v="13"/>
    <x v="2193"/>
    <x v="0"/>
    <x v="0"/>
    <x v="0"/>
    <x v="3305"/>
    <n v="1452664317"/>
    <b v="0"/>
    <n v="29"/>
    <b v="1"/>
    <x v="1"/>
    <x v="6"/>
    <x v="31"/>
    <x v="2292"/>
  </r>
  <r>
    <n v="3314"/>
    <x v="3313"/>
    <x v="3312"/>
    <x v="134"/>
    <x v="472"/>
    <x v="0"/>
    <x v="1"/>
    <x v="1"/>
    <x v="3306"/>
    <n v="1428733511"/>
    <b v="0"/>
    <n v="58"/>
    <b v="1"/>
    <x v="1"/>
    <x v="6"/>
    <x v="185"/>
    <x v="2293"/>
  </r>
  <r>
    <n v="3315"/>
    <x v="3314"/>
    <x v="3313"/>
    <x v="23"/>
    <x v="2194"/>
    <x v="0"/>
    <x v="1"/>
    <x v="1"/>
    <x v="3307"/>
    <n v="1459927041"/>
    <b v="0"/>
    <n v="89"/>
    <b v="1"/>
    <x v="1"/>
    <x v="6"/>
    <x v="5"/>
    <x v="2294"/>
  </r>
  <r>
    <n v="3316"/>
    <x v="3315"/>
    <x v="3314"/>
    <x v="404"/>
    <x v="2195"/>
    <x v="0"/>
    <x v="0"/>
    <x v="0"/>
    <x v="3308"/>
    <n v="1404680075"/>
    <b v="0"/>
    <n v="125"/>
    <b v="1"/>
    <x v="1"/>
    <x v="6"/>
    <x v="8"/>
    <x v="2295"/>
  </r>
  <r>
    <n v="3317"/>
    <x v="3316"/>
    <x v="3315"/>
    <x v="405"/>
    <x v="2196"/>
    <x v="0"/>
    <x v="0"/>
    <x v="0"/>
    <x v="3309"/>
    <n v="1462755424"/>
    <b v="0"/>
    <n v="18"/>
    <b v="1"/>
    <x v="1"/>
    <x v="6"/>
    <x v="6"/>
    <x v="2296"/>
  </r>
  <r>
    <n v="3318"/>
    <x v="3317"/>
    <x v="3316"/>
    <x v="13"/>
    <x v="2197"/>
    <x v="0"/>
    <x v="5"/>
    <x v="5"/>
    <x v="3310"/>
    <n v="1456902893"/>
    <b v="0"/>
    <n v="32"/>
    <b v="1"/>
    <x v="1"/>
    <x v="6"/>
    <x v="9"/>
    <x v="2297"/>
  </r>
  <r>
    <n v="3319"/>
    <x v="3318"/>
    <x v="3317"/>
    <x v="2"/>
    <x v="2065"/>
    <x v="0"/>
    <x v="1"/>
    <x v="1"/>
    <x v="3311"/>
    <n v="1418824986"/>
    <b v="0"/>
    <n v="16"/>
    <b v="1"/>
    <x v="1"/>
    <x v="6"/>
    <x v="29"/>
    <x v="1178"/>
  </r>
  <r>
    <n v="3320"/>
    <x v="3319"/>
    <x v="3318"/>
    <x v="30"/>
    <x v="2198"/>
    <x v="0"/>
    <x v="0"/>
    <x v="0"/>
    <x v="3312"/>
    <n v="1463965557"/>
    <b v="0"/>
    <n v="38"/>
    <b v="1"/>
    <x v="1"/>
    <x v="6"/>
    <x v="7"/>
    <x v="2298"/>
  </r>
  <r>
    <n v="3321"/>
    <x v="3320"/>
    <x v="3319"/>
    <x v="2"/>
    <x v="2199"/>
    <x v="0"/>
    <x v="0"/>
    <x v="0"/>
    <x v="3313"/>
    <n v="1412216665"/>
    <b v="0"/>
    <n v="15"/>
    <b v="1"/>
    <x v="1"/>
    <x v="6"/>
    <x v="13"/>
    <x v="1245"/>
  </r>
  <r>
    <n v="3322"/>
    <x v="3321"/>
    <x v="3320"/>
    <x v="126"/>
    <x v="959"/>
    <x v="0"/>
    <x v="0"/>
    <x v="0"/>
    <x v="3314"/>
    <n v="1464653696"/>
    <b v="0"/>
    <n v="23"/>
    <b v="1"/>
    <x v="1"/>
    <x v="6"/>
    <x v="21"/>
    <x v="2299"/>
  </r>
  <r>
    <n v="3323"/>
    <x v="3322"/>
    <x v="3321"/>
    <x v="28"/>
    <x v="2200"/>
    <x v="0"/>
    <x v="1"/>
    <x v="1"/>
    <x v="3315"/>
    <n v="1472201208"/>
    <b v="0"/>
    <n v="49"/>
    <b v="1"/>
    <x v="1"/>
    <x v="6"/>
    <x v="9"/>
    <x v="2047"/>
  </r>
  <r>
    <n v="3324"/>
    <x v="3323"/>
    <x v="3322"/>
    <x v="15"/>
    <x v="2201"/>
    <x v="0"/>
    <x v="17"/>
    <x v="3"/>
    <x v="3316"/>
    <n v="1463925590"/>
    <b v="0"/>
    <n v="10"/>
    <b v="1"/>
    <x v="1"/>
    <x v="6"/>
    <x v="21"/>
    <x v="2300"/>
  </r>
  <r>
    <n v="3325"/>
    <x v="3324"/>
    <x v="3323"/>
    <x v="44"/>
    <x v="2202"/>
    <x v="0"/>
    <x v="1"/>
    <x v="1"/>
    <x v="3317"/>
    <n v="1425235877"/>
    <b v="0"/>
    <n v="15"/>
    <b v="1"/>
    <x v="1"/>
    <x v="6"/>
    <x v="40"/>
    <x v="179"/>
  </r>
  <r>
    <n v="3326"/>
    <x v="3325"/>
    <x v="3324"/>
    <x v="6"/>
    <x v="2203"/>
    <x v="0"/>
    <x v="0"/>
    <x v="0"/>
    <x v="3318"/>
    <n v="1423242505"/>
    <b v="0"/>
    <n v="57"/>
    <b v="1"/>
    <x v="1"/>
    <x v="6"/>
    <x v="7"/>
    <x v="2301"/>
  </r>
  <r>
    <n v="3327"/>
    <x v="3326"/>
    <x v="3325"/>
    <x v="134"/>
    <x v="1629"/>
    <x v="0"/>
    <x v="1"/>
    <x v="1"/>
    <x v="3319"/>
    <n v="1460105966"/>
    <b v="0"/>
    <n v="33"/>
    <b v="1"/>
    <x v="1"/>
    <x v="6"/>
    <x v="7"/>
    <x v="2302"/>
  </r>
  <r>
    <n v="3328"/>
    <x v="3327"/>
    <x v="3326"/>
    <x v="40"/>
    <x v="2204"/>
    <x v="0"/>
    <x v="0"/>
    <x v="0"/>
    <x v="3320"/>
    <n v="1404308883"/>
    <b v="0"/>
    <n v="9"/>
    <b v="1"/>
    <x v="1"/>
    <x v="6"/>
    <x v="91"/>
    <x v="2303"/>
  </r>
  <r>
    <n v="3329"/>
    <x v="3328"/>
    <x v="3327"/>
    <x v="28"/>
    <x v="2205"/>
    <x v="0"/>
    <x v="1"/>
    <x v="1"/>
    <x v="3321"/>
    <n v="1405583108"/>
    <b v="0"/>
    <n v="26"/>
    <b v="1"/>
    <x v="1"/>
    <x v="6"/>
    <x v="16"/>
    <x v="2304"/>
  </r>
  <r>
    <n v="3330"/>
    <x v="3329"/>
    <x v="3328"/>
    <x v="15"/>
    <x v="2206"/>
    <x v="0"/>
    <x v="1"/>
    <x v="1"/>
    <x v="3322"/>
    <n v="1425331068"/>
    <b v="0"/>
    <n v="69"/>
    <b v="1"/>
    <x v="1"/>
    <x v="6"/>
    <x v="6"/>
    <x v="2305"/>
  </r>
  <r>
    <n v="3331"/>
    <x v="3330"/>
    <x v="3329"/>
    <x v="10"/>
    <x v="538"/>
    <x v="0"/>
    <x v="0"/>
    <x v="0"/>
    <x v="3323"/>
    <n v="1441125886"/>
    <b v="0"/>
    <n v="65"/>
    <b v="1"/>
    <x v="1"/>
    <x v="6"/>
    <x v="2"/>
    <x v="2306"/>
  </r>
  <r>
    <n v="3332"/>
    <x v="3331"/>
    <x v="3330"/>
    <x v="12"/>
    <x v="44"/>
    <x v="0"/>
    <x v="0"/>
    <x v="0"/>
    <x v="3324"/>
    <n v="1403210330"/>
    <b v="0"/>
    <n v="83"/>
    <b v="1"/>
    <x v="1"/>
    <x v="6"/>
    <x v="8"/>
    <x v="2307"/>
  </r>
  <r>
    <n v="3333"/>
    <x v="3332"/>
    <x v="3331"/>
    <x v="8"/>
    <x v="2207"/>
    <x v="0"/>
    <x v="0"/>
    <x v="0"/>
    <x v="3325"/>
    <n v="1432484080"/>
    <b v="0"/>
    <n v="111"/>
    <b v="1"/>
    <x v="1"/>
    <x v="6"/>
    <x v="2"/>
    <x v="2308"/>
  </r>
  <r>
    <n v="3334"/>
    <x v="3333"/>
    <x v="3332"/>
    <x v="406"/>
    <x v="2208"/>
    <x v="0"/>
    <x v="0"/>
    <x v="0"/>
    <x v="3326"/>
    <n v="1435667422"/>
    <b v="0"/>
    <n v="46"/>
    <b v="1"/>
    <x v="1"/>
    <x v="6"/>
    <x v="86"/>
    <x v="2309"/>
  </r>
  <r>
    <n v="3335"/>
    <x v="3334"/>
    <x v="3333"/>
    <x v="10"/>
    <x v="2209"/>
    <x v="0"/>
    <x v="1"/>
    <x v="1"/>
    <x v="3327"/>
    <n v="1404749446"/>
    <b v="0"/>
    <n v="63"/>
    <b v="1"/>
    <x v="1"/>
    <x v="6"/>
    <x v="8"/>
    <x v="2310"/>
  </r>
  <r>
    <n v="3336"/>
    <x v="3335"/>
    <x v="3334"/>
    <x v="49"/>
    <x v="156"/>
    <x v="0"/>
    <x v="1"/>
    <x v="1"/>
    <x v="3328"/>
    <n v="1457429646"/>
    <b v="0"/>
    <n v="9"/>
    <b v="1"/>
    <x v="1"/>
    <x v="6"/>
    <x v="8"/>
    <x v="1770"/>
  </r>
  <r>
    <n v="3337"/>
    <x v="3336"/>
    <x v="3335"/>
    <x v="30"/>
    <x v="2210"/>
    <x v="0"/>
    <x v="1"/>
    <x v="1"/>
    <x v="3329"/>
    <n v="1411109167"/>
    <b v="0"/>
    <n v="34"/>
    <b v="1"/>
    <x v="1"/>
    <x v="6"/>
    <x v="5"/>
    <x v="2311"/>
  </r>
  <r>
    <n v="3338"/>
    <x v="3337"/>
    <x v="3336"/>
    <x v="36"/>
    <x v="2211"/>
    <x v="0"/>
    <x v="0"/>
    <x v="0"/>
    <x v="3330"/>
    <n v="1486129680"/>
    <b v="0"/>
    <n v="112"/>
    <b v="1"/>
    <x v="1"/>
    <x v="6"/>
    <x v="21"/>
    <x v="2312"/>
  </r>
  <r>
    <n v="3339"/>
    <x v="3338"/>
    <x v="3337"/>
    <x v="6"/>
    <x v="2212"/>
    <x v="0"/>
    <x v="0"/>
    <x v="0"/>
    <x v="3331"/>
    <n v="1467129518"/>
    <b v="0"/>
    <n v="47"/>
    <b v="1"/>
    <x v="1"/>
    <x v="6"/>
    <x v="3"/>
    <x v="2313"/>
  </r>
  <r>
    <n v="3340"/>
    <x v="3339"/>
    <x v="3338"/>
    <x v="9"/>
    <x v="2213"/>
    <x v="0"/>
    <x v="0"/>
    <x v="0"/>
    <x v="3332"/>
    <n v="1478906554"/>
    <b v="0"/>
    <n v="38"/>
    <b v="1"/>
    <x v="1"/>
    <x v="6"/>
    <x v="178"/>
    <x v="2314"/>
  </r>
  <r>
    <n v="3341"/>
    <x v="3340"/>
    <x v="3339"/>
    <x v="295"/>
    <x v="959"/>
    <x v="0"/>
    <x v="1"/>
    <x v="1"/>
    <x v="3333"/>
    <n v="1463771421"/>
    <b v="0"/>
    <n v="28"/>
    <b v="1"/>
    <x v="1"/>
    <x v="6"/>
    <x v="8"/>
    <x v="2315"/>
  </r>
  <r>
    <n v="3342"/>
    <x v="3341"/>
    <x v="3340"/>
    <x v="12"/>
    <x v="627"/>
    <x v="0"/>
    <x v="0"/>
    <x v="0"/>
    <x v="3334"/>
    <n v="1425020810"/>
    <b v="0"/>
    <n v="78"/>
    <b v="1"/>
    <x v="1"/>
    <x v="6"/>
    <x v="21"/>
    <x v="2316"/>
  </r>
  <r>
    <n v="3343"/>
    <x v="3342"/>
    <x v="3341"/>
    <x v="176"/>
    <x v="647"/>
    <x v="0"/>
    <x v="1"/>
    <x v="1"/>
    <x v="3335"/>
    <n v="1458770384"/>
    <b v="0"/>
    <n v="23"/>
    <b v="1"/>
    <x v="1"/>
    <x v="6"/>
    <x v="193"/>
    <x v="935"/>
  </r>
  <r>
    <n v="3344"/>
    <x v="3343"/>
    <x v="3342"/>
    <x v="37"/>
    <x v="1494"/>
    <x v="0"/>
    <x v="0"/>
    <x v="0"/>
    <x v="3336"/>
    <n v="1406782093"/>
    <b v="0"/>
    <n v="40"/>
    <b v="1"/>
    <x v="1"/>
    <x v="6"/>
    <x v="7"/>
    <x v="2317"/>
  </r>
  <r>
    <n v="3345"/>
    <x v="3344"/>
    <x v="3343"/>
    <x v="2"/>
    <x v="1084"/>
    <x v="0"/>
    <x v="0"/>
    <x v="0"/>
    <x v="3337"/>
    <n v="1424226768"/>
    <b v="0"/>
    <n v="13"/>
    <b v="1"/>
    <x v="1"/>
    <x v="6"/>
    <x v="22"/>
    <x v="73"/>
  </r>
  <r>
    <n v="3346"/>
    <x v="3345"/>
    <x v="3344"/>
    <x v="15"/>
    <x v="2214"/>
    <x v="0"/>
    <x v="0"/>
    <x v="0"/>
    <x v="3338"/>
    <n v="1424306110"/>
    <b v="0"/>
    <n v="18"/>
    <b v="1"/>
    <x v="1"/>
    <x v="6"/>
    <x v="5"/>
    <x v="2318"/>
  </r>
  <r>
    <n v="3347"/>
    <x v="3346"/>
    <x v="3345"/>
    <x v="13"/>
    <x v="2215"/>
    <x v="0"/>
    <x v="1"/>
    <x v="1"/>
    <x v="3339"/>
    <n v="1461503654"/>
    <b v="0"/>
    <n v="22"/>
    <b v="1"/>
    <x v="1"/>
    <x v="6"/>
    <x v="17"/>
    <x v="2319"/>
  </r>
  <r>
    <n v="3348"/>
    <x v="3265"/>
    <x v="3346"/>
    <x v="62"/>
    <x v="2216"/>
    <x v="0"/>
    <x v="0"/>
    <x v="0"/>
    <x v="3340"/>
    <n v="1459949080"/>
    <b v="0"/>
    <n v="79"/>
    <b v="1"/>
    <x v="1"/>
    <x v="6"/>
    <x v="8"/>
    <x v="2320"/>
  </r>
  <r>
    <n v="3349"/>
    <x v="3347"/>
    <x v="3347"/>
    <x v="28"/>
    <x v="2217"/>
    <x v="0"/>
    <x v="0"/>
    <x v="0"/>
    <x v="3341"/>
    <n v="1463971172"/>
    <b v="0"/>
    <n v="14"/>
    <b v="1"/>
    <x v="1"/>
    <x v="6"/>
    <x v="42"/>
    <x v="2321"/>
  </r>
  <r>
    <n v="3350"/>
    <x v="3348"/>
    <x v="3348"/>
    <x v="8"/>
    <x v="2218"/>
    <x v="0"/>
    <x v="19"/>
    <x v="3"/>
    <x v="3342"/>
    <n v="1445791811"/>
    <b v="0"/>
    <n v="51"/>
    <b v="1"/>
    <x v="1"/>
    <x v="6"/>
    <x v="3"/>
    <x v="395"/>
  </r>
  <r>
    <n v="3351"/>
    <x v="3349"/>
    <x v="3349"/>
    <x v="10"/>
    <x v="2219"/>
    <x v="0"/>
    <x v="1"/>
    <x v="1"/>
    <x v="3343"/>
    <n v="1402910965"/>
    <b v="0"/>
    <n v="54"/>
    <b v="1"/>
    <x v="1"/>
    <x v="6"/>
    <x v="7"/>
    <x v="2322"/>
  </r>
  <r>
    <n v="3352"/>
    <x v="3350"/>
    <x v="3350"/>
    <x v="10"/>
    <x v="2220"/>
    <x v="0"/>
    <x v="1"/>
    <x v="1"/>
    <x v="3344"/>
    <n v="1462492178"/>
    <b v="0"/>
    <n v="70"/>
    <b v="1"/>
    <x v="1"/>
    <x v="6"/>
    <x v="29"/>
    <x v="2323"/>
  </r>
  <r>
    <n v="3353"/>
    <x v="3351"/>
    <x v="3351"/>
    <x v="2"/>
    <x v="607"/>
    <x v="0"/>
    <x v="1"/>
    <x v="1"/>
    <x v="3345"/>
    <n v="1461061350"/>
    <b v="0"/>
    <n v="44"/>
    <b v="1"/>
    <x v="1"/>
    <x v="6"/>
    <x v="136"/>
    <x v="1245"/>
  </r>
  <r>
    <n v="3354"/>
    <x v="3352"/>
    <x v="3352"/>
    <x v="9"/>
    <x v="2221"/>
    <x v="0"/>
    <x v="0"/>
    <x v="0"/>
    <x v="3346"/>
    <n v="1443029206"/>
    <b v="0"/>
    <n v="55"/>
    <b v="1"/>
    <x v="1"/>
    <x v="6"/>
    <x v="21"/>
    <x v="2145"/>
  </r>
  <r>
    <n v="3355"/>
    <x v="3353"/>
    <x v="3353"/>
    <x v="257"/>
    <x v="2222"/>
    <x v="0"/>
    <x v="1"/>
    <x v="1"/>
    <x v="3347"/>
    <n v="1461941527"/>
    <b v="0"/>
    <n v="15"/>
    <b v="1"/>
    <x v="1"/>
    <x v="6"/>
    <x v="9"/>
    <x v="2324"/>
  </r>
  <r>
    <n v="3356"/>
    <x v="3354"/>
    <x v="3354"/>
    <x v="15"/>
    <x v="1259"/>
    <x v="0"/>
    <x v="1"/>
    <x v="1"/>
    <x v="3348"/>
    <n v="1466019272"/>
    <b v="0"/>
    <n v="27"/>
    <b v="1"/>
    <x v="1"/>
    <x v="6"/>
    <x v="7"/>
    <x v="2325"/>
  </r>
  <r>
    <n v="3357"/>
    <x v="3355"/>
    <x v="3355"/>
    <x v="13"/>
    <x v="895"/>
    <x v="0"/>
    <x v="1"/>
    <x v="1"/>
    <x v="3349"/>
    <n v="1404295310"/>
    <b v="0"/>
    <n v="21"/>
    <b v="1"/>
    <x v="1"/>
    <x v="6"/>
    <x v="7"/>
    <x v="2326"/>
  </r>
  <r>
    <n v="3358"/>
    <x v="3356"/>
    <x v="3356"/>
    <x v="3"/>
    <x v="2223"/>
    <x v="0"/>
    <x v="0"/>
    <x v="0"/>
    <x v="3350"/>
    <n v="1413790079"/>
    <b v="0"/>
    <n v="162"/>
    <b v="1"/>
    <x v="1"/>
    <x v="6"/>
    <x v="33"/>
    <x v="1555"/>
  </r>
  <r>
    <n v="3359"/>
    <x v="3357"/>
    <x v="3357"/>
    <x v="23"/>
    <x v="2224"/>
    <x v="0"/>
    <x v="0"/>
    <x v="0"/>
    <x v="3351"/>
    <n v="1484097734"/>
    <b v="0"/>
    <n v="23"/>
    <b v="1"/>
    <x v="1"/>
    <x v="6"/>
    <x v="6"/>
    <x v="2327"/>
  </r>
  <r>
    <n v="3360"/>
    <x v="3358"/>
    <x v="3358"/>
    <x v="7"/>
    <x v="2225"/>
    <x v="0"/>
    <x v="20"/>
    <x v="12"/>
    <x v="3352"/>
    <n v="1479866343"/>
    <b v="0"/>
    <n v="72"/>
    <b v="1"/>
    <x v="1"/>
    <x v="6"/>
    <x v="7"/>
    <x v="2036"/>
  </r>
  <r>
    <n v="3361"/>
    <x v="3359"/>
    <x v="3359"/>
    <x v="10"/>
    <x v="2226"/>
    <x v="0"/>
    <x v="0"/>
    <x v="0"/>
    <x v="3353"/>
    <n v="1408062990"/>
    <b v="0"/>
    <n v="68"/>
    <b v="1"/>
    <x v="1"/>
    <x v="6"/>
    <x v="40"/>
    <x v="1417"/>
  </r>
  <r>
    <n v="3362"/>
    <x v="3360"/>
    <x v="3360"/>
    <x v="2"/>
    <x v="2227"/>
    <x v="0"/>
    <x v="0"/>
    <x v="0"/>
    <x v="3354"/>
    <n v="1424484717"/>
    <b v="0"/>
    <n v="20"/>
    <b v="1"/>
    <x v="1"/>
    <x v="6"/>
    <x v="147"/>
    <x v="2328"/>
  </r>
  <r>
    <n v="3363"/>
    <x v="3361"/>
    <x v="3361"/>
    <x v="407"/>
    <x v="2228"/>
    <x v="0"/>
    <x v="0"/>
    <x v="0"/>
    <x v="3355"/>
    <n v="1406831445"/>
    <b v="0"/>
    <n v="26"/>
    <b v="1"/>
    <x v="1"/>
    <x v="6"/>
    <x v="7"/>
    <x v="2329"/>
  </r>
  <r>
    <n v="3364"/>
    <x v="3362"/>
    <x v="3362"/>
    <x v="9"/>
    <x v="2229"/>
    <x v="0"/>
    <x v="1"/>
    <x v="1"/>
    <x v="3266"/>
    <n v="1456183649"/>
    <b v="0"/>
    <n v="72"/>
    <b v="1"/>
    <x v="1"/>
    <x v="6"/>
    <x v="6"/>
    <x v="2330"/>
  </r>
  <r>
    <n v="3365"/>
    <x v="3363"/>
    <x v="3363"/>
    <x v="30"/>
    <x v="1287"/>
    <x v="0"/>
    <x v="0"/>
    <x v="0"/>
    <x v="3356"/>
    <n v="1447381592"/>
    <b v="0"/>
    <n v="3"/>
    <b v="1"/>
    <x v="1"/>
    <x v="6"/>
    <x v="3"/>
    <x v="2331"/>
  </r>
  <r>
    <n v="3366"/>
    <x v="3364"/>
    <x v="3364"/>
    <x v="2"/>
    <x v="2230"/>
    <x v="0"/>
    <x v="0"/>
    <x v="0"/>
    <x v="3357"/>
    <n v="1428889037"/>
    <b v="0"/>
    <n v="18"/>
    <b v="1"/>
    <x v="1"/>
    <x v="6"/>
    <x v="360"/>
    <x v="2332"/>
  </r>
  <r>
    <n v="3367"/>
    <x v="3365"/>
    <x v="3365"/>
    <x v="47"/>
    <x v="1763"/>
    <x v="0"/>
    <x v="1"/>
    <x v="1"/>
    <x v="3358"/>
    <n v="1436307894"/>
    <b v="0"/>
    <n v="30"/>
    <b v="1"/>
    <x v="1"/>
    <x v="6"/>
    <x v="17"/>
    <x v="2333"/>
  </r>
  <r>
    <n v="3368"/>
    <x v="3366"/>
    <x v="3366"/>
    <x v="28"/>
    <x v="2231"/>
    <x v="0"/>
    <x v="0"/>
    <x v="0"/>
    <x v="3359"/>
    <n v="1416977259"/>
    <b v="0"/>
    <n v="23"/>
    <b v="1"/>
    <x v="1"/>
    <x v="6"/>
    <x v="2"/>
    <x v="2334"/>
  </r>
  <r>
    <n v="3369"/>
    <x v="3367"/>
    <x v="3367"/>
    <x v="10"/>
    <x v="2232"/>
    <x v="0"/>
    <x v="17"/>
    <x v="3"/>
    <x v="3360"/>
    <n v="1479257980"/>
    <b v="0"/>
    <n v="54"/>
    <b v="1"/>
    <x v="1"/>
    <x v="6"/>
    <x v="3"/>
    <x v="2335"/>
  </r>
  <r>
    <n v="3370"/>
    <x v="3368"/>
    <x v="3368"/>
    <x v="15"/>
    <x v="2233"/>
    <x v="0"/>
    <x v="0"/>
    <x v="0"/>
    <x v="3361"/>
    <n v="1479283285"/>
    <b v="0"/>
    <n v="26"/>
    <b v="1"/>
    <x v="1"/>
    <x v="6"/>
    <x v="90"/>
    <x v="2336"/>
  </r>
  <r>
    <n v="3371"/>
    <x v="3369"/>
    <x v="3369"/>
    <x v="48"/>
    <x v="1766"/>
    <x v="0"/>
    <x v="0"/>
    <x v="0"/>
    <x v="3362"/>
    <n v="1446670765"/>
    <b v="0"/>
    <n v="9"/>
    <b v="1"/>
    <x v="1"/>
    <x v="6"/>
    <x v="86"/>
    <x v="2337"/>
  </r>
  <r>
    <n v="3372"/>
    <x v="3370"/>
    <x v="3370"/>
    <x v="28"/>
    <x v="831"/>
    <x v="0"/>
    <x v="0"/>
    <x v="0"/>
    <x v="2835"/>
    <n v="1407157756"/>
    <b v="0"/>
    <n v="27"/>
    <b v="1"/>
    <x v="1"/>
    <x v="6"/>
    <x v="3"/>
    <x v="134"/>
  </r>
  <r>
    <n v="3373"/>
    <x v="3371"/>
    <x v="3371"/>
    <x v="13"/>
    <x v="557"/>
    <x v="0"/>
    <x v="1"/>
    <x v="1"/>
    <x v="3363"/>
    <n v="1435177840"/>
    <b v="0"/>
    <n v="30"/>
    <b v="1"/>
    <x v="1"/>
    <x v="6"/>
    <x v="8"/>
    <x v="1509"/>
  </r>
  <r>
    <n v="3374"/>
    <x v="3372"/>
    <x v="3372"/>
    <x v="8"/>
    <x v="2234"/>
    <x v="0"/>
    <x v="5"/>
    <x v="5"/>
    <x v="3364"/>
    <n v="1443461616"/>
    <b v="0"/>
    <n v="52"/>
    <b v="1"/>
    <x v="1"/>
    <x v="6"/>
    <x v="13"/>
    <x v="2338"/>
  </r>
  <r>
    <n v="3375"/>
    <x v="3373"/>
    <x v="3373"/>
    <x v="9"/>
    <x v="142"/>
    <x v="0"/>
    <x v="1"/>
    <x v="1"/>
    <x v="3365"/>
    <n v="1399387173"/>
    <b v="0"/>
    <n v="17"/>
    <b v="1"/>
    <x v="1"/>
    <x v="6"/>
    <x v="8"/>
    <x v="2339"/>
  </r>
  <r>
    <n v="3376"/>
    <x v="3374"/>
    <x v="3374"/>
    <x v="6"/>
    <x v="2235"/>
    <x v="0"/>
    <x v="0"/>
    <x v="0"/>
    <x v="3366"/>
    <n v="1424796594"/>
    <b v="0"/>
    <n v="19"/>
    <b v="1"/>
    <x v="1"/>
    <x v="6"/>
    <x v="8"/>
    <x v="2340"/>
  </r>
  <r>
    <n v="3377"/>
    <x v="3375"/>
    <x v="3375"/>
    <x v="6"/>
    <x v="2236"/>
    <x v="0"/>
    <x v="1"/>
    <x v="1"/>
    <x v="3367"/>
    <n v="1424280899"/>
    <b v="0"/>
    <n v="77"/>
    <b v="1"/>
    <x v="1"/>
    <x v="6"/>
    <x v="7"/>
    <x v="1708"/>
  </r>
  <r>
    <n v="3378"/>
    <x v="3376"/>
    <x v="3376"/>
    <x v="131"/>
    <x v="2237"/>
    <x v="0"/>
    <x v="1"/>
    <x v="1"/>
    <x v="3368"/>
    <n v="1407400306"/>
    <b v="0"/>
    <n v="21"/>
    <b v="1"/>
    <x v="1"/>
    <x v="6"/>
    <x v="29"/>
    <x v="2341"/>
  </r>
  <r>
    <n v="3379"/>
    <x v="3377"/>
    <x v="3377"/>
    <x v="13"/>
    <x v="2238"/>
    <x v="0"/>
    <x v="1"/>
    <x v="1"/>
    <x v="3369"/>
    <n v="1439122800"/>
    <b v="0"/>
    <n v="38"/>
    <b v="1"/>
    <x v="1"/>
    <x v="6"/>
    <x v="3"/>
    <x v="2342"/>
  </r>
  <r>
    <n v="3380"/>
    <x v="3378"/>
    <x v="3378"/>
    <x v="9"/>
    <x v="2239"/>
    <x v="0"/>
    <x v="0"/>
    <x v="0"/>
    <x v="3370"/>
    <n v="1414277578"/>
    <b v="0"/>
    <n v="28"/>
    <b v="1"/>
    <x v="1"/>
    <x v="6"/>
    <x v="3"/>
    <x v="2343"/>
  </r>
  <r>
    <n v="3381"/>
    <x v="3379"/>
    <x v="3379"/>
    <x v="23"/>
    <x v="2240"/>
    <x v="0"/>
    <x v="0"/>
    <x v="0"/>
    <x v="3371"/>
    <n v="1423455983"/>
    <b v="0"/>
    <n v="48"/>
    <b v="1"/>
    <x v="1"/>
    <x v="6"/>
    <x v="21"/>
    <x v="2344"/>
  </r>
  <r>
    <n v="3382"/>
    <x v="3380"/>
    <x v="3380"/>
    <x v="8"/>
    <x v="2241"/>
    <x v="0"/>
    <x v="1"/>
    <x v="1"/>
    <x v="3372"/>
    <n v="1467973256"/>
    <b v="0"/>
    <n v="46"/>
    <b v="1"/>
    <x v="1"/>
    <x v="6"/>
    <x v="7"/>
    <x v="2345"/>
  </r>
  <r>
    <n v="3383"/>
    <x v="3381"/>
    <x v="3381"/>
    <x v="257"/>
    <x v="2242"/>
    <x v="0"/>
    <x v="0"/>
    <x v="0"/>
    <x v="3373"/>
    <n v="1464979620"/>
    <b v="0"/>
    <n v="30"/>
    <b v="1"/>
    <x v="1"/>
    <x v="6"/>
    <x v="20"/>
    <x v="2346"/>
  </r>
  <r>
    <n v="3384"/>
    <x v="3382"/>
    <x v="3382"/>
    <x v="12"/>
    <x v="2243"/>
    <x v="0"/>
    <x v="0"/>
    <x v="0"/>
    <x v="3374"/>
    <n v="1444874768"/>
    <b v="0"/>
    <n v="64"/>
    <b v="1"/>
    <x v="1"/>
    <x v="6"/>
    <x v="8"/>
    <x v="2347"/>
  </r>
  <r>
    <n v="3385"/>
    <x v="3383"/>
    <x v="3383"/>
    <x v="13"/>
    <x v="41"/>
    <x v="0"/>
    <x v="0"/>
    <x v="0"/>
    <x v="3375"/>
    <n v="1415652552"/>
    <b v="0"/>
    <n v="15"/>
    <b v="1"/>
    <x v="1"/>
    <x v="6"/>
    <x v="8"/>
    <x v="44"/>
  </r>
  <r>
    <n v="3386"/>
    <x v="3384"/>
    <x v="3384"/>
    <x v="13"/>
    <x v="1740"/>
    <x v="0"/>
    <x v="0"/>
    <x v="0"/>
    <x v="3376"/>
    <n v="1415028506"/>
    <b v="0"/>
    <n v="41"/>
    <b v="1"/>
    <x v="1"/>
    <x v="6"/>
    <x v="2"/>
    <x v="392"/>
  </r>
  <r>
    <n v="3387"/>
    <x v="3385"/>
    <x v="3385"/>
    <x v="9"/>
    <x v="2244"/>
    <x v="0"/>
    <x v="0"/>
    <x v="0"/>
    <x v="3377"/>
    <n v="1415125088"/>
    <b v="0"/>
    <n v="35"/>
    <b v="1"/>
    <x v="1"/>
    <x v="6"/>
    <x v="16"/>
    <x v="2348"/>
  </r>
  <r>
    <n v="3388"/>
    <x v="3386"/>
    <x v="3386"/>
    <x v="15"/>
    <x v="2245"/>
    <x v="0"/>
    <x v="1"/>
    <x v="1"/>
    <x v="3378"/>
    <n v="1432033441"/>
    <b v="0"/>
    <n v="45"/>
    <b v="1"/>
    <x v="1"/>
    <x v="6"/>
    <x v="3"/>
    <x v="1154"/>
  </r>
  <r>
    <n v="3389"/>
    <x v="3387"/>
    <x v="3387"/>
    <x v="3"/>
    <x v="2246"/>
    <x v="0"/>
    <x v="0"/>
    <x v="0"/>
    <x v="3379"/>
    <n v="1462368682"/>
    <b v="0"/>
    <n v="62"/>
    <b v="1"/>
    <x v="1"/>
    <x v="6"/>
    <x v="41"/>
    <x v="2349"/>
  </r>
  <r>
    <n v="3390"/>
    <x v="3388"/>
    <x v="3388"/>
    <x v="15"/>
    <x v="2247"/>
    <x v="0"/>
    <x v="0"/>
    <x v="0"/>
    <x v="3380"/>
    <n v="1403721345"/>
    <b v="0"/>
    <n v="22"/>
    <b v="1"/>
    <x v="1"/>
    <x v="6"/>
    <x v="21"/>
    <x v="2320"/>
  </r>
  <r>
    <n v="3391"/>
    <x v="3389"/>
    <x v="3389"/>
    <x v="2"/>
    <x v="2196"/>
    <x v="0"/>
    <x v="0"/>
    <x v="0"/>
    <x v="3381"/>
    <n v="1404997548"/>
    <b v="0"/>
    <n v="18"/>
    <b v="1"/>
    <x v="1"/>
    <x v="6"/>
    <x v="316"/>
    <x v="2296"/>
  </r>
  <r>
    <n v="3392"/>
    <x v="3390"/>
    <x v="3390"/>
    <x v="2"/>
    <x v="83"/>
    <x v="0"/>
    <x v="1"/>
    <x v="1"/>
    <x v="3382"/>
    <n v="1458245855"/>
    <b v="0"/>
    <n v="12"/>
    <b v="1"/>
    <x v="1"/>
    <x v="6"/>
    <x v="8"/>
    <x v="683"/>
  </r>
  <r>
    <n v="3393"/>
    <x v="3391"/>
    <x v="3391"/>
    <x v="15"/>
    <x v="2248"/>
    <x v="0"/>
    <x v="0"/>
    <x v="0"/>
    <x v="3383"/>
    <n v="1413065230"/>
    <b v="0"/>
    <n v="44"/>
    <b v="1"/>
    <x v="1"/>
    <x v="6"/>
    <x v="6"/>
    <x v="2350"/>
  </r>
  <r>
    <n v="3394"/>
    <x v="3392"/>
    <x v="3392"/>
    <x v="131"/>
    <x v="2249"/>
    <x v="0"/>
    <x v="1"/>
    <x v="1"/>
    <x v="3384"/>
    <n v="1403878645"/>
    <b v="0"/>
    <n v="27"/>
    <b v="1"/>
    <x v="1"/>
    <x v="6"/>
    <x v="24"/>
    <x v="2005"/>
  </r>
  <r>
    <n v="3395"/>
    <x v="3393"/>
    <x v="3393"/>
    <x v="2"/>
    <x v="1622"/>
    <x v="0"/>
    <x v="1"/>
    <x v="1"/>
    <x v="3385"/>
    <n v="1431795944"/>
    <b v="0"/>
    <n v="38"/>
    <b v="1"/>
    <x v="1"/>
    <x v="6"/>
    <x v="361"/>
    <x v="2351"/>
  </r>
  <r>
    <n v="3396"/>
    <x v="3394"/>
    <x v="3394"/>
    <x v="15"/>
    <x v="415"/>
    <x v="0"/>
    <x v="0"/>
    <x v="0"/>
    <x v="2806"/>
    <n v="1399286589"/>
    <b v="0"/>
    <n v="28"/>
    <b v="1"/>
    <x v="1"/>
    <x v="6"/>
    <x v="3"/>
    <x v="2352"/>
  </r>
  <r>
    <n v="3397"/>
    <x v="3395"/>
    <x v="3395"/>
    <x v="49"/>
    <x v="668"/>
    <x v="0"/>
    <x v="1"/>
    <x v="1"/>
    <x v="3386"/>
    <n v="1452338929"/>
    <b v="0"/>
    <n v="24"/>
    <b v="1"/>
    <x v="1"/>
    <x v="6"/>
    <x v="20"/>
    <x v="123"/>
  </r>
  <r>
    <n v="3398"/>
    <x v="3396"/>
    <x v="3396"/>
    <x v="23"/>
    <x v="2250"/>
    <x v="0"/>
    <x v="0"/>
    <x v="0"/>
    <x v="3387"/>
    <n v="1414605776"/>
    <b v="0"/>
    <n v="65"/>
    <b v="1"/>
    <x v="1"/>
    <x v="6"/>
    <x v="38"/>
    <x v="555"/>
  </r>
  <r>
    <n v="3399"/>
    <x v="3397"/>
    <x v="3397"/>
    <x v="38"/>
    <x v="459"/>
    <x v="0"/>
    <x v="1"/>
    <x v="1"/>
    <x v="3388"/>
    <n v="1421964325"/>
    <b v="0"/>
    <n v="46"/>
    <b v="1"/>
    <x v="1"/>
    <x v="6"/>
    <x v="3"/>
    <x v="2353"/>
  </r>
  <r>
    <n v="3400"/>
    <x v="3398"/>
    <x v="3398"/>
    <x v="3"/>
    <x v="2251"/>
    <x v="0"/>
    <x v="0"/>
    <x v="0"/>
    <x v="3389"/>
    <n v="1405378414"/>
    <b v="0"/>
    <n v="85"/>
    <b v="1"/>
    <x v="1"/>
    <x v="6"/>
    <x v="8"/>
    <x v="2354"/>
  </r>
  <r>
    <n v="3401"/>
    <x v="3399"/>
    <x v="3399"/>
    <x v="193"/>
    <x v="2252"/>
    <x v="0"/>
    <x v="1"/>
    <x v="1"/>
    <x v="3390"/>
    <n v="1436376146"/>
    <b v="0"/>
    <n v="66"/>
    <b v="1"/>
    <x v="1"/>
    <x v="6"/>
    <x v="21"/>
    <x v="2355"/>
  </r>
  <r>
    <n v="3402"/>
    <x v="3400"/>
    <x v="3400"/>
    <x v="36"/>
    <x v="2253"/>
    <x v="0"/>
    <x v="0"/>
    <x v="0"/>
    <x v="3391"/>
    <n v="1444747843"/>
    <b v="0"/>
    <n v="165"/>
    <b v="1"/>
    <x v="1"/>
    <x v="6"/>
    <x v="5"/>
    <x v="2356"/>
  </r>
  <r>
    <n v="3403"/>
    <x v="3401"/>
    <x v="3401"/>
    <x v="13"/>
    <x v="41"/>
    <x v="0"/>
    <x v="1"/>
    <x v="1"/>
    <x v="3392"/>
    <n v="1432638324"/>
    <b v="0"/>
    <n v="17"/>
    <b v="1"/>
    <x v="1"/>
    <x v="6"/>
    <x v="8"/>
    <x v="2124"/>
  </r>
  <r>
    <n v="3404"/>
    <x v="3402"/>
    <x v="3402"/>
    <x v="2"/>
    <x v="904"/>
    <x v="0"/>
    <x v="0"/>
    <x v="0"/>
    <x v="3393"/>
    <n v="1432814702"/>
    <b v="0"/>
    <n v="3"/>
    <b v="1"/>
    <x v="1"/>
    <x v="6"/>
    <x v="108"/>
    <x v="2357"/>
  </r>
  <r>
    <n v="3405"/>
    <x v="3403"/>
    <x v="3403"/>
    <x v="18"/>
    <x v="2254"/>
    <x v="0"/>
    <x v="1"/>
    <x v="1"/>
    <x v="3394"/>
    <n v="1455063886"/>
    <b v="0"/>
    <n v="17"/>
    <b v="1"/>
    <x v="1"/>
    <x v="6"/>
    <x v="178"/>
    <x v="2358"/>
  </r>
  <r>
    <n v="3406"/>
    <x v="3404"/>
    <x v="3404"/>
    <x v="3"/>
    <x v="2255"/>
    <x v="0"/>
    <x v="0"/>
    <x v="0"/>
    <x v="3395"/>
    <n v="1401623376"/>
    <b v="0"/>
    <n v="91"/>
    <b v="1"/>
    <x v="1"/>
    <x v="6"/>
    <x v="8"/>
    <x v="2359"/>
  </r>
  <r>
    <n v="3407"/>
    <x v="3405"/>
    <x v="3405"/>
    <x v="13"/>
    <x v="2256"/>
    <x v="0"/>
    <x v="1"/>
    <x v="1"/>
    <x v="3396"/>
    <n v="1402049289"/>
    <b v="0"/>
    <n v="67"/>
    <b v="1"/>
    <x v="1"/>
    <x v="6"/>
    <x v="13"/>
    <x v="2360"/>
  </r>
  <r>
    <n v="3408"/>
    <x v="3406"/>
    <x v="3406"/>
    <x v="2"/>
    <x v="2257"/>
    <x v="0"/>
    <x v="0"/>
    <x v="0"/>
    <x v="3397"/>
    <n v="1403135304"/>
    <b v="0"/>
    <n v="18"/>
    <b v="1"/>
    <x v="1"/>
    <x v="6"/>
    <x v="185"/>
    <x v="2361"/>
  </r>
  <r>
    <n v="3409"/>
    <x v="3407"/>
    <x v="3407"/>
    <x v="2"/>
    <x v="2258"/>
    <x v="0"/>
    <x v="1"/>
    <x v="1"/>
    <x v="3398"/>
    <n v="1466710358"/>
    <b v="0"/>
    <n v="21"/>
    <b v="1"/>
    <x v="1"/>
    <x v="6"/>
    <x v="39"/>
    <x v="2362"/>
  </r>
  <r>
    <n v="3410"/>
    <x v="3408"/>
    <x v="3408"/>
    <x v="9"/>
    <x v="2259"/>
    <x v="0"/>
    <x v="0"/>
    <x v="0"/>
    <x v="3399"/>
    <n v="1462841990"/>
    <b v="0"/>
    <n v="40"/>
    <b v="1"/>
    <x v="1"/>
    <x v="6"/>
    <x v="15"/>
    <x v="2363"/>
  </r>
  <r>
    <n v="3411"/>
    <x v="3409"/>
    <x v="3409"/>
    <x v="36"/>
    <x v="2260"/>
    <x v="0"/>
    <x v="0"/>
    <x v="0"/>
    <x v="3400"/>
    <n v="1442536372"/>
    <b v="0"/>
    <n v="78"/>
    <b v="1"/>
    <x v="1"/>
    <x v="6"/>
    <x v="3"/>
    <x v="2364"/>
  </r>
  <r>
    <n v="3412"/>
    <x v="3410"/>
    <x v="3410"/>
    <x v="9"/>
    <x v="142"/>
    <x v="0"/>
    <x v="1"/>
    <x v="1"/>
    <x v="3401"/>
    <n v="1409266862"/>
    <b v="0"/>
    <n v="26"/>
    <b v="1"/>
    <x v="1"/>
    <x v="6"/>
    <x v="8"/>
    <x v="2365"/>
  </r>
  <r>
    <n v="3413"/>
    <x v="3411"/>
    <x v="3411"/>
    <x v="2"/>
    <x v="1084"/>
    <x v="0"/>
    <x v="0"/>
    <x v="0"/>
    <x v="3402"/>
    <n v="1424280938"/>
    <b v="0"/>
    <n v="14"/>
    <b v="1"/>
    <x v="1"/>
    <x v="6"/>
    <x v="22"/>
    <x v="2235"/>
  </r>
  <r>
    <n v="3414"/>
    <x v="3412"/>
    <x v="3412"/>
    <x v="9"/>
    <x v="2090"/>
    <x v="0"/>
    <x v="0"/>
    <x v="0"/>
    <x v="3403"/>
    <n v="1478030325"/>
    <b v="0"/>
    <n v="44"/>
    <b v="1"/>
    <x v="1"/>
    <x v="6"/>
    <x v="3"/>
    <x v="2366"/>
  </r>
  <r>
    <n v="3415"/>
    <x v="3413"/>
    <x v="3413"/>
    <x v="48"/>
    <x v="148"/>
    <x v="0"/>
    <x v="0"/>
    <x v="0"/>
    <x v="3404"/>
    <n v="1459999656"/>
    <b v="0"/>
    <n v="9"/>
    <b v="1"/>
    <x v="1"/>
    <x v="6"/>
    <x v="8"/>
    <x v="2367"/>
  </r>
  <r>
    <n v="3416"/>
    <x v="3414"/>
    <x v="3414"/>
    <x v="23"/>
    <x v="2261"/>
    <x v="0"/>
    <x v="1"/>
    <x v="1"/>
    <x v="3405"/>
    <n v="1427363645"/>
    <b v="0"/>
    <n v="30"/>
    <b v="1"/>
    <x v="1"/>
    <x v="6"/>
    <x v="28"/>
    <x v="2368"/>
  </r>
  <r>
    <n v="3417"/>
    <x v="3415"/>
    <x v="3415"/>
    <x v="180"/>
    <x v="2262"/>
    <x v="0"/>
    <x v="0"/>
    <x v="0"/>
    <x v="3406"/>
    <n v="1410558948"/>
    <b v="0"/>
    <n v="45"/>
    <b v="1"/>
    <x v="1"/>
    <x v="6"/>
    <x v="8"/>
    <x v="841"/>
  </r>
  <r>
    <n v="3418"/>
    <x v="3416"/>
    <x v="3416"/>
    <x v="23"/>
    <x v="2263"/>
    <x v="0"/>
    <x v="0"/>
    <x v="0"/>
    <x v="3407"/>
    <n v="1398283307"/>
    <b v="0"/>
    <n v="56"/>
    <b v="1"/>
    <x v="1"/>
    <x v="6"/>
    <x v="7"/>
    <x v="2369"/>
  </r>
  <r>
    <n v="3419"/>
    <x v="3417"/>
    <x v="3417"/>
    <x v="181"/>
    <x v="2264"/>
    <x v="0"/>
    <x v="17"/>
    <x v="3"/>
    <x v="3408"/>
    <n v="1458416585"/>
    <b v="0"/>
    <n v="46"/>
    <b v="1"/>
    <x v="1"/>
    <x v="6"/>
    <x v="13"/>
    <x v="2370"/>
  </r>
  <r>
    <n v="3420"/>
    <x v="3418"/>
    <x v="3418"/>
    <x v="176"/>
    <x v="2265"/>
    <x v="0"/>
    <x v="1"/>
    <x v="1"/>
    <x v="3409"/>
    <n v="1454638202"/>
    <b v="0"/>
    <n v="34"/>
    <b v="1"/>
    <x v="1"/>
    <x v="6"/>
    <x v="178"/>
    <x v="2178"/>
  </r>
  <r>
    <n v="3421"/>
    <x v="3419"/>
    <x v="3419"/>
    <x v="3"/>
    <x v="2266"/>
    <x v="0"/>
    <x v="0"/>
    <x v="0"/>
    <x v="3410"/>
    <n v="1422903563"/>
    <b v="0"/>
    <n v="98"/>
    <b v="1"/>
    <x v="1"/>
    <x v="6"/>
    <x v="7"/>
    <x v="2371"/>
  </r>
  <r>
    <n v="3422"/>
    <x v="3420"/>
    <x v="3420"/>
    <x v="9"/>
    <x v="2267"/>
    <x v="0"/>
    <x v="1"/>
    <x v="1"/>
    <x v="2232"/>
    <n v="1447594176"/>
    <b v="0"/>
    <n v="46"/>
    <b v="1"/>
    <x v="1"/>
    <x v="6"/>
    <x v="15"/>
    <x v="2372"/>
  </r>
  <r>
    <n v="3423"/>
    <x v="3421"/>
    <x v="3421"/>
    <x v="49"/>
    <x v="457"/>
    <x v="0"/>
    <x v="0"/>
    <x v="0"/>
    <x v="3411"/>
    <n v="1427320341"/>
    <b v="0"/>
    <n v="10"/>
    <b v="1"/>
    <x v="1"/>
    <x v="6"/>
    <x v="49"/>
    <x v="431"/>
  </r>
  <r>
    <n v="3424"/>
    <x v="3422"/>
    <x v="3422"/>
    <x v="12"/>
    <x v="2268"/>
    <x v="0"/>
    <x v="0"/>
    <x v="0"/>
    <x v="3412"/>
    <n v="1421252084"/>
    <b v="0"/>
    <n v="76"/>
    <b v="1"/>
    <x v="1"/>
    <x v="6"/>
    <x v="3"/>
    <x v="2373"/>
  </r>
  <r>
    <n v="3425"/>
    <x v="3423"/>
    <x v="3423"/>
    <x v="11"/>
    <x v="2269"/>
    <x v="0"/>
    <x v="0"/>
    <x v="0"/>
    <x v="3413"/>
    <n v="1409669336"/>
    <b v="0"/>
    <n v="104"/>
    <b v="1"/>
    <x v="1"/>
    <x v="6"/>
    <x v="33"/>
    <x v="2374"/>
  </r>
  <r>
    <n v="3426"/>
    <x v="3424"/>
    <x v="3424"/>
    <x v="192"/>
    <x v="1959"/>
    <x v="0"/>
    <x v="0"/>
    <x v="0"/>
    <x v="3414"/>
    <n v="1409620903"/>
    <b v="0"/>
    <n v="87"/>
    <b v="1"/>
    <x v="1"/>
    <x v="6"/>
    <x v="29"/>
    <x v="2375"/>
  </r>
  <r>
    <n v="3427"/>
    <x v="3425"/>
    <x v="3425"/>
    <x v="15"/>
    <x v="646"/>
    <x v="0"/>
    <x v="1"/>
    <x v="1"/>
    <x v="3415"/>
    <n v="1401722952"/>
    <b v="0"/>
    <n v="29"/>
    <b v="1"/>
    <x v="1"/>
    <x v="6"/>
    <x v="8"/>
    <x v="246"/>
  </r>
  <r>
    <n v="3428"/>
    <x v="3426"/>
    <x v="3426"/>
    <x v="13"/>
    <x v="910"/>
    <x v="0"/>
    <x v="1"/>
    <x v="1"/>
    <x v="3416"/>
    <n v="1422983847"/>
    <b v="0"/>
    <n v="51"/>
    <b v="1"/>
    <x v="1"/>
    <x v="6"/>
    <x v="33"/>
    <x v="2376"/>
  </r>
  <r>
    <n v="3429"/>
    <x v="3427"/>
    <x v="3427"/>
    <x v="325"/>
    <x v="666"/>
    <x v="0"/>
    <x v="1"/>
    <x v="1"/>
    <x v="3417"/>
    <n v="1476837061"/>
    <b v="0"/>
    <n v="12"/>
    <b v="1"/>
    <x v="1"/>
    <x v="6"/>
    <x v="22"/>
    <x v="1783"/>
  </r>
  <r>
    <n v="3430"/>
    <x v="3428"/>
    <x v="3428"/>
    <x v="13"/>
    <x v="2270"/>
    <x v="0"/>
    <x v="1"/>
    <x v="1"/>
    <x v="3418"/>
    <n v="1404168101"/>
    <b v="0"/>
    <n v="72"/>
    <b v="1"/>
    <x v="1"/>
    <x v="6"/>
    <x v="15"/>
    <x v="2377"/>
  </r>
  <r>
    <n v="3431"/>
    <x v="3429"/>
    <x v="3429"/>
    <x v="13"/>
    <x v="41"/>
    <x v="0"/>
    <x v="0"/>
    <x v="0"/>
    <x v="3419"/>
    <n v="1405791153"/>
    <b v="0"/>
    <n v="21"/>
    <b v="1"/>
    <x v="1"/>
    <x v="6"/>
    <x v="8"/>
    <x v="2378"/>
  </r>
  <r>
    <n v="3432"/>
    <x v="3430"/>
    <x v="3430"/>
    <x v="13"/>
    <x v="2271"/>
    <x v="0"/>
    <x v="0"/>
    <x v="0"/>
    <x v="3420"/>
    <n v="1452520614"/>
    <b v="0"/>
    <n v="42"/>
    <b v="1"/>
    <x v="1"/>
    <x v="6"/>
    <x v="5"/>
    <x v="2379"/>
  </r>
  <r>
    <n v="3433"/>
    <x v="3431"/>
    <x v="3431"/>
    <x v="196"/>
    <x v="2272"/>
    <x v="0"/>
    <x v="0"/>
    <x v="0"/>
    <x v="3421"/>
    <n v="1400290255"/>
    <b v="0"/>
    <n v="71"/>
    <b v="1"/>
    <x v="1"/>
    <x v="6"/>
    <x v="8"/>
    <x v="2380"/>
  </r>
  <r>
    <n v="3434"/>
    <x v="3432"/>
    <x v="3432"/>
    <x v="3"/>
    <x v="1285"/>
    <x v="0"/>
    <x v="0"/>
    <x v="0"/>
    <x v="3422"/>
    <n v="1402391269"/>
    <b v="0"/>
    <n v="168"/>
    <b v="1"/>
    <x v="1"/>
    <x v="6"/>
    <x v="6"/>
    <x v="2381"/>
  </r>
  <r>
    <n v="3435"/>
    <x v="3433"/>
    <x v="3433"/>
    <x v="28"/>
    <x v="2273"/>
    <x v="0"/>
    <x v="0"/>
    <x v="0"/>
    <x v="3423"/>
    <n v="1469112493"/>
    <b v="0"/>
    <n v="19"/>
    <b v="1"/>
    <x v="1"/>
    <x v="6"/>
    <x v="20"/>
    <x v="2382"/>
  </r>
  <r>
    <n v="3436"/>
    <x v="3434"/>
    <x v="3434"/>
    <x v="10"/>
    <x v="2274"/>
    <x v="0"/>
    <x v="0"/>
    <x v="0"/>
    <x v="3424"/>
    <n v="1406811593"/>
    <b v="0"/>
    <n v="37"/>
    <b v="1"/>
    <x v="1"/>
    <x v="6"/>
    <x v="6"/>
    <x v="2383"/>
  </r>
  <r>
    <n v="3437"/>
    <x v="3435"/>
    <x v="3435"/>
    <x v="9"/>
    <x v="168"/>
    <x v="0"/>
    <x v="0"/>
    <x v="0"/>
    <x v="3425"/>
    <n v="1437411820"/>
    <b v="0"/>
    <n v="36"/>
    <b v="1"/>
    <x v="1"/>
    <x v="6"/>
    <x v="7"/>
    <x v="2384"/>
  </r>
  <r>
    <n v="3438"/>
    <x v="3436"/>
    <x v="3436"/>
    <x v="30"/>
    <x v="2275"/>
    <x v="0"/>
    <x v="1"/>
    <x v="1"/>
    <x v="3426"/>
    <n v="1428358567"/>
    <b v="0"/>
    <n v="14"/>
    <b v="1"/>
    <x v="1"/>
    <x v="6"/>
    <x v="3"/>
    <x v="2385"/>
  </r>
  <r>
    <n v="3439"/>
    <x v="3437"/>
    <x v="3437"/>
    <x v="38"/>
    <x v="2276"/>
    <x v="0"/>
    <x v="0"/>
    <x v="0"/>
    <x v="3427"/>
    <n v="1452030730"/>
    <b v="0"/>
    <n v="18"/>
    <b v="1"/>
    <x v="1"/>
    <x v="6"/>
    <x v="165"/>
    <x v="2386"/>
  </r>
  <r>
    <n v="3440"/>
    <x v="3438"/>
    <x v="3438"/>
    <x v="10"/>
    <x v="2277"/>
    <x v="0"/>
    <x v="0"/>
    <x v="0"/>
    <x v="3428"/>
    <n v="1403146628"/>
    <b v="0"/>
    <n v="82"/>
    <b v="1"/>
    <x v="1"/>
    <x v="6"/>
    <x v="2"/>
    <x v="1085"/>
  </r>
  <r>
    <n v="3441"/>
    <x v="3439"/>
    <x v="3439"/>
    <x v="30"/>
    <x v="1644"/>
    <x v="0"/>
    <x v="0"/>
    <x v="0"/>
    <x v="3429"/>
    <n v="1445077121"/>
    <b v="0"/>
    <n v="43"/>
    <b v="1"/>
    <x v="1"/>
    <x v="6"/>
    <x v="33"/>
    <x v="2387"/>
  </r>
  <r>
    <n v="3442"/>
    <x v="3440"/>
    <x v="3440"/>
    <x v="49"/>
    <x v="156"/>
    <x v="0"/>
    <x v="0"/>
    <x v="0"/>
    <x v="3430"/>
    <n v="1430424672"/>
    <b v="0"/>
    <n v="8"/>
    <b v="1"/>
    <x v="1"/>
    <x v="6"/>
    <x v="8"/>
    <x v="672"/>
  </r>
  <r>
    <n v="3443"/>
    <x v="3441"/>
    <x v="3441"/>
    <x v="28"/>
    <x v="2278"/>
    <x v="0"/>
    <x v="0"/>
    <x v="0"/>
    <x v="3431"/>
    <n v="1407674146"/>
    <b v="0"/>
    <n v="45"/>
    <b v="1"/>
    <x v="1"/>
    <x v="6"/>
    <x v="362"/>
    <x v="2388"/>
  </r>
  <r>
    <n v="3444"/>
    <x v="3442"/>
    <x v="3442"/>
    <x v="43"/>
    <x v="2279"/>
    <x v="0"/>
    <x v="2"/>
    <x v="2"/>
    <x v="3432"/>
    <n v="1464677986"/>
    <b v="0"/>
    <n v="20"/>
    <b v="1"/>
    <x v="1"/>
    <x v="6"/>
    <x v="363"/>
    <x v="2389"/>
  </r>
  <r>
    <n v="3445"/>
    <x v="3443"/>
    <x v="3443"/>
    <x v="13"/>
    <x v="41"/>
    <x v="0"/>
    <x v="1"/>
    <x v="1"/>
    <x v="3433"/>
    <n v="1443185036"/>
    <b v="0"/>
    <n v="31"/>
    <b v="1"/>
    <x v="1"/>
    <x v="6"/>
    <x v="8"/>
    <x v="2390"/>
  </r>
  <r>
    <n v="3446"/>
    <x v="3444"/>
    <x v="3444"/>
    <x v="28"/>
    <x v="876"/>
    <x v="0"/>
    <x v="1"/>
    <x v="1"/>
    <x v="3434"/>
    <n v="1421092725"/>
    <b v="0"/>
    <n v="25"/>
    <b v="1"/>
    <x v="1"/>
    <x v="6"/>
    <x v="29"/>
    <x v="2391"/>
  </r>
  <r>
    <n v="3447"/>
    <x v="3445"/>
    <x v="3445"/>
    <x v="28"/>
    <x v="2280"/>
    <x v="0"/>
    <x v="0"/>
    <x v="0"/>
    <x v="3435"/>
    <n v="1454448012"/>
    <b v="0"/>
    <n v="14"/>
    <b v="1"/>
    <x v="1"/>
    <x v="6"/>
    <x v="29"/>
    <x v="2392"/>
  </r>
  <r>
    <n v="3448"/>
    <x v="3446"/>
    <x v="3446"/>
    <x v="190"/>
    <x v="2281"/>
    <x v="0"/>
    <x v="0"/>
    <x v="0"/>
    <x v="3436"/>
    <n v="1416192689"/>
    <b v="0"/>
    <n v="45"/>
    <b v="1"/>
    <x v="1"/>
    <x v="6"/>
    <x v="5"/>
    <x v="392"/>
  </r>
  <r>
    <n v="3449"/>
    <x v="3447"/>
    <x v="3447"/>
    <x v="134"/>
    <x v="2282"/>
    <x v="0"/>
    <x v="0"/>
    <x v="0"/>
    <x v="3437"/>
    <n v="1465607738"/>
    <b v="0"/>
    <n v="20"/>
    <b v="1"/>
    <x v="1"/>
    <x v="6"/>
    <x v="193"/>
    <x v="1922"/>
  </r>
  <r>
    <n v="3450"/>
    <x v="3448"/>
    <x v="3448"/>
    <x v="2"/>
    <x v="1158"/>
    <x v="0"/>
    <x v="1"/>
    <x v="1"/>
    <x v="3438"/>
    <n v="1422809671"/>
    <b v="0"/>
    <n v="39"/>
    <b v="1"/>
    <x v="1"/>
    <x v="6"/>
    <x v="143"/>
    <x v="2393"/>
  </r>
  <r>
    <n v="3451"/>
    <x v="3449"/>
    <x v="3449"/>
    <x v="81"/>
    <x v="2283"/>
    <x v="0"/>
    <x v="0"/>
    <x v="0"/>
    <x v="3439"/>
    <n v="1427304127"/>
    <b v="0"/>
    <n v="16"/>
    <b v="1"/>
    <x v="1"/>
    <x v="6"/>
    <x v="7"/>
    <x v="2394"/>
  </r>
  <r>
    <n v="3452"/>
    <x v="3450"/>
    <x v="3450"/>
    <x v="28"/>
    <x v="2284"/>
    <x v="0"/>
    <x v="0"/>
    <x v="0"/>
    <x v="3440"/>
    <n v="1404141626"/>
    <b v="0"/>
    <n v="37"/>
    <b v="1"/>
    <x v="1"/>
    <x v="6"/>
    <x v="42"/>
    <x v="2395"/>
  </r>
  <r>
    <n v="3453"/>
    <x v="3451"/>
    <x v="3451"/>
    <x v="43"/>
    <x v="2285"/>
    <x v="0"/>
    <x v="1"/>
    <x v="1"/>
    <x v="3441"/>
    <n v="1465946956"/>
    <b v="0"/>
    <n v="14"/>
    <b v="1"/>
    <x v="1"/>
    <x v="6"/>
    <x v="30"/>
    <x v="440"/>
  </r>
  <r>
    <n v="3454"/>
    <x v="3452"/>
    <x v="3452"/>
    <x v="176"/>
    <x v="2286"/>
    <x v="0"/>
    <x v="1"/>
    <x v="1"/>
    <x v="3442"/>
    <n v="1404233159"/>
    <b v="0"/>
    <n v="21"/>
    <b v="1"/>
    <x v="1"/>
    <x v="6"/>
    <x v="7"/>
    <x v="2396"/>
  </r>
  <r>
    <n v="3455"/>
    <x v="3453"/>
    <x v="3453"/>
    <x v="3"/>
    <x v="2287"/>
    <x v="0"/>
    <x v="0"/>
    <x v="0"/>
    <x v="3443"/>
    <n v="1473789627"/>
    <b v="0"/>
    <n v="69"/>
    <b v="1"/>
    <x v="1"/>
    <x v="6"/>
    <x v="7"/>
    <x v="2397"/>
  </r>
  <r>
    <n v="3456"/>
    <x v="3454"/>
    <x v="3454"/>
    <x v="9"/>
    <x v="2288"/>
    <x v="0"/>
    <x v="0"/>
    <x v="0"/>
    <x v="3444"/>
    <n v="1404190567"/>
    <b v="0"/>
    <n v="16"/>
    <b v="1"/>
    <x v="1"/>
    <x v="6"/>
    <x v="87"/>
    <x v="2398"/>
  </r>
  <r>
    <n v="3457"/>
    <x v="3455"/>
    <x v="3455"/>
    <x v="13"/>
    <x v="2289"/>
    <x v="0"/>
    <x v="0"/>
    <x v="0"/>
    <x v="3445"/>
    <n v="1421081857"/>
    <b v="0"/>
    <n v="55"/>
    <b v="1"/>
    <x v="1"/>
    <x v="6"/>
    <x v="49"/>
    <x v="2399"/>
  </r>
  <r>
    <n v="3458"/>
    <x v="3456"/>
    <x v="3456"/>
    <x v="408"/>
    <x v="2290"/>
    <x v="0"/>
    <x v="0"/>
    <x v="0"/>
    <x v="3446"/>
    <n v="1420606303"/>
    <b v="0"/>
    <n v="27"/>
    <b v="1"/>
    <x v="1"/>
    <x v="6"/>
    <x v="39"/>
    <x v="2400"/>
  </r>
  <r>
    <n v="3459"/>
    <x v="3457"/>
    <x v="3457"/>
    <x v="2"/>
    <x v="2291"/>
    <x v="0"/>
    <x v="1"/>
    <x v="1"/>
    <x v="3447"/>
    <n v="1461151860"/>
    <b v="0"/>
    <n v="36"/>
    <b v="1"/>
    <x v="1"/>
    <x v="6"/>
    <x v="9"/>
    <x v="2401"/>
  </r>
  <r>
    <n v="3460"/>
    <x v="3458"/>
    <x v="3458"/>
    <x v="2"/>
    <x v="2292"/>
    <x v="0"/>
    <x v="1"/>
    <x v="1"/>
    <x v="3448"/>
    <n v="1406896752"/>
    <b v="0"/>
    <n v="19"/>
    <b v="1"/>
    <x v="1"/>
    <x v="6"/>
    <x v="364"/>
    <x v="73"/>
  </r>
  <r>
    <n v="3461"/>
    <x v="3459"/>
    <x v="3459"/>
    <x v="2"/>
    <x v="2293"/>
    <x v="0"/>
    <x v="0"/>
    <x v="0"/>
    <x v="3449"/>
    <n v="1475248279"/>
    <b v="0"/>
    <n v="12"/>
    <b v="1"/>
    <x v="1"/>
    <x v="6"/>
    <x v="86"/>
    <x v="2402"/>
  </r>
  <r>
    <n v="3462"/>
    <x v="3460"/>
    <x v="3460"/>
    <x v="49"/>
    <x v="2294"/>
    <x v="0"/>
    <x v="0"/>
    <x v="0"/>
    <x v="3450"/>
    <n v="1435181628"/>
    <b v="0"/>
    <n v="17"/>
    <b v="1"/>
    <x v="1"/>
    <x v="6"/>
    <x v="180"/>
    <x v="2403"/>
  </r>
  <r>
    <n v="3463"/>
    <x v="3461"/>
    <x v="3461"/>
    <x v="3"/>
    <x v="2295"/>
    <x v="0"/>
    <x v="5"/>
    <x v="5"/>
    <x v="3451"/>
    <n v="1472594585"/>
    <b v="0"/>
    <n v="114"/>
    <b v="1"/>
    <x v="1"/>
    <x v="6"/>
    <x v="33"/>
    <x v="2404"/>
  </r>
  <r>
    <n v="3464"/>
    <x v="3462"/>
    <x v="3462"/>
    <x v="10"/>
    <x v="2296"/>
    <x v="0"/>
    <x v="0"/>
    <x v="0"/>
    <x v="3452"/>
    <n v="1469329637"/>
    <b v="0"/>
    <n v="93"/>
    <b v="1"/>
    <x v="1"/>
    <x v="6"/>
    <x v="21"/>
    <x v="2405"/>
  </r>
  <r>
    <n v="3465"/>
    <x v="3463"/>
    <x v="3463"/>
    <x v="13"/>
    <x v="2169"/>
    <x v="0"/>
    <x v="1"/>
    <x v="1"/>
    <x v="3453"/>
    <n v="1436972472"/>
    <b v="0"/>
    <n v="36"/>
    <b v="1"/>
    <x v="1"/>
    <x v="6"/>
    <x v="33"/>
    <x v="2406"/>
  </r>
  <r>
    <n v="3466"/>
    <x v="3464"/>
    <x v="3464"/>
    <x v="8"/>
    <x v="2297"/>
    <x v="0"/>
    <x v="0"/>
    <x v="0"/>
    <x v="3454"/>
    <n v="1455928050"/>
    <b v="0"/>
    <n v="61"/>
    <b v="1"/>
    <x v="1"/>
    <x v="6"/>
    <x v="37"/>
    <x v="2407"/>
  </r>
  <r>
    <n v="3467"/>
    <x v="3465"/>
    <x v="3465"/>
    <x v="9"/>
    <x v="168"/>
    <x v="0"/>
    <x v="0"/>
    <x v="0"/>
    <x v="3455"/>
    <n v="1424275632"/>
    <b v="0"/>
    <n v="47"/>
    <b v="1"/>
    <x v="1"/>
    <x v="6"/>
    <x v="7"/>
    <x v="890"/>
  </r>
  <r>
    <n v="3468"/>
    <x v="3466"/>
    <x v="3466"/>
    <x v="3"/>
    <x v="2298"/>
    <x v="0"/>
    <x v="0"/>
    <x v="0"/>
    <x v="3456"/>
    <n v="1471976529"/>
    <b v="0"/>
    <n v="17"/>
    <b v="1"/>
    <x v="1"/>
    <x v="6"/>
    <x v="108"/>
    <x v="2408"/>
  </r>
  <r>
    <n v="3469"/>
    <x v="3467"/>
    <x v="3467"/>
    <x v="70"/>
    <x v="2299"/>
    <x v="0"/>
    <x v="0"/>
    <x v="0"/>
    <x v="3457"/>
    <n v="1459265045"/>
    <b v="0"/>
    <n v="63"/>
    <b v="1"/>
    <x v="1"/>
    <x v="6"/>
    <x v="40"/>
    <x v="2000"/>
  </r>
  <r>
    <n v="3470"/>
    <x v="3468"/>
    <x v="3468"/>
    <x v="49"/>
    <x v="672"/>
    <x v="0"/>
    <x v="0"/>
    <x v="0"/>
    <x v="3458"/>
    <n v="1465345902"/>
    <b v="0"/>
    <n v="9"/>
    <b v="1"/>
    <x v="1"/>
    <x v="6"/>
    <x v="95"/>
    <x v="683"/>
  </r>
  <r>
    <n v="3471"/>
    <x v="3469"/>
    <x v="3469"/>
    <x v="2"/>
    <x v="2300"/>
    <x v="0"/>
    <x v="1"/>
    <x v="1"/>
    <x v="3459"/>
    <n v="1405971690"/>
    <b v="0"/>
    <n v="30"/>
    <b v="1"/>
    <x v="1"/>
    <x v="6"/>
    <x v="205"/>
    <x v="1299"/>
  </r>
  <r>
    <n v="3472"/>
    <x v="3470"/>
    <x v="3470"/>
    <x v="13"/>
    <x v="2301"/>
    <x v="0"/>
    <x v="0"/>
    <x v="0"/>
    <x v="3460"/>
    <n v="1413432331"/>
    <b v="0"/>
    <n v="23"/>
    <b v="1"/>
    <x v="1"/>
    <x v="6"/>
    <x v="21"/>
    <x v="2230"/>
  </r>
  <r>
    <n v="3473"/>
    <x v="3471"/>
    <x v="3471"/>
    <x v="244"/>
    <x v="2302"/>
    <x v="0"/>
    <x v="0"/>
    <x v="0"/>
    <x v="3461"/>
    <n v="1425067296"/>
    <b v="0"/>
    <n v="33"/>
    <b v="1"/>
    <x v="1"/>
    <x v="6"/>
    <x v="8"/>
    <x v="2409"/>
  </r>
  <r>
    <n v="3474"/>
    <x v="3472"/>
    <x v="3472"/>
    <x v="13"/>
    <x v="895"/>
    <x v="0"/>
    <x v="1"/>
    <x v="1"/>
    <x v="3462"/>
    <n v="1466424131"/>
    <b v="0"/>
    <n v="39"/>
    <b v="1"/>
    <x v="1"/>
    <x v="6"/>
    <x v="7"/>
    <x v="2410"/>
  </r>
  <r>
    <n v="3475"/>
    <x v="3473"/>
    <x v="3473"/>
    <x v="43"/>
    <x v="2303"/>
    <x v="0"/>
    <x v="1"/>
    <x v="1"/>
    <x v="3463"/>
    <n v="1412629704"/>
    <b v="0"/>
    <n v="17"/>
    <b v="1"/>
    <x v="1"/>
    <x v="6"/>
    <x v="40"/>
    <x v="135"/>
  </r>
  <r>
    <n v="3476"/>
    <x v="3474"/>
    <x v="3474"/>
    <x v="43"/>
    <x v="2304"/>
    <x v="0"/>
    <x v="0"/>
    <x v="0"/>
    <x v="3464"/>
    <n v="1412836990"/>
    <b v="0"/>
    <n v="6"/>
    <b v="1"/>
    <x v="1"/>
    <x v="6"/>
    <x v="3"/>
    <x v="364"/>
  </r>
  <r>
    <n v="3477"/>
    <x v="3475"/>
    <x v="3475"/>
    <x v="40"/>
    <x v="857"/>
    <x v="0"/>
    <x v="0"/>
    <x v="0"/>
    <x v="3465"/>
    <n v="1430761243"/>
    <b v="0"/>
    <n v="39"/>
    <b v="1"/>
    <x v="1"/>
    <x v="6"/>
    <x v="41"/>
    <x v="2411"/>
  </r>
  <r>
    <n v="3478"/>
    <x v="3476"/>
    <x v="3476"/>
    <x v="13"/>
    <x v="2305"/>
    <x v="0"/>
    <x v="0"/>
    <x v="0"/>
    <x v="3466"/>
    <n v="1424296822"/>
    <b v="0"/>
    <n v="57"/>
    <b v="1"/>
    <x v="1"/>
    <x v="6"/>
    <x v="40"/>
    <x v="2412"/>
  </r>
  <r>
    <n v="3479"/>
    <x v="3477"/>
    <x v="3477"/>
    <x v="15"/>
    <x v="2306"/>
    <x v="0"/>
    <x v="1"/>
    <x v="1"/>
    <x v="3467"/>
    <n v="1400790680"/>
    <b v="0"/>
    <n v="56"/>
    <b v="1"/>
    <x v="1"/>
    <x v="6"/>
    <x v="30"/>
    <x v="2413"/>
  </r>
  <r>
    <n v="3480"/>
    <x v="3478"/>
    <x v="3478"/>
    <x v="15"/>
    <x v="2307"/>
    <x v="0"/>
    <x v="0"/>
    <x v="0"/>
    <x v="3468"/>
    <n v="1434440227"/>
    <b v="0"/>
    <n v="13"/>
    <b v="1"/>
    <x v="1"/>
    <x v="6"/>
    <x v="1"/>
    <x v="2414"/>
  </r>
  <r>
    <n v="3481"/>
    <x v="3479"/>
    <x v="3479"/>
    <x v="3"/>
    <x v="2308"/>
    <x v="0"/>
    <x v="2"/>
    <x v="2"/>
    <x v="3469"/>
    <n v="1418709388"/>
    <b v="0"/>
    <n v="95"/>
    <b v="1"/>
    <x v="1"/>
    <x v="6"/>
    <x v="17"/>
    <x v="2415"/>
  </r>
  <r>
    <n v="3482"/>
    <x v="3480"/>
    <x v="3480"/>
    <x v="9"/>
    <x v="2309"/>
    <x v="0"/>
    <x v="1"/>
    <x v="1"/>
    <x v="3470"/>
    <n v="1402079466"/>
    <b v="0"/>
    <n v="80"/>
    <b v="1"/>
    <x v="1"/>
    <x v="6"/>
    <x v="178"/>
    <x v="366"/>
  </r>
  <r>
    <n v="3483"/>
    <x v="3481"/>
    <x v="3481"/>
    <x v="295"/>
    <x v="2310"/>
    <x v="0"/>
    <x v="0"/>
    <x v="0"/>
    <x v="3471"/>
    <n v="1401811381"/>
    <b v="0"/>
    <n v="133"/>
    <b v="1"/>
    <x v="1"/>
    <x v="6"/>
    <x v="12"/>
    <x v="2376"/>
  </r>
  <r>
    <n v="3484"/>
    <x v="3482"/>
    <x v="3482"/>
    <x v="30"/>
    <x v="2311"/>
    <x v="0"/>
    <x v="0"/>
    <x v="0"/>
    <x v="3472"/>
    <n v="1463422499"/>
    <b v="0"/>
    <n v="44"/>
    <b v="1"/>
    <x v="1"/>
    <x v="6"/>
    <x v="35"/>
    <x v="2416"/>
  </r>
  <r>
    <n v="3485"/>
    <x v="3483"/>
    <x v="3483"/>
    <x v="409"/>
    <x v="1827"/>
    <x v="0"/>
    <x v="0"/>
    <x v="0"/>
    <x v="3473"/>
    <n v="1451839080"/>
    <b v="0"/>
    <n v="30"/>
    <b v="1"/>
    <x v="1"/>
    <x v="6"/>
    <x v="7"/>
    <x v="2281"/>
  </r>
  <r>
    <n v="3486"/>
    <x v="3484"/>
    <x v="3484"/>
    <x v="9"/>
    <x v="2312"/>
    <x v="0"/>
    <x v="0"/>
    <x v="0"/>
    <x v="3474"/>
    <n v="1430600401"/>
    <b v="0"/>
    <n v="56"/>
    <b v="1"/>
    <x v="1"/>
    <x v="6"/>
    <x v="19"/>
    <x v="2417"/>
  </r>
  <r>
    <n v="3487"/>
    <x v="3485"/>
    <x v="3485"/>
    <x v="13"/>
    <x v="948"/>
    <x v="0"/>
    <x v="1"/>
    <x v="1"/>
    <x v="3475"/>
    <n v="1432593252"/>
    <b v="0"/>
    <n v="66"/>
    <b v="1"/>
    <x v="1"/>
    <x v="6"/>
    <x v="30"/>
    <x v="2418"/>
  </r>
  <r>
    <n v="3488"/>
    <x v="3486"/>
    <x v="3486"/>
    <x v="9"/>
    <x v="2313"/>
    <x v="0"/>
    <x v="0"/>
    <x v="0"/>
    <x v="3476"/>
    <n v="1427221560"/>
    <b v="0"/>
    <n v="29"/>
    <b v="1"/>
    <x v="1"/>
    <x v="6"/>
    <x v="10"/>
    <x v="2419"/>
  </r>
  <r>
    <n v="3489"/>
    <x v="3487"/>
    <x v="3487"/>
    <x v="10"/>
    <x v="2314"/>
    <x v="0"/>
    <x v="1"/>
    <x v="1"/>
    <x v="3477"/>
    <n v="1398352531"/>
    <b v="0"/>
    <n v="72"/>
    <b v="1"/>
    <x v="1"/>
    <x v="6"/>
    <x v="40"/>
    <x v="91"/>
  </r>
  <r>
    <n v="3490"/>
    <x v="3488"/>
    <x v="3488"/>
    <x v="28"/>
    <x v="2315"/>
    <x v="0"/>
    <x v="0"/>
    <x v="0"/>
    <x v="3478"/>
    <n v="1457982924"/>
    <b v="0"/>
    <n v="27"/>
    <b v="1"/>
    <x v="1"/>
    <x v="6"/>
    <x v="30"/>
    <x v="1604"/>
  </r>
  <r>
    <n v="3491"/>
    <x v="3489"/>
    <x v="3489"/>
    <x v="2"/>
    <x v="2316"/>
    <x v="0"/>
    <x v="0"/>
    <x v="0"/>
    <x v="3479"/>
    <n v="1430114384"/>
    <b v="0"/>
    <n v="10"/>
    <b v="1"/>
    <x v="1"/>
    <x v="6"/>
    <x v="137"/>
    <x v="2420"/>
  </r>
  <r>
    <n v="3492"/>
    <x v="3490"/>
    <x v="3490"/>
    <x v="276"/>
    <x v="2317"/>
    <x v="0"/>
    <x v="0"/>
    <x v="0"/>
    <x v="3480"/>
    <n v="1442794397"/>
    <b v="0"/>
    <n v="35"/>
    <b v="1"/>
    <x v="1"/>
    <x v="6"/>
    <x v="2"/>
    <x v="2421"/>
  </r>
  <r>
    <n v="3493"/>
    <x v="3491"/>
    <x v="3491"/>
    <x v="15"/>
    <x v="646"/>
    <x v="0"/>
    <x v="0"/>
    <x v="0"/>
    <x v="3481"/>
    <n v="1406580436"/>
    <b v="0"/>
    <n v="29"/>
    <b v="1"/>
    <x v="1"/>
    <x v="6"/>
    <x v="8"/>
    <x v="246"/>
  </r>
  <r>
    <n v="3494"/>
    <x v="3492"/>
    <x v="3492"/>
    <x v="44"/>
    <x v="402"/>
    <x v="0"/>
    <x v="0"/>
    <x v="0"/>
    <x v="3482"/>
    <n v="1479186575"/>
    <b v="0"/>
    <n v="13"/>
    <b v="1"/>
    <x v="1"/>
    <x v="6"/>
    <x v="8"/>
    <x v="2422"/>
  </r>
  <r>
    <n v="3495"/>
    <x v="3493"/>
    <x v="3493"/>
    <x v="10"/>
    <x v="2318"/>
    <x v="0"/>
    <x v="5"/>
    <x v="5"/>
    <x v="3483"/>
    <n v="1412360309"/>
    <b v="0"/>
    <n v="72"/>
    <b v="1"/>
    <x v="1"/>
    <x v="6"/>
    <x v="13"/>
    <x v="797"/>
  </r>
  <r>
    <n v="3496"/>
    <x v="3494"/>
    <x v="3494"/>
    <x v="9"/>
    <x v="2319"/>
    <x v="0"/>
    <x v="0"/>
    <x v="0"/>
    <x v="3484"/>
    <n v="1470169166"/>
    <b v="0"/>
    <n v="78"/>
    <b v="1"/>
    <x v="1"/>
    <x v="6"/>
    <x v="39"/>
    <x v="2423"/>
  </r>
  <r>
    <n v="3497"/>
    <x v="3495"/>
    <x v="3495"/>
    <x v="410"/>
    <x v="472"/>
    <x v="0"/>
    <x v="0"/>
    <x v="0"/>
    <x v="3485"/>
    <n v="1463852904"/>
    <b v="0"/>
    <n v="49"/>
    <b v="1"/>
    <x v="1"/>
    <x v="6"/>
    <x v="15"/>
    <x v="2424"/>
  </r>
  <r>
    <n v="3498"/>
    <x v="3496"/>
    <x v="3496"/>
    <x v="409"/>
    <x v="2320"/>
    <x v="0"/>
    <x v="5"/>
    <x v="5"/>
    <x v="3486"/>
    <n v="1459309704"/>
    <b v="0"/>
    <n v="42"/>
    <b v="1"/>
    <x v="1"/>
    <x v="6"/>
    <x v="21"/>
    <x v="2425"/>
  </r>
  <r>
    <n v="3499"/>
    <x v="3497"/>
    <x v="3497"/>
    <x v="13"/>
    <x v="2321"/>
    <x v="0"/>
    <x v="0"/>
    <x v="0"/>
    <x v="3487"/>
    <n v="1431046325"/>
    <b v="0"/>
    <n v="35"/>
    <b v="1"/>
    <x v="1"/>
    <x v="6"/>
    <x v="6"/>
    <x v="2426"/>
  </r>
  <r>
    <n v="3500"/>
    <x v="3498"/>
    <x v="3498"/>
    <x v="28"/>
    <x v="2322"/>
    <x v="0"/>
    <x v="0"/>
    <x v="0"/>
    <x v="3488"/>
    <n v="1455919438"/>
    <b v="0"/>
    <n v="42"/>
    <b v="1"/>
    <x v="1"/>
    <x v="6"/>
    <x v="6"/>
    <x v="2427"/>
  </r>
  <r>
    <n v="3501"/>
    <x v="3499"/>
    <x v="3499"/>
    <x v="15"/>
    <x v="17"/>
    <x v="0"/>
    <x v="1"/>
    <x v="1"/>
    <x v="3489"/>
    <n v="1439835595"/>
    <b v="0"/>
    <n v="42"/>
    <b v="1"/>
    <x v="1"/>
    <x v="6"/>
    <x v="7"/>
    <x v="2428"/>
  </r>
  <r>
    <n v="3502"/>
    <x v="3500"/>
    <x v="3500"/>
    <x v="23"/>
    <x v="2323"/>
    <x v="0"/>
    <x v="0"/>
    <x v="0"/>
    <x v="3490"/>
    <n v="1456862924"/>
    <b v="0"/>
    <n v="31"/>
    <b v="1"/>
    <x v="1"/>
    <x v="6"/>
    <x v="2"/>
    <x v="2429"/>
  </r>
  <r>
    <n v="3503"/>
    <x v="3501"/>
    <x v="3501"/>
    <x v="30"/>
    <x v="2324"/>
    <x v="0"/>
    <x v="1"/>
    <x v="1"/>
    <x v="3491"/>
    <n v="1466767728"/>
    <b v="0"/>
    <n v="38"/>
    <b v="1"/>
    <x v="1"/>
    <x v="6"/>
    <x v="29"/>
    <x v="2430"/>
  </r>
  <r>
    <n v="3504"/>
    <x v="3502"/>
    <x v="3502"/>
    <x v="28"/>
    <x v="325"/>
    <x v="0"/>
    <x v="0"/>
    <x v="0"/>
    <x v="3492"/>
    <n v="1445363891"/>
    <b v="0"/>
    <n v="8"/>
    <b v="1"/>
    <x v="1"/>
    <x v="6"/>
    <x v="8"/>
    <x v="178"/>
  </r>
  <r>
    <n v="3505"/>
    <x v="3503"/>
    <x v="3503"/>
    <x v="30"/>
    <x v="2325"/>
    <x v="0"/>
    <x v="0"/>
    <x v="0"/>
    <x v="3493"/>
    <n v="1398983245"/>
    <b v="0"/>
    <n v="39"/>
    <b v="1"/>
    <x v="1"/>
    <x v="6"/>
    <x v="3"/>
    <x v="2431"/>
  </r>
  <r>
    <n v="3506"/>
    <x v="3504"/>
    <x v="3504"/>
    <x v="9"/>
    <x v="631"/>
    <x v="0"/>
    <x v="0"/>
    <x v="0"/>
    <x v="3494"/>
    <n v="1404927440"/>
    <b v="0"/>
    <n v="29"/>
    <b v="1"/>
    <x v="1"/>
    <x v="6"/>
    <x v="21"/>
    <x v="2432"/>
  </r>
  <r>
    <n v="3507"/>
    <x v="3505"/>
    <x v="3505"/>
    <x v="3"/>
    <x v="2326"/>
    <x v="0"/>
    <x v="0"/>
    <x v="0"/>
    <x v="3495"/>
    <n v="1462140537"/>
    <b v="0"/>
    <n v="72"/>
    <b v="1"/>
    <x v="1"/>
    <x v="6"/>
    <x v="3"/>
    <x v="1716"/>
  </r>
  <r>
    <n v="3508"/>
    <x v="3506"/>
    <x v="3506"/>
    <x v="213"/>
    <x v="147"/>
    <x v="0"/>
    <x v="1"/>
    <x v="1"/>
    <x v="3496"/>
    <n v="1460914253"/>
    <b v="0"/>
    <n v="15"/>
    <b v="1"/>
    <x v="1"/>
    <x v="6"/>
    <x v="144"/>
    <x v="1028"/>
  </r>
  <r>
    <n v="3509"/>
    <x v="3507"/>
    <x v="3507"/>
    <x v="9"/>
    <x v="2327"/>
    <x v="0"/>
    <x v="0"/>
    <x v="0"/>
    <x v="3497"/>
    <n v="1415392666"/>
    <b v="0"/>
    <n v="33"/>
    <b v="1"/>
    <x v="1"/>
    <x v="6"/>
    <x v="6"/>
    <x v="2433"/>
  </r>
  <r>
    <n v="3510"/>
    <x v="3508"/>
    <x v="3508"/>
    <x v="42"/>
    <x v="1217"/>
    <x v="0"/>
    <x v="0"/>
    <x v="0"/>
    <x v="3498"/>
    <n v="1402584846"/>
    <b v="0"/>
    <n v="15"/>
    <b v="1"/>
    <x v="1"/>
    <x v="6"/>
    <x v="7"/>
    <x v="2434"/>
  </r>
  <r>
    <n v="3511"/>
    <x v="3509"/>
    <x v="3509"/>
    <x v="15"/>
    <x v="2328"/>
    <x v="0"/>
    <x v="1"/>
    <x v="1"/>
    <x v="3499"/>
    <n v="1413406695"/>
    <b v="0"/>
    <n v="19"/>
    <b v="1"/>
    <x v="1"/>
    <x v="6"/>
    <x v="7"/>
    <x v="2435"/>
  </r>
  <r>
    <n v="3512"/>
    <x v="3510"/>
    <x v="3510"/>
    <x v="28"/>
    <x v="325"/>
    <x v="0"/>
    <x v="1"/>
    <x v="1"/>
    <x v="3500"/>
    <n v="1424609592"/>
    <b v="0"/>
    <n v="17"/>
    <b v="1"/>
    <x v="1"/>
    <x v="6"/>
    <x v="8"/>
    <x v="2436"/>
  </r>
  <r>
    <n v="3513"/>
    <x v="3511"/>
    <x v="3511"/>
    <x v="70"/>
    <x v="2153"/>
    <x v="0"/>
    <x v="0"/>
    <x v="0"/>
    <x v="3501"/>
    <n v="1400725112"/>
    <b v="0"/>
    <n v="44"/>
    <b v="1"/>
    <x v="1"/>
    <x v="6"/>
    <x v="90"/>
    <x v="2437"/>
  </r>
  <r>
    <n v="3514"/>
    <x v="3512"/>
    <x v="3512"/>
    <x v="2"/>
    <x v="1100"/>
    <x v="0"/>
    <x v="0"/>
    <x v="0"/>
    <x v="3502"/>
    <n v="1421439552"/>
    <b v="0"/>
    <n v="10"/>
    <b v="1"/>
    <x v="1"/>
    <x v="6"/>
    <x v="5"/>
    <x v="687"/>
  </r>
  <r>
    <n v="3515"/>
    <x v="3513"/>
    <x v="3513"/>
    <x v="9"/>
    <x v="2329"/>
    <x v="0"/>
    <x v="0"/>
    <x v="0"/>
    <x v="3503"/>
    <n v="1430505171"/>
    <b v="0"/>
    <n v="46"/>
    <b v="1"/>
    <x v="1"/>
    <x v="6"/>
    <x v="33"/>
    <x v="2438"/>
  </r>
  <r>
    <n v="3516"/>
    <x v="3514"/>
    <x v="3514"/>
    <x v="30"/>
    <x v="911"/>
    <x v="0"/>
    <x v="0"/>
    <x v="0"/>
    <x v="3504"/>
    <n v="1407197670"/>
    <b v="0"/>
    <n v="11"/>
    <b v="1"/>
    <x v="1"/>
    <x v="6"/>
    <x v="8"/>
    <x v="2439"/>
  </r>
  <r>
    <n v="3517"/>
    <x v="3515"/>
    <x v="3515"/>
    <x v="23"/>
    <x v="417"/>
    <x v="0"/>
    <x v="1"/>
    <x v="1"/>
    <x v="3505"/>
    <n v="1401910634"/>
    <b v="0"/>
    <n v="13"/>
    <b v="1"/>
    <x v="1"/>
    <x v="6"/>
    <x v="8"/>
    <x v="2440"/>
  </r>
  <r>
    <n v="3518"/>
    <x v="3516"/>
    <x v="3516"/>
    <x v="15"/>
    <x v="2330"/>
    <x v="0"/>
    <x v="0"/>
    <x v="0"/>
    <x v="3506"/>
    <n v="1410461299"/>
    <b v="0"/>
    <n v="33"/>
    <b v="1"/>
    <x v="1"/>
    <x v="6"/>
    <x v="5"/>
    <x v="2441"/>
  </r>
  <r>
    <n v="3519"/>
    <x v="3517"/>
    <x v="3517"/>
    <x v="13"/>
    <x v="40"/>
    <x v="0"/>
    <x v="1"/>
    <x v="1"/>
    <x v="3507"/>
    <n v="1422886950"/>
    <b v="0"/>
    <n v="28"/>
    <b v="1"/>
    <x v="1"/>
    <x v="6"/>
    <x v="7"/>
    <x v="2442"/>
  </r>
  <r>
    <n v="3520"/>
    <x v="3518"/>
    <x v="3518"/>
    <x v="13"/>
    <x v="1132"/>
    <x v="0"/>
    <x v="1"/>
    <x v="1"/>
    <x v="3508"/>
    <n v="1439322412"/>
    <b v="0"/>
    <n v="21"/>
    <b v="1"/>
    <x v="1"/>
    <x v="6"/>
    <x v="7"/>
    <x v="2443"/>
  </r>
  <r>
    <n v="3521"/>
    <x v="3519"/>
    <x v="3519"/>
    <x v="18"/>
    <x v="2331"/>
    <x v="0"/>
    <x v="0"/>
    <x v="0"/>
    <x v="3509"/>
    <n v="1409388020"/>
    <b v="0"/>
    <n v="13"/>
    <b v="1"/>
    <x v="1"/>
    <x v="6"/>
    <x v="312"/>
    <x v="1300"/>
  </r>
  <r>
    <n v="3522"/>
    <x v="3520"/>
    <x v="3520"/>
    <x v="411"/>
    <x v="1174"/>
    <x v="0"/>
    <x v="1"/>
    <x v="1"/>
    <x v="3510"/>
    <n v="1439924246"/>
    <b v="0"/>
    <n v="34"/>
    <b v="1"/>
    <x v="1"/>
    <x v="6"/>
    <x v="8"/>
    <x v="2444"/>
  </r>
  <r>
    <n v="3523"/>
    <x v="3521"/>
    <x v="3521"/>
    <x v="23"/>
    <x v="2332"/>
    <x v="0"/>
    <x v="1"/>
    <x v="1"/>
    <x v="3511"/>
    <n v="1469871148"/>
    <b v="0"/>
    <n v="80"/>
    <b v="1"/>
    <x v="1"/>
    <x v="6"/>
    <x v="35"/>
    <x v="2445"/>
  </r>
  <r>
    <n v="3524"/>
    <x v="3522"/>
    <x v="3522"/>
    <x v="3"/>
    <x v="2333"/>
    <x v="0"/>
    <x v="0"/>
    <x v="0"/>
    <x v="3512"/>
    <n v="1409336373"/>
    <b v="0"/>
    <n v="74"/>
    <b v="1"/>
    <x v="1"/>
    <x v="6"/>
    <x v="21"/>
    <x v="2446"/>
  </r>
  <r>
    <n v="3525"/>
    <x v="3523"/>
    <x v="3523"/>
    <x v="2"/>
    <x v="798"/>
    <x v="0"/>
    <x v="0"/>
    <x v="0"/>
    <x v="3453"/>
    <n v="1438188106"/>
    <b v="0"/>
    <n v="7"/>
    <b v="1"/>
    <x v="1"/>
    <x v="6"/>
    <x v="6"/>
    <x v="2447"/>
  </r>
  <r>
    <n v="3526"/>
    <x v="3524"/>
    <x v="3524"/>
    <x v="126"/>
    <x v="2334"/>
    <x v="0"/>
    <x v="0"/>
    <x v="0"/>
    <x v="3513"/>
    <n v="1459411371"/>
    <b v="0"/>
    <n v="34"/>
    <b v="1"/>
    <x v="1"/>
    <x v="6"/>
    <x v="21"/>
    <x v="2448"/>
  </r>
  <r>
    <n v="3527"/>
    <x v="3525"/>
    <x v="3525"/>
    <x v="12"/>
    <x v="2335"/>
    <x v="0"/>
    <x v="0"/>
    <x v="0"/>
    <x v="3514"/>
    <n v="1434069205"/>
    <b v="0"/>
    <n v="86"/>
    <b v="1"/>
    <x v="1"/>
    <x v="6"/>
    <x v="16"/>
    <x v="2010"/>
  </r>
  <r>
    <n v="3528"/>
    <x v="3526"/>
    <x v="3526"/>
    <x v="409"/>
    <x v="2336"/>
    <x v="0"/>
    <x v="1"/>
    <x v="1"/>
    <x v="3515"/>
    <n v="1483012918"/>
    <b v="0"/>
    <n v="37"/>
    <b v="1"/>
    <x v="1"/>
    <x v="6"/>
    <x v="7"/>
    <x v="2449"/>
  </r>
  <r>
    <n v="3529"/>
    <x v="3527"/>
    <x v="3527"/>
    <x v="2"/>
    <x v="2337"/>
    <x v="0"/>
    <x v="0"/>
    <x v="0"/>
    <x v="3516"/>
    <n v="1434997018"/>
    <b v="0"/>
    <n v="18"/>
    <b v="1"/>
    <x v="1"/>
    <x v="6"/>
    <x v="88"/>
    <x v="2202"/>
  </r>
  <r>
    <n v="3530"/>
    <x v="3528"/>
    <x v="3528"/>
    <x v="181"/>
    <x v="2338"/>
    <x v="0"/>
    <x v="1"/>
    <x v="1"/>
    <x v="3517"/>
    <n v="1457881057"/>
    <b v="0"/>
    <n v="22"/>
    <b v="1"/>
    <x v="1"/>
    <x v="6"/>
    <x v="8"/>
    <x v="178"/>
  </r>
  <r>
    <n v="3531"/>
    <x v="3529"/>
    <x v="3529"/>
    <x v="28"/>
    <x v="1958"/>
    <x v="0"/>
    <x v="0"/>
    <x v="0"/>
    <x v="3518"/>
    <n v="1464709334"/>
    <b v="0"/>
    <n v="26"/>
    <b v="1"/>
    <x v="1"/>
    <x v="6"/>
    <x v="30"/>
    <x v="2450"/>
  </r>
  <r>
    <n v="3532"/>
    <x v="3530"/>
    <x v="3530"/>
    <x v="412"/>
    <x v="1936"/>
    <x v="0"/>
    <x v="0"/>
    <x v="0"/>
    <x v="3519"/>
    <n v="1409667827"/>
    <b v="0"/>
    <n v="27"/>
    <b v="1"/>
    <x v="1"/>
    <x v="6"/>
    <x v="17"/>
    <x v="2451"/>
  </r>
  <r>
    <n v="3533"/>
    <x v="3531"/>
    <x v="3531"/>
    <x v="2"/>
    <x v="2291"/>
    <x v="0"/>
    <x v="0"/>
    <x v="0"/>
    <x v="3520"/>
    <n v="1444673767"/>
    <b v="0"/>
    <n v="8"/>
    <b v="1"/>
    <x v="1"/>
    <x v="6"/>
    <x v="9"/>
    <x v="2452"/>
  </r>
  <r>
    <n v="3534"/>
    <x v="3532"/>
    <x v="3532"/>
    <x v="10"/>
    <x v="2339"/>
    <x v="0"/>
    <x v="0"/>
    <x v="0"/>
    <x v="3521"/>
    <n v="1440687623"/>
    <b v="0"/>
    <n v="204"/>
    <b v="1"/>
    <x v="1"/>
    <x v="6"/>
    <x v="94"/>
    <x v="2453"/>
  </r>
  <r>
    <n v="3535"/>
    <x v="3533"/>
    <x v="3533"/>
    <x v="13"/>
    <x v="2340"/>
    <x v="0"/>
    <x v="1"/>
    <x v="1"/>
    <x v="1804"/>
    <n v="1441120910"/>
    <b v="0"/>
    <n v="46"/>
    <b v="1"/>
    <x v="1"/>
    <x v="6"/>
    <x v="33"/>
    <x v="1428"/>
  </r>
  <r>
    <n v="3536"/>
    <x v="3534"/>
    <x v="3534"/>
    <x v="325"/>
    <x v="398"/>
    <x v="0"/>
    <x v="1"/>
    <x v="1"/>
    <x v="3522"/>
    <n v="1448040425"/>
    <b v="0"/>
    <n v="17"/>
    <b v="1"/>
    <x v="1"/>
    <x v="6"/>
    <x v="42"/>
    <x v="2454"/>
  </r>
  <r>
    <n v="3537"/>
    <x v="3535"/>
    <x v="3535"/>
    <x v="413"/>
    <x v="1967"/>
    <x v="0"/>
    <x v="5"/>
    <x v="5"/>
    <x v="3523"/>
    <n v="1413016216"/>
    <b v="0"/>
    <n v="28"/>
    <b v="1"/>
    <x v="1"/>
    <x v="6"/>
    <x v="144"/>
    <x v="145"/>
  </r>
  <r>
    <n v="3538"/>
    <x v="3536"/>
    <x v="3536"/>
    <x v="13"/>
    <x v="1956"/>
    <x v="0"/>
    <x v="1"/>
    <x v="1"/>
    <x v="3524"/>
    <n v="1469009140"/>
    <b v="0"/>
    <n v="83"/>
    <b v="1"/>
    <x v="1"/>
    <x v="6"/>
    <x v="30"/>
    <x v="2455"/>
  </r>
  <r>
    <n v="3539"/>
    <x v="3537"/>
    <x v="3537"/>
    <x v="20"/>
    <x v="2341"/>
    <x v="0"/>
    <x v="0"/>
    <x v="0"/>
    <x v="3525"/>
    <n v="1471543722"/>
    <b v="0"/>
    <n v="13"/>
    <b v="1"/>
    <x v="1"/>
    <x v="6"/>
    <x v="28"/>
    <x v="2456"/>
  </r>
  <r>
    <n v="3540"/>
    <x v="3538"/>
    <x v="3538"/>
    <x v="43"/>
    <x v="2342"/>
    <x v="0"/>
    <x v="1"/>
    <x v="1"/>
    <x v="3526"/>
    <n v="1464307491"/>
    <b v="0"/>
    <n v="8"/>
    <b v="1"/>
    <x v="1"/>
    <x v="6"/>
    <x v="4"/>
    <x v="885"/>
  </r>
  <r>
    <n v="3541"/>
    <x v="3539"/>
    <x v="3539"/>
    <x v="38"/>
    <x v="2343"/>
    <x v="0"/>
    <x v="1"/>
    <x v="1"/>
    <x v="3527"/>
    <n v="1438882275"/>
    <b v="0"/>
    <n v="32"/>
    <b v="1"/>
    <x v="1"/>
    <x v="6"/>
    <x v="2"/>
    <x v="104"/>
  </r>
  <r>
    <n v="3542"/>
    <x v="3540"/>
    <x v="3540"/>
    <x v="62"/>
    <x v="2344"/>
    <x v="0"/>
    <x v="0"/>
    <x v="0"/>
    <x v="3528"/>
    <n v="1404915822"/>
    <b v="0"/>
    <n v="85"/>
    <b v="1"/>
    <x v="1"/>
    <x v="6"/>
    <x v="21"/>
    <x v="2457"/>
  </r>
  <r>
    <n v="3543"/>
    <x v="3541"/>
    <x v="3541"/>
    <x v="15"/>
    <x v="76"/>
    <x v="0"/>
    <x v="12"/>
    <x v="3"/>
    <x v="3529"/>
    <n v="1432663659"/>
    <b v="0"/>
    <n v="29"/>
    <b v="1"/>
    <x v="1"/>
    <x v="6"/>
    <x v="2"/>
    <x v="2458"/>
  </r>
  <r>
    <n v="3544"/>
    <x v="3542"/>
    <x v="3542"/>
    <x v="30"/>
    <x v="911"/>
    <x v="0"/>
    <x v="0"/>
    <x v="0"/>
    <x v="3530"/>
    <n v="1423166257"/>
    <b v="0"/>
    <n v="24"/>
    <b v="1"/>
    <x v="1"/>
    <x v="6"/>
    <x v="8"/>
    <x v="2459"/>
  </r>
  <r>
    <n v="3545"/>
    <x v="3543"/>
    <x v="3543"/>
    <x v="49"/>
    <x v="2345"/>
    <x v="0"/>
    <x v="0"/>
    <x v="0"/>
    <x v="3531"/>
    <n v="1426188159"/>
    <b v="0"/>
    <n v="8"/>
    <b v="1"/>
    <x v="1"/>
    <x v="6"/>
    <x v="8"/>
    <x v="90"/>
  </r>
  <r>
    <n v="3546"/>
    <x v="3544"/>
    <x v="3544"/>
    <x v="184"/>
    <x v="2346"/>
    <x v="0"/>
    <x v="0"/>
    <x v="0"/>
    <x v="3532"/>
    <n v="1426002684"/>
    <b v="0"/>
    <n v="19"/>
    <b v="1"/>
    <x v="1"/>
    <x v="6"/>
    <x v="21"/>
    <x v="2460"/>
  </r>
  <r>
    <n v="3547"/>
    <x v="3545"/>
    <x v="3545"/>
    <x v="19"/>
    <x v="2347"/>
    <x v="0"/>
    <x v="0"/>
    <x v="0"/>
    <x v="3533"/>
    <n v="1461117201"/>
    <b v="0"/>
    <n v="336"/>
    <b v="1"/>
    <x v="1"/>
    <x v="6"/>
    <x v="35"/>
    <x v="2461"/>
  </r>
  <r>
    <n v="3548"/>
    <x v="3546"/>
    <x v="3546"/>
    <x v="190"/>
    <x v="2307"/>
    <x v="0"/>
    <x v="0"/>
    <x v="0"/>
    <x v="3534"/>
    <n v="1455230214"/>
    <b v="0"/>
    <n v="13"/>
    <b v="1"/>
    <x v="1"/>
    <x v="6"/>
    <x v="21"/>
    <x v="2414"/>
  </r>
  <r>
    <n v="3549"/>
    <x v="3547"/>
    <x v="3547"/>
    <x v="28"/>
    <x v="806"/>
    <x v="0"/>
    <x v="1"/>
    <x v="1"/>
    <x v="3535"/>
    <n v="1438939673"/>
    <b v="0"/>
    <n v="42"/>
    <b v="1"/>
    <x v="1"/>
    <x v="6"/>
    <x v="21"/>
    <x v="2462"/>
  </r>
  <r>
    <n v="3550"/>
    <x v="3548"/>
    <x v="3548"/>
    <x v="30"/>
    <x v="2348"/>
    <x v="0"/>
    <x v="1"/>
    <x v="1"/>
    <x v="3536"/>
    <n v="1459632398"/>
    <b v="0"/>
    <n v="64"/>
    <b v="1"/>
    <x v="1"/>
    <x v="6"/>
    <x v="2"/>
    <x v="2463"/>
  </r>
  <r>
    <n v="3551"/>
    <x v="3549"/>
    <x v="3549"/>
    <x v="15"/>
    <x v="2349"/>
    <x v="0"/>
    <x v="0"/>
    <x v="0"/>
    <x v="3537"/>
    <n v="1398342170"/>
    <b v="0"/>
    <n v="25"/>
    <b v="1"/>
    <x v="1"/>
    <x v="6"/>
    <x v="21"/>
    <x v="1756"/>
  </r>
  <r>
    <n v="3552"/>
    <x v="3550"/>
    <x v="3550"/>
    <x v="414"/>
    <x v="2350"/>
    <x v="0"/>
    <x v="1"/>
    <x v="1"/>
    <x v="3538"/>
    <n v="1401372324"/>
    <b v="0"/>
    <n v="20"/>
    <b v="1"/>
    <x v="1"/>
    <x v="6"/>
    <x v="8"/>
    <x v="2464"/>
  </r>
  <r>
    <n v="3553"/>
    <x v="3551"/>
    <x v="3551"/>
    <x v="62"/>
    <x v="2351"/>
    <x v="0"/>
    <x v="0"/>
    <x v="0"/>
    <x v="3539"/>
    <n v="1436575280"/>
    <b v="0"/>
    <n v="104"/>
    <b v="1"/>
    <x v="1"/>
    <x v="6"/>
    <x v="6"/>
    <x v="1382"/>
  </r>
  <r>
    <n v="3554"/>
    <x v="3552"/>
    <x v="3552"/>
    <x v="10"/>
    <x v="2352"/>
    <x v="0"/>
    <x v="0"/>
    <x v="0"/>
    <x v="3540"/>
    <n v="1421025159"/>
    <b v="0"/>
    <n v="53"/>
    <b v="1"/>
    <x v="1"/>
    <x v="6"/>
    <x v="40"/>
    <x v="2465"/>
  </r>
  <r>
    <n v="3555"/>
    <x v="3553"/>
    <x v="3553"/>
    <x v="262"/>
    <x v="1162"/>
    <x v="0"/>
    <x v="13"/>
    <x v="3"/>
    <x v="3541"/>
    <n v="1476786994"/>
    <b v="0"/>
    <n v="14"/>
    <b v="1"/>
    <x v="1"/>
    <x v="6"/>
    <x v="8"/>
    <x v="1199"/>
  </r>
  <r>
    <n v="3556"/>
    <x v="3554"/>
    <x v="3554"/>
    <x v="41"/>
    <x v="2222"/>
    <x v="0"/>
    <x v="1"/>
    <x v="1"/>
    <x v="3542"/>
    <n v="1403105724"/>
    <b v="0"/>
    <n v="20"/>
    <b v="1"/>
    <x v="1"/>
    <x v="6"/>
    <x v="8"/>
    <x v="2466"/>
  </r>
  <r>
    <n v="3557"/>
    <x v="3555"/>
    <x v="3555"/>
    <x v="57"/>
    <x v="2353"/>
    <x v="0"/>
    <x v="0"/>
    <x v="0"/>
    <x v="3543"/>
    <n v="1396334311"/>
    <b v="0"/>
    <n v="558"/>
    <b v="1"/>
    <x v="1"/>
    <x v="6"/>
    <x v="8"/>
    <x v="2467"/>
  </r>
  <r>
    <n v="3558"/>
    <x v="3556"/>
    <x v="3556"/>
    <x v="18"/>
    <x v="1929"/>
    <x v="0"/>
    <x v="1"/>
    <x v="1"/>
    <x v="3544"/>
    <n v="1431718575"/>
    <b v="0"/>
    <n v="22"/>
    <b v="1"/>
    <x v="1"/>
    <x v="6"/>
    <x v="124"/>
    <x v="2468"/>
  </r>
  <r>
    <n v="3559"/>
    <x v="3557"/>
    <x v="3557"/>
    <x v="28"/>
    <x v="831"/>
    <x v="0"/>
    <x v="2"/>
    <x v="2"/>
    <x v="3545"/>
    <n v="1436408308"/>
    <b v="0"/>
    <n v="24"/>
    <b v="1"/>
    <x v="1"/>
    <x v="6"/>
    <x v="3"/>
    <x v="2469"/>
  </r>
  <r>
    <n v="3560"/>
    <x v="3558"/>
    <x v="3558"/>
    <x v="50"/>
    <x v="2354"/>
    <x v="0"/>
    <x v="5"/>
    <x v="5"/>
    <x v="3546"/>
    <n v="1429651266"/>
    <b v="0"/>
    <n v="74"/>
    <b v="1"/>
    <x v="1"/>
    <x v="6"/>
    <x v="29"/>
    <x v="2470"/>
  </r>
  <r>
    <n v="3561"/>
    <x v="3559"/>
    <x v="3559"/>
    <x v="30"/>
    <x v="1904"/>
    <x v="0"/>
    <x v="0"/>
    <x v="0"/>
    <x v="3547"/>
    <n v="1437236378"/>
    <b v="0"/>
    <n v="54"/>
    <b v="1"/>
    <x v="1"/>
    <x v="6"/>
    <x v="21"/>
    <x v="2471"/>
  </r>
  <r>
    <n v="3562"/>
    <x v="3560"/>
    <x v="3560"/>
    <x v="415"/>
    <x v="2355"/>
    <x v="0"/>
    <x v="1"/>
    <x v="1"/>
    <x v="3548"/>
    <n v="1457115427"/>
    <b v="0"/>
    <n v="31"/>
    <b v="1"/>
    <x v="1"/>
    <x v="6"/>
    <x v="328"/>
    <x v="2472"/>
  </r>
  <r>
    <n v="3563"/>
    <x v="3561"/>
    <x v="3561"/>
    <x v="2"/>
    <x v="2356"/>
    <x v="0"/>
    <x v="1"/>
    <x v="1"/>
    <x v="3549"/>
    <n v="1467648456"/>
    <b v="0"/>
    <n v="25"/>
    <b v="1"/>
    <x v="1"/>
    <x v="6"/>
    <x v="2"/>
    <x v="2473"/>
  </r>
  <r>
    <n v="3564"/>
    <x v="3562"/>
    <x v="3562"/>
    <x v="28"/>
    <x v="2025"/>
    <x v="0"/>
    <x v="1"/>
    <x v="1"/>
    <x v="3550"/>
    <n v="1440082649"/>
    <b v="0"/>
    <n v="17"/>
    <b v="1"/>
    <x v="1"/>
    <x v="6"/>
    <x v="7"/>
    <x v="2474"/>
  </r>
  <r>
    <n v="3565"/>
    <x v="3563"/>
    <x v="3563"/>
    <x v="42"/>
    <x v="1156"/>
    <x v="0"/>
    <x v="0"/>
    <x v="0"/>
    <x v="3551"/>
    <n v="1417456208"/>
    <b v="0"/>
    <n v="12"/>
    <b v="1"/>
    <x v="1"/>
    <x v="6"/>
    <x v="26"/>
    <x v="2475"/>
  </r>
  <r>
    <n v="3566"/>
    <x v="3564"/>
    <x v="3564"/>
    <x v="13"/>
    <x v="2357"/>
    <x v="0"/>
    <x v="1"/>
    <x v="1"/>
    <x v="3552"/>
    <n v="1419423083"/>
    <b v="0"/>
    <n v="38"/>
    <b v="1"/>
    <x v="1"/>
    <x v="6"/>
    <x v="2"/>
    <x v="2476"/>
  </r>
  <r>
    <n v="3567"/>
    <x v="3565"/>
    <x v="3565"/>
    <x v="28"/>
    <x v="2358"/>
    <x v="0"/>
    <x v="1"/>
    <x v="1"/>
    <x v="3553"/>
    <n v="1431372444"/>
    <b v="0"/>
    <n v="41"/>
    <b v="1"/>
    <x v="1"/>
    <x v="6"/>
    <x v="15"/>
    <x v="2477"/>
  </r>
  <r>
    <n v="3568"/>
    <x v="3566"/>
    <x v="3566"/>
    <x v="28"/>
    <x v="2359"/>
    <x v="0"/>
    <x v="0"/>
    <x v="0"/>
    <x v="3554"/>
    <n v="1408383994"/>
    <b v="0"/>
    <n v="19"/>
    <b v="1"/>
    <x v="1"/>
    <x v="6"/>
    <x v="38"/>
    <x v="700"/>
  </r>
  <r>
    <n v="3569"/>
    <x v="3567"/>
    <x v="3567"/>
    <x v="10"/>
    <x v="2360"/>
    <x v="0"/>
    <x v="0"/>
    <x v="0"/>
    <x v="3555"/>
    <n v="1418142696"/>
    <b v="0"/>
    <n v="41"/>
    <b v="1"/>
    <x v="1"/>
    <x v="6"/>
    <x v="8"/>
    <x v="2478"/>
  </r>
  <r>
    <n v="3570"/>
    <x v="3568"/>
    <x v="3568"/>
    <x v="13"/>
    <x v="2361"/>
    <x v="0"/>
    <x v="0"/>
    <x v="0"/>
    <x v="3556"/>
    <n v="1417593483"/>
    <b v="0"/>
    <n v="26"/>
    <b v="1"/>
    <x v="1"/>
    <x v="6"/>
    <x v="35"/>
    <x v="1336"/>
  </r>
  <r>
    <n v="3571"/>
    <x v="3569"/>
    <x v="3569"/>
    <x v="15"/>
    <x v="2362"/>
    <x v="0"/>
    <x v="1"/>
    <x v="1"/>
    <x v="3557"/>
    <n v="1412109413"/>
    <b v="0"/>
    <n v="25"/>
    <b v="1"/>
    <x v="1"/>
    <x v="6"/>
    <x v="108"/>
    <x v="2479"/>
  </r>
  <r>
    <n v="3572"/>
    <x v="3570"/>
    <x v="3570"/>
    <x v="2"/>
    <x v="83"/>
    <x v="0"/>
    <x v="1"/>
    <x v="1"/>
    <x v="3558"/>
    <n v="1432302082"/>
    <b v="0"/>
    <n v="9"/>
    <b v="1"/>
    <x v="1"/>
    <x v="6"/>
    <x v="8"/>
    <x v="2480"/>
  </r>
  <r>
    <n v="3573"/>
    <x v="3571"/>
    <x v="3571"/>
    <x v="9"/>
    <x v="2363"/>
    <x v="0"/>
    <x v="1"/>
    <x v="1"/>
    <x v="3559"/>
    <n v="1412845246"/>
    <b v="0"/>
    <n v="78"/>
    <b v="1"/>
    <x v="1"/>
    <x v="6"/>
    <x v="33"/>
    <x v="2481"/>
  </r>
  <r>
    <n v="3574"/>
    <x v="3572"/>
    <x v="3572"/>
    <x v="238"/>
    <x v="2364"/>
    <x v="0"/>
    <x v="0"/>
    <x v="0"/>
    <x v="3560"/>
    <n v="1413326248"/>
    <b v="0"/>
    <n v="45"/>
    <b v="1"/>
    <x v="1"/>
    <x v="6"/>
    <x v="6"/>
    <x v="2482"/>
  </r>
  <r>
    <n v="3575"/>
    <x v="3573"/>
    <x v="3573"/>
    <x v="3"/>
    <x v="2365"/>
    <x v="0"/>
    <x v="0"/>
    <x v="0"/>
    <x v="3561"/>
    <n v="1468176527"/>
    <b v="0"/>
    <n v="102"/>
    <b v="1"/>
    <x v="1"/>
    <x v="6"/>
    <x v="7"/>
    <x v="2483"/>
  </r>
  <r>
    <n v="3576"/>
    <x v="3574"/>
    <x v="3574"/>
    <x v="213"/>
    <x v="173"/>
    <x v="0"/>
    <x v="0"/>
    <x v="0"/>
    <x v="3562"/>
    <n v="1475759454"/>
    <b v="0"/>
    <n v="5"/>
    <b v="1"/>
    <x v="1"/>
    <x v="6"/>
    <x v="8"/>
    <x v="135"/>
  </r>
  <r>
    <n v="3577"/>
    <x v="3575"/>
    <x v="3575"/>
    <x v="20"/>
    <x v="1911"/>
    <x v="0"/>
    <x v="0"/>
    <x v="0"/>
    <x v="3563"/>
    <n v="1427741583"/>
    <b v="0"/>
    <n v="27"/>
    <b v="1"/>
    <x v="1"/>
    <x v="6"/>
    <x v="22"/>
    <x v="673"/>
  </r>
  <r>
    <n v="3578"/>
    <x v="3576"/>
    <x v="3576"/>
    <x v="15"/>
    <x v="2366"/>
    <x v="0"/>
    <x v="1"/>
    <x v="1"/>
    <x v="3564"/>
    <n v="1459445777"/>
    <b v="0"/>
    <n v="37"/>
    <b v="1"/>
    <x v="1"/>
    <x v="6"/>
    <x v="8"/>
    <x v="1318"/>
  </r>
  <r>
    <n v="3579"/>
    <x v="3577"/>
    <x v="3577"/>
    <x v="2"/>
    <x v="83"/>
    <x v="0"/>
    <x v="1"/>
    <x v="1"/>
    <x v="3565"/>
    <n v="1456856256"/>
    <b v="0"/>
    <n v="14"/>
    <b v="1"/>
    <x v="1"/>
    <x v="6"/>
    <x v="8"/>
    <x v="669"/>
  </r>
  <r>
    <n v="3580"/>
    <x v="3578"/>
    <x v="3578"/>
    <x v="42"/>
    <x v="581"/>
    <x v="0"/>
    <x v="0"/>
    <x v="0"/>
    <x v="3566"/>
    <n v="1421900022"/>
    <b v="0"/>
    <n v="27"/>
    <b v="1"/>
    <x v="1"/>
    <x v="6"/>
    <x v="35"/>
    <x v="2484"/>
  </r>
  <r>
    <n v="3581"/>
    <x v="3579"/>
    <x v="3579"/>
    <x v="15"/>
    <x v="646"/>
    <x v="0"/>
    <x v="1"/>
    <x v="1"/>
    <x v="3567"/>
    <n v="1405509510"/>
    <b v="0"/>
    <n v="45"/>
    <b v="1"/>
    <x v="1"/>
    <x v="6"/>
    <x v="8"/>
    <x v="836"/>
  </r>
  <r>
    <n v="3582"/>
    <x v="3580"/>
    <x v="3580"/>
    <x v="28"/>
    <x v="2367"/>
    <x v="0"/>
    <x v="0"/>
    <x v="0"/>
    <x v="3568"/>
    <n v="1458613082"/>
    <b v="0"/>
    <n v="49"/>
    <b v="1"/>
    <x v="1"/>
    <x v="6"/>
    <x v="315"/>
    <x v="2485"/>
  </r>
  <r>
    <n v="3583"/>
    <x v="3581"/>
    <x v="3581"/>
    <x v="9"/>
    <x v="2259"/>
    <x v="0"/>
    <x v="0"/>
    <x v="0"/>
    <x v="3569"/>
    <n v="1455790405"/>
    <b v="0"/>
    <n v="24"/>
    <b v="1"/>
    <x v="1"/>
    <x v="6"/>
    <x v="15"/>
    <x v="938"/>
  </r>
  <r>
    <n v="3584"/>
    <x v="3582"/>
    <x v="3582"/>
    <x v="9"/>
    <x v="2368"/>
    <x v="0"/>
    <x v="1"/>
    <x v="1"/>
    <x v="3570"/>
    <n v="1434180944"/>
    <b v="0"/>
    <n v="112"/>
    <b v="1"/>
    <x v="1"/>
    <x v="6"/>
    <x v="31"/>
    <x v="2486"/>
  </r>
  <r>
    <n v="3585"/>
    <x v="3583"/>
    <x v="3583"/>
    <x v="104"/>
    <x v="909"/>
    <x v="0"/>
    <x v="0"/>
    <x v="0"/>
    <x v="3571"/>
    <n v="1416589890"/>
    <b v="0"/>
    <n v="23"/>
    <b v="1"/>
    <x v="1"/>
    <x v="6"/>
    <x v="17"/>
    <x v="2487"/>
  </r>
  <r>
    <n v="3586"/>
    <x v="3584"/>
    <x v="3584"/>
    <x v="51"/>
    <x v="2369"/>
    <x v="0"/>
    <x v="0"/>
    <x v="0"/>
    <x v="3572"/>
    <n v="1469465070"/>
    <b v="0"/>
    <n v="54"/>
    <b v="1"/>
    <x v="1"/>
    <x v="6"/>
    <x v="15"/>
    <x v="2488"/>
  </r>
  <r>
    <n v="3587"/>
    <x v="3585"/>
    <x v="3585"/>
    <x v="2"/>
    <x v="1508"/>
    <x v="0"/>
    <x v="1"/>
    <x v="1"/>
    <x v="3573"/>
    <n v="1463144254"/>
    <b v="0"/>
    <n v="28"/>
    <b v="1"/>
    <x v="1"/>
    <x v="6"/>
    <x v="37"/>
    <x v="2489"/>
  </r>
  <r>
    <n v="3588"/>
    <x v="3586"/>
    <x v="3586"/>
    <x v="48"/>
    <x v="1671"/>
    <x v="0"/>
    <x v="1"/>
    <x v="1"/>
    <x v="3574"/>
    <n v="1428436410"/>
    <b v="0"/>
    <n v="11"/>
    <b v="1"/>
    <x v="1"/>
    <x v="6"/>
    <x v="7"/>
    <x v="2490"/>
  </r>
  <r>
    <n v="3589"/>
    <x v="3587"/>
    <x v="3587"/>
    <x v="23"/>
    <x v="1977"/>
    <x v="0"/>
    <x v="0"/>
    <x v="0"/>
    <x v="3575"/>
    <n v="1430494347"/>
    <b v="0"/>
    <n v="62"/>
    <b v="1"/>
    <x v="1"/>
    <x v="6"/>
    <x v="30"/>
    <x v="2491"/>
  </r>
  <r>
    <n v="3590"/>
    <x v="3588"/>
    <x v="3588"/>
    <x v="10"/>
    <x v="2370"/>
    <x v="0"/>
    <x v="1"/>
    <x v="1"/>
    <x v="3576"/>
    <n v="1411200034"/>
    <b v="0"/>
    <n v="73"/>
    <b v="1"/>
    <x v="1"/>
    <x v="6"/>
    <x v="8"/>
    <x v="2492"/>
  </r>
  <r>
    <n v="3591"/>
    <x v="3589"/>
    <x v="3589"/>
    <x v="176"/>
    <x v="1281"/>
    <x v="0"/>
    <x v="0"/>
    <x v="0"/>
    <x v="3577"/>
    <n v="1419979544"/>
    <b v="0"/>
    <n v="18"/>
    <b v="1"/>
    <x v="1"/>
    <x v="6"/>
    <x v="215"/>
    <x v="2493"/>
  </r>
  <r>
    <n v="3592"/>
    <x v="3590"/>
    <x v="3590"/>
    <x v="13"/>
    <x v="2371"/>
    <x v="0"/>
    <x v="0"/>
    <x v="0"/>
    <x v="3578"/>
    <n v="1418673307"/>
    <b v="0"/>
    <n v="35"/>
    <b v="1"/>
    <x v="1"/>
    <x v="6"/>
    <x v="37"/>
    <x v="2494"/>
  </r>
  <r>
    <n v="3593"/>
    <x v="3591"/>
    <x v="3591"/>
    <x v="9"/>
    <x v="1830"/>
    <x v="0"/>
    <x v="0"/>
    <x v="0"/>
    <x v="3579"/>
    <n v="1417469639"/>
    <b v="0"/>
    <n v="43"/>
    <b v="1"/>
    <x v="1"/>
    <x v="6"/>
    <x v="38"/>
    <x v="2495"/>
  </r>
  <r>
    <n v="3594"/>
    <x v="3592"/>
    <x v="3592"/>
    <x v="183"/>
    <x v="1132"/>
    <x v="0"/>
    <x v="0"/>
    <x v="0"/>
    <x v="3580"/>
    <n v="1470792982"/>
    <b v="0"/>
    <n v="36"/>
    <b v="1"/>
    <x v="1"/>
    <x v="6"/>
    <x v="9"/>
    <x v="2496"/>
  </r>
  <r>
    <n v="3595"/>
    <x v="3593"/>
    <x v="3593"/>
    <x v="27"/>
    <x v="2372"/>
    <x v="0"/>
    <x v="0"/>
    <x v="0"/>
    <x v="3581"/>
    <n v="1423959123"/>
    <b v="0"/>
    <n v="62"/>
    <b v="1"/>
    <x v="1"/>
    <x v="6"/>
    <x v="17"/>
    <x v="2497"/>
  </r>
  <r>
    <n v="3596"/>
    <x v="3594"/>
    <x v="3594"/>
    <x v="184"/>
    <x v="1699"/>
    <x v="0"/>
    <x v="5"/>
    <x v="5"/>
    <x v="3582"/>
    <n v="1407258582"/>
    <b v="0"/>
    <n v="15"/>
    <b v="1"/>
    <x v="1"/>
    <x v="6"/>
    <x v="29"/>
    <x v="2498"/>
  </r>
  <r>
    <n v="3597"/>
    <x v="3595"/>
    <x v="3595"/>
    <x v="30"/>
    <x v="1644"/>
    <x v="0"/>
    <x v="0"/>
    <x v="0"/>
    <x v="3583"/>
    <n v="1455717790"/>
    <b v="0"/>
    <n v="33"/>
    <b v="1"/>
    <x v="1"/>
    <x v="6"/>
    <x v="33"/>
    <x v="2499"/>
  </r>
  <r>
    <n v="3598"/>
    <x v="3596"/>
    <x v="3596"/>
    <x v="28"/>
    <x v="1666"/>
    <x v="0"/>
    <x v="0"/>
    <x v="0"/>
    <x v="3584"/>
    <n v="1408129822"/>
    <b v="0"/>
    <n v="27"/>
    <b v="1"/>
    <x v="1"/>
    <x v="6"/>
    <x v="5"/>
    <x v="99"/>
  </r>
  <r>
    <n v="3599"/>
    <x v="3597"/>
    <x v="3597"/>
    <x v="2"/>
    <x v="2373"/>
    <x v="0"/>
    <x v="0"/>
    <x v="0"/>
    <x v="3585"/>
    <n v="1438715077"/>
    <b v="0"/>
    <n v="17"/>
    <b v="1"/>
    <x v="1"/>
    <x v="6"/>
    <x v="180"/>
    <x v="1225"/>
  </r>
  <r>
    <n v="3600"/>
    <x v="3598"/>
    <x v="3598"/>
    <x v="185"/>
    <x v="31"/>
    <x v="0"/>
    <x v="0"/>
    <x v="0"/>
    <x v="3586"/>
    <n v="1473970964"/>
    <b v="0"/>
    <n v="4"/>
    <b v="1"/>
    <x v="1"/>
    <x v="6"/>
    <x v="22"/>
    <x v="2500"/>
  </r>
  <r>
    <n v="3601"/>
    <x v="3599"/>
    <x v="3599"/>
    <x v="13"/>
    <x v="2374"/>
    <x v="0"/>
    <x v="1"/>
    <x v="1"/>
    <x v="3587"/>
    <n v="1418860682"/>
    <b v="0"/>
    <n v="53"/>
    <b v="1"/>
    <x v="1"/>
    <x v="6"/>
    <x v="3"/>
    <x v="104"/>
  </r>
  <r>
    <n v="3602"/>
    <x v="3600"/>
    <x v="3600"/>
    <x v="23"/>
    <x v="2375"/>
    <x v="0"/>
    <x v="0"/>
    <x v="0"/>
    <x v="3588"/>
    <n v="1458336479"/>
    <b v="0"/>
    <n v="49"/>
    <b v="1"/>
    <x v="1"/>
    <x v="6"/>
    <x v="8"/>
    <x v="2501"/>
  </r>
  <r>
    <n v="3603"/>
    <x v="3601"/>
    <x v="3601"/>
    <x v="15"/>
    <x v="1904"/>
    <x v="0"/>
    <x v="0"/>
    <x v="0"/>
    <x v="3589"/>
    <n v="1444164280"/>
    <b v="0"/>
    <n v="57"/>
    <b v="1"/>
    <x v="1"/>
    <x v="6"/>
    <x v="193"/>
    <x v="290"/>
  </r>
  <r>
    <n v="3604"/>
    <x v="3602"/>
    <x v="3602"/>
    <x v="9"/>
    <x v="1477"/>
    <x v="0"/>
    <x v="0"/>
    <x v="0"/>
    <x v="3590"/>
    <n v="1461370956"/>
    <b v="0"/>
    <n v="69"/>
    <b v="1"/>
    <x v="1"/>
    <x v="6"/>
    <x v="40"/>
    <x v="2502"/>
  </r>
  <r>
    <n v="3605"/>
    <x v="3603"/>
    <x v="3603"/>
    <x v="49"/>
    <x v="75"/>
    <x v="0"/>
    <x v="1"/>
    <x v="1"/>
    <x v="3591"/>
    <n v="1452798126"/>
    <b v="0"/>
    <n v="15"/>
    <b v="1"/>
    <x v="1"/>
    <x v="6"/>
    <x v="361"/>
    <x v="76"/>
  </r>
  <r>
    <n v="3606"/>
    <x v="3604"/>
    <x v="3604"/>
    <x v="9"/>
    <x v="2376"/>
    <x v="0"/>
    <x v="1"/>
    <x v="1"/>
    <x v="3592"/>
    <n v="1468593057"/>
    <b v="0"/>
    <n v="64"/>
    <b v="1"/>
    <x v="1"/>
    <x v="6"/>
    <x v="22"/>
    <x v="2503"/>
  </r>
  <r>
    <n v="3607"/>
    <x v="3605"/>
    <x v="3605"/>
    <x v="131"/>
    <x v="2377"/>
    <x v="0"/>
    <x v="1"/>
    <x v="1"/>
    <x v="3593"/>
    <n v="1448924882"/>
    <b v="0"/>
    <n v="20"/>
    <b v="1"/>
    <x v="1"/>
    <x v="6"/>
    <x v="2"/>
    <x v="2005"/>
  </r>
  <r>
    <n v="3608"/>
    <x v="3606"/>
    <x v="3606"/>
    <x v="134"/>
    <x v="25"/>
    <x v="0"/>
    <x v="1"/>
    <x v="1"/>
    <x v="3594"/>
    <n v="1463418090"/>
    <b v="0"/>
    <n v="27"/>
    <b v="1"/>
    <x v="1"/>
    <x v="6"/>
    <x v="8"/>
    <x v="1354"/>
  </r>
  <r>
    <n v="3609"/>
    <x v="3607"/>
    <x v="3607"/>
    <x v="416"/>
    <x v="2378"/>
    <x v="0"/>
    <x v="1"/>
    <x v="1"/>
    <x v="3595"/>
    <n v="1456789685"/>
    <b v="0"/>
    <n v="21"/>
    <b v="1"/>
    <x v="1"/>
    <x v="6"/>
    <x v="42"/>
    <x v="2504"/>
  </r>
  <r>
    <n v="3610"/>
    <x v="3608"/>
    <x v="3608"/>
    <x v="28"/>
    <x v="2379"/>
    <x v="0"/>
    <x v="1"/>
    <x v="1"/>
    <x v="3596"/>
    <n v="1437214936"/>
    <b v="0"/>
    <n v="31"/>
    <b v="1"/>
    <x v="1"/>
    <x v="6"/>
    <x v="184"/>
    <x v="2505"/>
  </r>
  <r>
    <n v="3611"/>
    <x v="3609"/>
    <x v="3609"/>
    <x v="30"/>
    <x v="95"/>
    <x v="0"/>
    <x v="1"/>
    <x v="1"/>
    <x v="3597"/>
    <n v="1425891201"/>
    <b v="0"/>
    <n v="51"/>
    <b v="1"/>
    <x v="1"/>
    <x v="6"/>
    <x v="104"/>
    <x v="583"/>
  </r>
  <r>
    <n v="3612"/>
    <x v="3610"/>
    <x v="3610"/>
    <x v="10"/>
    <x v="2380"/>
    <x v="0"/>
    <x v="5"/>
    <x v="5"/>
    <x v="3598"/>
    <n v="1401470811"/>
    <b v="0"/>
    <n v="57"/>
    <b v="1"/>
    <x v="1"/>
    <x v="6"/>
    <x v="124"/>
    <x v="2506"/>
  </r>
  <r>
    <n v="3613"/>
    <x v="3611"/>
    <x v="3611"/>
    <x v="21"/>
    <x v="380"/>
    <x v="0"/>
    <x v="0"/>
    <x v="0"/>
    <x v="3599"/>
    <n v="1401372574"/>
    <b v="0"/>
    <n v="20"/>
    <b v="1"/>
    <x v="1"/>
    <x v="6"/>
    <x v="8"/>
    <x v="368"/>
  </r>
  <r>
    <n v="3614"/>
    <x v="3438"/>
    <x v="3612"/>
    <x v="30"/>
    <x v="2381"/>
    <x v="0"/>
    <x v="0"/>
    <x v="0"/>
    <x v="3600"/>
    <n v="1432083616"/>
    <b v="0"/>
    <n v="71"/>
    <b v="1"/>
    <x v="1"/>
    <x v="6"/>
    <x v="7"/>
    <x v="2507"/>
  </r>
  <r>
    <n v="3615"/>
    <x v="3612"/>
    <x v="3613"/>
    <x v="30"/>
    <x v="1293"/>
    <x v="0"/>
    <x v="1"/>
    <x v="1"/>
    <x v="3601"/>
    <n v="1447164896"/>
    <b v="0"/>
    <n v="72"/>
    <b v="1"/>
    <x v="1"/>
    <x v="6"/>
    <x v="13"/>
    <x v="2508"/>
  </r>
  <r>
    <n v="3616"/>
    <x v="3613"/>
    <x v="3614"/>
    <x v="30"/>
    <x v="2119"/>
    <x v="0"/>
    <x v="1"/>
    <x v="1"/>
    <x v="3602"/>
    <n v="1424213264"/>
    <b v="0"/>
    <n v="45"/>
    <b v="1"/>
    <x v="1"/>
    <x v="6"/>
    <x v="105"/>
    <x v="2509"/>
  </r>
  <r>
    <n v="3617"/>
    <x v="3614"/>
    <x v="3615"/>
    <x v="417"/>
    <x v="2382"/>
    <x v="0"/>
    <x v="1"/>
    <x v="1"/>
    <x v="3603"/>
    <n v="1486996729"/>
    <b v="0"/>
    <n v="51"/>
    <b v="1"/>
    <x v="1"/>
    <x v="6"/>
    <x v="17"/>
    <x v="383"/>
  </r>
  <r>
    <n v="3618"/>
    <x v="3615"/>
    <x v="3616"/>
    <x v="13"/>
    <x v="895"/>
    <x v="0"/>
    <x v="1"/>
    <x v="1"/>
    <x v="3604"/>
    <n v="1430751850"/>
    <b v="0"/>
    <n v="56"/>
    <b v="1"/>
    <x v="1"/>
    <x v="6"/>
    <x v="7"/>
    <x v="2350"/>
  </r>
  <r>
    <n v="3619"/>
    <x v="3616"/>
    <x v="3617"/>
    <x v="28"/>
    <x v="932"/>
    <x v="0"/>
    <x v="0"/>
    <x v="0"/>
    <x v="3605"/>
    <n v="1476760226"/>
    <b v="0"/>
    <n v="17"/>
    <b v="1"/>
    <x v="1"/>
    <x v="6"/>
    <x v="40"/>
    <x v="1137"/>
  </r>
  <r>
    <n v="3620"/>
    <x v="3617"/>
    <x v="3618"/>
    <x v="124"/>
    <x v="2383"/>
    <x v="0"/>
    <x v="0"/>
    <x v="0"/>
    <x v="3606"/>
    <n v="1422916261"/>
    <b v="0"/>
    <n v="197"/>
    <b v="1"/>
    <x v="1"/>
    <x v="6"/>
    <x v="2"/>
    <x v="2510"/>
  </r>
  <r>
    <n v="3621"/>
    <x v="3618"/>
    <x v="3619"/>
    <x v="9"/>
    <x v="2384"/>
    <x v="0"/>
    <x v="0"/>
    <x v="0"/>
    <x v="3607"/>
    <n v="1473200844"/>
    <b v="0"/>
    <n v="70"/>
    <b v="1"/>
    <x v="1"/>
    <x v="6"/>
    <x v="5"/>
    <x v="2511"/>
  </r>
  <r>
    <n v="3622"/>
    <x v="3619"/>
    <x v="3620"/>
    <x v="28"/>
    <x v="2385"/>
    <x v="0"/>
    <x v="0"/>
    <x v="0"/>
    <x v="3608"/>
    <n v="1409030371"/>
    <b v="0"/>
    <n v="21"/>
    <b v="1"/>
    <x v="1"/>
    <x v="6"/>
    <x v="8"/>
    <x v="635"/>
  </r>
  <r>
    <n v="3623"/>
    <x v="3620"/>
    <x v="3621"/>
    <x v="30"/>
    <x v="142"/>
    <x v="0"/>
    <x v="0"/>
    <x v="0"/>
    <x v="3609"/>
    <n v="1404841270"/>
    <b v="0"/>
    <n v="34"/>
    <b v="1"/>
    <x v="1"/>
    <x v="6"/>
    <x v="28"/>
    <x v="1461"/>
  </r>
  <r>
    <n v="3624"/>
    <x v="3621"/>
    <x v="3622"/>
    <x v="9"/>
    <x v="2386"/>
    <x v="0"/>
    <x v="0"/>
    <x v="0"/>
    <x v="3610"/>
    <n v="1466793290"/>
    <b v="0"/>
    <n v="39"/>
    <b v="1"/>
    <x v="1"/>
    <x v="6"/>
    <x v="2"/>
    <x v="2512"/>
  </r>
  <r>
    <n v="3625"/>
    <x v="3622"/>
    <x v="3623"/>
    <x v="9"/>
    <x v="2329"/>
    <x v="0"/>
    <x v="1"/>
    <x v="1"/>
    <x v="3611"/>
    <n v="1433259577"/>
    <b v="0"/>
    <n v="78"/>
    <b v="1"/>
    <x v="1"/>
    <x v="6"/>
    <x v="33"/>
    <x v="1765"/>
  </r>
  <r>
    <n v="3626"/>
    <x v="3623"/>
    <x v="3624"/>
    <x v="23"/>
    <x v="2387"/>
    <x v="0"/>
    <x v="1"/>
    <x v="1"/>
    <x v="3612"/>
    <n v="1406390457"/>
    <b v="0"/>
    <n v="48"/>
    <b v="1"/>
    <x v="1"/>
    <x v="6"/>
    <x v="21"/>
    <x v="2513"/>
  </r>
  <r>
    <n v="3627"/>
    <x v="3624"/>
    <x v="3625"/>
    <x v="13"/>
    <x v="41"/>
    <x v="0"/>
    <x v="0"/>
    <x v="0"/>
    <x v="3613"/>
    <n v="1459446487"/>
    <b v="0"/>
    <n v="29"/>
    <b v="1"/>
    <x v="1"/>
    <x v="6"/>
    <x v="8"/>
    <x v="2514"/>
  </r>
  <r>
    <n v="3628"/>
    <x v="3625"/>
    <x v="3626"/>
    <x v="57"/>
    <x v="117"/>
    <x v="2"/>
    <x v="0"/>
    <x v="0"/>
    <x v="3614"/>
    <n v="1444852796"/>
    <b v="0"/>
    <n v="0"/>
    <b v="0"/>
    <x v="1"/>
    <x v="40"/>
    <x v="50"/>
    <x v="121"/>
  </r>
  <r>
    <n v="3629"/>
    <x v="3626"/>
    <x v="3627"/>
    <x v="80"/>
    <x v="369"/>
    <x v="2"/>
    <x v="0"/>
    <x v="0"/>
    <x v="3615"/>
    <n v="1457403364"/>
    <b v="0"/>
    <n v="2"/>
    <b v="0"/>
    <x v="1"/>
    <x v="40"/>
    <x v="50"/>
    <x v="120"/>
  </r>
  <r>
    <n v="3630"/>
    <x v="3627"/>
    <x v="3628"/>
    <x v="9"/>
    <x v="116"/>
    <x v="2"/>
    <x v="1"/>
    <x v="1"/>
    <x v="3616"/>
    <n v="1414700390"/>
    <b v="0"/>
    <n v="1"/>
    <b v="0"/>
    <x v="1"/>
    <x v="40"/>
    <x v="50"/>
    <x v="120"/>
  </r>
  <r>
    <n v="3631"/>
    <x v="3628"/>
    <x v="3629"/>
    <x v="418"/>
    <x v="2388"/>
    <x v="2"/>
    <x v="0"/>
    <x v="0"/>
    <x v="3617"/>
    <n v="1409335497"/>
    <b v="0"/>
    <n v="59"/>
    <b v="0"/>
    <x v="1"/>
    <x v="40"/>
    <x v="76"/>
    <x v="2515"/>
  </r>
  <r>
    <n v="3632"/>
    <x v="3629"/>
    <x v="3630"/>
    <x v="2"/>
    <x v="173"/>
    <x v="2"/>
    <x v="1"/>
    <x v="1"/>
    <x v="3618"/>
    <n v="1415053749"/>
    <b v="0"/>
    <n v="1"/>
    <b v="0"/>
    <x v="1"/>
    <x v="40"/>
    <x v="68"/>
    <x v="101"/>
  </r>
  <r>
    <n v="3633"/>
    <x v="3630"/>
    <x v="3631"/>
    <x v="10"/>
    <x v="2389"/>
    <x v="2"/>
    <x v="0"/>
    <x v="0"/>
    <x v="3619"/>
    <n v="1475765867"/>
    <b v="0"/>
    <n v="31"/>
    <b v="0"/>
    <x v="1"/>
    <x v="40"/>
    <x v="131"/>
    <x v="2516"/>
  </r>
  <r>
    <n v="3634"/>
    <x v="3631"/>
    <x v="3632"/>
    <x v="96"/>
    <x v="2390"/>
    <x v="2"/>
    <x v="5"/>
    <x v="5"/>
    <x v="3620"/>
    <n v="1480219174"/>
    <b v="0"/>
    <n v="18"/>
    <b v="0"/>
    <x v="1"/>
    <x v="40"/>
    <x v="65"/>
    <x v="2517"/>
  </r>
  <r>
    <n v="3635"/>
    <x v="3632"/>
    <x v="3633"/>
    <x v="8"/>
    <x v="2391"/>
    <x v="2"/>
    <x v="0"/>
    <x v="0"/>
    <x v="3621"/>
    <n v="1458594676"/>
    <b v="0"/>
    <n v="10"/>
    <b v="0"/>
    <x v="1"/>
    <x v="40"/>
    <x v="71"/>
    <x v="2518"/>
  </r>
  <r>
    <n v="3636"/>
    <x v="3633"/>
    <x v="3634"/>
    <x v="60"/>
    <x v="117"/>
    <x v="2"/>
    <x v="0"/>
    <x v="0"/>
    <x v="3622"/>
    <n v="1439224829"/>
    <b v="0"/>
    <n v="0"/>
    <b v="0"/>
    <x v="1"/>
    <x v="40"/>
    <x v="50"/>
    <x v="121"/>
  </r>
  <r>
    <n v="3637"/>
    <x v="3634"/>
    <x v="3635"/>
    <x v="9"/>
    <x v="1796"/>
    <x v="2"/>
    <x v="0"/>
    <x v="0"/>
    <x v="3623"/>
    <n v="1417538935"/>
    <b v="0"/>
    <n v="14"/>
    <b v="0"/>
    <x v="1"/>
    <x v="40"/>
    <x v="134"/>
    <x v="2519"/>
  </r>
  <r>
    <n v="3638"/>
    <x v="3635"/>
    <x v="3636"/>
    <x v="126"/>
    <x v="1168"/>
    <x v="2"/>
    <x v="5"/>
    <x v="5"/>
    <x v="3624"/>
    <n v="1424275732"/>
    <b v="0"/>
    <n v="2"/>
    <b v="0"/>
    <x v="1"/>
    <x v="40"/>
    <x v="113"/>
    <x v="1694"/>
  </r>
  <r>
    <n v="3639"/>
    <x v="3636"/>
    <x v="3637"/>
    <x v="31"/>
    <x v="116"/>
    <x v="2"/>
    <x v="0"/>
    <x v="0"/>
    <x v="3625"/>
    <n v="1470672906"/>
    <b v="0"/>
    <n v="1"/>
    <b v="0"/>
    <x v="1"/>
    <x v="40"/>
    <x v="50"/>
    <x v="120"/>
  </r>
  <r>
    <n v="3640"/>
    <x v="3637"/>
    <x v="3638"/>
    <x v="28"/>
    <x v="434"/>
    <x v="2"/>
    <x v="0"/>
    <x v="0"/>
    <x v="3626"/>
    <n v="1428691530"/>
    <b v="0"/>
    <n v="3"/>
    <b v="0"/>
    <x v="1"/>
    <x v="40"/>
    <x v="52"/>
    <x v="1714"/>
  </r>
  <r>
    <n v="3641"/>
    <x v="3638"/>
    <x v="3639"/>
    <x v="9"/>
    <x v="117"/>
    <x v="2"/>
    <x v="0"/>
    <x v="0"/>
    <x v="3627"/>
    <n v="1410966179"/>
    <b v="0"/>
    <n v="0"/>
    <b v="0"/>
    <x v="1"/>
    <x v="40"/>
    <x v="50"/>
    <x v="121"/>
  </r>
  <r>
    <n v="3642"/>
    <x v="3639"/>
    <x v="3640"/>
    <x v="176"/>
    <x v="493"/>
    <x v="2"/>
    <x v="12"/>
    <x v="3"/>
    <x v="3628"/>
    <n v="1445369727"/>
    <b v="0"/>
    <n v="2"/>
    <b v="0"/>
    <x v="1"/>
    <x v="40"/>
    <x v="53"/>
    <x v="501"/>
  </r>
  <r>
    <n v="3643"/>
    <x v="3640"/>
    <x v="3641"/>
    <x v="31"/>
    <x v="117"/>
    <x v="2"/>
    <x v="0"/>
    <x v="0"/>
    <x v="3629"/>
    <n v="1444274839"/>
    <b v="0"/>
    <n v="0"/>
    <b v="0"/>
    <x v="1"/>
    <x v="40"/>
    <x v="50"/>
    <x v="121"/>
  </r>
  <r>
    <n v="3644"/>
    <x v="3641"/>
    <x v="3642"/>
    <x v="10"/>
    <x v="378"/>
    <x v="2"/>
    <x v="0"/>
    <x v="0"/>
    <x v="3630"/>
    <n v="1454996887"/>
    <b v="0"/>
    <n v="12"/>
    <b v="0"/>
    <x v="1"/>
    <x v="40"/>
    <x v="63"/>
    <x v="2520"/>
  </r>
  <r>
    <n v="3645"/>
    <x v="3642"/>
    <x v="3643"/>
    <x v="28"/>
    <x v="116"/>
    <x v="2"/>
    <x v="5"/>
    <x v="5"/>
    <x v="3631"/>
    <n v="1477178238"/>
    <b v="0"/>
    <n v="1"/>
    <b v="0"/>
    <x v="1"/>
    <x v="40"/>
    <x v="50"/>
    <x v="120"/>
  </r>
  <r>
    <n v="3646"/>
    <x v="3643"/>
    <x v="3644"/>
    <x v="3"/>
    <x v="517"/>
    <x v="2"/>
    <x v="0"/>
    <x v="0"/>
    <x v="3632"/>
    <n v="1431770802"/>
    <b v="0"/>
    <n v="8"/>
    <b v="0"/>
    <x v="1"/>
    <x v="40"/>
    <x v="62"/>
    <x v="2521"/>
  </r>
  <r>
    <n v="3647"/>
    <x v="3644"/>
    <x v="3645"/>
    <x v="2"/>
    <x v="134"/>
    <x v="2"/>
    <x v="1"/>
    <x v="1"/>
    <x v="3633"/>
    <n v="1471370327"/>
    <b v="0"/>
    <n v="2"/>
    <b v="0"/>
    <x v="1"/>
    <x v="40"/>
    <x v="52"/>
    <x v="2"/>
  </r>
  <r>
    <n v="3648"/>
    <x v="3645"/>
    <x v="3646"/>
    <x v="79"/>
    <x v="2392"/>
    <x v="0"/>
    <x v="0"/>
    <x v="0"/>
    <x v="3634"/>
    <n v="1409900445"/>
    <b v="0"/>
    <n v="73"/>
    <b v="1"/>
    <x v="1"/>
    <x v="6"/>
    <x v="8"/>
    <x v="2522"/>
  </r>
  <r>
    <n v="3649"/>
    <x v="3646"/>
    <x v="3647"/>
    <x v="47"/>
    <x v="1911"/>
    <x v="0"/>
    <x v="5"/>
    <x v="5"/>
    <x v="3635"/>
    <n v="1400691994"/>
    <b v="0"/>
    <n v="8"/>
    <b v="1"/>
    <x v="1"/>
    <x v="6"/>
    <x v="3"/>
    <x v="1158"/>
  </r>
  <r>
    <n v="3650"/>
    <x v="3647"/>
    <x v="3648"/>
    <x v="2"/>
    <x v="83"/>
    <x v="0"/>
    <x v="1"/>
    <x v="1"/>
    <x v="3636"/>
    <n v="1452598184"/>
    <b v="0"/>
    <n v="17"/>
    <b v="1"/>
    <x v="1"/>
    <x v="6"/>
    <x v="8"/>
    <x v="2011"/>
  </r>
  <r>
    <n v="3651"/>
    <x v="3648"/>
    <x v="3649"/>
    <x v="2"/>
    <x v="624"/>
    <x v="0"/>
    <x v="0"/>
    <x v="0"/>
    <x v="3637"/>
    <n v="1404833442"/>
    <b v="0"/>
    <n v="9"/>
    <b v="1"/>
    <x v="1"/>
    <x v="6"/>
    <x v="3"/>
    <x v="1337"/>
  </r>
  <r>
    <n v="3652"/>
    <x v="2866"/>
    <x v="3650"/>
    <x v="43"/>
    <x v="2393"/>
    <x v="0"/>
    <x v="5"/>
    <x v="5"/>
    <x v="3638"/>
    <n v="1471188502"/>
    <b v="0"/>
    <n v="17"/>
    <b v="1"/>
    <x v="1"/>
    <x v="6"/>
    <x v="365"/>
    <x v="2523"/>
  </r>
  <r>
    <n v="3653"/>
    <x v="3649"/>
    <x v="3651"/>
    <x v="13"/>
    <x v="1118"/>
    <x v="0"/>
    <x v="1"/>
    <x v="1"/>
    <x v="3639"/>
    <n v="1436172207"/>
    <b v="0"/>
    <n v="33"/>
    <b v="1"/>
    <x v="1"/>
    <x v="6"/>
    <x v="7"/>
    <x v="2524"/>
  </r>
  <r>
    <n v="3654"/>
    <x v="3650"/>
    <x v="3652"/>
    <x v="15"/>
    <x v="2394"/>
    <x v="0"/>
    <x v="1"/>
    <x v="1"/>
    <x v="3640"/>
    <n v="1457690386"/>
    <b v="0"/>
    <n v="38"/>
    <b v="1"/>
    <x v="1"/>
    <x v="6"/>
    <x v="107"/>
    <x v="2525"/>
  </r>
  <r>
    <n v="3655"/>
    <x v="3651"/>
    <x v="3653"/>
    <x v="10"/>
    <x v="2395"/>
    <x v="0"/>
    <x v="0"/>
    <x v="0"/>
    <x v="3641"/>
    <n v="1434654998"/>
    <b v="0"/>
    <n v="79"/>
    <b v="1"/>
    <x v="1"/>
    <x v="6"/>
    <x v="31"/>
    <x v="2526"/>
  </r>
  <r>
    <n v="3656"/>
    <x v="3652"/>
    <x v="3654"/>
    <x v="10"/>
    <x v="2396"/>
    <x v="0"/>
    <x v="16"/>
    <x v="11"/>
    <x v="3642"/>
    <n v="1483393836"/>
    <b v="0"/>
    <n v="46"/>
    <b v="1"/>
    <x v="1"/>
    <x v="6"/>
    <x v="6"/>
    <x v="2527"/>
  </r>
  <r>
    <n v="3657"/>
    <x v="3653"/>
    <x v="3655"/>
    <x v="13"/>
    <x v="2397"/>
    <x v="0"/>
    <x v="8"/>
    <x v="7"/>
    <x v="3643"/>
    <n v="1462806419"/>
    <b v="0"/>
    <n v="20"/>
    <b v="1"/>
    <x v="1"/>
    <x v="6"/>
    <x v="38"/>
    <x v="2528"/>
  </r>
  <r>
    <n v="3658"/>
    <x v="3654"/>
    <x v="3656"/>
    <x v="15"/>
    <x v="17"/>
    <x v="0"/>
    <x v="0"/>
    <x v="0"/>
    <x v="3644"/>
    <n v="1400272580"/>
    <b v="0"/>
    <n v="20"/>
    <b v="1"/>
    <x v="1"/>
    <x v="6"/>
    <x v="7"/>
    <x v="1700"/>
  </r>
  <r>
    <n v="3659"/>
    <x v="3655"/>
    <x v="3657"/>
    <x v="9"/>
    <x v="2398"/>
    <x v="0"/>
    <x v="0"/>
    <x v="0"/>
    <x v="3645"/>
    <n v="1424414350"/>
    <b v="0"/>
    <n v="13"/>
    <b v="1"/>
    <x v="1"/>
    <x v="6"/>
    <x v="21"/>
    <x v="2529"/>
  </r>
  <r>
    <n v="3660"/>
    <x v="3656"/>
    <x v="3658"/>
    <x v="49"/>
    <x v="156"/>
    <x v="0"/>
    <x v="1"/>
    <x v="1"/>
    <x v="3646"/>
    <n v="1417208925"/>
    <b v="0"/>
    <n v="22"/>
    <b v="1"/>
    <x v="1"/>
    <x v="6"/>
    <x v="8"/>
    <x v="2530"/>
  </r>
  <r>
    <n v="3661"/>
    <x v="3657"/>
    <x v="3659"/>
    <x v="9"/>
    <x v="2399"/>
    <x v="0"/>
    <x v="0"/>
    <x v="0"/>
    <x v="3647"/>
    <n v="1458336672"/>
    <b v="0"/>
    <n v="36"/>
    <b v="1"/>
    <x v="1"/>
    <x v="6"/>
    <x v="38"/>
    <x v="2531"/>
  </r>
  <r>
    <n v="3662"/>
    <x v="3658"/>
    <x v="3660"/>
    <x v="6"/>
    <x v="2400"/>
    <x v="0"/>
    <x v="5"/>
    <x v="5"/>
    <x v="3648"/>
    <n v="1425187014"/>
    <b v="0"/>
    <n v="40"/>
    <b v="1"/>
    <x v="1"/>
    <x v="6"/>
    <x v="7"/>
    <x v="2532"/>
  </r>
  <r>
    <n v="3663"/>
    <x v="3659"/>
    <x v="3661"/>
    <x v="419"/>
    <x v="731"/>
    <x v="0"/>
    <x v="1"/>
    <x v="1"/>
    <x v="3649"/>
    <n v="1477133430"/>
    <b v="0"/>
    <n v="9"/>
    <b v="1"/>
    <x v="1"/>
    <x v="6"/>
    <x v="3"/>
    <x v="433"/>
  </r>
  <r>
    <n v="3664"/>
    <x v="3660"/>
    <x v="3662"/>
    <x v="134"/>
    <x v="983"/>
    <x v="0"/>
    <x v="0"/>
    <x v="0"/>
    <x v="3650"/>
    <n v="1464847089"/>
    <b v="0"/>
    <n v="19"/>
    <b v="1"/>
    <x v="1"/>
    <x v="6"/>
    <x v="15"/>
    <x v="2533"/>
  </r>
  <r>
    <n v="3665"/>
    <x v="3661"/>
    <x v="3663"/>
    <x v="420"/>
    <x v="2401"/>
    <x v="0"/>
    <x v="6"/>
    <x v="3"/>
    <x v="3651"/>
    <n v="1445109822"/>
    <b v="0"/>
    <n v="14"/>
    <b v="1"/>
    <x v="1"/>
    <x v="6"/>
    <x v="41"/>
    <x v="2534"/>
  </r>
  <r>
    <n v="3666"/>
    <x v="3662"/>
    <x v="3664"/>
    <x v="38"/>
    <x v="647"/>
    <x v="0"/>
    <x v="0"/>
    <x v="0"/>
    <x v="3652"/>
    <n v="1404337382"/>
    <b v="0"/>
    <n v="38"/>
    <b v="1"/>
    <x v="1"/>
    <x v="6"/>
    <x v="8"/>
    <x v="2535"/>
  </r>
  <r>
    <n v="3667"/>
    <x v="3663"/>
    <x v="3665"/>
    <x v="9"/>
    <x v="2402"/>
    <x v="0"/>
    <x v="1"/>
    <x v="1"/>
    <x v="3653"/>
    <n v="1434669419"/>
    <b v="0"/>
    <n v="58"/>
    <b v="1"/>
    <x v="1"/>
    <x v="6"/>
    <x v="33"/>
    <x v="2536"/>
  </r>
  <r>
    <n v="3668"/>
    <x v="3664"/>
    <x v="3666"/>
    <x v="28"/>
    <x v="831"/>
    <x v="0"/>
    <x v="0"/>
    <x v="0"/>
    <x v="3654"/>
    <n v="1435670452"/>
    <b v="0"/>
    <n v="28"/>
    <b v="1"/>
    <x v="1"/>
    <x v="6"/>
    <x v="3"/>
    <x v="2537"/>
  </r>
  <r>
    <n v="3669"/>
    <x v="3665"/>
    <x v="3667"/>
    <x v="28"/>
    <x v="2403"/>
    <x v="0"/>
    <x v="1"/>
    <x v="1"/>
    <x v="3655"/>
    <n v="1431447137"/>
    <b v="0"/>
    <n v="17"/>
    <b v="1"/>
    <x v="1"/>
    <x v="6"/>
    <x v="178"/>
    <x v="2538"/>
  </r>
  <r>
    <n v="3670"/>
    <x v="3666"/>
    <x v="3668"/>
    <x v="421"/>
    <x v="854"/>
    <x v="0"/>
    <x v="1"/>
    <x v="1"/>
    <x v="3656"/>
    <n v="1431951611"/>
    <b v="0"/>
    <n v="12"/>
    <b v="1"/>
    <x v="1"/>
    <x v="6"/>
    <x v="5"/>
    <x v="2539"/>
  </r>
  <r>
    <n v="3671"/>
    <x v="3667"/>
    <x v="3669"/>
    <x v="8"/>
    <x v="2404"/>
    <x v="0"/>
    <x v="0"/>
    <x v="0"/>
    <x v="3657"/>
    <n v="1404140667"/>
    <b v="0"/>
    <n v="40"/>
    <b v="1"/>
    <x v="1"/>
    <x v="6"/>
    <x v="7"/>
    <x v="2540"/>
  </r>
  <r>
    <n v="3672"/>
    <x v="3668"/>
    <x v="3670"/>
    <x v="9"/>
    <x v="2405"/>
    <x v="0"/>
    <x v="1"/>
    <x v="1"/>
    <x v="3658"/>
    <n v="1409179384"/>
    <b v="0"/>
    <n v="57"/>
    <b v="1"/>
    <x v="1"/>
    <x v="6"/>
    <x v="21"/>
    <x v="2541"/>
  </r>
  <r>
    <n v="3673"/>
    <x v="3669"/>
    <x v="3671"/>
    <x v="23"/>
    <x v="2406"/>
    <x v="0"/>
    <x v="1"/>
    <x v="1"/>
    <x v="3659"/>
    <n v="1412233497"/>
    <b v="0"/>
    <n v="114"/>
    <b v="1"/>
    <x v="1"/>
    <x v="6"/>
    <x v="35"/>
    <x v="2542"/>
  </r>
  <r>
    <n v="3674"/>
    <x v="3670"/>
    <x v="3672"/>
    <x v="37"/>
    <x v="605"/>
    <x v="0"/>
    <x v="12"/>
    <x v="3"/>
    <x v="3660"/>
    <n v="1467752229"/>
    <b v="0"/>
    <n v="31"/>
    <b v="1"/>
    <x v="1"/>
    <x v="6"/>
    <x v="8"/>
    <x v="2543"/>
  </r>
  <r>
    <n v="3675"/>
    <x v="3671"/>
    <x v="3673"/>
    <x v="45"/>
    <x v="119"/>
    <x v="0"/>
    <x v="1"/>
    <x v="1"/>
    <x v="3661"/>
    <n v="1462285182"/>
    <b v="0"/>
    <n v="3"/>
    <b v="1"/>
    <x v="1"/>
    <x v="6"/>
    <x v="49"/>
    <x v="457"/>
  </r>
  <r>
    <n v="3676"/>
    <x v="3672"/>
    <x v="3674"/>
    <x v="134"/>
    <x v="1249"/>
    <x v="0"/>
    <x v="0"/>
    <x v="0"/>
    <x v="3662"/>
    <n v="1408995284"/>
    <b v="0"/>
    <n v="16"/>
    <b v="1"/>
    <x v="1"/>
    <x v="6"/>
    <x v="32"/>
    <x v="2544"/>
  </r>
  <r>
    <n v="3677"/>
    <x v="3673"/>
    <x v="3675"/>
    <x v="14"/>
    <x v="2407"/>
    <x v="0"/>
    <x v="0"/>
    <x v="0"/>
    <x v="3663"/>
    <n v="1402580818"/>
    <b v="0"/>
    <n v="199"/>
    <b v="1"/>
    <x v="1"/>
    <x v="6"/>
    <x v="33"/>
    <x v="2545"/>
  </r>
  <r>
    <n v="3678"/>
    <x v="3674"/>
    <x v="3676"/>
    <x v="13"/>
    <x v="420"/>
    <x v="0"/>
    <x v="1"/>
    <x v="1"/>
    <x v="3664"/>
    <n v="1430052298"/>
    <b v="0"/>
    <n v="31"/>
    <b v="1"/>
    <x v="1"/>
    <x v="6"/>
    <x v="33"/>
    <x v="2546"/>
  </r>
  <r>
    <n v="3679"/>
    <x v="3675"/>
    <x v="3677"/>
    <x v="13"/>
    <x v="2408"/>
    <x v="0"/>
    <x v="0"/>
    <x v="0"/>
    <x v="3665"/>
    <n v="1401214581"/>
    <b v="0"/>
    <n v="30"/>
    <b v="1"/>
    <x v="1"/>
    <x v="6"/>
    <x v="5"/>
    <x v="2547"/>
  </r>
  <r>
    <n v="3680"/>
    <x v="3676"/>
    <x v="3678"/>
    <x v="9"/>
    <x v="2409"/>
    <x v="0"/>
    <x v="0"/>
    <x v="0"/>
    <x v="3666"/>
    <n v="1473850434"/>
    <b v="0"/>
    <n v="34"/>
    <b v="1"/>
    <x v="1"/>
    <x v="6"/>
    <x v="40"/>
    <x v="2548"/>
  </r>
  <r>
    <n v="3681"/>
    <x v="3677"/>
    <x v="3679"/>
    <x v="28"/>
    <x v="2410"/>
    <x v="0"/>
    <x v="0"/>
    <x v="0"/>
    <x v="3667"/>
    <n v="1452008290"/>
    <b v="0"/>
    <n v="18"/>
    <b v="1"/>
    <x v="1"/>
    <x v="6"/>
    <x v="20"/>
    <x v="1025"/>
  </r>
  <r>
    <n v="3682"/>
    <x v="3678"/>
    <x v="3680"/>
    <x v="9"/>
    <x v="2411"/>
    <x v="0"/>
    <x v="0"/>
    <x v="0"/>
    <x v="3668"/>
    <n v="1399998418"/>
    <b v="0"/>
    <n v="67"/>
    <b v="1"/>
    <x v="1"/>
    <x v="6"/>
    <x v="86"/>
    <x v="69"/>
  </r>
  <r>
    <n v="3683"/>
    <x v="3679"/>
    <x v="3681"/>
    <x v="8"/>
    <x v="2412"/>
    <x v="0"/>
    <x v="0"/>
    <x v="0"/>
    <x v="3669"/>
    <n v="1474339696"/>
    <b v="0"/>
    <n v="66"/>
    <b v="1"/>
    <x v="1"/>
    <x v="6"/>
    <x v="38"/>
    <x v="2549"/>
  </r>
  <r>
    <n v="3684"/>
    <x v="3680"/>
    <x v="3682"/>
    <x v="47"/>
    <x v="2413"/>
    <x v="0"/>
    <x v="0"/>
    <x v="0"/>
    <x v="3670"/>
    <n v="1438575586"/>
    <b v="0"/>
    <n v="23"/>
    <b v="1"/>
    <x v="1"/>
    <x v="6"/>
    <x v="86"/>
    <x v="2550"/>
  </r>
  <r>
    <n v="3685"/>
    <x v="3681"/>
    <x v="3683"/>
    <x v="10"/>
    <x v="2414"/>
    <x v="0"/>
    <x v="0"/>
    <x v="0"/>
    <x v="3671"/>
    <n v="1398348859"/>
    <b v="0"/>
    <n v="126"/>
    <b v="1"/>
    <x v="1"/>
    <x v="6"/>
    <x v="6"/>
    <x v="17"/>
  </r>
  <r>
    <n v="3686"/>
    <x v="3682"/>
    <x v="3684"/>
    <x v="18"/>
    <x v="2415"/>
    <x v="0"/>
    <x v="0"/>
    <x v="0"/>
    <x v="3672"/>
    <n v="1439567660"/>
    <b v="0"/>
    <n v="6"/>
    <b v="1"/>
    <x v="1"/>
    <x v="6"/>
    <x v="7"/>
    <x v="2551"/>
  </r>
  <r>
    <n v="3687"/>
    <x v="3683"/>
    <x v="3685"/>
    <x v="10"/>
    <x v="2416"/>
    <x v="0"/>
    <x v="0"/>
    <x v="0"/>
    <x v="3673"/>
    <n v="1401254055"/>
    <b v="0"/>
    <n v="25"/>
    <b v="1"/>
    <x v="1"/>
    <x v="6"/>
    <x v="8"/>
    <x v="2552"/>
  </r>
  <r>
    <n v="3688"/>
    <x v="3684"/>
    <x v="3686"/>
    <x v="9"/>
    <x v="1980"/>
    <x v="0"/>
    <x v="1"/>
    <x v="1"/>
    <x v="3674"/>
    <n v="1404932004"/>
    <b v="0"/>
    <n v="39"/>
    <b v="1"/>
    <x v="1"/>
    <x v="6"/>
    <x v="15"/>
    <x v="995"/>
  </r>
  <r>
    <n v="3689"/>
    <x v="3685"/>
    <x v="3687"/>
    <x v="9"/>
    <x v="504"/>
    <x v="0"/>
    <x v="0"/>
    <x v="0"/>
    <x v="3675"/>
    <n v="1432410639"/>
    <b v="0"/>
    <n v="62"/>
    <b v="1"/>
    <x v="1"/>
    <x v="6"/>
    <x v="90"/>
    <x v="2553"/>
  </r>
  <r>
    <n v="3690"/>
    <x v="3686"/>
    <x v="3688"/>
    <x v="15"/>
    <x v="1122"/>
    <x v="0"/>
    <x v="0"/>
    <x v="0"/>
    <x v="3676"/>
    <n v="1414506083"/>
    <b v="0"/>
    <n v="31"/>
    <b v="1"/>
    <x v="1"/>
    <x v="6"/>
    <x v="28"/>
    <x v="2554"/>
  </r>
  <r>
    <n v="3691"/>
    <x v="3687"/>
    <x v="3689"/>
    <x v="79"/>
    <x v="2417"/>
    <x v="0"/>
    <x v="0"/>
    <x v="0"/>
    <x v="3677"/>
    <n v="1421426929"/>
    <b v="0"/>
    <n v="274"/>
    <b v="1"/>
    <x v="1"/>
    <x v="6"/>
    <x v="30"/>
    <x v="2555"/>
  </r>
  <r>
    <n v="3692"/>
    <x v="3688"/>
    <x v="3690"/>
    <x v="28"/>
    <x v="2343"/>
    <x v="0"/>
    <x v="0"/>
    <x v="0"/>
    <x v="3678"/>
    <n v="1410304179"/>
    <b v="0"/>
    <n v="17"/>
    <b v="1"/>
    <x v="1"/>
    <x v="6"/>
    <x v="9"/>
    <x v="2556"/>
  </r>
  <r>
    <n v="3693"/>
    <x v="3689"/>
    <x v="3691"/>
    <x v="422"/>
    <x v="357"/>
    <x v="0"/>
    <x v="1"/>
    <x v="1"/>
    <x v="3679"/>
    <n v="1446352529"/>
    <b v="0"/>
    <n v="14"/>
    <b v="1"/>
    <x v="1"/>
    <x v="6"/>
    <x v="32"/>
    <x v="2557"/>
  </r>
  <r>
    <n v="3694"/>
    <x v="3690"/>
    <x v="3692"/>
    <x v="8"/>
    <x v="2418"/>
    <x v="0"/>
    <x v="0"/>
    <x v="0"/>
    <x v="3680"/>
    <n v="1461985967"/>
    <b v="0"/>
    <n v="60"/>
    <b v="1"/>
    <x v="1"/>
    <x v="6"/>
    <x v="13"/>
    <x v="2558"/>
  </r>
  <r>
    <n v="3695"/>
    <x v="3691"/>
    <x v="3693"/>
    <x v="23"/>
    <x v="2419"/>
    <x v="0"/>
    <x v="0"/>
    <x v="0"/>
    <x v="3681"/>
    <n v="1419281610"/>
    <b v="0"/>
    <n v="33"/>
    <b v="1"/>
    <x v="1"/>
    <x v="6"/>
    <x v="8"/>
    <x v="2559"/>
  </r>
  <r>
    <n v="3696"/>
    <x v="3692"/>
    <x v="3694"/>
    <x v="13"/>
    <x v="109"/>
    <x v="0"/>
    <x v="1"/>
    <x v="1"/>
    <x v="3682"/>
    <n v="1418654916"/>
    <b v="0"/>
    <n v="78"/>
    <b v="1"/>
    <x v="1"/>
    <x v="6"/>
    <x v="19"/>
    <x v="2560"/>
  </r>
  <r>
    <n v="3697"/>
    <x v="3693"/>
    <x v="3695"/>
    <x v="13"/>
    <x v="2420"/>
    <x v="0"/>
    <x v="1"/>
    <x v="1"/>
    <x v="3683"/>
    <n v="1461064248"/>
    <b v="0"/>
    <n v="30"/>
    <b v="1"/>
    <x v="1"/>
    <x v="6"/>
    <x v="29"/>
    <x v="2561"/>
  </r>
  <r>
    <n v="3698"/>
    <x v="3694"/>
    <x v="3696"/>
    <x v="10"/>
    <x v="2421"/>
    <x v="0"/>
    <x v="0"/>
    <x v="0"/>
    <x v="3684"/>
    <n v="1454354487"/>
    <b v="0"/>
    <n v="136"/>
    <b v="1"/>
    <x v="1"/>
    <x v="6"/>
    <x v="38"/>
    <x v="2562"/>
  </r>
  <r>
    <n v="3699"/>
    <x v="3695"/>
    <x v="3697"/>
    <x v="30"/>
    <x v="2381"/>
    <x v="0"/>
    <x v="0"/>
    <x v="0"/>
    <x v="3685"/>
    <n v="1410791216"/>
    <b v="0"/>
    <n v="40"/>
    <b v="1"/>
    <x v="1"/>
    <x v="6"/>
    <x v="7"/>
    <x v="2007"/>
  </r>
  <r>
    <n v="3700"/>
    <x v="3696"/>
    <x v="3698"/>
    <x v="2"/>
    <x v="2422"/>
    <x v="0"/>
    <x v="0"/>
    <x v="0"/>
    <x v="3686"/>
    <n v="1409493800"/>
    <b v="0"/>
    <n v="18"/>
    <b v="1"/>
    <x v="1"/>
    <x v="6"/>
    <x v="10"/>
    <x v="2274"/>
  </r>
  <r>
    <n v="3701"/>
    <x v="3697"/>
    <x v="3699"/>
    <x v="15"/>
    <x v="2423"/>
    <x v="0"/>
    <x v="1"/>
    <x v="1"/>
    <x v="3687"/>
    <n v="1430830793"/>
    <b v="0"/>
    <n v="39"/>
    <b v="1"/>
    <x v="1"/>
    <x v="6"/>
    <x v="8"/>
    <x v="2563"/>
  </r>
  <r>
    <n v="3702"/>
    <x v="3698"/>
    <x v="3700"/>
    <x v="9"/>
    <x v="1980"/>
    <x v="0"/>
    <x v="1"/>
    <x v="1"/>
    <x v="3688"/>
    <n v="1464958484"/>
    <b v="0"/>
    <n v="21"/>
    <b v="1"/>
    <x v="1"/>
    <x v="6"/>
    <x v="15"/>
    <x v="2564"/>
  </r>
  <r>
    <n v="3703"/>
    <x v="3699"/>
    <x v="3701"/>
    <x v="405"/>
    <x v="2044"/>
    <x v="0"/>
    <x v="0"/>
    <x v="0"/>
    <x v="3689"/>
    <n v="1467720388"/>
    <b v="0"/>
    <n v="30"/>
    <b v="1"/>
    <x v="1"/>
    <x v="6"/>
    <x v="4"/>
    <x v="2565"/>
  </r>
  <r>
    <n v="3704"/>
    <x v="3700"/>
    <x v="3702"/>
    <x v="43"/>
    <x v="2424"/>
    <x v="0"/>
    <x v="1"/>
    <x v="1"/>
    <x v="3690"/>
    <n v="1459528394"/>
    <b v="0"/>
    <n v="27"/>
    <b v="1"/>
    <x v="1"/>
    <x v="6"/>
    <x v="104"/>
    <x v="2566"/>
  </r>
  <r>
    <n v="3705"/>
    <x v="3701"/>
    <x v="3703"/>
    <x v="423"/>
    <x v="2425"/>
    <x v="0"/>
    <x v="0"/>
    <x v="0"/>
    <x v="3691"/>
    <n v="1401714114"/>
    <b v="0"/>
    <n v="35"/>
    <b v="1"/>
    <x v="1"/>
    <x v="6"/>
    <x v="33"/>
    <x v="1829"/>
  </r>
  <r>
    <n v="3706"/>
    <x v="3702"/>
    <x v="3704"/>
    <x v="15"/>
    <x v="2426"/>
    <x v="0"/>
    <x v="0"/>
    <x v="0"/>
    <x v="3692"/>
    <n v="1409262949"/>
    <b v="0"/>
    <n v="13"/>
    <b v="1"/>
    <x v="1"/>
    <x v="6"/>
    <x v="10"/>
    <x v="2567"/>
  </r>
  <r>
    <n v="3707"/>
    <x v="3703"/>
    <x v="3705"/>
    <x v="28"/>
    <x v="586"/>
    <x v="0"/>
    <x v="0"/>
    <x v="0"/>
    <x v="3693"/>
    <n v="1467335378"/>
    <b v="0"/>
    <n v="23"/>
    <b v="1"/>
    <x v="1"/>
    <x v="6"/>
    <x v="362"/>
    <x v="2568"/>
  </r>
  <r>
    <n v="3708"/>
    <x v="3704"/>
    <x v="3706"/>
    <x v="176"/>
    <x v="1740"/>
    <x v="0"/>
    <x v="0"/>
    <x v="0"/>
    <x v="3694"/>
    <n v="1403234686"/>
    <b v="0"/>
    <n v="39"/>
    <b v="1"/>
    <x v="1"/>
    <x v="6"/>
    <x v="126"/>
    <x v="2569"/>
  </r>
  <r>
    <n v="3709"/>
    <x v="3705"/>
    <x v="3707"/>
    <x v="28"/>
    <x v="2427"/>
    <x v="0"/>
    <x v="1"/>
    <x v="1"/>
    <x v="3695"/>
    <n v="1401123546"/>
    <b v="0"/>
    <n v="35"/>
    <b v="1"/>
    <x v="1"/>
    <x v="6"/>
    <x v="29"/>
    <x v="2570"/>
  </r>
  <r>
    <n v="3710"/>
    <x v="3706"/>
    <x v="3708"/>
    <x v="46"/>
    <x v="2428"/>
    <x v="0"/>
    <x v="0"/>
    <x v="0"/>
    <x v="3696"/>
    <n v="1425908988"/>
    <b v="0"/>
    <n v="27"/>
    <b v="1"/>
    <x v="1"/>
    <x v="6"/>
    <x v="48"/>
    <x v="2571"/>
  </r>
  <r>
    <n v="3711"/>
    <x v="3707"/>
    <x v="3709"/>
    <x v="2"/>
    <x v="365"/>
    <x v="0"/>
    <x v="0"/>
    <x v="0"/>
    <x v="3174"/>
    <n v="1400606573"/>
    <b v="0"/>
    <n v="21"/>
    <b v="1"/>
    <x v="1"/>
    <x v="6"/>
    <x v="35"/>
    <x v="2572"/>
  </r>
  <r>
    <n v="3712"/>
    <x v="3708"/>
    <x v="3710"/>
    <x v="51"/>
    <x v="2429"/>
    <x v="0"/>
    <x v="0"/>
    <x v="0"/>
    <x v="3697"/>
    <n v="1431230867"/>
    <b v="0"/>
    <n v="104"/>
    <b v="1"/>
    <x v="1"/>
    <x v="6"/>
    <x v="224"/>
    <x v="734"/>
  </r>
  <r>
    <n v="3713"/>
    <x v="3709"/>
    <x v="3711"/>
    <x v="13"/>
    <x v="1944"/>
    <x v="0"/>
    <x v="0"/>
    <x v="0"/>
    <x v="3698"/>
    <n v="1463334166"/>
    <b v="0"/>
    <n v="19"/>
    <b v="1"/>
    <x v="1"/>
    <x v="6"/>
    <x v="21"/>
    <x v="2573"/>
  </r>
  <r>
    <n v="3714"/>
    <x v="3710"/>
    <x v="3712"/>
    <x v="3"/>
    <x v="990"/>
    <x v="0"/>
    <x v="0"/>
    <x v="0"/>
    <x v="3699"/>
    <n v="1429881667"/>
    <b v="0"/>
    <n v="97"/>
    <b v="1"/>
    <x v="1"/>
    <x v="6"/>
    <x v="21"/>
    <x v="2574"/>
  </r>
  <r>
    <n v="3715"/>
    <x v="3711"/>
    <x v="3713"/>
    <x v="8"/>
    <x v="2430"/>
    <x v="0"/>
    <x v="1"/>
    <x v="1"/>
    <x v="3700"/>
    <n v="1422834819"/>
    <b v="0"/>
    <n v="27"/>
    <b v="1"/>
    <x v="1"/>
    <x v="6"/>
    <x v="33"/>
    <x v="2575"/>
  </r>
  <r>
    <n v="3716"/>
    <x v="3712"/>
    <x v="3714"/>
    <x v="134"/>
    <x v="2431"/>
    <x v="0"/>
    <x v="0"/>
    <x v="0"/>
    <x v="3701"/>
    <n v="1450819109"/>
    <b v="0"/>
    <n v="24"/>
    <b v="1"/>
    <x v="1"/>
    <x v="6"/>
    <x v="94"/>
    <x v="843"/>
  </r>
  <r>
    <n v="3717"/>
    <x v="3713"/>
    <x v="3715"/>
    <x v="23"/>
    <x v="2432"/>
    <x v="0"/>
    <x v="1"/>
    <x v="1"/>
    <x v="3702"/>
    <n v="1428526049"/>
    <b v="0"/>
    <n v="13"/>
    <b v="1"/>
    <x v="1"/>
    <x v="6"/>
    <x v="7"/>
    <x v="2576"/>
  </r>
  <r>
    <n v="3718"/>
    <x v="3714"/>
    <x v="3716"/>
    <x v="2"/>
    <x v="1890"/>
    <x v="0"/>
    <x v="1"/>
    <x v="1"/>
    <x v="3703"/>
    <n v="1422465075"/>
    <b v="0"/>
    <n v="46"/>
    <b v="1"/>
    <x v="1"/>
    <x v="6"/>
    <x v="366"/>
    <x v="2577"/>
  </r>
  <r>
    <n v="3719"/>
    <x v="3715"/>
    <x v="3717"/>
    <x v="48"/>
    <x v="2433"/>
    <x v="0"/>
    <x v="1"/>
    <x v="1"/>
    <x v="3704"/>
    <n v="1432402266"/>
    <b v="0"/>
    <n v="4"/>
    <b v="1"/>
    <x v="1"/>
    <x v="6"/>
    <x v="367"/>
    <x v="2432"/>
  </r>
  <r>
    <n v="3720"/>
    <x v="3716"/>
    <x v="3718"/>
    <x v="126"/>
    <x v="2434"/>
    <x v="0"/>
    <x v="0"/>
    <x v="0"/>
    <x v="3705"/>
    <n v="1433980206"/>
    <b v="0"/>
    <n v="40"/>
    <b v="1"/>
    <x v="1"/>
    <x v="6"/>
    <x v="2"/>
    <x v="2578"/>
  </r>
  <r>
    <n v="3721"/>
    <x v="3717"/>
    <x v="3719"/>
    <x v="10"/>
    <x v="2435"/>
    <x v="0"/>
    <x v="0"/>
    <x v="0"/>
    <x v="3706"/>
    <n v="1413412084"/>
    <b v="0"/>
    <n v="44"/>
    <b v="1"/>
    <x v="1"/>
    <x v="6"/>
    <x v="7"/>
    <x v="2579"/>
  </r>
  <r>
    <n v="3722"/>
    <x v="3718"/>
    <x v="3720"/>
    <x v="15"/>
    <x v="2436"/>
    <x v="0"/>
    <x v="5"/>
    <x v="5"/>
    <x v="3707"/>
    <n v="1452614847"/>
    <b v="0"/>
    <n v="35"/>
    <b v="1"/>
    <x v="1"/>
    <x v="6"/>
    <x v="38"/>
    <x v="2580"/>
  </r>
  <r>
    <n v="3723"/>
    <x v="3719"/>
    <x v="3721"/>
    <x v="37"/>
    <x v="2437"/>
    <x v="0"/>
    <x v="1"/>
    <x v="1"/>
    <x v="3708"/>
    <n v="1414778662"/>
    <b v="0"/>
    <n v="63"/>
    <b v="1"/>
    <x v="1"/>
    <x v="6"/>
    <x v="21"/>
    <x v="2581"/>
  </r>
  <r>
    <n v="3724"/>
    <x v="3720"/>
    <x v="3722"/>
    <x v="270"/>
    <x v="2438"/>
    <x v="0"/>
    <x v="1"/>
    <x v="1"/>
    <x v="3709"/>
    <n v="1459856860"/>
    <b v="0"/>
    <n v="89"/>
    <b v="1"/>
    <x v="1"/>
    <x v="6"/>
    <x v="33"/>
    <x v="2582"/>
  </r>
  <r>
    <n v="3725"/>
    <x v="3721"/>
    <x v="3723"/>
    <x v="43"/>
    <x v="1363"/>
    <x v="0"/>
    <x v="1"/>
    <x v="1"/>
    <x v="3710"/>
    <n v="1454366467"/>
    <b v="0"/>
    <n v="15"/>
    <b v="1"/>
    <x v="1"/>
    <x v="6"/>
    <x v="37"/>
    <x v="2583"/>
  </r>
  <r>
    <n v="3726"/>
    <x v="3722"/>
    <x v="3724"/>
    <x v="16"/>
    <x v="2439"/>
    <x v="0"/>
    <x v="0"/>
    <x v="0"/>
    <x v="3711"/>
    <n v="1459567371"/>
    <b v="0"/>
    <n v="46"/>
    <b v="1"/>
    <x v="1"/>
    <x v="6"/>
    <x v="368"/>
    <x v="2584"/>
  </r>
  <r>
    <n v="3727"/>
    <x v="3723"/>
    <x v="3725"/>
    <x v="13"/>
    <x v="1132"/>
    <x v="0"/>
    <x v="0"/>
    <x v="0"/>
    <x v="3712"/>
    <n v="1474273294"/>
    <b v="0"/>
    <n v="33"/>
    <b v="1"/>
    <x v="1"/>
    <x v="6"/>
    <x v="7"/>
    <x v="2503"/>
  </r>
  <r>
    <n v="3728"/>
    <x v="3724"/>
    <x v="3726"/>
    <x v="22"/>
    <x v="2440"/>
    <x v="2"/>
    <x v="0"/>
    <x v="0"/>
    <x v="3713"/>
    <n v="1437365176"/>
    <b v="0"/>
    <n v="31"/>
    <b v="0"/>
    <x v="1"/>
    <x v="6"/>
    <x v="114"/>
    <x v="2585"/>
  </r>
  <r>
    <n v="3729"/>
    <x v="3725"/>
    <x v="3727"/>
    <x v="10"/>
    <x v="2441"/>
    <x v="2"/>
    <x v="0"/>
    <x v="0"/>
    <x v="3714"/>
    <n v="1423198512"/>
    <b v="0"/>
    <n v="5"/>
    <b v="0"/>
    <x v="1"/>
    <x v="6"/>
    <x v="113"/>
    <x v="2586"/>
  </r>
  <r>
    <n v="3730"/>
    <x v="3726"/>
    <x v="3728"/>
    <x v="28"/>
    <x v="173"/>
    <x v="2"/>
    <x v="0"/>
    <x v="0"/>
    <x v="3715"/>
    <n v="1437236159"/>
    <b v="0"/>
    <n v="1"/>
    <b v="0"/>
    <x v="1"/>
    <x v="6"/>
    <x v="54"/>
    <x v="101"/>
  </r>
  <r>
    <n v="3731"/>
    <x v="3727"/>
    <x v="3729"/>
    <x v="62"/>
    <x v="972"/>
    <x v="2"/>
    <x v="0"/>
    <x v="0"/>
    <x v="3716"/>
    <n v="1418234646"/>
    <b v="0"/>
    <n v="12"/>
    <b v="0"/>
    <x v="1"/>
    <x v="6"/>
    <x v="57"/>
    <x v="1237"/>
  </r>
  <r>
    <n v="3732"/>
    <x v="3728"/>
    <x v="3730"/>
    <x v="16"/>
    <x v="449"/>
    <x v="2"/>
    <x v="9"/>
    <x v="3"/>
    <x v="3717"/>
    <n v="1416932133"/>
    <b v="0"/>
    <n v="4"/>
    <b v="0"/>
    <x v="1"/>
    <x v="6"/>
    <x v="77"/>
    <x v="163"/>
  </r>
  <r>
    <n v="3733"/>
    <x v="3729"/>
    <x v="3731"/>
    <x v="15"/>
    <x v="117"/>
    <x v="2"/>
    <x v="0"/>
    <x v="0"/>
    <x v="3718"/>
    <n v="1428539708"/>
    <b v="0"/>
    <n v="0"/>
    <b v="0"/>
    <x v="1"/>
    <x v="6"/>
    <x v="50"/>
    <x v="121"/>
  </r>
  <r>
    <n v="3734"/>
    <x v="3730"/>
    <x v="3732"/>
    <x v="15"/>
    <x v="2442"/>
    <x v="2"/>
    <x v="0"/>
    <x v="0"/>
    <x v="3719"/>
    <n v="1427405896"/>
    <b v="0"/>
    <n v="7"/>
    <b v="0"/>
    <x v="1"/>
    <x v="6"/>
    <x v="58"/>
    <x v="2254"/>
  </r>
  <r>
    <n v="3735"/>
    <x v="3731"/>
    <x v="3733"/>
    <x v="325"/>
    <x v="170"/>
    <x v="2"/>
    <x v="1"/>
    <x v="1"/>
    <x v="3720"/>
    <n v="1430239089"/>
    <b v="0"/>
    <n v="2"/>
    <b v="0"/>
    <x v="1"/>
    <x v="6"/>
    <x v="55"/>
    <x v="119"/>
  </r>
  <r>
    <n v="3736"/>
    <x v="3732"/>
    <x v="3734"/>
    <x v="15"/>
    <x v="115"/>
    <x v="2"/>
    <x v="1"/>
    <x v="1"/>
    <x v="3721"/>
    <n v="1423847093"/>
    <b v="0"/>
    <n v="1"/>
    <b v="0"/>
    <x v="1"/>
    <x v="6"/>
    <x v="60"/>
    <x v="119"/>
  </r>
  <r>
    <n v="3737"/>
    <x v="3476"/>
    <x v="3735"/>
    <x v="176"/>
    <x v="403"/>
    <x v="2"/>
    <x v="0"/>
    <x v="0"/>
    <x v="3722"/>
    <n v="1445358903"/>
    <b v="0"/>
    <n v="4"/>
    <b v="0"/>
    <x v="1"/>
    <x v="6"/>
    <x v="70"/>
    <x v="822"/>
  </r>
  <r>
    <n v="3738"/>
    <x v="3733"/>
    <x v="3736"/>
    <x v="15"/>
    <x v="795"/>
    <x v="2"/>
    <x v="1"/>
    <x v="1"/>
    <x v="3723"/>
    <n v="1403562705"/>
    <b v="0"/>
    <n v="6"/>
    <b v="0"/>
    <x v="1"/>
    <x v="6"/>
    <x v="82"/>
    <x v="817"/>
  </r>
  <r>
    <n v="3739"/>
    <x v="3734"/>
    <x v="3737"/>
    <x v="23"/>
    <x v="1007"/>
    <x v="2"/>
    <x v="1"/>
    <x v="1"/>
    <x v="3724"/>
    <n v="1467024468"/>
    <b v="0"/>
    <n v="8"/>
    <b v="0"/>
    <x v="1"/>
    <x v="6"/>
    <x v="68"/>
    <x v="2587"/>
  </r>
  <r>
    <n v="3740"/>
    <x v="3735"/>
    <x v="3738"/>
    <x v="13"/>
    <x v="1812"/>
    <x v="2"/>
    <x v="0"/>
    <x v="0"/>
    <x v="3725"/>
    <n v="1405217355"/>
    <b v="0"/>
    <n v="14"/>
    <b v="0"/>
    <x v="1"/>
    <x v="6"/>
    <x v="82"/>
    <x v="2588"/>
  </r>
  <r>
    <n v="3741"/>
    <x v="3736"/>
    <x v="3739"/>
    <x v="22"/>
    <x v="117"/>
    <x v="2"/>
    <x v="0"/>
    <x v="0"/>
    <x v="3726"/>
    <n v="1447797950"/>
    <b v="0"/>
    <n v="0"/>
    <b v="0"/>
    <x v="1"/>
    <x v="6"/>
    <x v="50"/>
    <x v="121"/>
  </r>
  <r>
    <n v="3742"/>
    <x v="3737"/>
    <x v="3740"/>
    <x v="10"/>
    <x v="173"/>
    <x v="2"/>
    <x v="0"/>
    <x v="0"/>
    <x v="3727"/>
    <n v="1407388144"/>
    <b v="0"/>
    <n v="4"/>
    <b v="0"/>
    <x v="1"/>
    <x v="6"/>
    <x v="53"/>
    <x v="380"/>
  </r>
  <r>
    <n v="3743"/>
    <x v="3738"/>
    <x v="3741"/>
    <x v="41"/>
    <x v="117"/>
    <x v="2"/>
    <x v="0"/>
    <x v="0"/>
    <x v="3728"/>
    <n v="1401814964"/>
    <b v="0"/>
    <n v="0"/>
    <b v="0"/>
    <x v="1"/>
    <x v="6"/>
    <x v="50"/>
    <x v="121"/>
  </r>
  <r>
    <n v="3744"/>
    <x v="3739"/>
    <x v="3742"/>
    <x v="38"/>
    <x v="117"/>
    <x v="2"/>
    <x v="0"/>
    <x v="0"/>
    <x v="3729"/>
    <n v="1401823952"/>
    <b v="0"/>
    <n v="0"/>
    <b v="0"/>
    <x v="1"/>
    <x v="6"/>
    <x v="50"/>
    <x v="121"/>
  </r>
  <r>
    <n v="3745"/>
    <x v="3740"/>
    <x v="3743"/>
    <x v="213"/>
    <x v="115"/>
    <x v="2"/>
    <x v="0"/>
    <x v="0"/>
    <x v="3730"/>
    <n v="1405097102"/>
    <b v="0"/>
    <n v="1"/>
    <b v="0"/>
    <x v="1"/>
    <x v="6"/>
    <x v="54"/>
    <x v="119"/>
  </r>
  <r>
    <n v="3746"/>
    <x v="3741"/>
    <x v="3744"/>
    <x v="0"/>
    <x v="1672"/>
    <x v="2"/>
    <x v="0"/>
    <x v="0"/>
    <x v="3731"/>
    <n v="1473326439"/>
    <b v="0"/>
    <n v="1"/>
    <b v="0"/>
    <x v="1"/>
    <x v="6"/>
    <x v="53"/>
    <x v="2589"/>
  </r>
  <r>
    <n v="3747"/>
    <x v="3742"/>
    <x v="3745"/>
    <x v="30"/>
    <x v="379"/>
    <x v="2"/>
    <x v="1"/>
    <x v="1"/>
    <x v="3732"/>
    <n v="1433833896"/>
    <b v="0"/>
    <n v="1"/>
    <b v="0"/>
    <x v="1"/>
    <x v="6"/>
    <x v="60"/>
    <x v="380"/>
  </r>
  <r>
    <n v="3748"/>
    <x v="3743"/>
    <x v="3746"/>
    <x v="10"/>
    <x v="2443"/>
    <x v="0"/>
    <x v="0"/>
    <x v="0"/>
    <x v="3733"/>
    <n v="1453827436"/>
    <b v="0"/>
    <n v="52"/>
    <b v="1"/>
    <x v="1"/>
    <x v="40"/>
    <x v="3"/>
    <x v="2590"/>
  </r>
  <r>
    <n v="3749"/>
    <x v="3744"/>
    <x v="3747"/>
    <x v="2"/>
    <x v="2"/>
    <x v="0"/>
    <x v="0"/>
    <x v="0"/>
    <x v="3734"/>
    <n v="1459220588"/>
    <b v="0"/>
    <n v="7"/>
    <b v="1"/>
    <x v="1"/>
    <x v="40"/>
    <x v="2"/>
    <x v="753"/>
  </r>
  <r>
    <n v="3750"/>
    <x v="3745"/>
    <x v="3748"/>
    <x v="12"/>
    <x v="2444"/>
    <x v="0"/>
    <x v="0"/>
    <x v="0"/>
    <x v="3735"/>
    <n v="1421105608"/>
    <b v="0"/>
    <n v="28"/>
    <b v="1"/>
    <x v="1"/>
    <x v="40"/>
    <x v="8"/>
    <x v="2591"/>
  </r>
  <r>
    <n v="3751"/>
    <x v="3746"/>
    <x v="3749"/>
    <x v="28"/>
    <x v="2445"/>
    <x v="0"/>
    <x v="0"/>
    <x v="0"/>
    <x v="3736"/>
    <n v="1454460673"/>
    <b v="0"/>
    <n v="11"/>
    <b v="1"/>
    <x v="1"/>
    <x v="40"/>
    <x v="18"/>
    <x v="2592"/>
  </r>
  <r>
    <n v="3752"/>
    <x v="3747"/>
    <x v="3750"/>
    <x v="2"/>
    <x v="1941"/>
    <x v="0"/>
    <x v="1"/>
    <x v="1"/>
    <x v="3737"/>
    <n v="1473189335"/>
    <b v="0"/>
    <n v="15"/>
    <b v="1"/>
    <x v="1"/>
    <x v="40"/>
    <x v="40"/>
    <x v="789"/>
  </r>
  <r>
    <n v="3753"/>
    <x v="3748"/>
    <x v="3751"/>
    <x v="10"/>
    <x v="2446"/>
    <x v="0"/>
    <x v="0"/>
    <x v="0"/>
    <x v="3738"/>
    <n v="1430768800"/>
    <b v="0"/>
    <n v="30"/>
    <b v="1"/>
    <x v="1"/>
    <x v="40"/>
    <x v="33"/>
    <x v="2593"/>
  </r>
  <r>
    <n v="3754"/>
    <x v="3749"/>
    <x v="3752"/>
    <x v="30"/>
    <x v="142"/>
    <x v="0"/>
    <x v="0"/>
    <x v="0"/>
    <x v="3739"/>
    <n v="1403125737"/>
    <b v="0"/>
    <n v="27"/>
    <b v="1"/>
    <x v="1"/>
    <x v="40"/>
    <x v="28"/>
    <x v="2594"/>
  </r>
  <r>
    <n v="3755"/>
    <x v="3750"/>
    <x v="3753"/>
    <x v="131"/>
    <x v="2447"/>
    <x v="0"/>
    <x v="1"/>
    <x v="1"/>
    <x v="3740"/>
    <n v="1458161307"/>
    <b v="0"/>
    <n v="28"/>
    <b v="1"/>
    <x v="1"/>
    <x v="40"/>
    <x v="22"/>
    <x v="2595"/>
  </r>
  <r>
    <n v="3756"/>
    <x v="3751"/>
    <x v="3754"/>
    <x v="37"/>
    <x v="2448"/>
    <x v="0"/>
    <x v="0"/>
    <x v="0"/>
    <x v="3741"/>
    <n v="1399923198"/>
    <b v="0"/>
    <n v="17"/>
    <b v="1"/>
    <x v="1"/>
    <x v="40"/>
    <x v="7"/>
    <x v="2596"/>
  </r>
  <r>
    <n v="3757"/>
    <x v="3752"/>
    <x v="3755"/>
    <x v="8"/>
    <x v="2449"/>
    <x v="0"/>
    <x v="0"/>
    <x v="0"/>
    <x v="3742"/>
    <n v="1415737515"/>
    <b v="0"/>
    <n v="50"/>
    <b v="1"/>
    <x v="1"/>
    <x v="40"/>
    <x v="15"/>
    <x v="2597"/>
  </r>
  <r>
    <n v="3758"/>
    <x v="3753"/>
    <x v="3756"/>
    <x v="15"/>
    <x v="317"/>
    <x v="0"/>
    <x v="0"/>
    <x v="0"/>
    <x v="3743"/>
    <n v="1397819938"/>
    <b v="0"/>
    <n v="26"/>
    <b v="1"/>
    <x v="1"/>
    <x v="40"/>
    <x v="21"/>
    <x v="1254"/>
  </r>
  <r>
    <n v="3759"/>
    <x v="3754"/>
    <x v="3757"/>
    <x v="23"/>
    <x v="2450"/>
    <x v="0"/>
    <x v="0"/>
    <x v="0"/>
    <x v="3744"/>
    <n v="1435372553"/>
    <b v="0"/>
    <n v="88"/>
    <b v="1"/>
    <x v="1"/>
    <x v="40"/>
    <x v="5"/>
    <x v="2598"/>
  </r>
  <r>
    <n v="3760"/>
    <x v="3755"/>
    <x v="3758"/>
    <x v="10"/>
    <x v="2451"/>
    <x v="0"/>
    <x v="0"/>
    <x v="0"/>
    <x v="3745"/>
    <n v="1397133386"/>
    <b v="0"/>
    <n v="91"/>
    <b v="1"/>
    <x v="1"/>
    <x v="40"/>
    <x v="7"/>
    <x v="2599"/>
  </r>
  <r>
    <n v="3761"/>
    <x v="3756"/>
    <x v="3759"/>
    <x v="2"/>
    <x v="83"/>
    <x v="0"/>
    <x v="1"/>
    <x v="1"/>
    <x v="3746"/>
    <n v="1434625937"/>
    <b v="0"/>
    <n v="3"/>
    <b v="1"/>
    <x v="1"/>
    <x v="40"/>
    <x v="8"/>
    <x v="2600"/>
  </r>
  <r>
    <n v="3762"/>
    <x v="3757"/>
    <x v="3760"/>
    <x v="21"/>
    <x v="2452"/>
    <x v="0"/>
    <x v="1"/>
    <x v="1"/>
    <x v="3747"/>
    <n v="1436383889"/>
    <b v="0"/>
    <n v="28"/>
    <b v="1"/>
    <x v="1"/>
    <x v="40"/>
    <x v="6"/>
    <x v="2601"/>
  </r>
  <r>
    <n v="3763"/>
    <x v="3758"/>
    <x v="3761"/>
    <x v="10"/>
    <x v="97"/>
    <x v="0"/>
    <x v="0"/>
    <x v="0"/>
    <x v="3748"/>
    <n v="1425319226"/>
    <b v="0"/>
    <n v="77"/>
    <b v="1"/>
    <x v="1"/>
    <x v="40"/>
    <x v="8"/>
    <x v="2602"/>
  </r>
  <r>
    <n v="3764"/>
    <x v="3759"/>
    <x v="3762"/>
    <x v="15"/>
    <x v="646"/>
    <x v="0"/>
    <x v="0"/>
    <x v="0"/>
    <x v="3749"/>
    <n v="1462824832"/>
    <b v="0"/>
    <n v="27"/>
    <b v="1"/>
    <x v="1"/>
    <x v="40"/>
    <x v="8"/>
    <x v="2480"/>
  </r>
  <r>
    <n v="3765"/>
    <x v="3760"/>
    <x v="3763"/>
    <x v="39"/>
    <x v="2453"/>
    <x v="0"/>
    <x v="0"/>
    <x v="0"/>
    <x v="3750"/>
    <n v="1404153482"/>
    <b v="0"/>
    <n v="107"/>
    <b v="1"/>
    <x v="1"/>
    <x v="40"/>
    <x v="40"/>
    <x v="2603"/>
  </r>
  <r>
    <n v="3766"/>
    <x v="3761"/>
    <x v="3764"/>
    <x v="3"/>
    <x v="2454"/>
    <x v="0"/>
    <x v="0"/>
    <x v="0"/>
    <x v="3751"/>
    <n v="1401336045"/>
    <b v="0"/>
    <n v="96"/>
    <b v="1"/>
    <x v="1"/>
    <x v="40"/>
    <x v="33"/>
    <x v="2604"/>
  </r>
  <r>
    <n v="3767"/>
    <x v="3762"/>
    <x v="3765"/>
    <x v="13"/>
    <x v="2455"/>
    <x v="0"/>
    <x v="0"/>
    <x v="0"/>
    <x v="3566"/>
    <n v="1423960097"/>
    <b v="0"/>
    <n v="56"/>
    <b v="1"/>
    <x v="1"/>
    <x v="40"/>
    <x v="16"/>
    <x v="645"/>
  </r>
  <r>
    <n v="3768"/>
    <x v="3763"/>
    <x v="3766"/>
    <x v="23"/>
    <x v="2456"/>
    <x v="0"/>
    <x v="0"/>
    <x v="0"/>
    <x v="3752"/>
    <n v="1400002090"/>
    <b v="0"/>
    <n v="58"/>
    <b v="1"/>
    <x v="1"/>
    <x v="40"/>
    <x v="29"/>
    <x v="2605"/>
  </r>
  <r>
    <n v="3769"/>
    <x v="3764"/>
    <x v="3767"/>
    <x v="184"/>
    <x v="1742"/>
    <x v="0"/>
    <x v="0"/>
    <x v="0"/>
    <x v="3753"/>
    <n v="1458138079"/>
    <b v="0"/>
    <n v="15"/>
    <b v="1"/>
    <x v="1"/>
    <x v="40"/>
    <x v="8"/>
    <x v="2606"/>
  </r>
  <r>
    <n v="3770"/>
    <x v="3765"/>
    <x v="3768"/>
    <x v="13"/>
    <x v="41"/>
    <x v="0"/>
    <x v="1"/>
    <x v="1"/>
    <x v="3754"/>
    <n v="1431642010"/>
    <b v="0"/>
    <n v="20"/>
    <b v="1"/>
    <x v="1"/>
    <x v="40"/>
    <x v="8"/>
    <x v="101"/>
  </r>
  <r>
    <n v="3771"/>
    <x v="3766"/>
    <x v="3769"/>
    <x v="28"/>
    <x v="2457"/>
    <x v="0"/>
    <x v="0"/>
    <x v="0"/>
    <x v="3755"/>
    <n v="1462307652"/>
    <b v="0"/>
    <n v="38"/>
    <b v="1"/>
    <x v="1"/>
    <x v="40"/>
    <x v="91"/>
    <x v="2607"/>
  </r>
  <r>
    <n v="3772"/>
    <x v="3767"/>
    <x v="3770"/>
    <x v="10"/>
    <x v="2458"/>
    <x v="0"/>
    <x v="0"/>
    <x v="0"/>
    <x v="3756"/>
    <n v="1478616506"/>
    <b v="0"/>
    <n v="33"/>
    <b v="1"/>
    <x v="1"/>
    <x v="40"/>
    <x v="5"/>
    <x v="2608"/>
  </r>
  <r>
    <n v="3773"/>
    <x v="3768"/>
    <x v="3771"/>
    <x v="10"/>
    <x v="106"/>
    <x v="0"/>
    <x v="0"/>
    <x v="0"/>
    <x v="3757"/>
    <n v="1476317247"/>
    <b v="0"/>
    <n v="57"/>
    <b v="1"/>
    <x v="1"/>
    <x v="40"/>
    <x v="29"/>
    <x v="2609"/>
  </r>
  <r>
    <n v="3774"/>
    <x v="3769"/>
    <x v="3772"/>
    <x v="30"/>
    <x v="911"/>
    <x v="0"/>
    <x v="5"/>
    <x v="5"/>
    <x v="3758"/>
    <n v="1427223655"/>
    <b v="0"/>
    <n v="25"/>
    <b v="1"/>
    <x v="1"/>
    <x v="40"/>
    <x v="8"/>
    <x v="101"/>
  </r>
  <r>
    <n v="3775"/>
    <x v="3770"/>
    <x v="3773"/>
    <x v="13"/>
    <x v="557"/>
    <x v="0"/>
    <x v="0"/>
    <x v="0"/>
    <x v="3759"/>
    <n v="1426199843"/>
    <b v="0"/>
    <n v="14"/>
    <b v="1"/>
    <x v="1"/>
    <x v="40"/>
    <x v="8"/>
    <x v="1451"/>
  </r>
  <r>
    <n v="3776"/>
    <x v="3771"/>
    <x v="3774"/>
    <x v="6"/>
    <x v="763"/>
    <x v="0"/>
    <x v="0"/>
    <x v="0"/>
    <x v="3760"/>
    <n v="1403599778"/>
    <b v="0"/>
    <n v="94"/>
    <b v="1"/>
    <x v="1"/>
    <x v="40"/>
    <x v="13"/>
    <x v="2610"/>
  </r>
  <r>
    <n v="3777"/>
    <x v="3772"/>
    <x v="3775"/>
    <x v="13"/>
    <x v="2459"/>
    <x v="0"/>
    <x v="0"/>
    <x v="0"/>
    <x v="3761"/>
    <n v="1409884821"/>
    <b v="0"/>
    <n v="59"/>
    <b v="1"/>
    <x v="1"/>
    <x v="40"/>
    <x v="1"/>
    <x v="1129"/>
  </r>
  <r>
    <n v="3778"/>
    <x v="3773"/>
    <x v="3776"/>
    <x v="262"/>
    <x v="570"/>
    <x v="0"/>
    <x v="0"/>
    <x v="0"/>
    <x v="3762"/>
    <n v="1418758780"/>
    <b v="0"/>
    <n v="36"/>
    <b v="1"/>
    <x v="1"/>
    <x v="40"/>
    <x v="2"/>
    <x v="2611"/>
  </r>
  <r>
    <n v="3779"/>
    <x v="3774"/>
    <x v="3777"/>
    <x v="36"/>
    <x v="2460"/>
    <x v="0"/>
    <x v="0"/>
    <x v="0"/>
    <x v="3763"/>
    <n v="1456421940"/>
    <b v="0"/>
    <n v="115"/>
    <b v="1"/>
    <x v="1"/>
    <x v="40"/>
    <x v="3"/>
    <x v="938"/>
  </r>
  <r>
    <n v="3780"/>
    <x v="3775"/>
    <x v="3778"/>
    <x v="30"/>
    <x v="142"/>
    <x v="0"/>
    <x v="0"/>
    <x v="0"/>
    <x v="3764"/>
    <n v="1433999785"/>
    <b v="0"/>
    <n v="30"/>
    <b v="1"/>
    <x v="1"/>
    <x v="40"/>
    <x v="28"/>
    <x v="101"/>
  </r>
  <r>
    <n v="3781"/>
    <x v="3776"/>
    <x v="3779"/>
    <x v="37"/>
    <x v="2461"/>
    <x v="0"/>
    <x v="0"/>
    <x v="0"/>
    <x v="3765"/>
    <n v="1408050685"/>
    <b v="0"/>
    <n v="52"/>
    <b v="1"/>
    <x v="1"/>
    <x v="40"/>
    <x v="5"/>
    <x v="2612"/>
  </r>
  <r>
    <n v="3782"/>
    <x v="3777"/>
    <x v="3780"/>
    <x v="13"/>
    <x v="1256"/>
    <x v="0"/>
    <x v="1"/>
    <x v="1"/>
    <x v="3766"/>
    <n v="1466887297"/>
    <b v="0"/>
    <n v="27"/>
    <b v="1"/>
    <x v="1"/>
    <x v="40"/>
    <x v="21"/>
    <x v="2613"/>
  </r>
  <r>
    <n v="3783"/>
    <x v="3778"/>
    <x v="3781"/>
    <x v="38"/>
    <x v="2462"/>
    <x v="0"/>
    <x v="0"/>
    <x v="0"/>
    <x v="3767"/>
    <n v="1455938520"/>
    <b v="0"/>
    <n v="24"/>
    <b v="1"/>
    <x v="1"/>
    <x v="40"/>
    <x v="32"/>
    <x v="2614"/>
  </r>
  <r>
    <n v="3784"/>
    <x v="3779"/>
    <x v="3782"/>
    <x v="28"/>
    <x v="1900"/>
    <x v="0"/>
    <x v="5"/>
    <x v="5"/>
    <x v="3768"/>
    <n v="1465601532"/>
    <b v="0"/>
    <n v="10"/>
    <b v="1"/>
    <x v="1"/>
    <x v="40"/>
    <x v="41"/>
    <x v="2615"/>
  </r>
  <r>
    <n v="3785"/>
    <x v="3780"/>
    <x v="3783"/>
    <x v="13"/>
    <x v="10"/>
    <x v="0"/>
    <x v="1"/>
    <x v="1"/>
    <x v="3769"/>
    <n v="1467040769"/>
    <b v="0"/>
    <n v="30"/>
    <b v="1"/>
    <x v="1"/>
    <x v="40"/>
    <x v="298"/>
    <x v="965"/>
  </r>
  <r>
    <n v="3786"/>
    <x v="3781"/>
    <x v="3784"/>
    <x v="12"/>
    <x v="2463"/>
    <x v="0"/>
    <x v="0"/>
    <x v="0"/>
    <x v="3770"/>
    <n v="1461718475"/>
    <b v="0"/>
    <n v="71"/>
    <b v="1"/>
    <x v="1"/>
    <x v="40"/>
    <x v="38"/>
    <x v="2616"/>
  </r>
  <r>
    <n v="3787"/>
    <x v="3782"/>
    <x v="3785"/>
    <x v="18"/>
    <x v="574"/>
    <x v="0"/>
    <x v="0"/>
    <x v="0"/>
    <x v="3514"/>
    <n v="1434113406"/>
    <b v="0"/>
    <n v="10"/>
    <b v="1"/>
    <x v="1"/>
    <x v="40"/>
    <x v="8"/>
    <x v="2617"/>
  </r>
  <r>
    <n v="3788"/>
    <x v="3783"/>
    <x v="3786"/>
    <x v="96"/>
    <x v="83"/>
    <x v="2"/>
    <x v="0"/>
    <x v="0"/>
    <x v="3771"/>
    <n v="1448469719"/>
    <b v="0"/>
    <n v="1"/>
    <b v="0"/>
    <x v="1"/>
    <x v="40"/>
    <x v="60"/>
    <x v="130"/>
  </r>
  <r>
    <n v="3789"/>
    <x v="3784"/>
    <x v="3787"/>
    <x v="424"/>
    <x v="851"/>
    <x v="2"/>
    <x v="1"/>
    <x v="1"/>
    <x v="3772"/>
    <n v="1431630618"/>
    <b v="0"/>
    <n v="4"/>
    <b v="0"/>
    <x v="1"/>
    <x v="40"/>
    <x v="56"/>
    <x v="2005"/>
  </r>
  <r>
    <n v="3790"/>
    <x v="3785"/>
    <x v="3788"/>
    <x v="36"/>
    <x v="117"/>
    <x v="2"/>
    <x v="0"/>
    <x v="0"/>
    <x v="3773"/>
    <n v="1477238423"/>
    <b v="0"/>
    <n v="0"/>
    <b v="0"/>
    <x v="1"/>
    <x v="40"/>
    <x v="50"/>
    <x v="121"/>
  </r>
  <r>
    <n v="3791"/>
    <x v="3786"/>
    <x v="3789"/>
    <x v="15"/>
    <x v="117"/>
    <x v="2"/>
    <x v="0"/>
    <x v="0"/>
    <x v="3774"/>
    <n v="1399480592"/>
    <b v="0"/>
    <n v="0"/>
    <b v="0"/>
    <x v="1"/>
    <x v="40"/>
    <x v="50"/>
    <x v="121"/>
  </r>
  <r>
    <n v="3792"/>
    <x v="3787"/>
    <x v="3790"/>
    <x v="78"/>
    <x v="428"/>
    <x v="2"/>
    <x v="0"/>
    <x v="0"/>
    <x v="3775"/>
    <n v="1434365022"/>
    <b v="0"/>
    <n v="2"/>
    <b v="0"/>
    <x v="1"/>
    <x v="40"/>
    <x v="50"/>
    <x v="827"/>
  </r>
  <r>
    <n v="3793"/>
    <x v="3788"/>
    <x v="3791"/>
    <x v="39"/>
    <x v="2411"/>
    <x v="2"/>
    <x v="0"/>
    <x v="0"/>
    <x v="3776"/>
    <n v="1416954729"/>
    <b v="0"/>
    <n v="24"/>
    <b v="0"/>
    <x v="1"/>
    <x v="40"/>
    <x v="64"/>
    <x v="2618"/>
  </r>
  <r>
    <n v="3794"/>
    <x v="3789"/>
    <x v="3792"/>
    <x v="10"/>
    <x v="155"/>
    <x v="2"/>
    <x v="1"/>
    <x v="1"/>
    <x v="3777"/>
    <n v="1431093354"/>
    <b v="0"/>
    <n v="1"/>
    <b v="0"/>
    <x v="1"/>
    <x v="40"/>
    <x v="60"/>
    <x v="73"/>
  </r>
  <r>
    <n v="3795"/>
    <x v="3790"/>
    <x v="3793"/>
    <x v="20"/>
    <x v="115"/>
    <x v="2"/>
    <x v="1"/>
    <x v="1"/>
    <x v="3778"/>
    <n v="1437042490"/>
    <b v="0"/>
    <n v="2"/>
    <b v="0"/>
    <x v="1"/>
    <x v="40"/>
    <x v="53"/>
    <x v="144"/>
  </r>
  <r>
    <n v="3796"/>
    <x v="3791"/>
    <x v="3794"/>
    <x v="290"/>
    <x v="116"/>
    <x v="2"/>
    <x v="0"/>
    <x v="0"/>
    <x v="3779"/>
    <n v="1479170556"/>
    <b v="0"/>
    <n v="1"/>
    <b v="0"/>
    <x v="1"/>
    <x v="40"/>
    <x v="50"/>
    <x v="120"/>
  </r>
  <r>
    <n v="3797"/>
    <x v="3792"/>
    <x v="3795"/>
    <x v="12"/>
    <x v="2464"/>
    <x v="2"/>
    <x v="0"/>
    <x v="0"/>
    <x v="3780"/>
    <n v="1426972165"/>
    <b v="0"/>
    <n v="37"/>
    <b v="0"/>
    <x v="1"/>
    <x v="40"/>
    <x v="369"/>
    <x v="2619"/>
  </r>
  <r>
    <n v="3798"/>
    <x v="3793"/>
    <x v="3796"/>
    <x v="54"/>
    <x v="581"/>
    <x v="2"/>
    <x v="0"/>
    <x v="0"/>
    <x v="3781"/>
    <n v="1405099248"/>
    <b v="0"/>
    <n v="5"/>
    <b v="0"/>
    <x v="1"/>
    <x v="40"/>
    <x v="60"/>
    <x v="1491"/>
  </r>
  <r>
    <n v="3799"/>
    <x v="3794"/>
    <x v="3797"/>
    <x v="3"/>
    <x v="2465"/>
    <x v="2"/>
    <x v="0"/>
    <x v="0"/>
    <x v="3782"/>
    <n v="1455142843"/>
    <b v="0"/>
    <n v="4"/>
    <b v="0"/>
    <x v="1"/>
    <x v="40"/>
    <x v="65"/>
    <x v="965"/>
  </r>
  <r>
    <n v="3800"/>
    <x v="3795"/>
    <x v="3798"/>
    <x v="29"/>
    <x v="695"/>
    <x v="2"/>
    <x v="0"/>
    <x v="0"/>
    <x v="3783"/>
    <n v="1418146883"/>
    <b v="0"/>
    <n v="16"/>
    <b v="0"/>
    <x v="1"/>
    <x v="40"/>
    <x v="65"/>
    <x v="2620"/>
  </r>
  <r>
    <n v="3801"/>
    <x v="3796"/>
    <x v="3799"/>
    <x v="10"/>
    <x v="446"/>
    <x v="2"/>
    <x v="0"/>
    <x v="0"/>
    <x v="3784"/>
    <n v="1417536816"/>
    <b v="0"/>
    <n v="9"/>
    <b v="0"/>
    <x v="1"/>
    <x v="40"/>
    <x v="114"/>
    <x v="2621"/>
  </r>
  <r>
    <n v="3802"/>
    <x v="3797"/>
    <x v="3800"/>
    <x v="9"/>
    <x v="117"/>
    <x v="2"/>
    <x v="0"/>
    <x v="0"/>
    <x v="3785"/>
    <n v="1442890906"/>
    <b v="0"/>
    <n v="0"/>
    <b v="0"/>
    <x v="1"/>
    <x v="40"/>
    <x v="50"/>
    <x v="121"/>
  </r>
  <r>
    <n v="3803"/>
    <x v="3798"/>
    <x v="3801"/>
    <x v="14"/>
    <x v="2466"/>
    <x v="2"/>
    <x v="0"/>
    <x v="0"/>
    <x v="3786"/>
    <n v="1454541568"/>
    <b v="0"/>
    <n v="40"/>
    <b v="0"/>
    <x v="1"/>
    <x v="40"/>
    <x v="68"/>
    <x v="2382"/>
  </r>
  <r>
    <n v="3804"/>
    <x v="3799"/>
    <x v="3802"/>
    <x v="6"/>
    <x v="117"/>
    <x v="2"/>
    <x v="0"/>
    <x v="0"/>
    <x v="3787"/>
    <n v="1465172024"/>
    <b v="0"/>
    <n v="0"/>
    <b v="0"/>
    <x v="1"/>
    <x v="40"/>
    <x v="50"/>
    <x v="121"/>
  </r>
  <r>
    <n v="3805"/>
    <x v="3800"/>
    <x v="3803"/>
    <x v="60"/>
    <x v="158"/>
    <x v="2"/>
    <x v="0"/>
    <x v="0"/>
    <x v="3788"/>
    <n v="1406668640"/>
    <b v="0"/>
    <n v="2"/>
    <b v="0"/>
    <x v="1"/>
    <x v="40"/>
    <x v="50"/>
    <x v="1720"/>
  </r>
  <r>
    <n v="3806"/>
    <x v="3801"/>
    <x v="3804"/>
    <x v="51"/>
    <x v="139"/>
    <x v="2"/>
    <x v="2"/>
    <x v="2"/>
    <x v="3789"/>
    <n v="1402294381"/>
    <b v="0"/>
    <n v="1"/>
    <b v="0"/>
    <x v="1"/>
    <x v="40"/>
    <x v="50"/>
    <x v="144"/>
  </r>
  <r>
    <n v="3807"/>
    <x v="3802"/>
    <x v="3805"/>
    <x v="15"/>
    <x v="2467"/>
    <x v="2"/>
    <x v="0"/>
    <x v="0"/>
    <x v="3790"/>
    <n v="1427492939"/>
    <b v="0"/>
    <n v="9"/>
    <b v="0"/>
    <x v="1"/>
    <x v="40"/>
    <x v="75"/>
    <x v="2622"/>
  </r>
  <r>
    <n v="3808"/>
    <x v="3803"/>
    <x v="3806"/>
    <x v="28"/>
    <x v="325"/>
    <x v="0"/>
    <x v="1"/>
    <x v="1"/>
    <x v="3791"/>
    <n v="1424775219"/>
    <b v="0"/>
    <n v="24"/>
    <b v="1"/>
    <x v="1"/>
    <x v="6"/>
    <x v="8"/>
    <x v="683"/>
  </r>
  <r>
    <n v="3809"/>
    <x v="3804"/>
    <x v="3807"/>
    <x v="13"/>
    <x v="874"/>
    <x v="0"/>
    <x v="1"/>
    <x v="1"/>
    <x v="3792"/>
    <n v="1402403907"/>
    <b v="0"/>
    <n v="38"/>
    <b v="1"/>
    <x v="1"/>
    <x v="6"/>
    <x v="7"/>
    <x v="1316"/>
  </r>
  <r>
    <n v="3810"/>
    <x v="3805"/>
    <x v="3808"/>
    <x v="15"/>
    <x v="2468"/>
    <x v="0"/>
    <x v="0"/>
    <x v="0"/>
    <x v="3793"/>
    <n v="1424377358"/>
    <b v="0"/>
    <n v="26"/>
    <b v="1"/>
    <x v="1"/>
    <x v="6"/>
    <x v="108"/>
    <x v="2623"/>
  </r>
  <r>
    <n v="3811"/>
    <x v="3806"/>
    <x v="3809"/>
    <x v="49"/>
    <x v="2469"/>
    <x v="0"/>
    <x v="1"/>
    <x v="1"/>
    <x v="3794"/>
    <n v="1461769373"/>
    <b v="0"/>
    <n v="19"/>
    <b v="1"/>
    <x v="1"/>
    <x v="6"/>
    <x v="370"/>
    <x v="794"/>
  </r>
  <r>
    <n v="3812"/>
    <x v="3807"/>
    <x v="3810"/>
    <x v="13"/>
    <x v="1539"/>
    <x v="0"/>
    <x v="5"/>
    <x v="5"/>
    <x v="2551"/>
    <n v="1429120908"/>
    <b v="0"/>
    <n v="11"/>
    <b v="1"/>
    <x v="1"/>
    <x v="6"/>
    <x v="5"/>
    <x v="2624"/>
  </r>
  <r>
    <n v="3813"/>
    <x v="3808"/>
    <x v="3811"/>
    <x v="190"/>
    <x v="2470"/>
    <x v="0"/>
    <x v="0"/>
    <x v="0"/>
    <x v="3795"/>
    <n v="1462603021"/>
    <b v="0"/>
    <n v="27"/>
    <b v="1"/>
    <x v="1"/>
    <x v="6"/>
    <x v="7"/>
    <x v="2625"/>
  </r>
  <r>
    <n v="3814"/>
    <x v="3809"/>
    <x v="3812"/>
    <x v="15"/>
    <x v="2083"/>
    <x v="0"/>
    <x v="0"/>
    <x v="0"/>
    <x v="3532"/>
    <n v="1424727712"/>
    <b v="0"/>
    <n v="34"/>
    <b v="1"/>
    <x v="1"/>
    <x v="6"/>
    <x v="49"/>
    <x v="2626"/>
  </r>
  <r>
    <n v="3815"/>
    <x v="3810"/>
    <x v="3813"/>
    <x v="28"/>
    <x v="2471"/>
    <x v="0"/>
    <x v="1"/>
    <x v="1"/>
    <x v="3796"/>
    <n v="1437545657"/>
    <b v="0"/>
    <n v="20"/>
    <b v="1"/>
    <x v="1"/>
    <x v="6"/>
    <x v="8"/>
    <x v="73"/>
  </r>
  <r>
    <n v="3816"/>
    <x v="3811"/>
    <x v="3814"/>
    <x v="15"/>
    <x v="2472"/>
    <x v="0"/>
    <x v="0"/>
    <x v="0"/>
    <x v="3797"/>
    <n v="1403022823"/>
    <b v="0"/>
    <n v="37"/>
    <b v="1"/>
    <x v="1"/>
    <x v="6"/>
    <x v="17"/>
    <x v="2627"/>
  </r>
  <r>
    <n v="3817"/>
    <x v="3812"/>
    <x v="3815"/>
    <x v="13"/>
    <x v="2473"/>
    <x v="0"/>
    <x v="0"/>
    <x v="0"/>
    <x v="3798"/>
    <n v="1444236216"/>
    <b v="0"/>
    <n v="20"/>
    <b v="1"/>
    <x v="1"/>
    <x v="6"/>
    <x v="13"/>
    <x v="2628"/>
  </r>
  <r>
    <n v="3818"/>
    <x v="3813"/>
    <x v="3816"/>
    <x v="49"/>
    <x v="365"/>
    <x v="0"/>
    <x v="0"/>
    <x v="0"/>
    <x v="3799"/>
    <n v="1423599182"/>
    <b v="0"/>
    <n v="10"/>
    <b v="1"/>
    <x v="1"/>
    <x v="6"/>
    <x v="371"/>
    <x v="2629"/>
  </r>
  <r>
    <n v="3819"/>
    <x v="3814"/>
    <x v="3705"/>
    <x v="28"/>
    <x v="2474"/>
    <x v="0"/>
    <x v="0"/>
    <x v="0"/>
    <x v="3800"/>
    <n v="1435554104"/>
    <b v="0"/>
    <n v="26"/>
    <b v="1"/>
    <x v="1"/>
    <x v="6"/>
    <x v="6"/>
    <x v="2630"/>
  </r>
  <r>
    <n v="3820"/>
    <x v="3815"/>
    <x v="3817"/>
    <x v="43"/>
    <x v="357"/>
    <x v="0"/>
    <x v="1"/>
    <x v="1"/>
    <x v="3801"/>
    <n v="1433518717"/>
    <b v="0"/>
    <n v="20"/>
    <b v="1"/>
    <x v="1"/>
    <x v="6"/>
    <x v="1"/>
    <x v="1615"/>
  </r>
  <r>
    <n v="3821"/>
    <x v="3816"/>
    <x v="3818"/>
    <x v="8"/>
    <x v="2475"/>
    <x v="0"/>
    <x v="0"/>
    <x v="0"/>
    <x v="3802"/>
    <n v="1449116407"/>
    <b v="0"/>
    <n v="46"/>
    <b v="1"/>
    <x v="1"/>
    <x v="6"/>
    <x v="2"/>
    <x v="2631"/>
  </r>
  <r>
    <n v="3822"/>
    <x v="3817"/>
    <x v="3819"/>
    <x v="10"/>
    <x v="2476"/>
    <x v="0"/>
    <x v="12"/>
    <x v="3"/>
    <x v="3803"/>
    <n v="1448136417"/>
    <b v="0"/>
    <n v="76"/>
    <b v="1"/>
    <x v="1"/>
    <x v="6"/>
    <x v="5"/>
    <x v="2632"/>
  </r>
  <r>
    <n v="3823"/>
    <x v="3818"/>
    <x v="3820"/>
    <x v="30"/>
    <x v="2477"/>
    <x v="0"/>
    <x v="0"/>
    <x v="0"/>
    <x v="3804"/>
    <n v="1434405044"/>
    <b v="0"/>
    <n v="41"/>
    <b v="1"/>
    <x v="1"/>
    <x v="6"/>
    <x v="6"/>
    <x v="1622"/>
  </r>
  <r>
    <n v="3824"/>
    <x v="3819"/>
    <x v="3821"/>
    <x v="49"/>
    <x v="795"/>
    <x v="0"/>
    <x v="1"/>
    <x v="1"/>
    <x v="3805"/>
    <n v="1469026903"/>
    <b v="0"/>
    <n v="7"/>
    <b v="1"/>
    <x v="1"/>
    <x v="6"/>
    <x v="29"/>
    <x v="2633"/>
  </r>
  <r>
    <n v="3825"/>
    <x v="3820"/>
    <x v="3822"/>
    <x v="10"/>
    <x v="2478"/>
    <x v="0"/>
    <x v="0"/>
    <x v="0"/>
    <x v="3806"/>
    <n v="1432690814"/>
    <b v="0"/>
    <n v="49"/>
    <b v="1"/>
    <x v="1"/>
    <x v="6"/>
    <x v="2"/>
    <x v="2634"/>
  </r>
  <r>
    <n v="3826"/>
    <x v="3821"/>
    <x v="3823"/>
    <x v="20"/>
    <x v="526"/>
    <x v="0"/>
    <x v="1"/>
    <x v="1"/>
    <x v="3807"/>
    <n v="1428401394"/>
    <b v="0"/>
    <n v="26"/>
    <b v="1"/>
    <x v="1"/>
    <x v="6"/>
    <x v="17"/>
    <x v="440"/>
  </r>
  <r>
    <n v="3827"/>
    <x v="3822"/>
    <x v="3824"/>
    <x v="9"/>
    <x v="2479"/>
    <x v="0"/>
    <x v="1"/>
    <x v="1"/>
    <x v="3808"/>
    <n v="1422656201"/>
    <b v="0"/>
    <n v="65"/>
    <b v="1"/>
    <x v="1"/>
    <x v="6"/>
    <x v="42"/>
    <x v="2635"/>
  </r>
  <r>
    <n v="3828"/>
    <x v="3823"/>
    <x v="3825"/>
    <x v="10"/>
    <x v="97"/>
    <x v="0"/>
    <x v="0"/>
    <x v="0"/>
    <x v="3809"/>
    <n v="1414845587"/>
    <b v="0"/>
    <n v="28"/>
    <b v="1"/>
    <x v="1"/>
    <x v="6"/>
    <x v="8"/>
    <x v="2636"/>
  </r>
  <r>
    <n v="3829"/>
    <x v="3824"/>
    <x v="3826"/>
    <x v="2"/>
    <x v="2480"/>
    <x v="0"/>
    <x v="0"/>
    <x v="0"/>
    <x v="3810"/>
    <n v="1470948371"/>
    <b v="0"/>
    <n v="8"/>
    <b v="1"/>
    <x v="1"/>
    <x v="6"/>
    <x v="8"/>
    <x v="2637"/>
  </r>
  <r>
    <n v="3830"/>
    <x v="3825"/>
    <x v="3827"/>
    <x v="213"/>
    <x v="1175"/>
    <x v="0"/>
    <x v="0"/>
    <x v="0"/>
    <x v="3811"/>
    <n v="1463161611"/>
    <b v="0"/>
    <n v="3"/>
    <b v="1"/>
    <x v="1"/>
    <x v="6"/>
    <x v="372"/>
    <x v="753"/>
  </r>
  <r>
    <n v="3831"/>
    <x v="3826"/>
    <x v="3828"/>
    <x v="2"/>
    <x v="2481"/>
    <x v="0"/>
    <x v="0"/>
    <x v="0"/>
    <x v="3812"/>
    <n v="1413404545"/>
    <b v="0"/>
    <n v="9"/>
    <b v="1"/>
    <x v="1"/>
    <x v="6"/>
    <x v="6"/>
    <x v="2638"/>
  </r>
  <r>
    <n v="3832"/>
    <x v="3827"/>
    <x v="3829"/>
    <x v="38"/>
    <x v="2482"/>
    <x v="0"/>
    <x v="0"/>
    <x v="0"/>
    <x v="3813"/>
    <n v="1452048335"/>
    <b v="0"/>
    <n v="9"/>
    <b v="1"/>
    <x v="1"/>
    <x v="6"/>
    <x v="2"/>
    <x v="2639"/>
  </r>
  <r>
    <n v="3833"/>
    <x v="3828"/>
    <x v="3830"/>
    <x v="38"/>
    <x v="2483"/>
    <x v="0"/>
    <x v="5"/>
    <x v="5"/>
    <x v="3814"/>
    <n v="1416516972"/>
    <b v="0"/>
    <n v="20"/>
    <b v="1"/>
    <x v="1"/>
    <x v="6"/>
    <x v="16"/>
    <x v="277"/>
  </r>
  <r>
    <n v="3834"/>
    <x v="3829"/>
    <x v="3831"/>
    <x v="9"/>
    <x v="2484"/>
    <x v="0"/>
    <x v="1"/>
    <x v="1"/>
    <x v="3815"/>
    <n v="1432032067"/>
    <b v="0"/>
    <n v="57"/>
    <b v="1"/>
    <x v="1"/>
    <x v="6"/>
    <x v="15"/>
    <x v="2640"/>
  </r>
  <r>
    <n v="3835"/>
    <x v="3830"/>
    <x v="3832"/>
    <x v="48"/>
    <x v="1002"/>
    <x v="0"/>
    <x v="1"/>
    <x v="1"/>
    <x v="3816"/>
    <n v="1459463808"/>
    <b v="0"/>
    <n v="8"/>
    <b v="1"/>
    <x v="1"/>
    <x v="6"/>
    <x v="12"/>
    <x v="375"/>
  </r>
  <r>
    <n v="3836"/>
    <x v="3831"/>
    <x v="3833"/>
    <x v="134"/>
    <x v="72"/>
    <x v="0"/>
    <x v="0"/>
    <x v="0"/>
    <x v="3817"/>
    <n v="1467497652"/>
    <b v="0"/>
    <n v="14"/>
    <b v="1"/>
    <x v="1"/>
    <x v="6"/>
    <x v="40"/>
    <x v="2641"/>
  </r>
  <r>
    <n v="3837"/>
    <x v="3832"/>
    <x v="3834"/>
    <x v="13"/>
    <x v="2485"/>
    <x v="0"/>
    <x v="1"/>
    <x v="1"/>
    <x v="3818"/>
    <n v="1432837358"/>
    <b v="0"/>
    <n v="17"/>
    <b v="1"/>
    <x v="1"/>
    <x v="6"/>
    <x v="21"/>
    <x v="2642"/>
  </r>
  <r>
    <n v="3838"/>
    <x v="3833"/>
    <x v="3835"/>
    <x v="57"/>
    <x v="2486"/>
    <x v="0"/>
    <x v="11"/>
    <x v="9"/>
    <x v="3819"/>
    <n v="1429722209"/>
    <b v="0"/>
    <n v="100"/>
    <b v="1"/>
    <x v="1"/>
    <x v="6"/>
    <x v="7"/>
    <x v="2643"/>
  </r>
  <r>
    <n v="3839"/>
    <x v="3834"/>
    <x v="3836"/>
    <x v="13"/>
    <x v="874"/>
    <x v="0"/>
    <x v="0"/>
    <x v="0"/>
    <x v="3820"/>
    <n v="1433042724"/>
    <b v="0"/>
    <n v="32"/>
    <b v="1"/>
    <x v="1"/>
    <x v="6"/>
    <x v="7"/>
    <x v="2644"/>
  </r>
  <r>
    <n v="3840"/>
    <x v="3835"/>
    <x v="3837"/>
    <x v="332"/>
    <x v="654"/>
    <x v="0"/>
    <x v="1"/>
    <x v="1"/>
    <x v="3821"/>
    <n v="1457023829"/>
    <b v="0"/>
    <n v="3"/>
    <b v="1"/>
    <x v="1"/>
    <x v="6"/>
    <x v="373"/>
    <x v="94"/>
  </r>
  <r>
    <n v="3841"/>
    <x v="3836"/>
    <x v="3838"/>
    <x v="3"/>
    <x v="2487"/>
    <x v="2"/>
    <x v="0"/>
    <x v="0"/>
    <x v="3822"/>
    <n v="1400698287"/>
    <b v="1"/>
    <n v="34"/>
    <b v="0"/>
    <x v="1"/>
    <x v="6"/>
    <x v="114"/>
    <x v="2645"/>
  </r>
  <r>
    <n v="3842"/>
    <x v="3837"/>
    <x v="3839"/>
    <x v="10"/>
    <x v="2488"/>
    <x v="2"/>
    <x v="1"/>
    <x v="1"/>
    <x v="3823"/>
    <n v="1397217052"/>
    <b v="1"/>
    <n v="23"/>
    <b v="0"/>
    <x v="1"/>
    <x v="6"/>
    <x v="66"/>
    <x v="2646"/>
  </r>
  <r>
    <n v="3843"/>
    <x v="3838"/>
    <x v="3840"/>
    <x v="10"/>
    <x v="2489"/>
    <x v="2"/>
    <x v="0"/>
    <x v="0"/>
    <x v="3824"/>
    <n v="1399427064"/>
    <b v="1"/>
    <n v="19"/>
    <b v="0"/>
    <x v="1"/>
    <x v="6"/>
    <x v="70"/>
    <x v="2647"/>
  </r>
  <r>
    <n v="3844"/>
    <x v="3839"/>
    <x v="3841"/>
    <x v="336"/>
    <x v="2490"/>
    <x v="2"/>
    <x v="0"/>
    <x v="0"/>
    <x v="3825"/>
    <n v="1399474134"/>
    <b v="1"/>
    <n v="50"/>
    <b v="0"/>
    <x v="1"/>
    <x v="6"/>
    <x v="139"/>
    <x v="2648"/>
  </r>
  <r>
    <n v="3845"/>
    <x v="3840"/>
    <x v="3842"/>
    <x v="79"/>
    <x v="2491"/>
    <x v="2"/>
    <x v="0"/>
    <x v="0"/>
    <x v="3826"/>
    <n v="1441119774"/>
    <b v="1"/>
    <n v="12"/>
    <b v="0"/>
    <x v="1"/>
    <x v="6"/>
    <x v="53"/>
    <x v="2649"/>
  </r>
  <r>
    <n v="3846"/>
    <x v="3841"/>
    <x v="3843"/>
    <x v="39"/>
    <x v="2492"/>
    <x v="2"/>
    <x v="0"/>
    <x v="0"/>
    <x v="3827"/>
    <n v="1409721542"/>
    <b v="1"/>
    <n v="8"/>
    <b v="0"/>
    <x v="1"/>
    <x v="6"/>
    <x v="56"/>
    <x v="2120"/>
  </r>
  <r>
    <n v="3847"/>
    <x v="3842"/>
    <x v="3844"/>
    <x v="124"/>
    <x v="1230"/>
    <x v="2"/>
    <x v="0"/>
    <x v="0"/>
    <x v="3828"/>
    <n v="1433395391"/>
    <b v="1"/>
    <n v="9"/>
    <b v="0"/>
    <x v="1"/>
    <x v="6"/>
    <x v="63"/>
    <x v="2650"/>
  </r>
  <r>
    <n v="3848"/>
    <x v="3843"/>
    <x v="3845"/>
    <x v="93"/>
    <x v="2493"/>
    <x v="2"/>
    <x v="0"/>
    <x v="0"/>
    <x v="3829"/>
    <n v="1442604989"/>
    <b v="1"/>
    <n v="43"/>
    <b v="0"/>
    <x v="1"/>
    <x v="6"/>
    <x v="63"/>
    <x v="2651"/>
  </r>
  <r>
    <n v="3849"/>
    <x v="3844"/>
    <x v="3846"/>
    <x v="11"/>
    <x v="2494"/>
    <x v="2"/>
    <x v="12"/>
    <x v="3"/>
    <x v="3830"/>
    <n v="1431455084"/>
    <b v="1"/>
    <n v="28"/>
    <b v="0"/>
    <x v="1"/>
    <x v="6"/>
    <x v="113"/>
    <x v="2652"/>
  </r>
  <r>
    <n v="3850"/>
    <x v="3845"/>
    <x v="3847"/>
    <x v="28"/>
    <x v="2495"/>
    <x v="2"/>
    <x v="0"/>
    <x v="0"/>
    <x v="3831"/>
    <n v="1417489143"/>
    <b v="1"/>
    <n v="4"/>
    <b v="0"/>
    <x v="1"/>
    <x v="6"/>
    <x v="65"/>
    <x v="2653"/>
  </r>
  <r>
    <n v="3851"/>
    <x v="3846"/>
    <x v="3848"/>
    <x v="30"/>
    <x v="1483"/>
    <x v="2"/>
    <x v="1"/>
    <x v="1"/>
    <x v="3832"/>
    <n v="1434537179"/>
    <b v="1"/>
    <n v="24"/>
    <b v="0"/>
    <x v="1"/>
    <x v="6"/>
    <x v="122"/>
    <x v="2654"/>
  </r>
  <r>
    <n v="3852"/>
    <x v="3847"/>
    <x v="3849"/>
    <x v="3"/>
    <x v="170"/>
    <x v="2"/>
    <x v="0"/>
    <x v="0"/>
    <x v="3833"/>
    <n v="1425270876"/>
    <b v="0"/>
    <n v="2"/>
    <b v="0"/>
    <x v="1"/>
    <x v="6"/>
    <x v="50"/>
    <x v="119"/>
  </r>
  <r>
    <n v="3853"/>
    <x v="3848"/>
    <x v="3850"/>
    <x v="57"/>
    <x v="375"/>
    <x v="2"/>
    <x v="0"/>
    <x v="0"/>
    <x v="3834"/>
    <n v="1406578178"/>
    <b v="0"/>
    <n v="2"/>
    <b v="0"/>
    <x v="1"/>
    <x v="6"/>
    <x v="50"/>
    <x v="31"/>
  </r>
  <r>
    <n v="3854"/>
    <x v="3849"/>
    <x v="3851"/>
    <x v="34"/>
    <x v="2496"/>
    <x v="2"/>
    <x v="0"/>
    <x v="0"/>
    <x v="3835"/>
    <n v="1428614058"/>
    <b v="0"/>
    <n v="20"/>
    <b v="0"/>
    <x v="1"/>
    <x v="6"/>
    <x v="63"/>
    <x v="2655"/>
  </r>
  <r>
    <n v="3855"/>
    <x v="3850"/>
    <x v="3852"/>
    <x v="28"/>
    <x v="379"/>
    <x v="2"/>
    <x v="0"/>
    <x v="0"/>
    <x v="3836"/>
    <n v="1424819871"/>
    <b v="0"/>
    <n v="1"/>
    <b v="0"/>
    <x v="1"/>
    <x v="6"/>
    <x v="56"/>
    <x v="380"/>
  </r>
  <r>
    <n v="3856"/>
    <x v="3851"/>
    <x v="3853"/>
    <x v="10"/>
    <x v="116"/>
    <x v="2"/>
    <x v="0"/>
    <x v="0"/>
    <x v="3837"/>
    <n v="1423245003"/>
    <b v="0"/>
    <n v="1"/>
    <b v="0"/>
    <x v="1"/>
    <x v="6"/>
    <x v="50"/>
    <x v="120"/>
  </r>
  <r>
    <n v="3857"/>
    <x v="3852"/>
    <x v="3854"/>
    <x v="10"/>
    <x v="92"/>
    <x v="2"/>
    <x v="0"/>
    <x v="0"/>
    <x v="3838"/>
    <n v="1404927690"/>
    <b v="0"/>
    <n v="4"/>
    <b v="0"/>
    <x v="1"/>
    <x v="6"/>
    <x v="62"/>
    <x v="177"/>
  </r>
  <r>
    <n v="3858"/>
    <x v="3853"/>
    <x v="3855"/>
    <x v="2"/>
    <x v="115"/>
    <x v="2"/>
    <x v="1"/>
    <x v="1"/>
    <x v="3839"/>
    <n v="1430734844"/>
    <b v="0"/>
    <n v="1"/>
    <b v="0"/>
    <x v="1"/>
    <x v="6"/>
    <x v="53"/>
    <x v="119"/>
  </r>
  <r>
    <n v="3859"/>
    <x v="3854"/>
    <x v="3856"/>
    <x v="30"/>
    <x v="116"/>
    <x v="2"/>
    <x v="0"/>
    <x v="0"/>
    <x v="3840"/>
    <n v="1401485207"/>
    <b v="0"/>
    <n v="1"/>
    <b v="0"/>
    <x v="1"/>
    <x v="6"/>
    <x v="50"/>
    <x v="120"/>
  </r>
  <r>
    <n v="3860"/>
    <x v="3855"/>
    <x v="3857"/>
    <x v="12"/>
    <x v="848"/>
    <x v="2"/>
    <x v="0"/>
    <x v="0"/>
    <x v="3841"/>
    <n v="1405266710"/>
    <b v="0"/>
    <n v="13"/>
    <b v="0"/>
    <x v="1"/>
    <x v="6"/>
    <x v="82"/>
    <x v="2656"/>
  </r>
  <r>
    <n v="3861"/>
    <x v="3856"/>
    <x v="3858"/>
    <x v="13"/>
    <x v="173"/>
    <x v="2"/>
    <x v="0"/>
    <x v="0"/>
    <x v="3842"/>
    <n v="1412258977"/>
    <b v="0"/>
    <n v="1"/>
    <b v="0"/>
    <x v="1"/>
    <x v="6"/>
    <x v="62"/>
    <x v="101"/>
  </r>
  <r>
    <n v="3862"/>
    <x v="3857"/>
    <x v="3859"/>
    <x v="51"/>
    <x v="116"/>
    <x v="2"/>
    <x v="0"/>
    <x v="0"/>
    <x v="3843"/>
    <n v="1472451356"/>
    <b v="0"/>
    <n v="1"/>
    <b v="0"/>
    <x v="1"/>
    <x v="6"/>
    <x v="50"/>
    <x v="120"/>
  </r>
  <r>
    <n v="3863"/>
    <x v="3858"/>
    <x v="3860"/>
    <x v="12"/>
    <x v="117"/>
    <x v="2"/>
    <x v="0"/>
    <x v="0"/>
    <x v="3844"/>
    <n v="1441552305"/>
    <b v="0"/>
    <n v="0"/>
    <b v="0"/>
    <x v="1"/>
    <x v="6"/>
    <x v="50"/>
    <x v="121"/>
  </r>
  <r>
    <n v="3864"/>
    <x v="3859"/>
    <x v="3861"/>
    <x v="10"/>
    <x v="177"/>
    <x v="2"/>
    <x v="0"/>
    <x v="0"/>
    <x v="3845"/>
    <n v="1445203454"/>
    <b v="0"/>
    <n v="3"/>
    <b v="0"/>
    <x v="1"/>
    <x v="6"/>
    <x v="60"/>
    <x v="135"/>
  </r>
  <r>
    <n v="3865"/>
    <x v="3860"/>
    <x v="3862"/>
    <x v="425"/>
    <x v="1084"/>
    <x v="2"/>
    <x v="5"/>
    <x v="5"/>
    <x v="3846"/>
    <n v="1405957098"/>
    <b v="0"/>
    <n v="14"/>
    <b v="0"/>
    <x v="1"/>
    <x v="6"/>
    <x v="117"/>
    <x v="2235"/>
  </r>
  <r>
    <n v="3866"/>
    <x v="3861"/>
    <x v="3863"/>
    <x v="13"/>
    <x v="143"/>
    <x v="2"/>
    <x v="0"/>
    <x v="0"/>
    <x v="3847"/>
    <n v="1454453021"/>
    <b v="0"/>
    <n v="2"/>
    <b v="0"/>
    <x v="1"/>
    <x v="6"/>
    <x v="60"/>
    <x v="148"/>
  </r>
  <r>
    <n v="3867"/>
    <x v="3862"/>
    <x v="3864"/>
    <x v="13"/>
    <x v="2345"/>
    <x v="2"/>
    <x v="0"/>
    <x v="0"/>
    <x v="3848"/>
    <n v="1463686339"/>
    <b v="0"/>
    <n v="5"/>
    <b v="0"/>
    <x v="1"/>
    <x v="6"/>
    <x v="55"/>
    <x v="2214"/>
  </r>
  <r>
    <n v="3868"/>
    <x v="3863"/>
    <x v="3865"/>
    <x v="10"/>
    <x v="115"/>
    <x v="1"/>
    <x v="1"/>
    <x v="1"/>
    <x v="3849"/>
    <n v="1408031405"/>
    <b v="0"/>
    <n v="1"/>
    <b v="0"/>
    <x v="1"/>
    <x v="40"/>
    <x v="50"/>
    <x v="119"/>
  </r>
  <r>
    <n v="3869"/>
    <x v="3864"/>
    <x v="3866"/>
    <x v="426"/>
    <x v="2497"/>
    <x v="1"/>
    <x v="0"/>
    <x v="0"/>
    <x v="3850"/>
    <n v="1423761792"/>
    <b v="0"/>
    <n v="15"/>
    <b v="0"/>
    <x v="1"/>
    <x v="40"/>
    <x v="56"/>
    <x v="882"/>
  </r>
  <r>
    <n v="3870"/>
    <x v="3865"/>
    <x v="3867"/>
    <x v="3"/>
    <x v="646"/>
    <x v="1"/>
    <x v="0"/>
    <x v="0"/>
    <x v="3851"/>
    <n v="1401768478"/>
    <b v="0"/>
    <n v="10"/>
    <b v="0"/>
    <x v="1"/>
    <x v="40"/>
    <x v="77"/>
    <x v="1795"/>
  </r>
  <r>
    <n v="3871"/>
    <x v="3866"/>
    <x v="3868"/>
    <x v="15"/>
    <x v="130"/>
    <x v="1"/>
    <x v="0"/>
    <x v="0"/>
    <x v="3852"/>
    <n v="1485629050"/>
    <b v="0"/>
    <n v="3"/>
    <b v="0"/>
    <x v="1"/>
    <x v="40"/>
    <x v="56"/>
    <x v="140"/>
  </r>
  <r>
    <n v="3872"/>
    <x v="3867"/>
    <x v="3869"/>
    <x v="36"/>
    <x v="117"/>
    <x v="1"/>
    <x v="0"/>
    <x v="0"/>
    <x v="3853"/>
    <n v="1435202996"/>
    <b v="0"/>
    <n v="0"/>
    <b v="0"/>
    <x v="1"/>
    <x v="40"/>
    <x v="50"/>
    <x v="121"/>
  </r>
  <r>
    <n v="3873"/>
    <x v="3868"/>
    <x v="3870"/>
    <x v="62"/>
    <x v="117"/>
    <x v="1"/>
    <x v="0"/>
    <x v="0"/>
    <x v="3854"/>
    <n v="1441730535"/>
    <b v="0"/>
    <n v="0"/>
    <b v="0"/>
    <x v="1"/>
    <x v="40"/>
    <x v="50"/>
    <x v="121"/>
  </r>
  <r>
    <n v="3874"/>
    <x v="3869"/>
    <x v="3871"/>
    <x v="420"/>
    <x v="117"/>
    <x v="1"/>
    <x v="4"/>
    <x v="4"/>
    <x v="3855"/>
    <n v="1420244622"/>
    <b v="0"/>
    <n v="0"/>
    <b v="0"/>
    <x v="1"/>
    <x v="40"/>
    <x v="50"/>
    <x v="121"/>
  </r>
  <r>
    <n v="3875"/>
    <x v="3870"/>
    <x v="3872"/>
    <x v="11"/>
    <x v="117"/>
    <x v="1"/>
    <x v="8"/>
    <x v="7"/>
    <x v="3856"/>
    <n v="1472804365"/>
    <b v="0"/>
    <n v="0"/>
    <b v="0"/>
    <x v="1"/>
    <x v="40"/>
    <x v="50"/>
    <x v="121"/>
  </r>
  <r>
    <n v="3876"/>
    <x v="3871"/>
    <x v="3873"/>
    <x v="195"/>
    <x v="2498"/>
    <x v="1"/>
    <x v="1"/>
    <x v="1"/>
    <x v="3857"/>
    <n v="1451833128"/>
    <b v="0"/>
    <n v="46"/>
    <b v="0"/>
    <x v="1"/>
    <x v="40"/>
    <x v="226"/>
    <x v="2355"/>
  </r>
  <r>
    <n v="3877"/>
    <x v="3872"/>
    <x v="3874"/>
    <x v="31"/>
    <x v="2499"/>
    <x v="1"/>
    <x v="0"/>
    <x v="0"/>
    <x v="3858"/>
    <n v="1478621752"/>
    <b v="0"/>
    <n v="14"/>
    <b v="0"/>
    <x v="1"/>
    <x v="40"/>
    <x v="62"/>
    <x v="2657"/>
  </r>
  <r>
    <n v="3878"/>
    <x v="3873"/>
    <x v="3875"/>
    <x v="102"/>
    <x v="115"/>
    <x v="1"/>
    <x v="0"/>
    <x v="0"/>
    <x v="3859"/>
    <n v="1433014746"/>
    <b v="0"/>
    <n v="1"/>
    <b v="0"/>
    <x v="1"/>
    <x v="40"/>
    <x v="50"/>
    <x v="119"/>
  </r>
  <r>
    <n v="3879"/>
    <x v="3874"/>
    <x v="3876"/>
    <x v="36"/>
    <x v="117"/>
    <x v="1"/>
    <x v="1"/>
    <x v="1"/>
    <x v="3860"/>
    <n v="1419626396"/>
    <b v="0"/>
    <n v="0"/>
    <b v="0"/>
    <x v="1"/>
    <x v="40"/>
    <x v="50"/>
    <x v="121"/>
  </r>
  <r>
    <n v="3880"/>
    <x v="3875"/>
    <x v="3877"/>
    <x v="51"/>
    <x v="1255"/>
    <x v="1"/>
    <x v="1"/>
    <x v="1"/>
    <x v="3792"/>
    <n v="1403724820"/>
    <b v="0"/>
    <n v="17"/>
    <b v="0"/>
    <x v="1"/>
    <x v="40"/>
    <x v="55"/>
    <x v="350"/>
  </r>
  <r>
    <n v="3881"/>
    <x v="3876"/>
    <x v="3878"/>
    <x v="2"/>
    <x v="379"/>
    <x v="1"/>
    <x v="0"/>
    <x v="0"/>
    <x v="3861"/>
    <n v="1484958399"/>
    <b v="0"/>
    <n v="1"/>
    <b v="0"/>
    <x v="1"/>
    <x v="40"/>
    <x v="62"/>
    <x v="380"/>
  </r>
  <r>
    <n v="3882"/>
    <x v="3877"/>
    <x v="3879"/>
    <x v="11"/>
    <x v="117"/>
    <x v="1"/>
    <x v="2"/>
    <x v="2"/>
    <x v="3862"/>
    <n v="1451950570"/>
    <b v="0"/>
    <n v="0"/>
    <b v="0"/>
    <x v="1"/>
    <x v="40"/>
    <x v="50"/>
    <x v="121"/>
  </r>
  <r>
    <n v="3883"/>
    <x v="3878"/>
    <x v="3880"/>
    <x v="36"/>
    <x v="117"/>
    <x v="1"/>
    <x v="1"/>
    <x v="1"/>
    <x v="3863"/>
    <n v="1407076069"/>
    <b v="0"/>
    <n v="0"/>
    <b v="0"/>
    <x v="1"/>
    <x v="40"/>
    <x v="50"/>
    <x v="121"/>
  </r>
  <r>
    <n v="3884"/>
    <x v="3879"/>
    <x v="3881"/>
    <x v="3"/>
    <x v="117"/>
    <x v="1"/>
    <x v="0"/>
    <x v="0"/>
    <x v="3864"/>
    <n v="1425322792"/>
    <b v="0"/>
    <n v="0"/>
    <b v="0"/>
    <x v="1"/>
    <x v="40"/>
    <x v="50"/>
    <x v="121"/>
  </r>
  <r>
    <n v="3885"/>
    <x v="3880"/>
    <x v="3882"/>
    <x v="427"/>
    <x v="117"/>
    <x v="1"/>
    <x v="0"/>
    <x v="0"/>
    <x v="3865"/>
    <n v="1460242191"/>
    <b v="0"/>
    <n v="0"/>
    <b v="0"/>
    <x v="1"/>
    <x v="40"/>
    <x v="50"/>
    <x v="121"/>
  </r>
  <r>
    <n v="3886"/>
    <x v="3881"/>
    <x v="3883"/>
    <x v="3"/>
    <x v="117"/>
    <x v="1"/>
    <x v="2"/>
    <x v="2"/>
    <x v="3866"/>
    <n v="1415683702"/>
    <b v="0"/>
    <n v="0"/>
    <b v="0"/>
    <x v="1"/>
    <x v="40"/>
    <x v="50"/>
    <x v="121"/>
  </r>
  <r>
    <n v="3887"/>
    <x v="3882"/>
    <x v="3884"/>
    <x v="13"/>
    <x v="428"/>
    <x v="1"/>
    <x v="0"/>
    <x v="0"/>
    <x v="3867"/>
    <n v="1426538129"/>
    <b v="0"/>
    <n v="2"/>
    <b v="0"/>
    <x v="1"/>
    <x v="40"/>
    <x v="53"/>
    <x v="827"/>
  </r>
  <r>
    <n v="3888"/>
    <x v="3883"/>
    <x v="3885"/>
    <x v="13"/>
    <x v="2500"/>
    <x v="2"/>
    <x v="1"/>
    <x v="1"/>
    <x v="3868"/>
    <n v="1485522358"/>
    <b v="0"/>
    <n v="14"/>
    <b v="0"/>
    <x v="1"/>
    <x v="6"/>
    <x v="117"/>
    <x v="2418"/>
  </r>
  <r>
    <n v="3889"/>
    <x v="3884"/>
    <x v="3886"/>
    <x v="6"/>
    <x v="1497"/>
    <x v="2"/>
    <x v="0"/>
    <x v="0"/>
    <x v="3869"/>
    <n v="1417651630"/>
    <b v="0"/>
    <n v="9"/>
    <b v="0"/>
    <x v="1"/>
    <x v="6"/>
    <x v="60"/>
    <x v="2658"/>
  </r>
  <r>
    <n v="3890"/>
    <x v="3885"/>
    <x v="3887"/>
    <x v="36"/>
    <x v="2501"/>
    <x v="2"/>
    <x v="0"/>
    <x v="0"/>
    <x v="3870"/>
    <n v="1434478344"/>
    <b v="0"/>
    <n v="8"/>
    <b v="0"/>
    <x v="1"/>
    <x v="6"/>
    <x v="123"/>
    <x v="2659"/>
  </r>
  <r>
    <n v="3891"/>
    <x v="3886"/>
    <x v="3888"/>
    <x v="134"/>
    <x v="92"/>
    <x v="2"/>
    <x v="0"/>
    <x v="0"/>
    <x v="3871"/>
    <n v="1424488244"/>
    <b v="0"/>
    <n v="7"/>
    <b v="0"/>
    <x v="1"/>
    <x v="6"/>
    <x v="69"/>
    <x v="2218"/>
  </r>
  <r>
    <n v="3892"/>
    <x v="3887"/>
    <x v="3889"/>
    <x v="28"/>
    <x v="117"/>
    <x v="2"/>
    <x v="0"/>
    <x v="0"/>
    <x v="3872"/>
    <n v="1408203557"/>
    <b v="0"/>
    <n v="0"/>
    <b v="0"/>
    <x v="1"/>
    <x v="6"/>
    <x v="50"/>
    <x v="121"/>
  </r>
  <r>
    <n v="3893"/>
    <x v="3888"/>
    <x v="3890"/>
    <x v="63"/>
    <x v="2502"/>
    <x v="2"/>
    <x v="0"/>
    <x v="0"/>
    <x v="3873"/>
    <n v="1400600840"/>
    <b v="0"/>
    <n v="84"/>
    <b v="0"/>
    <x v="1"/>
    <x v="6"/>
    <x v="66"/>
    <x v="2660"/>
  </r>
  <r>
    <n v="3894"/>
    <x v="3889"/>
    <x v="3891"/>
    <x v="36"/>
    <x v="624"/>
    <x v="2"/>
    <x v="0"/>
    <x v="0"/>
    <x v="3874"/>
    <n v="1478386812"/>
    <b v="0"/>
    <n v="11"/>
    <b v="0"/>
    <x v="1"/>
    <x v="6"/>
    <x v="56"/>
    <x v="1296"/>
  </r>
  <r>
    <n v="3895"/>
    <x v="3890"/>
    <x v="3892"/>
    <x v="28"/>
    <x v="155"/>
    <x v="2"/>
    <x v="0"/>
    <x v="0"/>
    <x v="3875"/>
    <n v="1422424818"/>
    <b v="0"/>
    <n v="1"/>
    <b v="0"/>
    <x v="1"/>
    <x v="6"/>
    <x v="62"/>
    <x v="73"/>
  </r>
  <r>
    <n v="3896"/>
    <x v="3891"/>
    <x v="3893"/>
    <x v="183"/>
    <x v="575"/>
    <x v="2"/>
    <x v="0"/>
    <x v="0"/>
    <x v="3876"/>
    <n v="1401770178"/>
    <b v="0"/>
    <n v="4"/>
    <b v="0"/>
    <x v="1"/>
    <x v="6"/>
    <x v="57"/>
    <x v="655"/>
  </r>
  <r>
    <n v="3897"/>
    <x v="3892"/>
    <x v="3894"/>
    <x v="30"/>
    <x v="1901"/>
    <x v="2"/>
    <x v="4"/>
    <x v="4"/>
    <x v="3877"/>
    <n v="1418158683"/>
    <b v="0"/>
    <n v="10"/>
    <b v="0"/>
    <x v="1"/>
    <x v="6"/>
    <x v="82"/>
    <x v="878"/>
  </r>
  <r>
    <n v="3898"/>
    <x v="3893"/>
    <x v="3895"/>
    <x v="30"/>
    <x v="552"/>
    <x v="2"/>
    <x v="1"/>
    <x v="1"/>
    <x v="3878"/>
    <n v="1436355270"/>
    <b v="0"/>
    <n v="16"/>
    <b v="0"/>
    <x v="1"/>
    <x v="6"/>
    <x v="69"/>
    <x v="1302"/>
  </r>
  <r>
    <n v="3899"/>
    <x v="3894"/>
    <x v="3896"/>
    <x v="3"/>
    <x v="366"/>
    <x v="2"/>
    <x v="0"/>
    <x v="0"/>
    <x v="3879"/>
    <n v="1406140561"/>
    <b v="0"/>
    <n v="2"/>
    <b v="0"/>
    <x v="1"/>
    <x v="6"/>
    <x v="60"/>
    <x v="368"/>
  </r>
  <r>
    <n v="3900"/>
    <x v="3895"/>
    <x v="3897"/>
    <x v="30"/>
    <x v="2503"/>
    <x v="2"/>
    <x v="0"/>
    <x v="0"/>
    <x v="3880"/>
    <n v="1431396791"/>
    <b v="0"/>
    <n v="5"/>
    <b v="0"/>
    <x v="1"/>
    <x v="6"/>
    <x v="62"/>
    <x v="2661"/>
  </r>
  <r>
    <n v="3901"/>
    <x v="3896"/>
    <x v="3898"/>
    <x v="9"/>
    <x v="379"/>
    <x v="2"/>
    <x v="0"/>
    <x v="0"/>
    <x v="3881"/>
    <n v="1447098599"/>
    <b v="0"/>
    <n v="1"/>
    <b v="0"/>
    <x v="1"/>
    <x v="6"/>
    <x v="60"/>
    <x v="380"/>
  </r>
  <r>
    <n v="3902"/>
    <x v="3897"/>
    <x v="3899"/>
    <x v="9"/>
    <x v="159"/>
    <x v="2"/>
    <x v="1"/>
    <x v="1"/>
    <x v="3882"/>
    <n v="1476962042"/>
    <b v="0"/>
    <n v="31"/>
    <b v="0"/>
    <x v="1"/>
    <x v="6"/>
    <x v="190"/>
    <x v="2662"/>
  </r>
  <r>
    <n v="3903"/>
    <x v="3898"/>
    <x v="3900"/>
    <x v="15"/>
    <x v="117"/>
    <x v="2"/>
    <x v="0"/>
    <x v="0"/>
    <x v="3883"/>
    <n v="1435709765"/>
    <b v="0"/>
    <n v="0"/>
    <b v="0"/>
    <x v="1"/>
    <x v="6"/>
    <x v="50"/>
    <x v="121"/>
  </r>
  <r>
    <n v="3904"/>
    <x v="3899"/>
    <x v="3901"/>
    <x v="3"/>
    <x v="158"/>
    <x v="2"/>
    <x v="0"/>
    <x v="0"/>
    <x v="3884"/>
    <n v="1427866200"/>
    <b v="0"/>
    <n v="2"/>
    <b v="0"/>
    <x v="1"/>
    <x v="6"/>
    <x v="50"/>
    <x v="1720"/>
  </r>
  <r>
    <n v="3905"/>
    <x v="3900"/>
    <x v="3902"/>
    <x v="15"/>
    <x v="2504"/>
    <x v="2"/>
    <x v="1"/>
    <x v="1"/>
    <x v="3885"/>
    <n v="1430405903"/>
    <b v="0"/>
    <n v="7"/>
    <b v="0"/>
    <x v="1"/>
    <x v="6"/>
    <x v="81"/>
    <x v="2663"/>
  </r>
  <r>
    <n v="3906"/>
    <x v="3901"/>
    <x v="3903"/>
    <x v="15"/>
    <x v="2373"/>
    <x v="2"/>
    <x v="1"/>
    <x v="1"/>
    <x v="3886"/>
    <n v="1432072893"/>
    <b v="0"/>
    <n v="16"/>
    <b v="0"/>
    <x v="1"/>
    <x v="6"/>
    <x v="356"/>
    <x v="2664"/>
  </r>
  <r>
    <n v="3907"/>
    <x v="3902"/>
    <x v="3904"/>
    <x v="28"/>
    <x v="358"/>
    <x v="2"/>
    <x v="0"/>
    <x v="0"/>
    <x v="3887"/>
    <n v="1411587606"/>
    <b v="0"/>
    <n v="4"/>
    <b v="0"/>
    <x v="1"/>
    <x v="6"/>
    <x v="77"/>
    <x v="2665"/>
  </r>
  <r>
    <n v="3908"/>
    <x v="3903"/>
    <x v="3905"/>
    <x v="47"/>
    <x v="654"/>
    <x v="2"/>
    <x v="0"/>
    <x v="0"/>
    <x v="3888"/>
    <n v="1405307696"/>
    <b v="0"/>
    <n v="4"/>
    <b v="0"/>
    <x v="1"/>
    <x v="6"/>
    <x v="114"/>
    <x v="1783"/>
  </r>
  <r>
    <n v="3909"/>
    <x v="3904"/>
    <x v="3906"/>
    <x v="127"/>
    <x v="2503"/>
    <x v="2"/>
    <x v="0"/>
    <x v="0"/>
    <x v="3889"/>
    <n v="1407832642"/>
    <b v="0"/>
    <n v="4"/>
    <b v="0"/>
    <x v="1"/>
    <x v="6"/>
    <x v="50"/>
    <x v="1178"/>
  </r>
  <r>
    <n v="3910"/>
    <x v="3905"/>
    <x v="3907"/>
    <x v="12"/>
    <x v="1935"/>
    <x v="2"/>
    <x v="0"/>
    <x v="0"/>
    <x v="3890"/>
    <n v="1439057397"/>
    <b v="0"/>
    <n v="3"/>
    <b v="0"/>
    <x v="1"/>
    <x v="6"/>
    <x v="56"/>
    <x v="2666"/>
  </r>
  <r>
    <n v="3911"/>
    <x v="3906"/>
    <x v="3908"/>
    <x v="6"/>
    <x v="2505"/>
    <x v="2"/>
    <x v="0"/>
    <x v="0"/>
    <x v="3891"/>
    <n v="1414438177"/>
    <b v="0"/>
    <n v="36"/>
    <b v="0"/>
    <x v="1"/>
    <x v="6"/>
    <x v="121"/>
    <x v="2417"/>
  </r>
  <r>
    <n v="3912"/>
    <x v="3907"/>
    <x v="3909"/>
    <x v="36"/>
    <x v="116"/>
    <x v="2"/>
    <x v="0"/>
    <x v="0"/>
    <x v="3892"/>
    <n v="1424759330"/>
    <b v="0"/>
    <n v="1"/>
    <b v="0"/>
    <x v="1"/>
    <x v="6"/>
    <x v="50"/>
    <x v="120"/>
  </r>
  <r>
    <n v="3913"/>
    <x v="3908"/>
    <x v="3910"/>
    <x v="3"/>
    <x v="325"/>
    <x v="2"/>
    <x v="0"/>
    <x v="0"/>
    <x v="3893"/>
    <n v="1446267849"/>
    <b v="0"/>
    <n v="7"/>
    <b v="0"/>
    <x v="1"/>
    <x v="6"/>
    <x v="54"/>
    <x v="2667"/>
  </r>
  <r>
    <n v="3914"/>
    <x v="3909"/>
    <x v="3911"/>
    <x v="30"/>
    <x v="711"/>
    <x v="2"/>
    <x v="1"/>
    <x v="1"/>
    <x v="3894"/>
    <n v="1429558756"/>
    <b v="0"/>
    <n v="27"/>
    <b v="0"/>
    <x v="1"/>
    <x v="6"/>
    <x v="71"/>
    <x v="2274"/>
  </r>
  <r>
    <n v="3915"/>
    <x v="3910"/>
    <x v="3912"/>
    <x v="15"/>
    <x v="139"/>
    <x v="2"/>
    <x v="1"/>
    <x v="1"/>
    <x v="3895"/>
    <n v="1462232309"/>
    <b v="0"/>
    <n v="1"/>
    <b v="0"/>
    <x v="1"/>
    <x v="6"/>
    <x v="50"/>
    <x v="144"/>
  </r>
  <r>
    <n v="3916"/>
    <x v="3911"/>
    <x v="3913"/>
    <x v="13"/>
    <x v="117"/>
    <x v="2"/>
    <x v="8"/>
    <x v="7"/>
    <x v="3896"/>
    <n v="1462360752"/>
    <b v="0"/>
    <n v="0"/>
    <b v="0"/>
    <x v="1"/>
    <x v="6"/>
    <x v="50"/>
    <x v="121"/>
  </r>
  <r>
    <n v="3917"/>
    <x v="3912"/>
    <x v="3914"/>
    <x v="8"/>
    <x v="115"/>
    <x v="2"/>
    <x v="1"/>
    <x v="1"/>
    <x v="3897"/>
    <n v="1407847161"/>
    <b v="0"/>
    <n v="1"/>
    <b v="0"/>
    <x v="1"/>
    <x v="6"/>
    <x v="50"/>
    <x v="119"/>
  </r>
  <r>
    <n v="3918"/>
    <x v="3913"/>
    <x v="3915"/>
    <x v="127"/>
    <x v="678"/>
    <x v="2"/>
    <x v="1"/>
    <x v="1"/>
    <x v="3898"/>
    <n v="1406131023"/>
    <b v="0"/>
    <n v="3"/>
    <b v="0"/>
    <x v="1"/>
    <x v="6"/>
    <x v="50"/>
    <x v="375"/>
  </r>
  <r>
    <n v="3919"/>
    <x v="3914"/>
    <x v="3916"/>
    <x v="10"/>
    <x v="456"/>
    <x v="2"/>
    <x v="1"/>
    <x v="1"/>
    <x v="3899"/>
    <n v="1450628773"/>
    <b v="0"/>
    <n v="3"/>
    <b v="0"/>
    <x v="1"/>
    <x v="6"/>
    <x v="53"/>
    <x v="179"/>
  </r>
  <r>
    <n v="3920"/>
    <x v="3915"/>
    <x v="3917"/>
    <x v="30"/>
    <x v="2503"/>
    <x v="2"/>
    <x v="1"/>
    <x v="1"/>
    <x v="3900"/>
    <n v="1476436660"/>
    <b v="0"/>
    <n v="3"/>
    <b v="0"/>
    <x v="1"/>
    <x v="6"/>
    <x v="62"/>
    <x v="817"/>
  </r>
  <r>
    <n v="3921"/>
    <x v="3916"/>
    <x v="3918"/>
    <x v="9"/>
    <x v="117"/>
    <x v="2"/>
    <x v="1"/>
    <x v="1"/>
    <x v="3901"/>
    <n v="1413291655"/>
    <b v="0"/>
    <n v="0"/>
    <b v="0"/>
    <x v="1"/>
    <x v="6"/>
    <x v="50"/>
    <x v="121"/>
  </r>
  <r>
    <n v="3922"/>
    <x v="3917"/>
    <x v="3919"/>
    <x v="47"/>
    <x v="377"/>
    <x v="2"/>
    <x v="0"/>
    <x v="0"/>
    <x v="3902"/>
    <n v="1421432810"/>
    <b v="0"/>
    <n v="6"/>
    <b v="0"/>
    <x v="1"/>
    <x v="6"/>
    <x v="59"/>
    <x v="2668"/>
  </r>
  <r>
    <n v="3923"/>
    <x v="3918"/>
    <x v="3920"/>
    <x v="236"/>
    <x v="2506"/>
    <x v="2"/>
    <x v="1"/>
    <x v="1"/>
    <x v="3903"/>
    <n v="1426203071"/>
    <b v="0"/>
    <n v="17"/>
    <b v="0"/>
    <x v="1"/>
    <x v="6"/>
    <x v="81"/>
    <x v="2669"/>
  </r>
  <r>
    <n v="3924"/>
    <x v="3919"/>
    <x v="3921"/>
    <x v="36"/>
    <x v="2507"/>
    <x v="2"/>
    <x v="0"/>
    <x v="0"/>
    <x v="3904"/>
    <n v="1401231722"/>
    <b v="0"/>
    <n v="40"/>
    <b v="0"/>
    <x v="1"/>
    <x v="6"/>
    <x v="77"/>
    <x v="1338"/>
  </r>
  <r>
    <n v="3925"/>
    <x v="3920"/>
    <x v="3922"/>
    <x v="325"/>
    <x v="493"/>
    <x v="2"/>
    <x v="0"/>
    <x v="0"/>
    <x v="3905"/>
    <n v="1404161639"/>
    <b v="0"/>
    <n v="3"/>
    <b v="0"/>
    <x v="1"/>
    <x v="6"/>
    <x v="54"/>
    <x v="144"/>
  </r>
  <r>
    <n v="3926"/>
    <x v="3921"/>
    <x v="3923"/>
    <x v="10"/>
    <x v="493"/>
    <x v="2"/>
    <x v="2"/>
    <x v="2"/>
    <x v="3906"/>
    <n v="1417053748"/>
    <b v="0"/>
    <n v="1"/>
    <b v="0"/>
    <x v="1"/>
    <x v="6"/>
    <x v="50"/>
    <x v="2"/>
  </r>
  <r>
    <n v="3927"/>
    <x v="3922"/>
    <x v="3924"/>
    <x v="30"/>
    <x v="379"/>
    <x v="2"/>
    <x v="1"/>
    <x v="1"/>
    <x v="3907"/>
    <n v="1404973504"/>
    <b v="0"/>
    <n v="2"/>
    <b v="0"/>
    <x v="1"/>
    <x v="6"/>
    <x v="60"/>
    <x v="381"/>
  </r>
  <r>
    <n v="3928"/>
    <x v="3923"/>
    <x v="3925"/>
    <x v="10"/>
    <x v="1208"/>
    <x v="2"/>
    <x v="0"/>
    <x v="0"/>
    <x v="3908"/>
    <n v="1442593427"/>
    <b v="0"/>
    <n v="7"/>
    <b v="0"/>
    <x v="1"/>
    <x v="6"/>
    <x v="55"/>
    <x v="2670"/>
  </r>
  <r>
    <n v="3929"/>
    <x v="3924"/>
    <x v="3926"/>
    <x v="22"/>
    <x v="2508"/>
    <x v="2"/>
    <x v="0"/>
    <x v="0"/>
    <x v="3909"/>
    <n v="1471636265"/>
    <b v="0"/>
    <n v="14"/>
    <b v="0"/>
    <x v="1"/>
    <x v="6"/>
    <x v="53"/>
    <x v="2671"/>
  </r>
  <r>
    <n v="3930"/>
    <x v="3925"/>
    <x v="3927"/>
    <x v="3"/>
    <x v="117"/>
    <x v="2"/>
    <x v="2"/>
    <x v="2"/>
    <x v="3910"/>
    <n v="1457078868"/>
    <b v="0"/>
    <n v="0"/>
    <b v="0"/>
    <x v="1"/>
    <x v="6"/>
    <x v="50"/>
    <x v="121"/>
  </r>
  <r>
    <n v="3931"/>
    <x v="3926"/>
    <x v="3928"/>
    <x v="6"/>
    <x v="117"/>
    <x v="2"/>
    <x v="0"/>
    <x v="0"/>
    <x v="3911"/>
    <n v="1439350707"/>
    <b v="0"/>
    <n v="0"/>
    <b v="0"/>
    <x v="1"/>
    <x v="6"/>
    <x v="50"/>
    <x v="121"/>
  </r>
  <r>
    <n v="3932"/>
    <x v="3927"/>
    <x v="3929"/>
    <x v="14"/>
    <x v="116"/>
    <x v="2"/>
    <x v="0"/>
    <x v="0"/>
    <x v="3912"/>
    <n v="1455508964"/>
    <b v="0"/>
    <n v="1"/>
    <b v="0"/>
    <x v="1"/>
    <x v="6"/>
    <x v="50"/>
    <x v="120"/>
  </r>
  <r>
    <n v="3933"/>
    <x v="3928"/>
    <x v="3930"/>
    <x v="39"/>
    <x v="2509"/>
    <x v="2"/>
    <x v="0"/>
    <x v="0"/>
    <x v="3913"/>
    <n v="1466205262"/>
    <b v="0"/>
    <n v="12"/>
    <b v="0"/>
    <x v="1"/>
    <x v="6"/>
    <x v="63"/>
    <x v="1466"/>
  </r>
  <r>
    <n v="3934"/>
    <x v="3929"/>
    <x v="3931"/>
    <x v="10"/>
    <x v="1100"/>
    <x v="2"/>
    <x v="0"/>
    <x v="0"/>
    <x v="3914"/>
    <n v="1439827639"/>
    <b v="0"/>
    <n v="12"/>
    <b v="0"/>
    <x v="1"/>
    <x v="6"/>
    <x v="57"/>
    <x v="2672"/>
  </r>
  <r>
    <n v="3935"/>
    <x v="3930"/>
    <x v="3932"/>
    <x v="9"/>
    <x v="2510"/>
    <x v="2"/>
    <x v="1"/>
    <x v="1"/>
    <x v="3915"/>
    <n v="1438789546"/>
    <b v="0"/>
    <n v="23"/>
    <b v="0"/>
    <x v="1"/>
    <x v="6"/>
    <x v="156"/>
    <x v="2213"/>
  </r>
  <r>
    <n v="3936"/>
    <x v="3931"/>
    <x v="3933"/>
    <x v="22"/>
    <x v="117"/>
    <x v="2"/>
    <x v="0"/>
    <x v="0"/>
    <x v="3916"/>
    <n v="1477981120"/>
    <b v="0"/>
    <n v="0"/>
    <b v="0"/>
    <x v="1"/>
    <x v="6"/>
    <x v="50"/>
    <x v="121"/>
  </r>
  <r>
    <n v="3937"/>
    <x v="3932"/>
    <x v="3934"/>
    <x v="428"/>
    <x v="2511"/>
    <x v="2"/>
    <x v="0"/>
    <x v="0"/>
    <x v="3917"/>
    <n v="1465830560"/>
    <b v="0"/>
    <n v="10"/>
    <b v="0"/>
    <x v="1"/>
    <x v="6"/>
    <x v="374"/>
    <x v="2673"/>
  </r>
  <r>
    <n v="3938"/>
    <x v="3933"/>
    <x v="3935"/>
    <x v="429"/>
    <x v="2512"/>
    <x v="2"/>
    <x v="0"/>
    <x v="0"/>
    <x v="3918"/>
    <n v="1432763054"/>
    <b v="0"/>
    <n v="5"/>
    <b v="0"/>
    <x v="1"/>
    <x v="6"/>
    <x v="81"/>
    <x v="295"/>
  </r>
  <r>
    <n v="3939"/>
    <x v="3934"/>
    <x v="3936"/>
    <x v="10"/>
    <x v="139"/>
    <x v="2"/>
    <x v="2"/>
    <x v="2"/>
    <x v="3919"/>
    <n v="1412328979"/>
    <b v="0"/>
    <n v="1"/>
    <b v="0"/>
    <x v="1"/>
    <x v="6"/>
    <x v="50"/>
    <x v="144"/>
  </r>
  <r>
    <n v="3940"/>
    <x v="3935"/>
    <x v="3937"/>
    <x v="10"/>
    <x v="143"/>
    <x v="2"/>
    <x v="0"/>
    <x v="0"/>
    <x v="3920"/>
    <n v="1416311351"/>
    <b v="0"/>
    <n v="2"/>
    <b v="0"/>
    <x v="1"/>
    <x v="6"/>
    <x v="50"/>
    <x v="148"/>
  </r>
  <r>
    <n v="3941"/>
    <x v="3936"/>
    <x v="3938"/>
    <x v="62"/>
    <x v="155"/>
    <x v="2"/>
    <x v="0"/>
    <x v="0"/>
    <x v="3921"/>
    <n v="1414505137"/>
    <b v="0"/>
    <n v="2"/>
    <b v="0"/>
    <x v="1"/>
    <x v="6"/>
    <x v="60"/>
    <x v="380"/>
  </r>
  <r>
    <n v="3942"/>
    <x v="3937"/>
    <x v="3939"/>
    <x v="38"/>
    <x v="117"/>
    <x v="2"/>
    <x v="0"/>
    <x v="0"/>
    <x v="3922"/>
    <n v="1429306914"/>
    <b v="0"/>
    <n v="0"/>
    <b v="0"/>
    <x v="1"/>
    <x v="6"/>
    <x v="50"/>
    <x v="121"/>
  </r>
  <r>
    <n v="3943"/>
    <x v="3938"/>
    <x v="3940"/>
    <x v="10"/>
    <x v="2513"/>
    <x v="2"/>
    <x v="0"/>
    <x v="0"/>
    <x v="3923"/>
    <n v="1443811268"/>
    <b v="0"/>
    <n v="13"/>
    <b v="0"/>
    <x v="1"/>
    <x v="6"/>
    <x v="71"/>
    <x v="2674"/>
  </r>
  <r>
    <n v="3944"/>
    <x v="3939"/>
    <x v="3941"/>
    <x v="10"/>
    <x v="117"/>
    <x v="2"/>
    <x v="0"/>
    <x v="0"/>
    <x v="3924"/>
    <n v="1438098875"/>
    <b v="0"/>
    <n v="0"/>
    <b v="0"/>
    <x v="1"/>
    <x v="6"/>
    <x v="50"/>
    <x v="121"/>
  </r>
  <r>
    <n v="3945"/>
    <x v="3940"/>
    <x v="3942"/>
    <x v="13"/>
    <x v="139"/>
    <x v="2"/>
    <x v="0"/>
    <x v="0"/>
    <x v="3925"/>
    <n v="1429125268"/>
    <b v="0"/>
    <n v="1"/>
    <b v="0"/>
    <x v="1"/>
    <x v="6"/>
    <x v="50"/>
    <x v="144"/>
  </r>
  <r>
    <n v="3946"/>
    <x v="3941"/>
    <x v="3943"/>
    <x v="12"/>
    <x v="666"/>
    <x v="2"/>
    <x v="0"/>
    <x v="0"/>
    <x v="3926"/>
    <n v="1422388822"/>
    <b v="0"/>
    <n v="5"/>
    <b v="0"/>
    <x v="1"/>
    <x v="6"/>
    <x v="56"/>
    <x v="492"/>
  </r>
  <r>
    <n v="3947"/>
    <x v="3942"/>
    <x v="3944"/>
    <x v="9"/>
    <x v="462"/>
    <x v="2"/>
    <x v="0"/>
    <x v="0"/>
    <x v="3927"/>
    <n v="1472786744"/>
    <b v="0"/>
    <n v="2"/>
    <b v="0"/>
    <x v="1"/>
    <x v="6"/>
    <x v="56"/>
    <x v="470"/>
  </r>
  <r>
    <n v="3948"/>
    <x v="3943"/>
    <x v="3945"/>
    <x v="11"/>
    <x v="117"/>
    <x v="2"/>
    <x v="2"/>
    <x v="2"/>
    <x v="3928"/>
    <n v="1404892123"/>
    <b v="0"/>
    <n v="0"/>
    <b v="0"/>
    <x v="1"/>
    <x v="6"/>
    <x v="50"/>
    <x v="121"/>
  </r>
  <r>
    <n v="3949"/>
    <x v="3944"/>
    <x v="3946"/>
    <x v="3"/>
    <x v="2514"/>
    <x v="2"/>
    <x v="2"/>
    <x v="2"/>
    <x v="3929"/>
    <n v="1421031221"/>
    <b v="0"/>
    <n v="32"/>
    <b v="0"/>
    <x v="1"/>
    <x v="6"/>
    <x v="63"/>
    <x v="2675"/>
  </r>
  <r>
    <n v="3950"/>
    <x v="3945"/>
    <x v="3947"/>
    <x v="23"/>
    <x v="379"/>
    <x v="2"/>
    <x v="0"/>
    <x v="0"/>
    <x v="3930"/>
    <n v="1457628680"/>
    <b v="0"/>
    <n v="1"/>
    <b v="0"/>
    <x v="1"/>
    <x v="6"/>
    <x v="60"/>
    <x v="380"/>
  </r>
  <r>
    <n v="3951"/>
    <x v="3946"/>
    <x v="2849"/>
    <x v="61"/>
    <x v="116"/>
    <x v="2"/>
    <x v="17"/>
    <x v="3"/>
    <x v="3931"/>
    <n v="1457120942"/>
    <b v="0"/>
    <n v="1"/>
    <b v="0"/>
    <x v="1"/>
    <x v="6"/>
    <x v="50"/>
    <x v="120"/>
  </r>
  <r>
    <n v="3952"/>
    <x v="3947"/>
    <x v="3948"/>
    <x v="91"/>
    <x v="379"/>
    <x v="2"/>
    <x v="0"/>
    <x v="0"/>
    <x v="3932"/>
    <n v="1440701890"/>
    <b v="0"/>
    <n v="1"/>
    <b v="0"/>
    <x v="1"/>
    <x v="6"/>
    <x v="50"/>
    <x v="380"/>
  </r>
  <r>
    <n v="3953"/>
    <x v="3948"/>
    <x v="3949"/>
    <x v="430"/>
    <x v="117"/>
    <x v="2"/>
    <x v="0"/>
    <x v="0"/>
    <x v="3933"/>
    <n v="1467162586"/>
    <b v="0"/>
    <n v="0"/>
    <b v="0"/>
    <x v="1"/>
    <x v="6"/>
    <x v="50"/>
    <x v="121"/>
  </r>
  <r>
    <n v="3954"/>
    <x v="3949"/>
    <x v="3950"/>
    <x v="31"/>
    <x v="117"/>
    <x v="2"/>
    <x v="5"/>
    <x v="5"/>
    <x v="3934"/>
    <n v="1400168264"/>
    <b v="0"/>
    <n v="0"/>
    <b v="0"/>
    <x v="1"/>
    <x v="6"/>
    <x v="50"/>
    <x v="121"/>
  </r>
  <r>
    <n v="3955"/>
    <x v="3950"/>
    <x v="3951"/>
    <x v="257"/>
    <x v="94"/>
    <x v="2"/>
    <x v="0"/>
    <x v="0"/>
    <x v="3935"/>
    <n v="1446150141"/>
    <b v="0"/>
    <n v="8"/>
    <b v="0"/>
    <x v="1"/>
    <x v="6"/>
    <x v="148"/>
    <x v="97"/>
  </r>
  <r>
    <n v="3956"/>
    <x v="3951"/>
    <x v="3952"/>
    <x v="62"/>
    <x v="117"/>
    <x v="2"/>
    <x v="0"/>
    <x v="0"/>
    <x v="3936"/>
    <n v="1459203727"/>
    <b v="0"/>
    <n v="0"/>
    <b v="0"/>
    <x v="1"/>
    <x v="6"/>
    <x v="50"/>
    <x v="121"/>
  </r>
  <r>
    <n v="3957"/>
    <x v="3952"/>
    <x v="3953"/>
    <x v="89"/>
    <x v="1001"/>
    <x v="2"/>
    <x v="0"/>
    <x v="0"/>
    <x v="3937"/>
    <n v="1464045954"/>
    <b v="0"/>
    <n v="1"/>
    <b v="0"/>
    <x v="1"/>
    <x v="6"/>
    <x v="50"/>
    <x v="582"/>
  </r>
  <r>
    <n v="3958"/>
    <x v="3953"/>
    <x v="3954"/>
    <x v="13"/>
    <x v="762"/>
    <x v="2"/>
    <x v="0"/>
    <x v="0"/>
    <x v="3938"/>
    <n v="1403822912"/>
    <b v="0"/>
    <n v="16"/>
    <b v="0"/>
    <x v="1"/>
    <x v="6"/>
    <x v="188"/>
    <x v="2676"/>
  </r>
  <r>
    <n v="3959"/>
    <x v="3954"/>
    <x v="3955"/>
    <x v="38"/>
    <x v="2515"/>
    <x v="2"/>
    <x v="0"/>
    <x v="0"/>
    <x v="3939"/>
    <n v="1409338556"/>
    <b v="0"/>
    <n v="12"/>
    <b v="0"/>
    <x v="1"/>
    <x v="6"/>
    <x v="148"/>
    <x v="821"/>
  </r>
  <r>
    <n v="3960"/>
    <x v="3955"/>
    <x v="3956"/>
    <x v="9"/>
    <x v="372"/>
    <x v="2"/>
    <x v="0"/>
    <x v="0"/>
    <x v="3940"/>
    <n v="1449260256"/>
    <b v="0"/>
    <n v="4"/>
    <b v="0"/>
    <x v="1"/>
    <x v="6"/>
    <x v="53"/>
    <x v="784"/>
  </r>
  <r>
    <n v="3961"/>
    <x v="3956"/>
    <x v="3957"/>
    <x v="10"/>
    <x v="577"/>
    <x v="2"/>
    <x v="1"/>
    <x v="1"/>
    <x v="3941"/>
    <n v="1397683410"/>
    <b v="0"/>
    <n v="2"/>
    <b v="0"/>
    <x v="1"/>
    <x v="6"/>
    <x v="50"/>
    <x v="678"/>
  </r>
  <r>
    <n v="3962"/>
    <x v="3957"/>
    <x v="3958"/>
    <x v="123"/>
    <x v="372"/>
    <x v="2"/>
    <x v="1"/>
    <x v="1"/>
    <x v="3942"/>
    <n v="1446562494"/>
    <b v="0"/>
    <n v="3"/>
    <b v="0"/>
    <x v="1"/>
    <x v="6"/>
    <x v="56"/>
    <x v="2"/>
  </r>
  <r>
    <n v="3963"/>
    <x v="3958"/>
    <x v="3959"/>
    <x v="3"/>
    <x v="117"/>
    <x v="2"/>
    <x v="5"/>
    <x v="5"/>
    <x v="3943"/>
    <n v="1445226117"/>
    <b v="0"/>
    <n v="0"/>
    <b v="0"/>
    <x v="1"/>
    <x v="6"/>
    <x v="50"/>
    <x v="121"/>
  </r>
  <r>
    <n v="3964"/>
    <x v="3959"/>
    <x v="3960"/>
    <x v="13"/>
    <x v="691"/>
    <x v="2"/>
    <x v="0"/>
    <x v="0"/>
    <x v="3944"/>
    <n v="1424279986"/>
    <b v="0"/>
    <n v="3"/>
    <b v="0"/>
    <x v="1"/>
    <x v="6"/>
    <x v="52"/>
    <x v="823"/>
  </r>
  <r>
    <n v="3965"/>
    <x v="3960"/>
    <x v="3961"/>
    <x v="13"/>
    <x v="2516"/>
    <x v="2"/>
    <x v="0"/>
    <x v="0"/>
    <x v="3945"/>
    <n v="1455428380"/>
    <b v="0"/>
    <n v="4"/>
    <b v="0"/>
    <x v="1"/>
    <x v="6"/>
    <x v="51"/>
    <x v="367"/>
  </r>
  <r>
    <n v="3966"/>
    <x v="3961"/>
    <x v="3962"/>
    <x v="51"/>
    <x v="372"/>
    <x v="2"/>
    <x v="0"/>
    <x v="0"/>
    <x v="3946"/>
    <n v="1402506278"/>
    <b v="0"/>
    <n v="2"/>
    <b v="0"/>
    <x v="1"/>
    <x v="6"/>
    <x v="60"/>
    <x v="377"/>
  </r>
  <r>
    <n v="3967"/>
    <x v="3962"/>
    <x v="3963"/>
    <x v="180"/>
    <x v="22"/>
    <x v="2"/>
    <x v="0"/>
    <x v="0"/>
    <x v="3947"/>
    <n v="1486191507"/>
    <b v="0"/>
    <n v="10"/>
    <b v="0"/>
    <x v="1"/>
    <x v="6"/>
    <x v="148"/>
    <x v="2121"/>
  </r>
  <r>
    <n v="3968"/>
    <x v="3963"/>
    <x v="3964"/>
    <x v="10"/>
    <x v="2517"/>
    <x v="2"/>
    <x v="0"/>
    <x v="0"/>
    <x v="3948"/>
    <n v="1458761673"/>
    <b v="0"/>
    <n v="11"/>
    <b v="0"/>
    <x v="1"/>
    <x v="6"/>
    <x v="57"/>
    <x v="1447"/>
  </r>
  <r>
    <n v="3969"/>
    <x v="3964"/>
    <x v="3965"/>
    <x v="431"/>
    <x v="2518"/>
    <x v="2"/>
    <x v="0"/>
    <x v="0"/>
    <x v="3949"/>
    <n v="1471638646"/>
    <b v="0"/>
    <n v="6"/>
    <b v="0"/>
    <x v="1"/>
    <x v="6"/>
    <x v="113"/>
    <x v="2677"/>
  </r>
  <r>
    <n v="3970"/>
    <x v="3965"/>
    <x v="3966"/>
    <x v="36"/>
    <x v="143"/>
    <x v="2"/>
    <x v="0"/>
    <x v="0"/>
    <x v="3950"/>
    <n v="1458333811"/>
    <b v="0"/>
    <n v="2"/>
    <b v="0"/>
    <x v="1"/>
    <x v="6"/>
    <x v="50"/>
    <x v="148"/>
  </r>
  <r>
    <n v="3971"/>
    <x v="3966"/>
    <x v="3967"/>
    <x v="32"/>
    <x v="2519"/>
    <x v="2"/>
    <x v="0"/>
    <x v="0"/>
    <x v="3951"/>
    <n v="1403355126"/>
    <b v="0"/>
    <n v="6"/>
    <b v="0"/>
    <x v="1"/>
    <x v="6"/>
    <x v="60"/>
    <x v="2678"/>
  </r>
  <r>
    <n v="3972"/>
    <x v="3967"/>
    <x v="3968"/>
    <x v="28"/>
    <x v="2518"/>
    <x v="2"/>
    <x v="0"/>
    <x v="0"/>
    <x v="3952"/>
    <n v="1418002634"/>
    <b v="0"/>
    <n v="8"/>
    <b v="0"/>
    <x v="1"/>
    <x v="6"/>
    <x v="70"/>
    <x v="2679"/>
  </r>
  <r>
    <n v="3973"/>
    <x v="3968"/>
    <x v="3969"/>
    <x v="10"/>
    <x v="2520"/>
    <x v="2"/>
    <x v="0"/>
    <x v="0"/>
    <x v="3953"/>
    <n v="1460219110"/>
    <b v="0"/>
    <n v="37"/>
    <b v="0"/>
    <x v="1"/>
    <x v="6"/>
    <x v="375"/>
    <x v="2680"/>
  </r>
  <r>
    <n v="3974"/>
    <x v="3969"/>
    <x v="3970"/>
    <x v="28"/>
    <x v="1002"/>
    <x v="2"/>
    <x v="1"/>
    <x v="1"/>
    <x v="3954"/>
    <n v="1462280848"/>
    <b v="0"/>
    <n v="11"/>
    <b v="0"/>
    <x v="1"/>
    <x v="6"/>
    <x v="188"/>
    <x v="2681"/>
  </r>
  <r>
    <n v="3975"/>
    <x v="3970"/>
    <x v="3971"/>
    <x v="432"/>
    <x v="117"/>
    <x v="2"/>
    <x v="0"/>
    <x v="0"/>
    <x v="3955"/>
    <n v="1465850898"/>
    <b v="0"/>
    <n v="0"/>
    <b v="0"/>
    <x v="1"/>
    <x v="6"/>
    <x v="50"/>
    <x v="121"/>
  </r>
  <r>
    <n v="3976"/>
    <x v="3971"/>
    <x v="3972"/>
    <x v="46"/>
    <x v="972"/>
    <x v="2"/>
    <x v="0"/>
    <x v="0"/>
    <x v="3956"/>
    <n v="1405024561"/>
    <b v="0"/>
    <n v="10"/>
    <b v="0"/>
    <x v="1"/>
    <x v="6"/>
    <x v="216"/>
    <x v="2682"/>
  </r>
  <r>
    <n v="3977"/>
    <x v="3972"/>
    <x v="3973"/>
    <x v="161"/>
    <x v="2521"/>
    <x v="2"/>
    <x v="0"/>
    <x v="0"/>
    <x v="3957"/>
    <n v="1466621732"/>
    <b v="0"/>
    <n v="6"/>
    <b v="0"/>
    <x v="1"/>
    <x v="6"/>
    <x v="60"/>
    <x v="2683"/>
  </r>
  <r>
    <n v="3978"/>
    <x v="3973"/>
    <x v="3974"/>
    <x v="13"/>
    <x v="2522"/>
    <x v="2"/>
    <x v="0"/>
    <x v="0"/>
    <x v="3958"/>
    <n v="1417533953"/>
    <b v="0"/>
    <n v="8"/>
    <b v="0"/>
    <x v="1"/>
    <x v="6"/>
    <x v="57"/>
    <x v="1261"/>
  </r>
  <r>
    <n v="3979"/>
    <x v="3974"/>
    <x v="3975"/>
    <x v="12"/>
    <x v="178"/>
    <x v="2"/>
    <x v="1"/>
    <x v="1"/>
    <x v="3959"/>
    <n v="1425678057"/>
    <b v="0"/>
    <n v="6"/>
    <b v="0"/>
    <x v="1"/>
    <x v="6"/>
    <x v="53"/>
    <x v="1714"/>
  </r>
  <r>
    <n v="3980"/>
    <x v="3975"/>
    <x v="3976"/>
    <x v="30"/>
    <x v="2202"/>
    <x v="2"/>
    <x v="0"/>
    <x v="0"/>
    <x v="3960"/>
    <n v="1401978147"/>
    <b v="0"/>
    <n v="7"/>
    <b v="0"/>
    <x v="1"/>
    <x v="6"/>
    <x v="82"/>
    <x v="2641"/>
  </r>
  <r>
    <n v="3981"/>
    <x v="3357"/>
    <x v="3357"/>
    <x v="11"/>
    <x v="1281"/>
    <x v="2"/>
    <x v="0"/>
    <x v="0"/>
    <x v="3961"/>
    <n v="1463545149"/>
    <b v="0"/>
    <n v="7"/>
    <b v="0"/>
    <x v="1"/>
    <x v="6"/>
    <x v="65"/>
    <x v="628"/>
  </r>
  <r>
    <n v="3982"/>
    <x v="3976"/>
    <x v="3977"/>
    <x v="16"/>
    <x v="575"/>
    <x v="2"/>
    <x v="1"/>
    <x v="1"/>
    <x v="3962"/>
    <n v="1431113180"/>
    <b v="0"/>
    <n v="5"/>
    <b v="0"/>
    <x v="1"/>
    <x v="6"/>
    <x v="68"/>
    <x v="441"/>
  </r>
  <r>
    <n v="3983"/>
    <x v="3977"/>
    <x v="3978"/>
    <x v="433"/>
    <x v="2523"/>
    <x v="2"/>
    <x v="0"/>
    <x v="0"/>
    <x v="3963"/>
    <n v="1397854356"/>
    <b v="0"/>
    <n v="46"/>
    <b v="0"/>
    <x v="1"/>
    <x v="6"/>
    <x v="131"/>
    <x v="2684"/>
  </r>
  <r>
    <n v="3984"/>
    <x v="3978"/>
    <x v="3979"/>
    <x v="15"/>
    <x v="483"/>
    <x v="2"/>
    <x v="1"/>
    <x v="1"/>
    <x v="3964"/>
    <n v="1412809644"/>
    <b v="0"/>
    <n v="10"/>
    <b v="0"/>
    <x v="1"/>
    <x v="6"/>
    <x v="52"/>
    <x v="2653"/>
  </r>
  <r>
    <n v="3985"/>
    <x v="3979"/>
    <x v="3980"/>
    <x v="13"/>
    <x v="762"/>
    <x v="2"/>
    <x v="0"/>
    <x v="0"/>
    <x v="3965"/>
    <n v="1454173120"/>
    <b v="0"/>
    <n v="19"/>
    <b v="0"/>
    <x v="1"/>
    <x v="6"/>
    <x v="188"/>
    <x v="2685"/>
  </r>
  <r>
    <n v="3986"/>
    <x v="3980"/>
    <x v="3981"/>
    <x v="10"/>
    <x v="2524"/>
    <x v="2"/>
    <x v="1"/>
    <x v="1"/>
    <x v="3966"/>
    <n v="1460034594"/>
    <b v="0"/>
    <n v="13"/>
    <b v="0"/>
    <x v="1"/>
    <x v="6"/>
    <x v="54"/>
    <x v="2686"/>
  </r>
  <r>
    <n v="3987"/>
    <x v="3981"/>
    <x v="3982"/>
    <x v="44"/>
    <x v="118"/>
    <x v="2"/>
    <x v="1"/>
    <x v="1"/>
    <x v="3967"/>
    <n v="1399414290"/>
    <b v="0"/>
    <n v="13"/>
    <b v="0"/>
    <x v="1"/>
    <x v="6"/>
    <x v="151"/>
    <x v="2687"/>
  </r>
  <r>
    <n v="3988"/>
    <x v="3982"/>
    <x v="3983"/>
    <x v="15"/>
    <x v="573"/>
    <x v="2"/>
    <x v="0"/>
    <x v="0"/>
    <x v="3968"/>
    <n v="1439517413"/>
    <b v="0"/>
    <n v="4"/>
    <b v="0"/>
    <x v="1"/>
    <x v="6"/>
    <x v="53"/>
    <x v="1729"/>
  </r>
  <r>
    <n v="3989"/>
    <x v="3983"/>
    <x v="3984"/>
    <x v="9"/>
    <x v="117"/>
    <x v="2"/>
    <x v="0"/>
    <x v="0"/>
    <x v="3969"/>
    <n v="1444413581"/>
    <b v="0"/>
    <n v="0"/>
    <b v="0"/>
    <x v="1"/>
    <x v="6"/>
    <x v="50"/>
    <x v="121"/>
  </r>
  <r>
    <n v="3990"/>
    <x v="3984"/>
    <x v="3985"/>
    <x v="409"/>
    <x v="2525"/>
    <x v="2"/>
    <x v="1"/>
    <x v="1"/>
    <x v="3970"/>
    <n v="1454342893"/>
    <b v="0"/>
    <n v="3"/>
    <b v="0"/>
    <x v="1"/>
    <x v="6"/>
    <x v="65"/>
    <x v="1534"/>
  </r>
  <r>
    <n v="3991"/>
    <x v="3985"/>
    <x v="3986"/>
    <x v="2"/>
    <x v="173"/>
    <x v="2"/>
    <x v="0"/>
    <x v="0"/>
    <x v="3971"/>
    <n v="1430494082"/>
    <b v="0"/>
    <n v="1"/>
    <b v="0"/>
    <x v="1"/>
    <x v="6"/>
    <x v="68"/>
    <x v="101"/>
  </r>
  <r>
    <n v="3992"/>
    <x v="3986"/>
    <x v="3987"/>
    <x v="3"/>
    <x v="2526"/>
    <x v="2"/>
    <x v="0"/>
    <x v="0"/>
    <x v="3972"/>
    <n v="1444689259"/>
    <b v="0"/>
    <n v="9"/>
    <b v="0"/>
    <x v="1"/>
    <x v="6"/>
    <x v="62"/>
    <x v="2688"/>
  </r>
  <r>
    <n v="3993"/>
    <x v="3987"/>
    <x v="3988"/>
    <x v="63"/>
    <x v="158"/>
    <x v="2"/>
    <x v="0"/>
    <x v="0"/>
    <x v="3973"/>
    <n v="1428957912"/>
    <b v="0"/>
    <n v="1"/>
    <b v="0"/>
    <x v="1"/>
    <x v="6"/>
    <x v="50"/>
    <x v="362"/>
  </r>
  <r>
    <n v="3994"/>
    <x v="3988"/>
    <x v="3989"/>
    <x v="13"/>
    <x v="139"/>
    <x v="2"/>
    <x v="0"/>
    <x v="0"/>
    <x v="3974"/>
    <n v="1403169690"/>
    <b v="0"/>
    <n v="1"/>
    <b v="0"/>
    <x v="1"/>
    <x v="6"/>
    <x v="50"/>
    <x v="144"/>
  </r>
  <r>
    <n v="3995"/>
    <x v="3989"/>
    <x v="3990"/>
    <x v="48"/>
    <x v="119"/>
    <x v="2"/>
    <x v="1"/>
    <x v="1"/>
    <x v="3975"/>
    <n v="1421339077"/>
    <b v="0"/>
    <n v="4"/>
    <b v="0"/>
    <x v="1"/>
    <x v="6"/>
    <x v="131"/>
    <x v="827"/>
  </r>
  <r>
    <n v="3996"/>
    <x v="3990"/>
    <x v="3991"/>
    <x v="9"/>
    <x v="2527"/>
    <x v="2"/>
    <x v="0"/>
    <x v="0"/>
    <x v="3976"/>
    <n v="1415341464"/>
    <b v="0"/>
    <n v="17"/>
    <b v="0"/>
    <x v="1"/>
    <x v="6"/>
    <x v="123"/>
    <x v="779"/>
  </r>
  <r>
    <n v="3997"/>
    <x v="3991"/>
    <x v="3992"/>
    <x v="9"/>
    <x v="117"/>
    <x v="2"/>
    <x v="1"/>
    <x v="1"/>
    <x v="3977"/>
    <n v="1425633821"/>
    <b v="0"/>
    <n v="0"/>
    <b v="0"/>
    <x v="1"/>
    <x v="6"/>
    <x v="50"/>
    <x v="121"/>
  </r>
  <r>
    <n v="3998"/>
    <x v="3992"/>
    <x v="3993"/>
    <x v="21"/>
    <x v="526"/>
    <x v="2"/>
    <x v="0"/>
    <x v="0"/>
    <x v="3978"/>
    <n v="1424992026"/>
    <b v="0"/>
    <n v="12"/>
    <b v="0"/>
    <x v="1"/>
    <x v="6"/>
    <x v="219"/>
    <x v="2689"/>
  </r>
  <r>
    <n v="3999"/>
    <x v="3993"/>
    <x v="3994"/>
    <x v="39"/>
    <x v="2528"/>
    <x v="2"/>
    <x v="0"/>
    <x v="0"/>
    <x v="3979"/>
    <n v="1406058798"/>
    <b v="0"/>
    <n v="14"/>
    <b v="0"/>
    <x v="1"/>
    <x v="6"/>
    <x v="123"/>
    <x v="2690"/>
  </r>
  <r>
    <n v="4000"/>
    <x v="3994"/>
    <x v="3995"/>
    <x v="6"/>
    <x v="115"/>
    <x v="2"/>
    <x v="0"/>
    <x v="0"/>
    <x v="3980"/>
    <n v="1457450958"/>
    <b v="0"/>
    <n v="1"/>
    <b v="0"/>
    <x v="1"/>
    <x v="6"/>
    <x v="50"/>
    <x v="119"/>
  </r>
  <r>
    <n v="4001"/>
    <x v="3995"/>
    <x v="3996"/>
    <x v="38"/>
    <x v="2508"/>
    <x v="2"/>
    <x v="1"/>
    <x v="1"/>
    <x v="1748"/>
    <n v="1486681708"/>
    <b v="0"/>
    <n v="14"/>
    <b v="0"/>
    <x v="1"/>
    <x v="6"/>
    <x v="151"/>
    <x v="2671"/>
  </r>
  <r>
    <n v="4002"/>
    <x v="3996"/>
    <x v="3997"/>
    <x v="21"/>
    <x v="1937"/>
    <x v="2"/>
    <x v="0"/>
    <x v="0"/>
    <x v="3981"/>
    <n v="1409187761"/>
    <b v="0"/>
    <n v="4"/>
    <b v="0"/>
    <x v="1"/>
    <x v="6"/>
    <x v="53"/>
    <x v="2012"/>
  </r>
  <r>
    <n v="4003"/>
    <x v="3997"/>
    <x v="3960"/>
    <x v="13"/>
    <x v="1671"/>
    <x v="2"/>
    <x v="0"/>
    <x v="0"/>
    <x v="3982"/>
    <n v="1421417147"/>
    <b v="0"/>
    <n v="2"/>
    <b v="0"/>
    <x v="1"/>
    <x v="6"/>
    <x v="54"/>
    <x v="965"/>
  </r>
  <r>
    <n v="4004"/>
    <x v="3998"/>
    <x v="3998"/>
    <x v="2"/>
    <x v="116"/>
    <x v="2"/>
    <x v="0"/>
    <x v="0"/>
    <x v="3983"/>
    <n v="1410148457"/>
    <b v="0"/>
    <n v="1"/>
    <b v="0"/>
    <x v="1"/>
    <x v="6"/>
    <x v="50"/>
    <x v="120"/>
  </r>
  <r>
    <n v="4005"/>
    <x v="3999"/>
    <x v="3999"/>
    <x v="9"/>
    <x v="130"/>
    <x v="2"/>
    <x v="0"/>
    <x v="0"/>
    <x v="3984"/>
    <n v="1408648985"/>
    <b v="0"/>
    <n v="2"/>
    <b v="0"/>
    <x v="1"/>
    <x v="6"/>
    <x v="60"/>
    <x v="135"/>
  </r>
  <r>
    <n v="4006"/>
    <x v="4000"/>
    <x v="4000"/>
    <x v="11"/>
    <x v="369"/>
    <x v="2"/>
    <x v="0"/>
    <x v="0"/>
    <x v="3985"/>
    <n v="1453487587"/>
    <b v="0"/>
    <n v="1"/>
    <b v="0"/>
    <x v="1"/>
    <x v="6"/>
    <x v="50"/>
    <x v="447"/>
  </r>
  <r>
    <n v="4007"/>
    <x v="3988"/>
    <x v="4001"/>
    <x v="13"/>
    <x v="139"/>
    <x v="2"/>
    <x v="0"/>
    <x v="0"/>
    <x v="3986"/>
    <n v="1406572381"/>
    <b v="0"/>
    <n v="1"/>
    <b v="0"/>
    <x v="1"/>
    <x v="6"/>
    <x v="50"/>
    <x v="144"/>
  </r>
  <r>
    <n v="4008"/>
    <x v="4001"/>
    <x v="4002"/>
    <x v="28"/>
    <x v="177"/>
    <x v="2"/>
    <x v="1"/>
    <x v="1"/>
    <x v="3987"/>
    <n v="1435014507"/>
    <b v="0"/>
    <n v="4"/>
    <b v="0"/>
    <x v="1"/>
    <x v="6"/>
    <x v="52"/>
    <x v="2"/>
  </r>
  <r>
    <n v="4009"/>
    <x v="4002"/>
    <x v="4003"/>
    <x v="434"/>
    <x v="735"/>
    <x v="2"/>
    <x v="1"/>
    <x v="1"/>
    <x v="3988"/>
    <n v="1406825360"/>
    <b v="0"/>
    <n v="3"/>
    <b v="0"/>
    <x v="1"/>
    <x v="6"/>
    <x v="65"/>
    <x v="380"/>
  </r>
  <r>
    <n v="4010"/>
    <x v="4003"/>
    <x v="4004"/>
    <x v="312"/>
    <x v="2529"/>
    <x v="2"/>
    <x v="0"/>
    <x v="0"/>
    <x v="3989"/>
    <n v="1412879366"/>
    <b v="0"/>
    <n v="38"/>
    <b v="0"/>
    <x v="1"/>
    <x v="6"/>
    <x v="148"/>
    <x v="2691"/>
  </r>
  <r>
    <n v="4011"/>
    <x v="4004"/>
    <x v="4005"/>
    <x v="49"/>
    <x v="1820"/>
    <x v="2"/>
    <x v="1"/>
    <x v="1"/>
    <x v="3990"/>
    <n v="1419858278"/>
    <b v="0"/>
    <n v="4"/>
    <b v="0"/>
    <x v="1"/>
    <x v="6"/>
    <x v="59"/>
    <x v="2692"/>
  </r>
  <r>
    <n v="4012"/>
    <x v="4005"/>
    <x v="4006"/>
    <x v="435"/>
    <x v="117"/>
    <x v="2"/>
    <x v="1"/>
    <x v="1"/>
    <x v="3991"/>
    <n v="1427979849"/>
    <b v="0"/>
    <n v="0"/>
    <b v="0"/>
    <x v="1"/>
    <x v="6"/>
    <x v="50"/>
    <x v="121"/>
  </r>
  <r>
    <n v="4013"/>
    <x v="4006"/>
    <x v="4007"/>
    <x v="13"/>
    <x v="375"/>
    <x v="2"/>
    <x v="0"/>
    <x v="0"/>
    <x v="3992"/>
    <n v="1421478823"/>
    <b v="0"/>
    <n v="2"/>
    <b v="0"/>
    <x v="1"/>
    <x v="6"/>
    <x v="60"/>
    <x v="31"/>
  </r>
  <r>
    <n v="4014"/>
    <x v="4007"/>
    <x v="4008"/>
    <x v="7"/>
    <x v="117"/>
    <x v="2"/>
    <x v="0"/>
    <x v="0"/>
    <x v="3993"/>
    <n v="1455861269"/>
    <b v="0"/>
    <n v="0"/>
    <b v="0"/>
    <x v="1"/>
    <x v="6"/>
    <x v="50"/>
    <x v="121"/>
  </r>
  <r>
    <n v="4015"/>
    <x v="4008"/>
    <x v="4009"/>
    <x v="39"/>
    <x v="116"/>
    <x v="2"/>
    <x v="0"/>
    <x v="0"/>
    <x v="3994"/>
    <n v="1434739463"/>
    <b v="0"/>
    <n v="1"/>
    <b v="0"/>
    <x v="1"/>
    <x v="6"/>
    <x v="50"/>
    <x v="120"/>
  </r>
  <r>
    <n v="4016"/>
    <x v="4009"/>
    <x v="4010"/>
    <x v="2"/>
    <x v="119"/>
    <x v="2"/>
    <x v="1"/>
    <x v="1"/>
    <x v="3995"/>
    <n v="1408395400"/>
    <b v="0"/>
    <n v="7"/>
    <b v="0"/>
    <x v="1"/>
    <x v="6"/>
    <x v="51"/>
    <x v="119"/>
  </r>
  <r>
    <n v="4017"/>
    <x v="4010"/>
    <x v="4011"/>
    <x v="3"/>
    <x v="522"/>
    <x v="2"/>
    <x v="0"/>
    <x v="0"/>
    <x v="3996"/>
    <n v="1407254874"/>
    <b v="0"/>
    <n v="2"/>
    <b v="0"/>
    <x v="1"/>
    <x v="6"/>
    <x v="60"/>
    <x v="1780"/>
  </r>
  <r>
    <n v="4018"/>
    <x v="4011"/>
    <x v="4012"/>
    <x v="15"/>
    <x v="176"/>
    <x v="2"/>
    <x v="1"/>
    <x v="1"/>
    <x v="3997"/>
    <n v="1473285108"/>
    <b v="0"/>
    <n v="4"/>
    <b v="0"/>
    <x v="1"/>
    <x v="6"/>
    <x v="114"/>
    <x v="151"/>
  </r>
  <r>
    <n v="4019"/>
    <x v="4012"/>
    <x v="4013"/>
    <x v="8"/>
    <x v="792"/>
    <x v="2"/>
    <x v="0"/>
    <x v="0"/>
    <x v="3998"/>
    <n v="1455725596"/>
    <b v="0"/>
    <n v="4"/>
    <b v="0"/>
    <x v="1"/>
    <x v="6"/>
    <x v="60"/>
    <x v="1797"/>
  </r>
  <r>
    <n v="4020"/>
    <x v="4013"/>
    <x v="4014"/>
    <x v="20"/>
    <x v="173"/>
    <x v="2"/>
    <x v="0"/>
    <x v="0"/>
    <x v="3999"/>
    <n v="1424579699"/>
    <b v="0"/>
    <n v="3"/>
    <b v="0"/>
    <x v="1"/>
    <x v="6"/>
    <x v="123"/>
    <x v="836"/>
  </r>
  <r>
    <n v="4021"/>
    <x v="4014"/>
    <x v="4015"/>
    <x v="36"/>
    <x v="366"/>
    <x v="2"/>
    <x v="0"/>
    <x v="0"/>
    <x v="4000"/>
    <n v="1409176358"/>
    <b v="0"/>
    <n v="2"/>
    <b v="0"/>
    <x v="1"/>
    <x v="6"/>
    <x v="60"/>
    <x v="368"/>
  </r>
  <r>
    <n v="4022"/>
    <x v="4015"/>
    <x v="4016"/>
    <x v="102"/>
    <x v="2530"/>
    <x v="2"/>
    <x v="0"/>
    <x v="0"/>
    <x v="4001"/>
    <n v="1418824867"/>
    <b v="0"/>
    <n v="197"/>
    <b v="0"/>
    <x v="1"/>
    <x v="6"/>
    <x v="140"/>
    <x v="2693"/>
  </r>
  <r>
    <n v="4023"/>
    <x v="4016"/>
    <x v="4017"/>
    <x v="39"/>
    <x v="117"/>
    <x v="2"/>
    <x v="0"/>
    <x v="0"/>
    <x v="4002"/>
    <n v="1454975963"/>
    <b v="0"/>
    <n v="0"/>
    <b v="0"/>
    <x v="1"/>
    <x v="6"/>
    <x v="50"/>
    <x v="121"/>
  </r>
  <r>
    <n v="4024"/>
    <x v="4017"/>
    <x v="4018"/>
    <x v="134"/>
    <x v="115"/>
    <x v="2"/>
    <x v="0"/>
    <x v="0"/>
    <x v="4003"/>
    <n v="1438445097"/>
    <b v="0"/>
    <n v="1"/>
    <b v="0"/>
    <x v="1"/>
    <x v="6"/>
    <x v="60"/>
    <x v="119"/>
  </r>
  <r>
    <n v="4025"/>
    <x v="4018"/>
    <x v="4019"/>
    <x v="10"/>
    <x v="156"/>
    <x v="2"/>
    <x v="6"/>
    <x v="3"/>
    <x v="4004"/>
    <n v="1432705336"/>
    <b v="0"/>
    <n v="4"/>
    <b v="0"/>
    <x v="1"/>
    <x v="6"/>
    <x v="62"/>
    <x v="368"/>
  </r>
  <r>
    <n v="4026"/>
    <x v="4019"/>
    <x v="4020"/>
    <x v="23"/>
    <x v="117"/>
    <x v="2"/>
    <x v="0"/>
    <x v="0"/>
    <x v="4005"/>
    <n v="1444059839"/>
    <b v="0"/>
    <n v="0"/>
    <b v="0"/>
    <x v="1"/>
    <x v="6"/>
    <x v="50"/>
    <x v="121"/>
  </r>
  <r>
    <n v="4027"/>
    <x v="4020"/>
    <x v="4021"/>
    <x v="9"/>
    <x v="394"/>
    <x v="2"/>
    <x v="0"/>
    <x v="0"/>
    <x v="4006"/>
    <n v="1486077481"/>
    <b v="0"/>
    <n v="7"/>
    <b v="0"/>
    <x v="1"/>
    <x v="6"/>
    <x v="113"/>
    <x v="2557"/>
  </r>
  <r>
    <n v="4028"/>
    <x v="4021"/>
    <x v="4022"/>
    <x v="13"/>
    <x v="2531"/>
    <x v="2"/>
    <x v="0"/>
    <x v="0"/>
    <x v="4007"/>
    <n v="1399415500"/>
    <b v="0"/>
    <n v="11"/>
    <b v="0"/>
    <x v="1"/>
    <x v="6"/>
    <x v="58"/>
    <x v="2534"/>
  </r>
  <r>
    <n v="4029"/>
    <x v="4022"/>
    <x v="4023"/>
    <x v="22"/>
    <x v="117"/>
    <x v="2"/>
    <x v="0"/>
    <x v="0"/>
    <x v="4008"/>
    <n v="1447461370"/>
    <b v="0"/>
    <n v="0"/>
    <b v="0"/>
    <x v="1"/>
    <x v="6"/>
    <x v="50"/>
    <x v="121"/>
  </r>
  <r>
    <n v="4030"/>
    <x v="4023"/>
    <x v="4024"/>
    <x v="30"/>
    <x v="402"/>
    <x v="2"/>
    <x v="0"/>
    <x v="0"/>
    <x v="4009"/>
    <n v="1452008599"/>
    <b v="0"/>
    <n v="6"/>
    <b v="0"/>
    <x v="1"/>
    <x v="6"/>
    <x v="63"/>
    <x v="583"/>
  </r>
  <r>
    <n v="4031"/>
    <x v="4024"/>
    <x v="4025"/>
    <x v="10"/>
    <x v="117"/>
    <x v="2"/>
    <x v="0"/>
    <x v="0"/>
    <x v="4010"/>
    <n v="1414591364"/>
    <b v="0"/>
    <n v="0"/>
    <b v="0"/>
    <x v="1"/>
    <x v="6"/>
    <x v="50"/>
    <x v="121"/>
  </r>
  <r>
    <n v="4032"/>
    <x v="4025"/>
    <x v="4026"/>
    <x v="436"/>
    <x v="2532"/>
    <x v="2"/>
    <x v="0"/>
    <x v="0"/>
    <x v="4011"/>
    <n v="1445023516"/>
    <b v="0"/>
    <n v="7"/>
    <b v="0"/>
    <x v="1"/>
    <x v="6"/>
    <x v="113"/>
    <x v="578"/>
  </r>
  <r>
    <n v="4033"/>
    <x v="4026"/>
    <x v="4027"/>
    <x v="437"/>
    <x v="2533"/>
    <x v="2"/>
    <x v="1"/>
    <x v="1"/>
    <x v="4012"/>
    <n v="1472711224"/>
    <b v="0"/>
    <n v="94"/>
    <b v="0"/>
    <x v="1"/>
    <x v="6"/>
    <x v="73"/>
    <x v="2694"/>
  </r>
  <r>
    <n v="4034"/>
    <x v="4027"/>
    <x v="4028"/>
    <x v="438"/>
    <x v="148"/>
    <x v="2"/>
    <x v="0"/>
    <x v="0"/>
    <x v="4013"/>
    <n v="1425509050"/>
    <b v="0"/>
    <n v="2"/>
    <b v="0"/>
    <x v="1"/>
    <x v="6"/>
    <x v="60"/>
    <x v="101"/>
  </r>
  <r>
    <n v="4035"/>
    <x v="4028"/>
    <x v="4029"/>
    <x v="3"/>
    <x v="2534"/>
    <x v="2"/>
    <x v="0"/>
    <x v="0"/>
    <x v="4014"/>
    <n v="1411333887"/>
    <b v="0"/>
    <n v="25"/>
    <b v="0"/>
    <x v="1"/>
    <x v="6"/>
    <x v="121"/>
    <x v="2695"/>
  </r>
  <r>
    <n v="4036"/>
    <x v="4029"/>
    <x v="3326"/>
    <x v="12"/>
    <x v="2535"/>
    <x v="2"/>
    <x v="0"/>
    <x v="0"/>
    <x v="4015"/>
    <n v="1402784964"/>
    <b v="0"/>
    <n v="17"/>
    <b v="0"/>
    <x v="1"/>
    <x v="6"/>
    <x v="153"/>
    <x v="2696"/>
  </r>
  <r>
    <n v="4037"/>
    <x v="4030"/>
    <x v="4030"/>
    <x v="176"/>
    <x v="439"/>
    <x v="2"/>
    <x v="0"/>
    <x v="0"/>
    <x v="4016"/>
    <n v="1462585315"/>
    <b v="0"/>
    <n v="2"/>
    <b v="0"/>
    <x v="1"/>
    <x v="6"/>
    <x v="57"/>
    <x v="375"/>
  </r>
  <r>
    <n v="4038"/>
    <x v="4031"/>
    <x v="4031"/>
    <x v="30"/>
    <x v="356"/>
    <x v="2"/>
    <x v="0"/>
    <x v="0"/>
    <x v="4017"/>
    <n v="1408389010"/>
    <b v="0"/>
    <n v="4"/>
    <b v="0"/>
    <x v="1"/>
    <x v="6"/>
    <x v="81"/>
    <x v="2697"/>
  </r>
  <r>
    <n v="4039"/>
    <x v="4032"/>
    <x v="4032"/>
    <x v="2"/>
    <x v="452"/>
    <x v="2"/>
    <x v="0"/>
    <x v="0"/>
    <x v="4018"/>
    <n v="1446048367"/>
    <b v="0"/>
    <n v="5"/>
    <b v="0"/>
    <x v="1"/>
    <x v="6"/>
    <x v="64"/>
    <x v="88"/>
  </r>
  <r>
    <n v="4040"/>
    <x v="4033"/>
    <x v="4033"/>
    <x v="6"/>
    <x v="911"/>
    <x v="2"/>
    <x v="0"/>
    <x v="0"/>
    <x v="4019"/>
    <n v="1432100004"/>
    <b v="0"/>
    <n v="2"/>
    <b v="0"/>
    <x v="1"/>
    <x v="6"/>
    <x v="134"/>
    <x v="2698"/>
  </r>
  <r>
    <n v="4041"/>
    <x v="4034"/>
    <x v="4034"/>
    <x v="10"/>
    <x v="577"/>
    <x v="2"/>
    <x v="1"/>
    <x v="1"/>
    <x v="4020"/>
    <n v="1467976954"/>
    <b v="0"/>
    <n v="2"/>
    <b v="0"/>
    <x v="1"/>
    <x v="6"/>
    <x v="50"/>
    <x v="678"/>
  </r>
  <r>
    <n v="4042"/>
    <x v="4035"/>
    <x v="4035"/>
    <x v="3"/>
    <x v="577"/>
    <x v="2"/>
    <x v="0"/>
    <x v="0"/>
    <x v="4021"/>
    <n v="1419213664"/>
    <b v="0"/>
    <n v="3"/>
    <b v="0"/>
    <x v="1"/>
    <x v="6"/>
    <x v="50"/>
    <x v="582"/>
  </r>
  <r>
    <n v="4043"/>
    <x v="4036"/>
    <x v="4036"/>
    <x v="43"/>
    <x v="117"/>
    <x v="2"/>
    <x v="5"/>
    <x v="5"/>
    <x v="4022"/>
    <n v="1415228325"/>
    <b v="0"/>
    <n v="0"/>
    <b v="0"/>
    <x v="1"/>
    <x v="6"/>
    <x v="50"/>
    <x v="121"/>
  </r>
  <r>
    <n v="4044"/>
    <x v="4037"/>
    <x v="4037"/>
    <x v="20"/>
    <x v="1175"/>
    <x v="2"/>
    <x v="0"/>
    <x v="0"/>
    <x v="4023"/>
    <n v="1426050982"/>
    <b v="0"/>
    <n v="4"/>
    <b v="0"/>
    <x v="1"/>
    <x v="6"/>
    <x v="151"/>
    <x v="690"/>
  </r>
  <r>
    <n v="4045"/>
    <x v="4038"/>
    <x v="4038"/>
    <x v="10"/>
    <x v="116"/>
    <x v="2"/>
    <x v="2"/>
    <x v="2"/>
    <x v="4024"/>
    <n v="1406004589"/>
    <b v="0"/>
    <n v="1"/>
    <b v="0"/>
    <x v="1"/>
    <x v="6"/>
    <x v="50"/>
    <x v="120"/>
  </r>
  <r>
    <n v="4046"/>
    <x v="4039"/>
    <x v="4039"/>
    <x v="439"/>
    <x v="75"/>
    <x v="2"/>
    <x v="0"/>
    <x v="0"/>
    <x v="4025"/>
    <n v="1411400210"/>
    <b v="0"/>
    <n v="12"/>
    <b v="0"/>
    <x v="1"/>
    <x v="6"/>
    <x v="59"/>
    <x v="134"/>
  </r>
  <r>
    <n v="4047"/>
    <x v="4040"/>
    <x v="4040"/>
    <x v="10"/>
    <x v="178"/>
    <x v="2"/>
    <x v="0"/>
    <x v="0"/>
    <x v="4026"/>
    <n v="1418862743"/>
    <b v="0"/>
    <n v="4"/>
    <b v="0"/>
    <x v="1"/>
    <x v="6"/>
    <x v="53"/>
    <x v="440"/>
  </r>
  <r>
    <n v="4048"/>
    <x v="4041"/>
    <x v="4041"/>
    <x v="73"/>
    <x v="2536"/>
    <x v="2"/>
    <x v="1"/>
    <x v="1"/>
    <x v="4027"/>
    <n v="1457352787"/>
    <b v="0"/>
    <n v="91"/>
    <b v="0"/>
    <x v="1"/>
    <x v="6"/>
    <x v="82"/>
    <x v="2699"/>
  </r>
  <r>
    <n v="4049"/>
    <x v="4042"/>
    <x v="4042"/>
    <x v="22"/>
    <x v="1486"/>
    <x v="2"/>
    <x v="0"/>
    <x v="0"/>
    <x v="4028"/>
    <n v="1434322815"/>
    <b v="0"/>
    <n v="1"/>
    <b v="0"/>
    <x v="1"/>
    <x v="6"/>
    <x v="50"/>
    <x v="580"/>
  </r>
  <r>
    <n v="4050"/>
    <x v="4043"/>
    <x v="4043"/>
    <x v="15"/>
    <x v="116"/>
    <x v="2"/>
    <x v="0"/>
    <x v="0"/>
    <x v="4029"/>
    <n v="1411485391"/>
    <b v="0"/>
    <n v="1"/>
    <b v="0"/>
    <x v="1"/>
    <x v="6"/>
    <x v="50"/>
    <x v="120"/>
  </r>
  <r>
    <n v="4051"/>
    <x v="4044"/>
    <x v="4044"/>
    <x v="2"/>
    <x v="117"/>
    <x v="2"/>
    <x v="0"/>
    <x v="0"/>
    <x v="4030"/>
    <n v="1399058797"/>
    <b v="0"/>
    <n v="0"/>
    <b v="0"/>
    <x v="1"/>
    <x v="6"/>
    <x v="50"/>
    <x v="121"/>
  </r>
  <r>
    <n v="4052"/>
    <x v="4045"/>
    <x v="4045"/>
    <x v="9"/>
    <x v="1673"/>
    <x v="2"/>
    <x v="0"/>
    <x v="0"/>
    <x v="4031"/>
    <n v="1408050316"/>
    <b v="0"/>
    <n v="13"/>
    <b v="0"/>
    <x v="1"/>
    <x v="6"/>
    <x v="151"/>
    <x v="2700"/>
  </r>
  <r>
    <n v="4053"/>
    <x v="4046"/>
    <x v="4046"/>
    <x v="2"/>
    <x v="178"/>
    <x v="2"/>
    <x v="1"/>
    <x v="1"/>
    <x v="4032"/>
    <n v="1413477228"/>
    <b v="0"/>
    <n v="2"/>
    <b v="0"/>
    <x v="1"/>
    <x v="6"/>
    <x v="66"/>
    <x v="687"/>
  </r>
  <r>
    <n v="4054"/>
    <x v="4047"/>
    <x v="4047"/>
    <x v="440"/>
    <x v="117"/>
    <x v="2"/>
    <x v="0"/>
    <x v="0"/>
    <x v="4033"/>
    <n v="1472674285"/>
    <b v="0"/>
    <n v="0"/>
    <b v="0"/>
    <x v="1"/>
    <x v="6"/>
    <x v="50"/>
    <x v="121"/>
  </r>
  <r>
    <n v="4055"/>
    <x v="4048"/>
    <x v="4048"/>
    <x v="10"/>
    <x v="695"/>
    <x v="2"/>
    <x v="1"/>
    <x v="1"/>
    <x v="4034"/>
    <n v="1400600031"/>
    <b v="0"/>
    <n v="21"/>
    <b v="0"/>
    <x v="1"/>
    <x v="6"/>
    <x v="82"/>
    <x v="2701"/>
  </r>
  <r>
    <n v="4056"/>
    <x v="4049"/>
    <x v="4049"/>
    <x v="15"/>
    <x v="1955"/>
    <x v="2"/>
    <x v="0"/>
    <x v="0"/>
    <x v="4035"/>
    <n v="1465856639"/>
    <b v="0"/>
    <n v="9"/>
    <b v="0"/>
    <x v="1"/>
    <x v="6"/>
    <x v="226"/>
    <x v="596"/>
  </r>
  <r>
    <n v="4057"/>
    <x v="4050"/>
    <x v="4050"/>
    <x v="8"/>
    <x v="2537"/>
    <x v="2"/>
    <x v="1"/>
    <x v="1"/>
    <x v="4036"/>
    <n v="1446506080"/>
    <b v="0"/>
    <n v="6"/>
    <b v="0"/>
    <x v="1"/>
    <x v="6"/>
    <x v="66"/>
    <x v="947"/>
  </r>
  <r>
    <n v="4058"/>
    <x v="4051"/>
    <x v="4051"/>
    <x v="192"/>
    <x v="483"/>
    <x v="2"/>
    <x v="0"/>
    <x v="0"/>
    <x v="3268"/>
    <n v="1458178044"/>
    <b v="0"/>
    <n v="4"/>
    <b v="0"/>
    <x v="1"/>
    <x v="6"/>
    <x v="56"/>
    <x v="2702"/>
  </r>
  <r>
    <n v="4059"/>
    <x v="4052"/>
    <x v="4052"/>
    <x v="3"/>
    <x v="156"/>
    <x v="2"/>
    <x v="5"/>
    <x v="5"/>
    <x v="4037"/>
    <n v="1408116152"/>
    <b v="0"/>
    <n v="7"/>
    <b v="0"/>
    <x v="1"/>
    <x v="6"/>
    <x v="56"/>
    <x v="669"/>
  </r>
  <r>
    <n v="4060"/>
    <x v="4053"/>
    <x v="4053"/>
    <x v="3"/>
    <x v="2516"/>
    <x v="2"/>
    <x v="5"/>
    <x v="5"/>
    <x v="4038"/>
    <n v="1400604056"/>
    <b v="0"/>
    <n v="5"/>
    <b v="0"/>
    <x v="1"/>
    <x v="6"/>
    <x v="56"/>
    <x v="2629"/>
  </r>
  <r>
    <n v="4061"/>
    <x v="4054"/>
    <x v="4054"/>
    <x v="441"/>
    <x v="117"/>
    <x v="2"/>
    <x v="0"/>
    <x v="0"/>
    <x v="4039"/>
    <n v="1456025023"/>
    <b v="0"/>
    <n v="0"/>
    <b v="0"/>
    <x v="1"/>
    <x v="6"/>
    <x v="50"/>
    <x v="121"/>
  </r>
  <r>
    <n v="4062"/>
    <x v="4055"/>
    <x v="4055"/>
    <x v="22"/>
    <x v="2538"/>
    <x v="2"/>
    <x v="0"/>
    <x v="0"/>
    <x v="4040"/>
    <n v="1464889468"/>
    <b v="0"/>
    <n v="3"/>
    <b v="0"/>
    <x v="1"/>
    <x v="6"/>
    <x v="53"/>
    <x v="2703"/>
  </r>
  <r>
    <n v="4063"/>
    <x v="4056"/>
    <x v="4056"/>
    <x v="196"/>
    <x v="2503"/>
    <x v="2"/>
    <x v="1"/>
    <x v="1"/>
    <x v="4041"/>
    <n v="1401294084"/>
    <b v="0"/>
    <n v="9"/>
    <b v="0"/>
    <x v="1"/>
    <x v="6"/>
    <x v="60"/>
    <x v="2"/>
  </r>
  <r>
    <n v="4064"/>
    <x v="4057"/>
    <x v="4057"/>
    <x v="13"/>
    <x v="2285"/>
    <x v="2"/>
    <x v="2"/>
    <x v="2"/>
    <x v="4042"/>
    <n v="1427724426"/>
    <b v="0"/>
    <n v="6"/>
    <b v="0"/>
    <x v="1"/>
    <x v="6"/>
    <x v="118"/>
    <x v="1057"/>
  </r>
  <r>
    <n v="4065"/>
    <x v="4058"/>
    <x v="4058"/>
    <x v="23"/>
    <x v="2539"/>
    <x v="2"/>
    <x v="0"/>
    <x v="0"/>
    <x v="4043"/>
    <n v="1405291811"/>
    <b v="0"/>
    <n v="4"/>
    <b v="0"/>
    <x v="1"/>
    <x v="6"/>
    <x v="60"/>
    <x v="2704"/>
  </r>
  <r>
    <n v="4066"/>
    <x v="4059"/>
    <x v="4059"/>
    <x v="36"/>
    <x v="379"/>
    <x v="2"/>
    <x v="0"/>
    <x v="0"/>
    <x v="4044"/>
    <n v="1461027388"/>
    <b v="0"/>
    <n v="1"/>
    <b v="0"/>
    <x v="1"/>
    <x v="6"/>
    <x v="50"/>
    <x v="380"/>
  </r>
  <r>
    <n v="4067"/>
    <x v="4060"/>
    <x v="3887"/>
    <x v="10"/>
    <x v="631"/>
    <x v="2"/>
    <x v="0"/>
    <x v="0"/>
    <x v="4045"/>
    <n v="1439952550"/>
    <b v="0"/>
    <n v="17"/>
    <b v="0"/>
    <x v="1"/>
    <x v="6"/>
    <x v="220"/>
    <x v="2705"/>
  </r>
  <r>
    <n v="4068"/>
    <x v="4061"/>
    <x v="4060"/>
    <x v="442"/>
    <x v="2540"/>
    <x v="2"/>
    <x v="0"/>
    <x v="0"/>
    <x v="4046"/>
    <n v="1481756855"/>
    <b v="0"/>
    <n v="1"/>
    <b v="0"/>
    <x v="1"/>
    <x v="6"/>
    <x v="60"/>
    <x v="2706"/>
  </r>
  <r>
    <n v="4069"/>
    <x v="4062"/>
    <x v="4061"/>
    <x v="21"/>
    <x v="357"/>
    <x v="2"/>
    <x v="1"/>
    <x v="1"/>
    <x v="4047"/>
    <n v="1421596356"/>
    <b v="0"/>
    <n v="13"/>
    <b v="0"/>
    <x v="1"/>
    <x v="6"/>
    <x v="122"/>
    <x v="2707"/>
  </r>
  <r>
    <n v="4070"/>
    <x v="4063"/>
    <x v="4062"/>
    <x v="28"/>
    <x v="785"/>
    <x v="2"/>
    <x v="0"/>
    <x v="0"/>
    <x v="4048"/>
    <n v="1422374420"/>
    <b v="0"/>
    <n v="6"/>
    <b v="0"/>
    <x v="1"/>
    <x v="6"/>
    <x v="123"/>
    <x v="440"/>
  </r>
  <r>
    <n v="4071"/>
    <x v="4064"/>
    <x v="4063"/>
    <x v="22"/>
    <x v="117"/>
    <x v="2"/>
    <x v="14"/>
    <x v="10"/>
    <x v="4049"/>
    <n v="1480187931"/>
    <b v="0"/>
    <n v="0"/>
    <b v="0"/>
    <x v="1"/>
    <x v="6"/>
    <x v="50"/>
    <x v="121"/>
  </r>
  <r>
    <n v="4072"/>
    <x v="4065"/>
    <x v="4064"/>
    <x v="28"/>
    <x v="460"/>
    <x v="2"/>
    <x v="1"/>
    <x v="1"/>
    <x v="4050"/>
    <n v="1403462111"/>
    <b v="0"/>
    <n v="2"/>
    <b v="0"/>
    <x v="1"/>
    <x v="6"/>
    <x v="50"/>
    <x v="447"/>
  </r>
  <r>
    <n v="4073"/>
    <x v="4066"/>
    <x v="4065"/>
    <x v="8"/>
    <x v="2541"/>
    <x v="2"/>
    <x v="0"/>
    <x v="0"/>
    <x v="4051"/>
    <n v="1426407426"/>
    <b v="0"/>
    <n v="2"/>
    <b v="0"/>
    <x v="1"/>
    <x v="6"/>
    <x v="60"/>
    <x v="2708"/>
  </r>
  <r>
    <n v="4074"/>
    <x v="4067"/>
    <x v="4066"/>
    <x v="181"/>
    <x v="2542"/>
    <x v="2"/>
    <x v="1"/>
    <x v="1"/>
    <x v="4052"/>
    <n v="1444137375"/>
    <b v="0"/>
    <n v="21"/>
    <b v="0"/>
    <x v="1"/>
    <x v="6"/>
    <x v="117"/>
    <x v="431"/>
  </r>
  <r>
    <n v="4075"/>
    <x v="4068"/>
    <x v="4067"/>
    <x v="13"/>
    <x v="2543"/>
    <x v="2"/>
    <x v="1"/>
    <x v="1"/>
    <x v="4053"/>
    <n v="1400547969"/>
    <b v="0"/>
    <n v="13"/>
    <b v="0"/>
    <x v="1"/>
    <x v="6"/>
    <x v="129"/>
    <x v="2709"/>
  </r>
  <r>
    <n v="4076"/>
    <x v="4069"/>
    <x v="4068"/>
    <x v="176"/>
    <x v="117"/>
    <x v="2"/>
    <x v="0"/>
    <x v="0"/>
    <x v="4054"/>
    <n v="1411499149"/>
    <b v="0"/>
    <n v="0"/>
    <b v="0"/>
    <x v="1"/>
    <x v="6"/>
    <x v="50"/>
    <x v="121"/>
  </r>
  <r>
    <n v="4077"/>
    <x v="4070"/>
    <x v="4069"/>
    <x v="36"/>
    <x v="2544"/>
    <x v="2"/>
    <x v="0"/>
    <x v="0"/>
    <x v="4055"/>
    <n v="1479747794"/>
    <b v="0"/>
    <n v="6"/>
    <b v="0"/>
    <x v="1"/>
    <x v="6"/>
    <x v="114"/>
    <x v="2710"/>
  </r>
  <r>
    <n v="4078"/>
    <x v="4071"/>
    <x v="4070"/>
    <x v="49"/>
    <x v="117"/>
    <x v="2"/>
    <x v="1"/>
    <x v="1"/>
    <x v="4056"/>
    <n v="1482951242"/>
    <b v="0"/>
    <n v="0"/>
    <b v="0"/>
    <x v="1"/>
    <x v="6"/>
    <x v="50"/>
    <x v="121"/>
  </r>
  <r>
    <n v="4079"/>
    <x v="4072"/>
    <x v="4071"/>
    <x v="9"/>
    <x v="139"/>
    <x v="2"/>
    <x v="0"/>
    <x v="0"/>
    <x v="4057"/>
    <n v="1463783521"/>
    <b v="0"/>
    <n v="1"/>
    <b v="0"/>
    <x v="1"/>
    <x v="6"/>
    <x v="50"/>
    <x v="144"/>
  </r>
  <r>
    <n v="4080"/>
    <x v="4073"/>
    <x v="4072"/>
    <x v="9"/>
    <x v="117"/>
    <x v="2"/>
    <x v="0"/>
    <x v="0"/>
    <x v="4058"/>
    <n v="1463849116"/>
    <b v="0"/>
    <n v="0"/>
    <b v="0"/>
    <x v="1"/>
    <x v="6"/>
    <x v="50"/>
    <x v="121"/>
  </r>
  <r>
    <n v="4081"/>
    <x v="4074"/>
    <x v="4073"/>
    <x v="443"/>
    <x v="457"/>
    <x v="2"/>
    <x v="0"/>
    <x v="0"/>
    <x v="4059"/>
    <n v="1423231025"/>
    <b v="0"/>
    <n v="12"/>
    <b v="0"/>
    <x v="1"/>
    <x v="6"/>
    <x v="63"/>
    <x v="2242"/>
  </r>
  <r>
    <n v="4082"/>
    <x v="4075"/>
    <x v="4074"/>
    <x v="325"/>
    <x v="158"/>
    <x v="2"/>
    <x v="0"/>
    <x v="0"/>
    <x v="4060"/>
    <n v="1446179553"/>
    <b v="0"/>
    <n v="2"/>
    <b v="0"/>
    <x v="1"/>
    <x v="6"/>
    <x v="53"/>
    <x v="1720"/>
  </r>
  <r>
    <n v="4083"/>
    <x v="4076"/>
    <x v="4075"/>
    <x v="8"/>
    <x v="2545"/>
    <x v="2"/>
    <x v="0"/>
    <x v="0"/>
    <x v="4061"/>
    <n v="1450203416"/>
    <b v="0"/>
    <n v="6"/>
    <b v="0"/>
    <x v="1"/>
    <x v="6"/>
    <x v="66"/>
    <x v="2711"/>
  </r>
  <r>
    <n v="4084"/>
    <x v="4077"/>
    <x v="4076"/>
    <x v="9"/>
    <x v="115"/>
    <x v="2"/>
    <x v="13"/>
    <x v="3"/>
    <x v="4062"/>
    <n v="1473416906"/>
    <b v="0"/>
    <n v="1"/>
    <b v="0"/>
    <x v="1"/>
    <x v="6"/>
    <x v="50"/>
    <x v="119"/>
  </r>
  <r>
    <n v="4085"/>
    <x v="4078"/>
    <x v="4077"/>
    <x v="8"/>
    <x v="115"/>
    <x v="2"/>
    <x v="0"/>
    <x v="0"/>
    <x v="4063"/>
    <n v="1424701775"/>
    <b v="0"/>
    <n v="1"/>
    <b v="0"/>
    <x v="1"/>
    <x v="6"/>
    <x v="50"/>
    <x v="119"/>
  </r>
  <r>
    <n v="4086"/>
    <x v="4079"/>
    <x v="4078"/>
    <x v="28"/>
    <x v="779"/>
    <x v="2"/>
    <x v="0"/>
    <x v="0"/>
    <x v="4064"/>
    <n v="1445985299"/>
    <b v="0"/>
    <n v="5"/>
    <b v="0"/>
    <x v="1"/>
    <x v="6"/>
    <x v="62"/>
    <x v="2712"/>
  </r>
  <r>
    <n v="4087"/>
    <x v="4080"/>
    <x v="4079"/>
    <x v="376"/>
    <x v="117"/>
    <x v="2"/>
    <x v="0"/>
    <x v="0"/>
    <x v="4065"/>
    <n v="1466185786"/>
    <b v="0"/>
    <n v="0"/>
    <b v="0"/>
    <x v="1"/>
    <x v="6"/>
    <x v="50"/>
    <x v="121"/>
  </r>
  <r>
    <n v="4088"/>
    <x v="4081"/>
    <x v="4080"/>
    <x v="13"/>
    <x v="1168"/>
    <x v="2"/>
    <x v="1"/>
    <x v="1"/>
    <x v="4066"/>
    <n v="1418827324"/>
    <b v="0"/>
    <n v="3"/>
    <b v="0"/>
    <x v="1"/>
    <x v="6"/>
    <x v="57"/>
    <x v="2561"/>
  </r>
  <r>
    <n v="4089"/>
    <x v="4082"/>
    <x v="4081"/>
    <x v="10"/>
    <x v="739"/>
    <x v="2"/>
    <x v="0"/>
    <x v="0"/>
    <x v="4067"/>
    <n v="1430242488"/>
    <b v="0"/>
    <n v="8"/>
    <b v="0"/>
    <x v="1"/>
    <x v="6"/>
    <x v="62"/>
    <x v="179"/>
  </r>
  <r>
    <n v="4090"/>
    <x v="4083"/>
    <x v="4082"/>
    <x v="28"/>
    <x v="573"/>
    <x v="2"/>
    <x v="0"/>
    <x v="0"/>
    <x v="4068"/>
    <n v="1437754137"/>
    <b v="0"/>
    <n v="3"/>
    <b v="0"/>
    <x v="1"/>
    <x v="6"/>
    <x v="56"/>
    <x v="1545"/>
  </r>
  <r>
    <n v="4091"/>
    <x v="4084"/>
    <x v="4083"/>
    <x v="183"/>
    <x v="2546"/>
    <x v="2"/>
    <x v="0"/>
    <x v="0"/>
    <x v="4069"/>
    <n v="1418818151"/>
    <b v="0"/>
    <n v="8"/>
    <b v="0"/>
    <x v="1"/>
    <x v="6"/>
    <x v="55"/>
    <x v="156"/>
  </r>
  <r>
    <n v="4092"/>
    <x v="4085"/>
    <x v="4084"/>
    <x v="74"/>
    <x v="170"/>
    <x v="2"/>
    <x v="0"/>
    <x v="0"/>
    <x v="4070"/>
    <n v="1423024847"/>
    <b v="0"/>
    <n v="1"/>
    <b v="0"/>
    <x v="1"/>
    <x v="6"/>
    <x v="50"/>
    <x v="135"/>
  </r>
  <r>
    <n v="4093"/>
    <x v="4086"/>
    <x v="4085"/>
    <x v="30"/>
    <x v="177"/>
    <x v="2"/>
    <x v="1"/>
    <x v="1"/>
    <x v="4071"/>
    <n v="1435088093"/>
    <b v="0"/>
    <n v="4"/>
    <b v="0"/>
    <x v="1"/>
    <x v="6"/>
    <x v="53"/>
    <x v="2"/>
  </r>
  <r>
    <n v="4094"/>
    <x v="4087"/>
    <x v="4086"/>
    <x v="13"/>
    <x v="655"/>
    <x v="2"/>
    <x v="0"/>
    <x v="0"/>
    <x v="4072"/>
    <n v="1410141900"/>
    <b v="0"/>
    <n v="8"/>
    <b v="0"/>
    <x v="1"/>
    <x v="6"/>
    <x v="121"/>
    <x v="2713"/>
  </r>
  <r>
    <n v="4095"/>
    <x v="4088"/>
    <x v="4087"/>
    <x v="11"/>
    <x v="25"/>
    <x v="2"/>
    <x v="14"/>
    <x v="10"/>
    <x v="4073"/>
    <n v="1479516350"/>
    <b v="0"/>
    <n v="1"/>
    <b v="0"/>
    <x v="1"/>
    <x v="6"/>
    <x v="56"/>
    <x v="2714"/>
  </r>
  <r>
    <n v="4096"/>
    <x v="4089"/>
    <x v="4088"/>
    <x v="8"/>
    <x v="402"/>
    <x v="2"/>
    <x v="1"/>
    <x v="1"/>
    <x v="4074"/>
    <n v="1484484219"/>
    <b v="0"/>
    <n v="5"/>
    <b v="0"/>
    <x v="1"/>
    <x v="6"/>
    <x v="57"/>
    <x v="2715"/>
  </r>
  <r>
    <n v="4097"/>
    <x v="4090"/>
    <x v="4089"/>
    <x v="3"/>
    <x v="117"/>
    <x v="2"/>
    <x v="1"/>
    <x v="1"/>
    <x v="4075"/>
    <n v="1449431237"/>
    <b v="0"/>
    <n v="0"/>
    <b v="0"/>
    <x v="1"/>
    <x v="6"/>
    <x v="50"/>
    <x v="121"/>
  </r>
  <r>
    <n v="4098"/>
    <x v="4091"/>
    <x v="4090"/>
    <x v="96"/>
    <x v="117"/>
    <x v="2"/>
    <x v="0"/>
    <x v="0"/>
    <x v="4076"/>
    <n v="1462468797"/>
    <b v="0"/>
    <n v="0"/>
    <b v="0"/>
    <x v="1"/>
    <x v="6"/>
    <x v="50"/>
    <x v="121"/>
  </r>
  <r>
    <n v="4099"/>
    <x v="4092"/>
    <x v="4091"/>
    <x v="37"/>
    <x v="155"/>
    <x v="2"/>
    <x v="0"/>
    <x v="0"/>
    <x v="4077"/>
    <n v="1468959873"/>
    <b v="0"/>
    <n v="1"/>
    <b v="0"/>
    <x v="1"/>
    <x v="6"/>
    <x v="60"/>
    <x v="73"/>
  </r>
  <r>
    <n v="4100"/>
    <x v="4093"/>
    <x v="4092"/>
    <x v="444"/>
    <x v="117"/>
    <x v="2"/>
    <x v="0"/>
    <x v="0"/>
    <x v="4078"/>
    <n v="1413341990"/>
    <b v="0"/>
    <n v="0"/>
    <b v="0"/>
    <x v="1"/>
    <x v="6"/>
    <x v="50"/>
    <x v="121"/>
  </r>
  <r>
    <n v="4101"/>
    <x v="4094"/>
    <x v="4093"/>
    <x v="20"/>
    <x v="117"/>
    <x v="2"/>
    <x v="0"/>
    <x v="0"/>
    <x v="4079"/>
    <n v="1482788482"/>
    <b v="0"/>
    <n v="0"/>
    <b v="0"/>
    <x v="1"/>
    <x v="6"/>
    <x v="50"/>
    <x v="121"/>
  </r>
  <r>
    <n v="4102"/>
    <x v="4095"/>
    <x v="4094"/>
    <x v="2"/>
    <x v="2547"/>
    <x v="2"/>
    <x v="0"/>
    <x v="0"/>
    <x v="4080"/>
    <n v="1460751673"/>
    <b v="0"/>
    <n v="6"/>
    <b v="0"/>
    <x v="1"/>
    <x v="6"/>
    <x v="117"/>
    <x v="2716"/>
  </r>
  <r>
    <n v="4103"/>
    <x v="4096"/>
    <x v="4095"/>
    <x v="28"/>
    <x v="173"/>
    <x v="2"/>
    <x v="0"/>
    <x v="0"/>
    <x v="4081"/>
    <n v="1435953566"/>
    <b v="0"/>
    <n v="6"/>
    <b v="0"/>
    <x v="1"/>
    <x v="6"/>
    <x v="54"/>
    <x v="407"/>
  </r>
  <r>
    <n v="4104"/>
    <x v="4097"/>
    <x v="4096"/>
    <x v="9"/>
    <x v="762"/>
    <x v="2"/>
    <x v="2"/>
    <x v="2"/>
    <x v="4082"/>
    <n v="1474958434"/>
    <b v="0"/>
    <n v="14"/>
    <b v="0"/>
    <x v="1"/>
    <x v="6"/>
    <x v="70"/>
    <x v="2717"/>
  </r>
  <r>
    <n v="4105"/>
    <x v="4098"/>
    <x v="4097"/>
    <x v="287"/>
    <x v="2094"/>
    <x v="2"/>
    <x v="14"/>
    <x v="10"/>
    <x v="4083"/>
    <n v="1479860109"/>
    <b v="0"/>
    <n v="6"/>
    <b v="0"/>
    <x v="1"/>
    <x v="6"/>
    <x v="113"/>
    <x v="2718"/>
  </r>
  <r>
    <n v="4106"/>
    <x v="4099"/>
    <x v="4098"/>
    <x v="10"/>
    <x v="2404"/>
    <x v="2"/>
    <x v="0"/>
    <x v="0"/>
    <x v="4084"/>
    <n v="1424221866"/>
    <b v="0"/>
    <n v="33"/>
    <b v="0"/>
    <x v="1"/>
    <x v="6"/>
    <x v="376"/>
    <x v="2719"/>
  </r>
  <r>
    <n v="4107"/>
    <x v="4100"/>
    <x v="4099"/>
    <x v="13"/>
    <x v="781"/>
    <x v="2"/>
    <x v="0"/>
    <x v="0"/>
    <x v="4085"/>
    <n v="1409608801"/>
    <b v="0"/>
    <n v="4"/>
    <b v="0"/>
    <x v="1"/>
    <x v="6"/>
    <x v="53"/>
    <x v="2150"/>
  </r>
  <r>
    <n v="4108"/>
    <x v="4101"/>
    <x v="4100"/>
    <x v="9"/>
    <x v="1765"/>
    <x v="2"/>
    <x v="0"/>
    <x v="0"/>
    <x v="4086"/>
    <n v="1485909937"/>
    <b v="0"/>
    <n v="1"/>
    <b v="0"/>
    <x v="1"/>
    <x v="6"/>
    <x v="53"/>
    <x v="578"/>
  </r>
  <r>
    <n v="4109"/>
    <x v="4102"/>
    <x v="4101"/>
    <x v="2"/>
    <x v="117"/>
    <x v="2"/>
    <x v="1"/>
    <x v="1"/>
    <x v="4087"/>
    <n v="1446209804"/>
    <b v="0"/>
    <n v="0"/>
    <b v="0"/>
    <x v="1"/>
    <x v="6"/>
    <x v="50"/>
    <x v="121"/>
  </r>
  <r>
    <n v="4110"/>
    <x v="4103"/>
    <x v="4102"/>
    <x v="43"/>
    <x v="1726"/>
    <x v="2"/>
    <x v="1"/>
    <x v="1"/>
    <x v="4088"/>
    <n v="1463929351"/>
    <b v="0"/>
    <n v="6"/>
    <b v="0"/>
    <x v="1"/>
    <x v="6"/>
    <x v="129"/>
    <x v="2720"/>
  </r>
  <r>
    <n v="4111"/>
    <x v="4104"/>
    <x v="4103"/>
    <x v="9"/>
    <x v="1077"/>
    <x v="2"/>
    <x v="0"/>
    <x v="0"/>
    <x v="4089"/>
    <n v="1422155740"/>
    <b v="0"/>
    <n v="6"/>
    <b v="0"/>
    <x v="1"/>
    <x v="6"/>
    <x v="56"/>
    <x v="2721"/>
  </r>
  <r>
    <n v="4112"/>
    <x v="4105"/>
    <x v="2849"/>
    <x v="30"/>
    <x v="116"/>
    <x v="2"/>
    <x v="17"/>
    <x v="3"/>
    <x v="4090"/>
    <n v="1454280186"/>
    <b v="0"/>
    <n v="1"/>
    <b v="0"/>
    <x v="1"/>
    <x v="6"/>
    <x v="50"/>
    <x v="120"/>
  </r>
  <r>
    <n v="4113"/>
    <x v="4106"/>
    <x v="4104"/>
    <x v="15"/>
    <x v="158"/>
    <x v="2"/>
    <x v="0"/>
    <x v="0"/>
    <x v="4091"/>
    <n v="1450619123"/>
    <b v="0"/>
    <n v="3"/>
    <b v="0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n v="31.11792824073927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n v="3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n v="16.299687500002619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n v="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n v="4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n v="6.930416666669771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n v="3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n v="3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n v="31.34650462963327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n v="44.41174768518249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n v="36.174895833333721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n v="25.55615740740904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n v="18.45118055555212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n v="45.432743055549508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n v="30.041666666664241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n v="3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n v="3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n v="15.42129629629926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n v="26.85994212963123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n v="32.99857638889807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n v="4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n v="30.04166666667151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n v="3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n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n v="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n v="41.53846064815297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n v="30.04166666667151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n v="15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n v="23.708171296297223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n v="29.95833333332848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n v="3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n v="30.91055555555794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n v="19.952685185184237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n v="3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n v="3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n v="30.20965277777577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n v="45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n v="3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n v="60.041666666664241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n v="30.98310185185255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n v="38.955347222217824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n v="3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n v="14.36753472222335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n v="21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n v="14.11777777778479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n v="30.04166666666424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n v="31.63916666666045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n v="19.09818287037342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n v="2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n v="25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n v="23.29545138889079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n v="3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n v="26.42807870369870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n v="3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n v="3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n v="3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n v="32.10318287037080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n v="6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n v="6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n v="19.98980324074364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n v="78.40921296296437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n v="3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n v="60.04166666666424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n v="52.97943287036469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n v="3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n v="35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n v="3.9675115740683395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n v="3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n v="14.86355324074975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n v="3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n v="3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n v="74.04166666665696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n v="9.5307523148221662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n v="26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n v="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n v="3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n v="6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n v="46.134456018509809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n v="28.016932870370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n v="2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n v="3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n v="66.46248842592467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n v="3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n v="36.184328703704523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n v="3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n v="20.04166666666424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n v="24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n v="3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n v="2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n v="23.3464583333334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n v="18.275231481486117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n v="1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n v="22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n v="6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n v="3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n v="34.299618055549217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n v="24.0403009259316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n v="7.8665740740761976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n v="6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n v="2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n v="45.958333333335759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n v="89.95666666666511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n v="3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n v="29.88905092592904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n v="3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n v="15.722800925927004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n v="6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n v="36.13467592592496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n v="6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n v="30.49378472221724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n v="29.958333333335759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n v="3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n v="6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n v="27.929027777783631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n v="15.16248842592176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n v="45.04166666667151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n v="29.922175925930787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n v="29.79840277777111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n v="33.40975694444205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n v="44.01766203703300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n v="30.950219907412247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n v="29.95833333332848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n v="21.04166666666424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n v="57.18238425925665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n v="59.958333333328483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n v="6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n v="42.994675925918273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n v="3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n v="30.161226851851097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n v="3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n v="42.041666666671517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n v="6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n v="3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n v="3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n v="4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n v="3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n v="32.86069444444729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n v="34.038726851853426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n v="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n v="3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n v="3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n v="29.95833333332848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n v="3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n v="29.249965277776937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n v="6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n v="34.95833333332848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n v="2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n v="16.95833333332848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n v="30.04166666667151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n v="3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n v="39.8004282407491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n v="3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n v="30.04166666666424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n v="57.37474537036905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n v="3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n v="30.0204398148052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n v="24.05651620370918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n v="3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n v="6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n v="1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n v="3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n v="60.04166666666424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n v="6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n v="28.33219907407328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n v="42.02662037036498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n v="3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n v="3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n v="3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n v="2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n v="29.94648148147825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n v="6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n v="3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n v="21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n v="3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n v="3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n v="29.14361111111065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n v="59.958333333343035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n v="29.99368055554805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n v="42.769189814811398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n v="49.95833333332848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n v="3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n v="31.96429398148029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n v="41.193634259252576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n v="59.95833333332848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n v="58.3405324074046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n v="29.997106481481751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n v="29.958333333335759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n v="48.72912037037167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n v="3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n v="52.915520833339542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n v="6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n v="20.41250000000582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n v="19.38969907407590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n v="4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n v="45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n v="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n v="3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n v="39.972233796295768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n v="3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n v="50.04166666666424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n v="36.54775462963152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n v="4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n v="79.81226851851533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n v="3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n v="32.00409722221957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n v="63.503263888887886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n v="3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n v="30.13067129629780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n v="29.958333333328483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n v="3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n v="3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n v="3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n v="45.660428240742476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n v="49.736064814816928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n v="45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n v="3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n v="3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n v="41.59872685185837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n v="85.985567129624542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n v="3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n v="45.04166666666424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n v="50.300115740741603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n v="29.233090277775773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n v="60.883668981485243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n v="3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n v="34.37859953704173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n v="30.041666666664241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n v="59.958333333335759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n v="3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n v="33.83986111110425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n v="4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n v="85.64637731481343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n v="36.996620370366145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n v="19.4976388888899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n v="2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n v="3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n v="44.958333333335759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n v="30.88868055555212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n v="3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n v="3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n v="49.963460648148612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n v="18.23164351852028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n v="32.362743055557075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n v="3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n v="35.58224537036585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n v="59.99526620370306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n v="25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n v="35.43795138888526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n v="59.411481481482042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n v="30.041666666664241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n v="3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n v="39.958333333335759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n v="3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n v="3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n v="38.98846064815006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n v="3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n v="19.958333333335759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n v="3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n v="45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n v="2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n v="14.90019675926305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n v="41.11282407407270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n v="44.43803240740817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n v="3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n v="3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n v="33.284062500002619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n v="3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n v="29.9583333333357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n v="87.49434027777897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n v="29.40702546296233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n v="35.041666666671517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n v="3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n v="28.011273148149485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n v="3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n v="33.64136574073927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n v="27.09804398147389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n v="30.22004629630100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n v="23.69991898148146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n v="31.65019675926305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n v="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n v="41.6530439814814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n v="29.958333333335759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n v="38.109293981484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n v="31.17922453704522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n v="30.04166666666424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n v="29.95833333332848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n v="56.28599537037371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n v="30.205937499995343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n v="18.286365740743349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n v="3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n v="30.387210648150358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n v="44.12622685184760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n v="30.04166666667151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n v="38.09989583333663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n v="39.958333333343035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n v="3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n v="30.04166666665696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n v="29.958333333328483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n v="31.04166666666424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n v="29.958333333335759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n v="28.76480324074509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n v="22.146180555559113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n v="44.23472222221607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n v="30.041666666671517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n v="21.78945601851592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n v="45.06231481481518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n v="30.30634259259386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n v="3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n v="3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n v="39.63034722222073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n v="34.958333333328483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n v="3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n v="3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n v="45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n v="40.08976851851912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n v="3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n v="4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n v="41.73575231481663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n v="3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n v="30.0415740740791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n v="24.422592592585715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n v="4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n v="34.510219907409919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n v="1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n v="2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n v="3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n v="30.041666666671517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n v="30.57340277777984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n v="3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n v="31.894560185188311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n v="29.998715277775773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n v="30.4077430555553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n v="3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n v="59.958333333335759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n v="35.98796296296495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n v="1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n v="42.37912037036585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n v="30.62422453703766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n v="30.509872685186565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n v="3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n v="21.04166666667151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n v="46.986562500002037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n v="29.33307870369753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n v="3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n v="34.0868402777778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n v="60.04166666667151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n v="40.041666666664241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n v="3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n v="32.032361111116188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n v="16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n v="3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n v="3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n v="24.648124999999709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n v="3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n v="11.218981481477385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n v="6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n v="29.95833333332848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n v="3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n v="3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n v="59.95833333333575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n v="60.041666666671517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n v="3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n v="13.88194444445252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n v="28.149942129624833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n v="73.306226851847896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n v="1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n v="3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n v="33.041666666664241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n v="3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n v="3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n v="6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n v="30.04166666666424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n v="1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n v="29.95833333334303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n v="3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n v="3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n v="6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n v="24.95833333332848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n v="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n v="3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n v="3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n v="3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n v="30.8341319444443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n v="45.0189583333340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n v="21.47151620371005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n v="3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n v="3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n v="60.04166666666424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n v="31.624131944445253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n v="2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n v="6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n v="6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n v="2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n v="1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n v="3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n v="4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n v="59.99284722222364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n v="6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n v="49.998969907406718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n v="44.95833333333575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n v="3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n v="3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n v="35.19096064814948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n v="6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n v="29.95833333333575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n v="60.041666666664241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n v="3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n v="3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n v="26.71006944443797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n v="6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n v="41.0416666666715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n v="3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n v="3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n v="60.041666666664241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n v="3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n v="30.9995833333305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n v="3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n v="6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n v="23.294386574074451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n v="6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n v="53.1705439814759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n v="4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n v="54.978842592594447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n v="59.041770833326154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n v="3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n v="29.958333333335759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n v="3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n v="59.958333333335759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n v="3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n v="4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n v="59.568738425921765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n v="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n v="29.958333333335759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n v="45.04166666665696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n v="44.63767361111240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n v="3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n v="29.99925925926072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n v="3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n v="29.114826388889924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n v="19.958333333335759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n v="3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n v="4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n v="31.11638888888410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n v="30.46451388888817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n v="20.9686689814843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n v="21.17715277777460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n v="21.4922685185156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n v="45.22582175926072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n v="3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n v="2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n v="39.147337962960592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n v="3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n v="40.4050115740683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n v="30.04166666665696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n v="3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n v="2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n v="59.95833333333575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n v="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n v="3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n v="40.04166666667151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n v="3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n v="12.529571759252576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n v="44.46939814814686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n v="30.04166666666424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n v="3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n v="3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n v="30.04166666666424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n v="29.95833333333575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n v="3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n v="3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n v="3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n v="3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n v="3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n v="36.536770833328774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n v="3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n v="3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n v="19.349733796298096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n v="30.04166666667151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n v="58.99987268519180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n v="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n v="3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n v="59.95833333333575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n v="6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n v="2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n v="3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n v="3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n v="23.010196759263636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n v="29.95833333334303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n v="29.958333333335759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n v="55.60906249999970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n v="60.041666666656965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n v="30.987604166664823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n v="29.99999999999272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n v="29.9583333333357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n v="3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n v="3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n v="36.961400462969323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n v="3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n v="23.8235879629573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n v="3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n v="3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n v="3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n v="45.97443287036730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n v="30.04166666666424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n v="30.04166666665696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n v="3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n v="30.710879629630654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n v="3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n v="60.04166666666424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n v="45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n v="3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n v="2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n v="3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n v="29.958333333335759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n v="32.99746527777460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n v="59.651493055549508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n v="3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n v="3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n v="29.59582175926334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n v="2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n v="30.04166666667151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n v="31.659004629618721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n v="29.99386574073287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n v="28.999097222229466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n v="59.958333333335759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n v="15.53802083332266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n v="42.37570601851621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n v="3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n v="3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n v="29.95833333333575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n v="3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n v="21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n v="60.041666666671517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n v="3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n v="30.04166666666424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n v="29.95833333332848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n v="59.958333333328483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n v="32.5892476851877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n v="30.041666666671517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n v="3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n v="3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n v="3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n v="6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n v="3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n v="4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n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n v="33.63055555555911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n v="33.47393518518947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n v="30.98814814814977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n v="4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n v="29.36037037037021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n v="4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n v="3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n v="6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n v="3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n v="3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n v="29.95833333334303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n v="40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n v="35.65172453703417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n v="4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n v="6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n v="36.53984953703911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n v="42.6152662037056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n v="3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n v="3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n v="3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n v="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n v="33.15225694444961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n v="37.1811574074017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n v="3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n v="3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n v="30.041666666656965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n v="55.02975694443739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n v="6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n v="3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n v="41.781909722223645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n v="4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n v="6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n v="3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n v="33.04557870369899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n v="40.04166666665696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n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n v="3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n v="6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n v="40.04166666667151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n v="33.341354166666861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n v="3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n v="31.40385416666686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n v="2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n v="4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n v="29.958333333335759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n v="30.34943287036730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n v="3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n v="3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n v="41.868645833339542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n v="45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n v="6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n v="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n v="50.454317129631818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n v="6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n v="3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n v="31.0437499999970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n v="30.9976157407436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n v="19.47337962962774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n v="17.558020833334012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n v="30.603541666670935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n v="3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n v="3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n v="29.95833333332848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n v="25.16568287037080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n v="3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n v="3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n v="18.123043981482624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n v="30.9053356481454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n v="3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n v="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n v="3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n v="4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n v="20.036840277767624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n v="3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n v="30.42341435184789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n v="60.95833333333575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n v="1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n v="3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n v="4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n v="30.041666666664241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n v="3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n v="17.391550925924093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n v="3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n v="3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n v="3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n v="3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n v="4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n v="50.109039351853426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n v="34.22309027778101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n v="3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n v="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n v="37.5226273148145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n v="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n v="29.482581018513883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n v="3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n v="3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n v="3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n v="39.14295138888701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n v="39.95833333333575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n v="3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n v="57.60168981481547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n v="3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n v="38.15916666667180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n v="18.14652777777519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n v="3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n v="33.468680555553874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n v="30.04166666666424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n v="15.4663888888899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n v="55.59748842592671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n v="42.59460648148524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n v="29.9990162037065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n v="31.17259259259299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n v="3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n v="3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n v="3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n v="3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n v="46.14787037036876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n v="26.09168981481343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n v="17.06034722222102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n v="50.13527777777926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n v="3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n v="35.454733796286746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n v="33.107106481482333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n v="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n v="3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n v="22.05923611111211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n v="52.56398148147855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n v="3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n v="15.00971064814803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n v="3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n v="31.39996527777839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n v="53.60797453703708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n v="7.826145833329064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n v="9.198912037041736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n v="30.36641203703766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n v="34.24531249999563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n v="3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n v="29.95833333333575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n v="36.048865740740439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n v="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n v="20.958333333328483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n v="26.352233796293149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n v="12.6326157407384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n v="6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n v="29.95833333332848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n v="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n v="59.66718750000291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n v="3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n v="33.343148148152977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n v="42.667152777779847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n v="3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n v="3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n v="3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n v="3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n v="3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n v="30.0416666666642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n v="34.57357638888788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n v="17.07546296295913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n v="38.52300925926101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n v="39.96000000000640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n v="14.191493055557657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n v="27.95833333333575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n v="32.37989583332819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n v="59.942673611119972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n v="11.06950231481459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n v="3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n v="3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n v="59.479675925933407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n v="42.0416666666715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n v="30.212060185185692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n v="30.17976851851563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n v="30.04166666666424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n v="3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n v="30.041666666671517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n v="3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n v="22.30905092592729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n v="6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n v="37.994004629632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n v="60.10224537036992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n v="3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n v="29.95833333332848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n v="3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n v="30.04166666666424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n v="4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n v="40.041666666664241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n v="3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n v="2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n v="3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n v="3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n v="3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n v="2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n v="3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n v="4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n v="3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n v="6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n v="59.30224537037429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n v="2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n v="2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n v="3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n v="35.49670138888905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n v="3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n v="30.041666666664241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n v="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n v="86.966631944444089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n v="29.958333333335759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n v="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n v="4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n v="25.2936805555582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n v="30.041666666664241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n v="4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n v="4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n v="29.95833333332848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n v="45.987800925926422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n v="51.680300925931078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n v="25.304629629630654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n v="6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n v="29.958333333335759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n v="3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n v="45.406076388891961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n v="31.47638888888468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n v="6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n v="2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n v="60.04166666666424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n v="3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n v="3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n v="31.52807870370452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n v="38.35493055555707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n v="31.160532407404389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n v="30.04166666666424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n v="3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n v="30.04166666666424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n v="42.041666666671517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n v="3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n v="30.041666666671517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n v="3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n v="30.04166666666424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n v="29.924421296294895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n v="3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n v="50.13758101851999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n v="29.95833333333575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n v="41.98164351852028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n v="34.556689814809943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n v="44.95833333333575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n v="29.5129166666665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n v="43.809155092596484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n v="30.0416666666715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n v="3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n v="39.06877314814482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n v="3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n v="30.04166666665696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n v="33.999421296291985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n v="52.126319444440014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n v="3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n v="6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n v="3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n v="3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n v="4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n v="30.04166666666424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n v="3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n v="4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n v="59.958333333328483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n v="31.04166666665696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n v="21.40482638889079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n v="3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n v="41.95833333332848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n v="46.097974537042319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n v="3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n v="3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n v="32.14923611111589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n v="3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n v="59.958333333335759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n v="3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n v="3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n v="36.98711805555649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n v="29.42525462963385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n v="60.041666666671517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n v="29.95833333333575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n v="6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n v="3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n v="3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n v="35.37398148149077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n v="45.04166666667151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n v="3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n v="31.20318287036934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n v="29.9583333333430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n v="29.99062499999126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n v="54.23263888889050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n v="4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n v="3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n v="3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n v="3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n v="25.02861111110542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n v="59.9583333333357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n v="33.24342592591710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n v="52.694560185183946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n v="24.72592592592991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n v="29.777314814818965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n v="30.041666666664241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n v="45.04166666666424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n v="30.035069444442343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n v="59.95833333332848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n v="4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n v="29.56511574074102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n v="29.958333333335759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n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n v="8.2591203703705105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n v="42.04166666666424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n v="3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n v="3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n v="56.29488425925956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n v="4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n v="4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n v="27.999351851845859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n v="5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n v="30.04166666665696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n v="44.958333333328483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n v="40.04166666666424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n v="3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n v="29.9630902777862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n v="22.914687500000582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n v="3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n v="29.95833333332848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n v="33.958333333335759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n v="3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n v="45.2059606481416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n v="54.20408564814715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n v="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n v="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n v="2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n v="31.99925925926072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n v="31.88437500000145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n v="22.385856481472729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n v="29.95833333332848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n v="25.22331018518161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n v="3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n v="2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n v="42.72050925925577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n v="56.926145833334886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n v="3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n v="30.04166666667151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n v="40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n v="3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n v="28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n v="44.0421875000029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n v="30.06482638888701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n v="3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n v="59.95833333334303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n v="30.04166666667151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n v="41.09903935185138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n v="29.9583333333357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n v="59.76495370370685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n v="3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n v="4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n v="28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n v="4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n v="3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n v="29.95833333334303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n v="32.0416666666715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n v="2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n v="30.0416666666715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n v="3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n v="3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n v="3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n v="3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n v="4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n v="25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n v="3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n v="3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n v="3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n v="6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n v="3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n v="29.958333333335759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n v="3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n v="3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n v="3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n v="29.95833333332848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n v="1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n v="3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n v="3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n v="30.627847222225682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n v="4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n v="3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n v="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n v="26.98590277777111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n v="40.203877314808778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n v="6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n v="3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n v="29.958333333335759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n v="29.958333333328483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n v="3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n v="59.958333333335759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n v="30.04166666665696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n v="3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n v="59.59478009259328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n v="3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n v="3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n v="29.958333333335759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n v="6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n v="29.95833333333575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n v="1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n v="45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n v="29.958333333328483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n v="14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n v="3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n v="3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n v="31.04166666666424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n v="3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n v="60.041666666664241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n v="3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n v="3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n v="3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n v="13.904537037036789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n v="3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n v="3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n v="3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n v="3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n v="38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n v="6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n v="30.04166666667151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n v="3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n v="3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n v="60.04166666667151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n v="3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n v="30.9298032407386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n v="29.95833333334303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n v="3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n v="3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n v="3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n v="3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n v="30.68122685185517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n v="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n v="18.04166666666424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n v="3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n v="3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n v="54.52201388889807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n v="3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n v="3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n v="3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n v="18.86842592592438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n v="19.304594907414867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n v="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n v="32.3015162037045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n v="33.08246527778101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n v="31.855057870372548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n v="2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n v="21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n v="3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n v="29.958333333328483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n v="59.95833333332848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n v="60.02716435184993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n v="30.58456018518336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n v="35.5059490740750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n v="3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n v="44.4602662036995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n v="32.78572916665871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n v="29.986423611117061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n v="29.958333333335759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n v="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n v="22.93319444444205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n v="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n v="16.091493055559113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n v="3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n v="3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n v="32.34401620370044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n v="3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n v="30.462962962963502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n v="3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n v="27.524444444439723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n v="30.44621527778508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n v="30.041666666671517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n v="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n v="6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n v="34.16688657407212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n v="30.372499999997672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n v="6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n v="30.206863425926713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n v="50.09990740741341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n v="4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n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n v="4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n v="7.986527777778974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n v="2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n v="30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n v="3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n v="58.87040509258804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n v="22.41157407407445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n v="15.38863425925956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n v="60.99570601851883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n v="31.04950231481780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n v="3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n v="45.04166666666424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n v="3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n v="35.634108796301007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n v="3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n v="4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n v="6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n v="2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n v="3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n v="56.58627314814657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n v="30.04166666666424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n v="3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n v="48.958333333335759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n v="3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n v="32.1953240740767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n v="3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n v="3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n v="3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n v="34.95752314814308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n v="2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n v="4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n v="3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n v="3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n v="3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n v="30.176944444450783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n v="59.958333333328483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n v="30.04166666666424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n v="69.42153935184615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n v="3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n v="3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n v="3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n v="49.46241898147855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n v="3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n v="28.528171296296932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n v="39.95833333333575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n v="9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n v="2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n v="30.73246527777519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n v="23.44920138888846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n v="23.472893518519413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n v="13.19876157406542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n v="31.01200231481925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n v="3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n v="30.67603009259619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n v="36.63899305555969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n v="27.193425925921474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n v="30.04166666665696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n v="18.0046643518435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n v="30.1354513888800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n v="19.95833333333575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n v="3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n v="39.11437499999738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n v="10.37525462963094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n v="30.04166666666424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n v="16.01712962962483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n v="59.958333333328483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n v="29.06356481481634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n v="3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n v="3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n v="4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n v="4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n v="35.04166666667151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n v="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n v="6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n v="35.543425925934571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n v="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n v="52.34784722221957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n v="3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n v="14.854571759256942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n v="29.26798611111007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n v="3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n v="34.58974537037283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n v="3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n v="4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n v="4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n v="40.041666666664241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n v="30.88994212963734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n v="3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n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n v="3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n v="3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n v="3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n v="45.041666666664241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n v="3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n v="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n v="58.63954861111415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n v="2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n v="3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n v="3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n v="2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n v="36.95839120370510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n v="3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n v="51.58766203703999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n v="34.882083333330229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n v="3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n v="30.16197916666715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n v="3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n v="29.28707175925956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n v="3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n v="6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n v="2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n v="3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n v="6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n v="18.4885763888887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n v="60.00000000000727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n v="29.95833333333575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n v="45.041666666671517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n v="30.04166666666424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n v="3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n v="1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n v="3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n v="29.958333333335759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n v="3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n v="30.04166666667151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n v="21.95474537037080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n v="15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n v="22.32053240740788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n v="3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n v="3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n v="2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n v="55.81873842592176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n v="31.26626157407008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n v="26.06160879629169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n v="3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n v="33.913356481483788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n v="44.556967592594447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n v="3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n v="3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n v="42.980023148149485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n v="3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n v="29.970254629632109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n v="3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n v="3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n v="34.88804398148204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n v="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n v="59.95833333334303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n v="3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n v="2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n v="30.04166666666424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n v="52.98371527778363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n v="2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n v="30.04166666667151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n v="60.04166666666424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n v="4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n v="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n v="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n v="30.04166666666424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n v="30.3158101851877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n v="30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n v="2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n v="3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n v="3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n v="13.04166666667151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n v="3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n v="29.958333333328483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n v="3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n v="30.04166666667151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n v="40.83246527777373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n v="20.8578935185214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n v="3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n v="36.67593750000378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n v="29.70834490740526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n v="3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n v="3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n v="3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n v="2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n v="3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n v="30.2891435185229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n v="3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n v="30.04166666666424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n v="3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n v="44.95833333333575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n v="21.04930555555620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n v="54.89606481481314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n v="3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n v="30.04166666667151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n v="30.461111111108039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n v="28.52087962962832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n v="58.09261574073752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n v="33.3546990740724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n v="3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n v="44.95833333333575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n v="3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n v="30.390601851853717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n v="41.03627314814366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n v="59.95833333333575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n v="6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n v="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n v="2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n v="3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n v="3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n v="3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n v="32.484687500000291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n v="3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n v="59.50921296296292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n v="1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n v="14.42072916666802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n v="16.77431712963152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n v="3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n v="22.46902777776995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n v="58.41778935185720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n v="3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n v="3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n v="30.041666666664241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n v="2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n v="58.937928240738984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n v="3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n v="3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n v="29.929016203706851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n v="6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n v="42.17891203703766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n v="4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n v="6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n v="3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n v="3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n v="28.374074074075907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n v="6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n v="27.698564814811107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n v="37.3907060185156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n v="3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n v="58.889942129630072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n v="3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n v="29.42424768518685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n v="3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n v="30.04166666666424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n v="3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n v="29.95833333333575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n v="30.11699074073112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n v="30.68341435184993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n v="3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n v="28.17427083333313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n v="36.308877314819256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n v="3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n v="3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n v="31.248657407406427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n v="3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n v="27.958333333328483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n v="30.26710648147855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n v="29.95833333333575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n v="32.32261574074073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n v="24.149710648147448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n v="49.163923611115024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n v="29.087604166670644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n v="36.43487268518947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n v="4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n v="3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n v="30.04495370369841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n v="3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n v="30.041666666664241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n v="41.961296296292858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n v="34.001458333332266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n v="6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n v="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n v="30.04166666665696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n v="30.04166666667151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n v="3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n v="20.47722222222364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n v="3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n v="23.09453703703184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n v="3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n v="31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n v="59.11065972222422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n v="20.04166666667151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n v="30.04166666667151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n v="69.46856481481518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n v="59.95833333333575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n v="31.46980324073956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n v="3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n v="28.99995370370743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n v="15.06313657407736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n v="3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n v="3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n v="29.95833333332848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n v="24.96621527777460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n v="40.165949074071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n v="3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n v="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n v="24.017465277778683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n v="3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n v="6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n v="57.09892361111269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n v="3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n v="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n v="21.562870370369637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n v="29.958333333328483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n v="30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n v="30.59167824073665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n v="3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n v="29.958333333343035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n v="44.958333333328483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n v="59.96849537036905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n v="28.7922685185185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n v="45.041666666664241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n v="29.958333333343035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n v="44.158657407402643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n v="3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n v="42.66068287037342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n v="6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n v="39.95833333332848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n v="9.2787847222207347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n v="89.958333333335759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n v="2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n v="32.39553240741224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n v="53.33207175926509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n v="3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n v="2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n v="3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n v="3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n v="59.72721064815414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n v="45.041666666671517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n v="41.20114583332906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n v="33.12745370370248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n v="4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n v="21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n v="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n v="53.559317129635019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n v="40.03780092592933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n v="6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n v="4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n v="28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n v="30.04166666666424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n v="33.50059027777751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n v="33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n v="4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n v="30.4532986111153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n v="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n v="6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n v="27.32458333333488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n v="38.059479166666279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n v="6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n v="43.0799999999944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n v="56.233796296299261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n v="45.205231481479132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n v="3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n v="13.85167824073869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n v="3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n v="2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n v="3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n v="60.04166666667151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n v="1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n v="32.30737268518714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n v="3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n v="29.958333333335759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n v="4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n v="33.3902777777839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n v="30.04166666666424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n v="3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n v="3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n v="29.95833333332848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n v="3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n v="3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n v="38.37538194443914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n v="28.58656250000058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n v="31.22210648148029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n v="42.87695601851737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n v="60.04166666666424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n v="44.40418981482071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n v="31.47554398148349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n v="29.95833333332848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n v="27.22039351852436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n v="30.04166666667151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n v="6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n v="50.236122685178998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n v="3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n v="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n v="30.685578703705687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n v="30.18564814814453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n v="46.439733796294604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n v="59.842175925921765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n v="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n v="23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n v="3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n v="48.96199074073229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n v="59.958333333328483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n v="2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n v="27.9583333333284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n v="29.95833333333575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n v="59.958333333328483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n v="33.79693287036934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n v="29.958333333343035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n v="29.95833333333575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n v="29.95833333332848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n v="32.34018518519587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n v="32.84806712962745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n v="30.91305555554572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n v="29.52182870369870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n v="34.01025462963298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n v="29.95833333332848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n v="29.958333333343035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n v="23.94004629629489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n v="30.09502314815472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n v="3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n v="29.958333333328483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n v="11.6499305555626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n v="29.958333333335759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n v="4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n v="41.254930555558531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n v="45.95037037038127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n v="3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n v="3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n v="29.9228587962934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n v="40.041666666664241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n v="20.18474537038127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n v="43.59711805555707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n v="3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n v="30.04166666666424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n v="37.04596064815268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n v="56.4245949074102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n v="3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n v="2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n v="54.53035879628441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n v="6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n v="13.71814814815297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n v="59.524525462955353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n v="12.2202083333249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n v="3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n v="30.04166666666424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n v="3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n v="58.958333333328483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n v="31.9980324074131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n v="22.24033564815181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n v="44.95833333332848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n v="35.823634259257233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n v="29.90663194443914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n v="29.1894675925868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n v="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n v="36.81572916667209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n v="2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n v="29.95833333333575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n v="3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n v="29.95833333332848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n v="29.95833333333575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n v="4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n v="29.9844560185156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n v="6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n v="19.95833333332848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n v="2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n v="3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n v="3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n v="2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n v="3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n v="2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n v="3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n v="6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n v="3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n v="3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n v="3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n v="6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n v="4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n v="42.40564814814570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n v="4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n v="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n v="44.95833333334303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n v="3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n v="6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n v="3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n v="3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n v="31.48680555555620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n v="30.865104166667152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n v="3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n v="29.958333333335759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n v="3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n v="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n v="6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n v="37.25993055556318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n v="30.04166666666424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n v="29.37799768519471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n v="6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n v="3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n v="20.04166666667151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n v="3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n v="31.846435185187147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n v="23.44340277777519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n v="40.0416666666715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n v="31.9460879629623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n v="3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n v="3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n v="35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n v="12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n v="59.73298611110658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n v="3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n v="3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n v="27.91547453704697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n v="59.62885416667268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n v="29.95833333332848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n v="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n v="29.95833333332848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n v="4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n v="35.9953472222259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n v="3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n v="20.17260416666249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n v="2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n v="3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n v="5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n v="32.0170138888861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n v="48.82903935184731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n v="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n v="1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n v="3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n v="32.28862268518423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n v="4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n v="29.958333333335759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n v="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n v="59.95833333332848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n v="28.338460648148612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n v="3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n v="19.11145833333284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n v="33.362210648148903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n v="33.61758101851592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n v="3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n v="38.15145833333372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n v="14.87155092592001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n v="3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n v="63.50291666667180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n v="3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n v="3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n v="20.13497685184847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n v="37.22856481480994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n v="50.04166666666424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n v="3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n v="4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n v="2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n v="3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n v="60.04166666667151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n v="3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n v="2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n v="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n v="46.8197453703760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n v="3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n v="3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n v="35.04166666667151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n v="52.920173611113569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n v="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n v="24.5534143518525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n v="3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n v="28.82274305555620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n v="40.041666666671517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n v="29.08206018518831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n v="2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n v="6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n v="3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n v="3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n v="29.95833333332848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n v="28.958333333343035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n v="29.95833333334303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n v="33.04245370370335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n v="29.958333333335759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n v="35.30167824074305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n v="32.82280092592554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n v="30.04166666666424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n v="18.09569444444059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n v="30.96768518518365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n v="44.95833333333575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n v="3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n v="45.451921296298678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n v="3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n v="16.22401620370510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n v="3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n v="3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n v="22.29159722221811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n v="35.55702546296379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n v="29.95833333332848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n v="27.5440856481509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n v="29.998506944451947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n v="6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n v="3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n v="3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n v="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n v="3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n v="43.984756944453693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n v="3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n v="3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n v="14.99151620370685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n v="2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n v="25.041666666664241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n v="35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n v="28.08262731481227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n v="3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n v="3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n v="40.3588888888916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n v="28.05353009259124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n v="22.09851851851999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n v="27.063703703708597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n v="15.346076388887013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n v="3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n v="42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n v="6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n v="13.25336805555707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n v="2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n v="3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n v="36.341192129628325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n v="37.275104166663368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n v="30.35960648147738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n v="16.046979166669189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n v="30.9487152777801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n v="29.95833333333575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n v="38.6586458333331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n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n v="9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n v="4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n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n v="59.958333333335759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n v="37.331249999995634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n v="54.10545138888846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n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n v="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n v="30.04166666666424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n v="3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n v="28.92517361111094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n v="46.62759259258746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n v="32.5198958333276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n v="44.958333333328483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n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n v="29.95833333333575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n v="41.15439814814453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n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n v="39.971331018517958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n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n v="35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n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n v="21.95243055555329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n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n v="31.04166666667151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n v="3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n v="59.95833333333575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n v="31.6659606481480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n v="30.04166666666424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n v="38.56870370371325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n v="6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n v="3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n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n v="46.11574074073723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n v="33.06606481481139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n v="36.74761574074364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n v="39.95833333333575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n v="3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n v="30.04166666666424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n v="22.27988425926014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n v="60.0416666666715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n v="29.25959490740206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n v="29.95833333334303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n v="3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n v="15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n v="60.041666666671517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n v="3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n v="3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n v="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n v="30.04166666666424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n v="31.62365740739915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n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n v="14.8327314814814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n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n v="27.353263888893707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n v="35.04166666667151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n v="66.32886574073927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n v="4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n v="36.041666666671517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n v="33.5998495370295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n v="6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n v="33.9583333333357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n v="3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n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n v="31.109317129630654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n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n v="36.863611111111823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n v="4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n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n v="34.1580555555556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n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n v="45.43003472222335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n v="44.9583333333357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n v="36.99414351851737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n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n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n v="37.7123495370469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n v="29.64266203703300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n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n v="55.16026620370394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n v="45.41658564815588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n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n v="60.041666666664241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n v="32.478923611110076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n v="29.76869212963356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n v="15.041666666664241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n v="30.0416666666642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n v="54.03082175926101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n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n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n v="29.09641203703358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n v="3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n v="35.4302893518542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n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n v="4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n v="30.04166666667151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n v="29.49255787037691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n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n v="3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n v="39.46261574073287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n v="39.31349537037021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n v="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n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n v="29.95833333333575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n v="3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n v="36.13515046296379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n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n v="3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n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n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n v="45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n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n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n v="3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n v="4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n v="57.83245370370423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n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n v="30.08109953704115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n v="30.04166666666424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n v="41.050752314811689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n v="60.04166666666424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n v="3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n v="31.457847222227429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n v="3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n v="30.537129629628907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n v="3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n v="36.45125000000553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n v="3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n v="3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n v="48.51067129630246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n v="6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n v="60.04166666666424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n v="34.10497685184964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n v="6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n v="15.407465277778101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n v="60.04166666667151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n v="3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n v="13.4064351851848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n v="15.33100694444874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n v="6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n v="3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n v="30.0416666666715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n v="30.92553240740380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n v="12.37785879630246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n v="3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n v="21.04166666666424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n v="26.98750000000291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n v="27.53670138888992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n v="66.844618055554747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n v="1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n v="3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n v="62.392013888886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n v="3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n v="4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n v="14.14804398148407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n v="3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n v="3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n v="4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n v="3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n v="3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n v="53.866122685183655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n v="48.1801504629693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n v="3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n v="29.95833333334303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n v="6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n v="3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n v="3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n v="3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n v="38.19376157407532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n v="3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n v="3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n v="3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n v="3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n v="30.041666666664241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n v="3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n v="30.041666666671517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n v="47.90495370369899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n v="32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n v="30.04166666666424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n v="14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n v="32.04166666667151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n v="29.95833333332848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n v="34.975046296298387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n v="3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n v="3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n v="29.95833333332848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n v="39.42155092593020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n v="2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n v="29.958333333335759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n v="4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n v="32.351354166668898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n v="45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n v="3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n v="3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n v="3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n v="51.26018518517958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n v="30.44821759259502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n v="29.95833333332848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n v="45.041666666664241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n v="1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n v="30.608090277775773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n v="35.25121527777810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n v="31.47334490741195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n v="3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n v="2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n v="3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n v="42.04166666666424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n v="14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n v="3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n v="29.842858796284418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n v="13.97637731481518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n v="4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n v="36.468252314807614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n v="28.95687500000349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n v="35.122210648143664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n v="14.12847222222626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n v="34.66592592593224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n v="28.10712962962861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n v="30.80171296296612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n v="29.95833333332848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n v="30.80437500000698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n v="30.04166666666424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n v="27.49921296296815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n v="1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n v="3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n v="3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n v="3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n v="18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n v="30.041666666664241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n v="59.28442129629547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n v="11.47865740740962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n v="57.667245370364981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n v="22.50596064815181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n v="33.29424768518219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n v="3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n v="22.573703703703359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n v="10.5565624999944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n v="22.18769675926159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n v="3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n v="30.3332291666665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n v="3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n v="28.12413194445252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n v="3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n v="30.40877314814861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n v="30.0416666666715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n v="35.50241898147942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n v="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n v="26.29744212963123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n v="32.3309259259258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n v="20.62107638889574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n v="3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n v="29.9583333333430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n v="3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n v="40.329363425924385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n v="3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n v="36.20956018518336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n v="3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n v="35.55077546295797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n v="6.3739583333372138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n v="12.03534722222684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n v="31.04146990740264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n v="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n v="3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n v="29.9583333333357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n v="30.041666666664241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n v="2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n v="1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n v="30.04166666666424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n v="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n v="3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n v="1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n v="35.02165509258338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n v="29.9583333333357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n v="34.4148379629623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n v="16.54266203704173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n v="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n v="17.20842592592089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n v="25.21184027778508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n v="24.50390046295797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n v="20.04660879629955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n v="3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n v="24.95833333334303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n v="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n v="3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n v="3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n v="3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n v="34.24853009259823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n v="18.35996527778479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n v="61.998877314814308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n v="59.958333333335759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n v="28.369849537033588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n v="3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n v="28.20238425926072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n v="2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n v="18.9225810185162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n v="42.97523148148320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n v="78.454513888893416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n v="34.18960648147913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n v="3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n v="25.4576504629658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n v="3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n v="3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n v="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n v="34.12373842592933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n v="29.958333333335759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n v="1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n v="14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n v="3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n v="33.42321759259357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n v="40.04166666666424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n v="41.391770833331975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n v="25.05472222222306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n v="3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n v="29.99994212963065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n v="28.078749999993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n v="3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n v="29.958333333335759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n v="3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n v="31.32548611111269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n v="3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n v="3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n v="3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n v="77.04155092592554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n v="31.66609953704028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n v="31.52229166666802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n v="3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n v="34.958333333335759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n v="29.95833333332848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n v="29.95833333332848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n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n v="29.9583333333284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n v="29.95833333333575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n v="51.6742129629565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n v="3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n v="3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n v="30.1001967592601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n v="3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n v="21.092708333329938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n v="30.06182870370685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n v="3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n v="4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n v="3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n v="3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n v="30.532766203708888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n v="3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n v="20.50613425925985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n v="49.99901620369928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n v="3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n v="34.98361111110716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n v="4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n v="3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n v="3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n v="3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n v="56.09611111111007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n v="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n v="24.057777777779847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n v="3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n v="40.22193287036498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n v="59.958333333335759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n v="44.95833333334303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n v="3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n v="3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n v="3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n v="30.04166666667151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n v="30.04166666667151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n v="6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n v="4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n v="29.95811342592060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n v="31.26259259259677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n v="4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n v="29.95833333334303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n v="28.25153935184789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n v="3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n v="3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n v="3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n v="6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n v="59.95833333333575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n v="21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n v="4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n v="22.674444444448454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n v="30.04166666667151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n v="45.041666666671517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n v="30.86942129629460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n v="39.47083333334012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n v="3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n v="57.88723379629664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n v="3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n v="59.95833333334303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n v="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n v="60.041666666664241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n v="29.95833333334303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n v="3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n v="3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n v="15.0056828703673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n v="39.95833333334303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n v="29.95833333332848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n v="36.81798611111298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n v="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n v="6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n v="3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n v="48.78486111111124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n v="60.04166666667151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n v="3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n v="21.08201388888846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n v="29.95833333334303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n v="3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n v="3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n v="30.04166666667151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n v="31.696840277785668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n v="5.917210648156469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n v="30.04166666666424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n v="38.06023148148233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n v="29.11458333332848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n v="35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n v="2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n v="29.958333333335759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n v="34.919930555559404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n v="44.958333333328483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n v="33.9913541666610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n v="33.112303240741312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n v="2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n v="39.680266203700739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n v="28.91137731481285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n v="3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n v="3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n v="13.83413194444438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n v="36.054155092599103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n v="25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n v="3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n v="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n v="70.92824074073723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n v="30.041666666664241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n v="45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n v="59.62899305555038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n v="33.041666666671517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n v="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n v="3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n v="10.356550925927877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n v="3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n v="4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n v="59.95833333333575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n v="3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n v="3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n v="3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n v="3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n v="30.04166666666424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n v="3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n v="6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n v="16.23780092591914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n v="51.430000000000291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n v="4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n v="3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n v="3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n v="34.95833333332848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n v="3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n v="48.10142361111502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n v="3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n v="45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n v="29.97976851851854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n v="30.041666666671517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n v="29.958333333335759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n v="22.57790509259211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n v="3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n v="55.95833333333575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n v="3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n v="1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n v="6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n v="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n v="30.041666666671517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n v="29.95833333332848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n v="30.041666666664241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n v="3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n v="46.20572916665696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n v="22.045833333329938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n v="30.041666666671517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n v="32.380127314812853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n v="3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n v="28.116504629630072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n v="18.41491898148524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n v="18.623807870360906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n v="44.95833333333575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n v="32.33674768518540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n v="22.4859490740782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n v="3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n v="29.9995023148148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n v="51.549629629625997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n v="31.04166666666424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n v="2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n v="6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n v="30.69767361111007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n v="6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n v="6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n v="6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n v="38.7393865740741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n v="31.017384259263054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n v="3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n v="34.88266203703824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n v="27.34978009259793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n v="29.958333333335759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n v="24.55998842592089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n v="34.95057870370510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n v="56.53164351852319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n v="28.6145254629664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n v="6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n v="31.0876967592630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n v="3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n v="4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n v="3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n v="31.72261574073490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n v="32.943703703705978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n v="6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n v="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n v="59.21771990740671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n v="3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n v="3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n v="6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n v="45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n v="2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n v="3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n v="44.95833333332848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n v="25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n v="48.68542824072937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n v="29.798576388886431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n v="30.04166666666424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n v="3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n v="59.9583333333284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n v="3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n v="51.87516203703853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n v="29.95833333333575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n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n v="59.95833333333575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n v="3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n v="3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n v="3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n v="3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n v="4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n v="59.95833333332848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n v="14.263784722228593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n v="40.141574074077653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n v="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n v="3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n v="3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n v="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n v="43.20865740740555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n v="41.19828703704115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n v="3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n v="39.40989583333430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n v="33.62182870370452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n v="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n v="3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n v="28.49986111111502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n v="37.00273148147971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n v="3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n v="60.04166666666424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n v="26.57402777777315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n v="36.8745138888916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n v="4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n v="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n v="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n v="25.04166666665696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n v="30.04166666667151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n v="2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n v="27.31120370370626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n v="2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n v="30.135046296294604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n v="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n v="34.95833333332848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n v="22.42692129629722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n v="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n v="3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n v="17.0124652777813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n v="30.04296296296524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n v="35.75028935185400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n v="30.0416666666642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n v="3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n v="3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n v="3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n v="31.5147337962916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n v="59.958333333328483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n v="27.96704861110629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n v="39.103148148155014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n v="33.133645833331684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n v="3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n v="60.04166666666424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n v="3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n v="29.002233796294604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n v="34.265543981484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n v="37.11065972222422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n v="3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n v="42.01684027777810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n v="2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n v="30.06902777777577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n v="21.36585648148320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n v="29.40626157406950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n v="26.57488425925839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n v="30.04166666666424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n v="3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n v="3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n v="3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n v="29.958333333328483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n v="2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n v="32.377314814810234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n v="4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n v="59.95833333334303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n v="2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n v="31.00613425925257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n v="29.95833333333575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n v="3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n v="3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n v="59.95833333333575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n v="3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n v="30.97658564815355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n v="3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n v="3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n v="3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n v="30.958333333335759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n v="29.95833333333575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n v="59.95833333333575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n v="42.95833333332848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n v="44.95833333333575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n v="28.9960300925959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n v="29.50806712963094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n v="6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n v="35.01619212963123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n v="31.85384259259444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n v="30.17210648147738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n v="36.68796296296204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n v="28.3032870370370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n v="34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n v="45.04166666666424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n v="28.3617476851795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n v="59.958333333328483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n v="30.04166666667151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n v="30.24770833332877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n v="6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n v="60.041666666664241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n v="5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n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n v="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n v="57.640949074069795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n v="32.19180555555794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n v="59.95833333332848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n v="30.24708333333546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n v="30.71238425926276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n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n v="42.87399305555300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n v="6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n v="4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n v="29.95833333334303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n v="20.430763888885849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n v="1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n v="3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n v="3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n v="6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n v="3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n v="31.483831018515048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n v="3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n v="29.95833333332848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n v="11.933506944449618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n v="6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n v="4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n v="3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n v="3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n v="3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n v="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n v="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n v="4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n v="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n v="3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n v="59.958333333335759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n v="4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n v="29.499641203699866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n v="16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n v="3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n v="29.958333333335759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n v="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n v="29.95833333333575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n v="49.17662037037371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n v="15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n v="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n v="3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n v="3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n v="30.0416666666642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n v="28.3500694444519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n v="25.28266203703969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n v="2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n v="29.68556712962890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n v="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n v="3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n v="3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n v="19.1535416666738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n v="30.26667824074684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n v="16.10001157407532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n v="16.43239583333343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n v="3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n v="3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n v="14.99165509259910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n v="31.40196759259561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n v="6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n v="22.2151736111118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n v="42.93430555555096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n v="3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n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n v="36.191087962957681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n v="8.113599537027766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n v="32.026342592595029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n v="45.42247685186157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n v="2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n v="3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n v="30.19916666667268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n v="24.38901620369870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n v="3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n v="29.95833333334303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n v="27.94599537036992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n v="31.80074074074218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n v="24.25680555556027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n v="30.00386574074218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n v="25.69364583332935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n v="2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n v="12.32629629629809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n v="28.20724537037313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n v="19.95563657407183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n v="29.29609953703766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n v="37.94585648147767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n v="40.0416666666642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n v="22.30907407407357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n v="22.967430555559986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n v="21.67269675925490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n v="60.04166666667151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n v="26.5058449074131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n v="41.42881944445252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n v="6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n v="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n v="3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n v="3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n v="8.9674884259293322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n v="3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n v="6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n v="28.974178240736364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n v="59.86103009259386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n v="59.82991898148611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n v="23.93269675926421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n v="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n v="3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n v="6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n v="29.94065972222597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n v="29.96156250000058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n v="23.97138888889458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n v="3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n v="3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n v="2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n v="3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n v="3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n v="3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n v="31.7531944444417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n v="43.80611111110920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n v="60.04166666666424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n v="3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n v="35.304432870369055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n v="3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n v="29.958333333335759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n v="4.533055555555620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n v="3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n v="7.672453703700739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n v="28.38203703703766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n v="59.95833333332848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n v="7.1608333333351766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n v="59.310243055551837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n v="59.95833333332848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n v="1.319537037037662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n v="14.34119212962832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n v="29.9986921296294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n v="6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n v="3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n v="11.53204861110862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n v="1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n v="17.39275462963269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n v="6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n v="3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n v="39.55739583333343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n v="6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n v="59.95833333333575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n v="29.958333333328483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n v="2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n v="2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n v="3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n v="29.95833333332848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n v="3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n v="14.97246527778042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n v="29.6091435185226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n v="3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n v="28.53901620370743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n v="3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n v="3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n v="24.96431712963385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n v="31.29355324073549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n v="3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n v="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n v="58.12490740740031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n v="12.5569097222251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n v="3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n v="3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n v="33.23249999999825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n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n v="20.04190972222568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n v="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n v="49.153854166666861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n v="30.0416666666715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n v="4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n v="31.47640046296874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n v="19.958333333343035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n v="3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n v="59.958333333335759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n v="59.958333333335759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n v="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n v="3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n v="27.95417824074684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n v="28.04668981481518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n v="29.98728009259502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n v="29.958333333335759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n v="13.642129629632109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n v="30.16559027778566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n v="3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n v="3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n v="14.93148148148611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n v="28.3482870370426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n v="28.00496527777431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n v="28.441134259257524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n v="16.7693287037036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n v="59.21187499999359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n v="9.608715277776354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n v="16.42565972222655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n v="20.16747685184236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n v="3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n v="60.04166666666424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n v="3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n v="19.19296296297397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n v="59.958333333328483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n v="28.69269675925897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n v="3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n v="22.18724537036905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n v="3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n v="3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n v="3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n v="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n v="17.473923611112696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n v="27.99040509259793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n v="14.34305555555329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n v="13.92280092592409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n v="3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n v="3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n v="31.400046296294022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n v="30.04166666666424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n v="3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n v="3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n v="30.041666666671517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n v="6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n v="27.488703703704232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n v="28.08472222222189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n v="15.4393749999944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n v="6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n v="3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n v="42.61833333333197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n v="27.29143518518685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n v="35.63045138888992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n v="45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n v="3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n v="28.15725694443972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n v="29.95833333332848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n v="3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n v="28.48209490740555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n v="6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n v="3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n v="30.63061342592845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n v="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n v="35.71407407407241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n v="74.31443287037109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n v="6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n v="26.538217592591536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n v="4.1664236111100763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n v="27.04746527777751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n v="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n v="3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n v="29.399699074070668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n v="43.56372685184760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n v="28.989097222227429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n v="3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n v="29.995902777780429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n v="51.404247685190057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n v="37.21164351851621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n v="6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n v="6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n v="29.958333333335759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n v="5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n v="3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n v="3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n v="3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n v="29.21421296296466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n v="3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n v="31.160810185188893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n v="2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n v="3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n v="3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n v="2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n v="17.51688657407066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n v="14.38307870370772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n v="58.12083333333430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n v="3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n v="5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n v="29.958333333328483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n v="60.04166666666424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n v="30.04166666667151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n v="29.64493055555794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n v="29.05959490741224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n v="60.04166666666424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n v="30.997835648144246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n v="31.540011574070377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n v="59.958333333335759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n v="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n v="37.29731481481576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n v="30.256932870375749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n v="6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n v="21.07984953703271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n v="48.21957175925490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n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n v="3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n v="29.94702546296321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n v="5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n v="31.17464120370277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n v="54.4893981481509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n v="22.48754629629547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n v="59.95833333332848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n v="35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n v="4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n v="3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n v="6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n v="6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n v="3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n v="8.175462962972233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n v="1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n v="29.95833333332848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n v="59.958333333335759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n v="6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n v="5.041666666671517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n v="3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n v="60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n v="29.958333333328483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n v="29.95833333334303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n v="39.95833333333575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n v="30.56740740741224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n v="29.958333333328483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n v="59.958333333328483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n v="29.95833333333575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n v="20.9583333333357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n v="36.49520833333372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n v="50.91494212963152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n v="33.91921296295913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n v="29.95833333332848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n v="41.0799999999944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n v="29.95833333332848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n v="16.71172453703184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n v="59.958333333328483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n v="44.95833333332848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n v="40.0416666666642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n v="21.501342592593573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n v="24.06597222222626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n v="89.90274305555067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n v="3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n v="3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n v="31.05327546296030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n v="29.958333333335759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n v="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n v="3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n v="9.420081018521159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n v="3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n v="42.89165509259328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n v="22.942743055558822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n v="3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n v="27.39743055556027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n v="3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n v="3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n v="22.006712962967867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n v="28.641053240738984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n v="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n v="31.810729166660167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n v="29.4696643518545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n v="33.086296296292858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n v="3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n v="3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n v="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n v="6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n v="26.694085648152395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n v="3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n v="3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n v="2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n v="3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n v="26.35663194444350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n v="55.759016203708597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n v="18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n v="3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n v="29.95094907407474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n v="2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n v="2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n v="3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n v="30.04166666666424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n v="6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n v="44.97616898149135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n v="59.985243055547471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n v="30.11321759259590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n v="29.91133101852028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n v="2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n v="58.39576388888235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n v="29.99028935185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n v="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n v="59.9583333333284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n v="2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n v="32.3210879629623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n v="47.22940972222568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n v="31.49675925925839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n v="3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n v="37.20401620370830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n v="37.50079861111589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n v="31.1415393518545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n v="3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n v="32.99784722222102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n v="34.958333333328483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n v="34.04162037037167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n v="31.3129976851851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n v="47.35748842592147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n v="21.31553240740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n v="3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n v="31.49833333332935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n v="30.041666666671517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n v="14.99784722222102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n v="3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n v="30.35211805555445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n v="33.19041666667180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n v="3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n v="3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n v="23.6916203703731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n v="24.91026620370394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n v="28.26449074073752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n v="32.966087962966412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n v="3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n v="23.90321759259677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n v="30.041666666664241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n v="31.48312499999883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n v="28.69375000000582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n v="3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n v="29.95833333333575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n v="30.041666666671517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n v="3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n v="3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n v="18.57953703703242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n v="29.95833333332848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n v="3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n v="21.59216435185226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n v="3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n v="3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n v="29.40503472222189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n v="35.04166666667151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n v="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n v="30.85113425926829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n v="23.35893518518423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n v="16.11645833333750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n v="29.99635416666569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n v="31.33886574073403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n v="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n v="34.06253472222306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n v="30.041666666671517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n v="30.04166666666424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n v="15.99025462963618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n v="44.17046296296757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n v="26.30704861111007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n v="34.215983796297223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n v="30.04166666666424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n v="29.958333333343035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n v="34.45141203702951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n v="4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n v="31.130810185190057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n v="17.364432870366727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n v="31.26590277776995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n v="3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n v="36.183854166665697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n v="31.4634259259328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n v="60.04166666667151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n v="3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n v="21.16004629629605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n v="19.18615740740642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n v="20.04203703704115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n v="44.555138888885267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n v="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n v="34.9583333333430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n v="3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n v="37.9057638888916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n v="3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n v="21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n v="3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n v="21.10710648148960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n v="13.79725694445369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n v="27.56931712962978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n v="3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n v="32.70792824074305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n v="3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n v="39.802164351858664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n v="4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n v="3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n v="14.06568287037225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n v="22.15282407407357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n v="3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n v="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n v="34.95833333333575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n v="29.95833333332848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n v="3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n v="2.466631944444088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n v="10.6353240740791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n v="29.95833333333575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n v="3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n v="27.28418981481809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n v="27.958333333328483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n v="21.592974537037662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n v="3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n v="2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n v="22.90947916665754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n v="32.91122685185837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n v="20.637685185181908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n v="3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n v="58.919583333328774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n v="14.3234490740724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n v="23.607175925928459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n v="21.59754629629605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n v="35.25681712962978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n v="37.062905092592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n v="56.96553240739740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n v="13.52604166665696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n v="35.44043981481081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n v="10.85061342592962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n v="3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n v="30.04166666667151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n v="4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n v="21.58329861111269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n v="17.64062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n v="14.11322916666540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n v="18.8953124999970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n v="21.897581018522033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n v="2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n v="36.00857638888555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n v="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n v="30.99901620369928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n v="2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n v="20.65953703704144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n v="23.812037037045229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n v="12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n v="59.95833333332848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n v="29.972928240735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n v="24.19182870370423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n v="17.44444444443797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n v="35.0416666666642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n v="29.95833333332848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n v="24.526435185187438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n v="2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n v="37.03740740740613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n v="3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n v="3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n v="40.00000000000727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n v="3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n v="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n v="29.39041666666889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n v="5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n v="25.1103009259240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n v="3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n v="14.04462962962861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n v="26.71934027778479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n v="40.43832175926945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n v="22.956296296288201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n v="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n v="29.48630787037109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n v="20.982106481475057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n v="4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n v="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n v="3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n v="38.059282407397404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n v="27.25011574074596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n v="3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n v="9.474560185182781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n v="29.500173611108039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n v="10.83500000000640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n v="28.358275462960592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n v="43.11611111111415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n v="3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n v="18.07424768518103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n v="8.909699074072705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n v="28.43777777777722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n v="21.61407407408114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n v="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n v="19.02658564814919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n v="3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n v="24.98788194444205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n v="14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n v="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n v="3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n v="25.3354861111147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n v="31.061863425922638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n v="3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n v="16.50818287036963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n v="21.14452546296524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n v="25.9471412037091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n v="13.29641203703795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n v="22.55407407407619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n v="27.41549768518598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n v="3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n v="8.29113425926334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n v="23.68142361110949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n v="44.958333333328483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n v="3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n v="28.11414351852727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n v="59.95833333332848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n v="22.52678240741079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n v="6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n v="3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n v="3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n v="31.08533564815297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n v="30.5426273148113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n v="26.9828356481521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n v="3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n v="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n v="28.492141203707433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n v="15.85152777777693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n v="41.247164351851097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n v="3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n v="25.04083333333983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n v="59.958333333335759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n v="29.95833333334303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n v="28.359618055561441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n v="3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n v="37.87937500000407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n v="41.01284722222772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n v="21.078807870369928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n v="21.01763888888672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n v="3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n v="27.11916666667093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n v="17.845023148147448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n v="12.38839120370539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n v="25.95807870369753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n v="3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n v="24.55755787037196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n v="17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n v="3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n v="3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n v="3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n v="3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n v="31.41596064815530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n v="23.8986111111153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n v="30.23922453703562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n v="3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n v="19.34981481481372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n v="11.03501157407299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n v="28.957997685181908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n v="4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n v="12.174722222232958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n v="59.74694444444321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n v="54.254803240743058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n v="16.28821759259881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n v="14.32657407407532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n v="3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n v="30.04166666666424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n v="11.23096064814308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n v="3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n v="23.14521990741195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n v="13.34530092592467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n v="2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n v="22.8970486111138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n v="59.95833333333575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n v="13.11143518518656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n v="16.360972222224518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n v="34.114930555559113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n v="29.64081018518481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n v="20.814363425924967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n v="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n v="25.750092592585133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n v="27.63094907408230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n v="57.56078703702951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n v="14.403090277774027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n v="10.97099537037138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n v="27.913993055553874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n v="29.14276620370219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n v="2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n v="20.279884259260143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n v="28.20998842592234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n v="3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n v="15.5661226851880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n v="30.04166666665696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n v="31.10983796296932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n v="29.772164351845277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n v="36.97828703703999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n v="2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n v="2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n v="3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n v="3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n v="21.50527777778188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n v="24.08725694444729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n v="22.099375000005239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n v="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n v="28.40567129629926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n v="3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n v="31.97129629629489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n v="30.65788194444030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n v="30.04166666665696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n v="6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n v="3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n v="42.05815972221898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n v="22.27745370370394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n v="35.22493055554514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n v="18.09469907406310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n v="9.154780092598230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n v="28.11972222222539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n v="46.0434143518505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n v="3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n v="3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n v="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n v="3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n v="27.95968749999883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n v="3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n v="3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n v="30.04166666666424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n v="30.04166666666424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n v="31.38209490741428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n v="60.041666666671517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n v="26.48260416666744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n v="3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n v="29.95833333332848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n v="38.03145833333110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n v="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n v="1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n v="59.95833333333575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n v="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n v="6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n v="45.251689814816928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n v="22.12951388888177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n v="3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n v="24.25921296296292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n v="57.37769675926392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n v="34.9527893518461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n v="2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n v="26.28260416667035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n v="2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n v="14.66377314814599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n v="18.40877314814861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n v="25.205127314809943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n v="2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n v="3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n v="6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n v="30.04166666667151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n v="6.275277777778683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n v="3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n v="3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n v="14.03608796295884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n v="31.87395833332266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n v="29.95833333334303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n v="1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n v="3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n v="29.95833333333575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n v="14.3897106481454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n v="32.78442129629547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n v="30.2284606481553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n v="23.93930555555562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n v="32.9190856481509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n v="17.554745370369346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n v="6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n v="2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n v="50.42422453704057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n v="60.04166666667151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n v="58.61384259258920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n v="30.04166666667151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n v="24.41253472222888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n v="2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n v="43.41820601852668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n v="47.999606481484079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n v="3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n v="3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n v="59.958333333328483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n v="59.95548611111007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n v="17.581261574072414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n v="40.8920486111019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n v="40.04166666666424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n v="27.96589120370481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n v="30.041666666671517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n v="31.55784722222597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n v="4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n v="3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n v="2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n v="2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n v="33.0196527777807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n v="10.5212731481515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n v="23.29182870370277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n v="29.4877546296338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n v="30.04749999999330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n v="23.274317129624251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n v="46.3074074074102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n v="27.3332175925897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n v="2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n v="22.27000000000407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n v="29.95833333332848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n v="60.041666666671517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n v="1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n v="11.02104166666686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n v="21.38678240740409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n v="23.21675925925956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n v="13.44431712962978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n v="20.537881944444962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n v="3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n v="34.24100694444496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n v="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n v="12.36131944444059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n v="1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n v="20.591689814820711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n v="34.44628472222393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n v="2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n v="33.605578703703941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n v="3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n v="25.28172453703882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n v="14.50324074074160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n v="3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n v="3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n v="29.1071875000052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n v="30.041666666664241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n v="44.50707175926072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n v="9.0349652777804295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n v="29.74619212963443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n v="36.94945601851213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n v="2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n v="6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n v="2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n v="3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n v="3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n v="30.081018518518249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n v="37.41962962962861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n v="38.78648148148204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n v="6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n v="21.207013888888469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n v="1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n v="21.17803240740613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n v="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n v="3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n v="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n v="25.94244212962803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n v="21.11890046296321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n v="2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n v="31.6096412037004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n v="57.54052083333954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n v="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n v="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n v="21.04166666666424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n v="30.285798611112114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n v="30.04166666666424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n v="29.466898148137261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n v="16.95061342592089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n v="27.7341319444385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n v="30.85655092592060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n v="44.9583333333284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n v="30.388125000004948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n v="59.82253472221782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n v="9.913101851852843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n v="38.03827546296815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n v="22.59996527778275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n v="21.9779513888861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n v="2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n v="29.98938657407416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n v="3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n v="3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n v="31.351712962961756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n v="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n v="3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n v="26.65791666667064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n v="20.54287037036556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n v="31.03879629629955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n v="28.3510648148148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n v="59.95833333332848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n v="40.0725115740788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n v="29.17592592592700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n v="37.32642361111356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n v="3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n v="3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n v="2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n v="30.736828703709762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n v="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n v="53.491469907399733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n v="2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n v="29.95833333333575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n v="19.182037037026021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n v="3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n v="3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n v="14.1879976851851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n v="3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n v="3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n v="3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n v="14.1429166666639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n v="20.63303240740788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n v="33.083715277782176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n v="27.22403935185866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n v="37.673865740740439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n v="22.055312499993306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n v="6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n v="29.95833333334303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n v="32.61776620369346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n v="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n v="29.096099537026021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n v="24.526388888894871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n v="3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n v="35.780219907406718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n v="28.63118055555969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n v="27.98334490740671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n v="30.041666666664241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n v="6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n v="2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n v="3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n v="43.50127314814744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n v="6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n v="3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n v="3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n v="32.4705671296324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n v="3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n v="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n v="55.28212962963152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n v="2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n v="59.958333333328483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n v="50.43163194444787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n v="29.95833333332848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n v="33.8313310185185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n v="46.41472222222364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n v="38.62915509258891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n v="36.26189814815006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n v="29.69841435184935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n v="16.469027777784504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n v="29.95833333332848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n v="18.66685185185633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n v="59.11947916667122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n v="34.25574074074393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n v="11.9439467592601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n v="55.07174768518598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n v="60.04166666666424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n v="2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n v="14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n v="21.04166666666424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n v="4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n v="10.925555555557366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n v="2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n v="31.2463888888887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n v="24.958333333328483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n v="3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n v="2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n v="26.67368055555562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n v="3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n v="31.0694212962989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n v="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n v="3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n v="24.95833333332848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n v="3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n v="29.95833333332848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n v="29.95833333333575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n v="22.97951388888759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n v="18.44393518518336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n v="25.98140046295884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n v="3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n v="41.31762731482012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n v="14.446574074077944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n v="60.04166666666424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n v="30.04166666665696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n v="39.57756944443826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n v="49.198136574072123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n v="3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n v="2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n v="29.40819444444059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n v="3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n v="59.9583333333430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n v="21.025208333339833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n v="1.069849537045229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n v="3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n v="3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n v="30.34715277778013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n v="3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n v="35.143287037040864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n v="26.976967592592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n v="3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n v="24.95833333333575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n v="30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n v="3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n v="46.05869212963443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n v="31.971412037033588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n v="30.07518518518918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n v="7.6393865740683395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n v="41.592129629629198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n v="30.24916666666831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n v="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n v="3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n v="40.18437500000436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n v="2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n v="25.04166666666424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n v="44.806886574078817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n v="13.98194444444379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n v="42.33445601851417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n v="37.64128472222364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n v="32.01937499999621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n v="1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n v="30.04166666666424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n v="59.920949074075907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n v="30.0416666666642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n v="20.13870370370568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n v="3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n v="3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n v="3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n v="12.002048611109785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n v="28.31512731481052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n v="30.041666666671517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n v="12.207696759258397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n v="45.18969907406426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n v="3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n v="3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n v="3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n v="3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n v="27.52445601851650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n v="3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n v="27.91125000000465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n v="29.958333333335759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n v="29.061550925922347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n v="44.8699189814869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n v="30.04166666666424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n v="28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n v="3.7872800925906631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n v="4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n v="27.454432870377786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n v="30.92282407407765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n v="3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n v="31.49974537036905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n v="3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n v="6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n v="29.07199074074014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n v="59.958333333328483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n v="30.930023148146574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n v="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n v="30.04166666666424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n v="27.08186342592671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n v="4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n v="36.63296296296175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n v="3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n v="2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n v="30.04166666666424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n v="59.95833333332848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n v="59.958333333328483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n v="42.41275462962949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n v="6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n v="9.308495370372838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n v="3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n v="3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n v="29.48252314815181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n v="3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n v="3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n v="21.43332175925752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n v="3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n v="22.9298958333238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n v="3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n v="6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n v="31.421111111114442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n v="30.03652777778188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n v="21.17106481481459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n v="28.99590277778042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n v="1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n v="30.04166666667151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n v="3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n v="60.041666666671517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n v="3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n v="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n v="29.79332175925810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n v="13.40250000000378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n v="29.95833333334303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n v="29.95833333333575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n v="39.99896990740671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n v="59.95833333333575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n v="19.82745370370685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n v="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n v="3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n v="3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n v="2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n v="28.91318287037574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n v="4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n v="17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n v="3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n v="15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n v="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n v="3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n v="3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n v="58.010231481472147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n v="29.95833333332848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n v="6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n v="45.53672453704348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n v="44.95833333334303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n v="60.04166666666424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n v="20.07082175926188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n v="3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n v="29.12894675925781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n v="50.04166666666424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n v="60.04166666666424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n v="31.10620370370452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n v="29.95833333332848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n v="3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n v="17.00041666666948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n v="17.52991898147593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n v="6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n v="33.57839120370044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n v="58.89347222221840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n v="6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n v="29.718703703700157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n v="1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n v="29.9886342592508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n v="3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n v="3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n v="24.0191782407491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n v="34.95833333333575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n v="3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n v="6.476655092592409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n v="30.14319444444117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n v="30.32540509259706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n v="3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n v="19.89931712962425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n v="22.98981481480586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n v="15.105277777780429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n v="31.48435185185371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n v="33.971574074072123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n v="59.95833333332848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n v="3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n v="3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n v="3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n v="29.998206018521159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n v="40.83847222222539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n v="32.45810185185109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n v="3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n v="6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n v="54.82145833333197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n v="30.04166666666424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n v="41.68184027777897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n v="28.03137731480819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n v="3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n v="3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n v="3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n v="24.08939814814948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n v="29.95833333334303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n v="15.76906249999592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n v="3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n v="28.562094907407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n v="24.22570601852203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n v="3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n v="29.822175925932243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n v="33.000138888892252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n v="13.95211805556027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n v="3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n v="59.9583333333430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n v="44.120833333334303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n v="3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n v="43.83843749999505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n v="56.17202546296175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n v="3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n v="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n v="3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n v="3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n v="53.93928240740206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n v="3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n v="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n v="42.992291666669189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n v="2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n v="30.176655092582223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n v="30.0416666666715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n v="6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n v="27.053402777775773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n v="18.70042824074334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F9FD9-CAA8-4F99-935A-8E823642060A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6:E20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3" hier="-1"/>
    <pageField fld="20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2202C-D4C9-42CD-BE51-3E1B757200A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3">
    <format dxfId="12">
      <pivotArea outline="0" collapsedLevelsAreSubtotals="1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A0EB6-722F-44FE-A8DC-32E09784413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formats count="3">
    <format dxfId="9">
      <pivotArea outline="0" collapsedLevelsAreSubtotals="1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AD6DE-39D0-4E03-ACE4-AA102BDCA04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20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FBDF5-5B47-40C6-B725-380E22C410C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5" firstHeaderRow="0" firstDataRow="1" firstDataCol="1" rowPageCount="1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  <pivotField dataField="1" showAll="0"/>
    <pivotField numFmtId="14" showAll="0"/>
    <pivotField numFmtId="14" showAll="0"/>
    <pivotField showAll="0" defaultSubtotal="0"/>
    <pivotField showAll="0" defaultSubtota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Average of Average Donation" fld="16" subtotal="average" baseField="13" baseItem="0" numFmtId="164"/>
    <dataField name="Average of Percentage Funded" fld="15" subtotal="average" baseField="14" baseItem="4" numFmtId="2"/>
  </dataFields>
  <formats count="3">
    <format dxfId="6">
      <pivotArea dataOnly="0" outline="0" fieldPosition="0">
        <references count="1">
          <reference field="4294967294" count="1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U9" sqref="U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style="10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style="12" bestFit="1" customWidth="1"/>
    <col min="17" max="17" width="15.90625" style="8" bestFit="1" customWidth="1"/>
    <col min="18" max="18" width="22.453125" style="17" bestFit="1" customWidth="1"/>
    <col min="19" max="19" width="21.26953125" style="17" bestFit="1" customWidth="1"/>
    <col min="20" max="20" width="26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21" t="s">
        <v>8264</v>
      </c>
      <c r="Q1" s="7" t="s">
        <v>8265</v>
      </c>
      <c r="R1" s="25" t="s">
        <v>8323</v>
      </c>
      <c r="S1" s="26" t="s">
        <v>8324</v>
      </c>
      <c r="T1" s="1" t="s">
        <v>8341</v>
      </c>
      <c r="U1" s="16" t="s">
        <v>8337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137</v>
      </c>
      <c r="Q2" s="8">
        <f>IFERROR(ROUND(E2/L2,2),0)</f>
        <v>63.92</v>
      </c>
      <c r="R2" s="17">
        <f>(((J2/60)/60)/24)+DATE(1970,1,1)</f>
        <v>42177.007071759261</v>
      </c>
      <c r="S2" s="17">
        <f>(((I2/60)/60)/24)+DATE(1970,1,1)</f>
        <v>42208.125</v>
      </c>
      <c r="T2" s="22">
        <f>S2-R2</f>
        <v>31.117928240739275</v>
      </c>
      <c r="U2">
        <f>YEAR(R2)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>ROUND(E3/D3*100,0)</f>
        <v>143</v>
      </c>
      <c r="Q3" s="8">
        <f>IFERROR(ROUND(E3/L3,2),0)</f>
        <v>185.48</v>
      </c>
      <c r="R3" s="17">
        <f t="shared" ref="R3:R66" si="0">(((J3/60)/60)/24)+DATE(1970,1,1)</f>
        <v>42766.600497685184</v>
      </c>
      <c r="S3" s="17">
        <f t="shared" ref="S3:S66" si="1">(((I3/60)/60)/24)+DATE(1970,1,1)</f>
        <v>42796.600497685184</v>
      </c>
      <c r="T3" s="22">
        <f t="shared" ref="T3:T66" si="2">S3-R3</f>
        <v>30</v>
      </c>
      <c r="U3">
        <f t="shared" ref="U3:U66" si="3">YEAR(R3)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>ROUND(E4/D4*100,0)</f>
        <v>105</v>
      </c>
      <c r="Q4" s="8">
        <f>IFERROR(ROUND(E4/L4,2),0)</f>
        <v>15</v>
      </c>
      <c r="R4" s="17">
        <f t="shared" si="0"/>
        <v>42405.702349537038</v>
      </c>
      <c r="S4" s="17">
        <f t="shared" si="1"/>
        <v>42415.702349537038</v>
      </c>
      <c r="T4" s="22">
        <f t="shared" si="2"/>
        <v>10</v>
      </c>
      <c r="U4">
        <f t="shared" si="3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>ROUND(E5/D5*100,0)</f>
        <v>104</v>
      </c>
      <c r="Q5" s="8">
        <f>IFERROR(ROUND(E5/L5,2),0)</f>
        <v>69.27</v>
      </c>
      <c r="R5" s="17">
        <f t="shared" si="0"/>
        <v>41828.515127314815</v>
      </c>
      <c r="S5" s="17">
        <f t="shared" si="1"/>
        <v>41858.515127314815</v>
      </c>
      <c r="T5" s="22">
        <f t="shared" si="2"/>
        <v>30</v>
      </c>
      <c r="U5">
        <f t="shared" si="3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>ROUND(E6/D6*100,0)</f>
        <v>123</v>
      </c>
      <c r="Q6" s="8">
        <f>IFERROR(ROUND(E6/L6,2),0)</f>
        <v>190.55</v>
      </c>
      <c r="R6" s="17">
        <f t="shared" si="0"/>
        <v>42327.834247685183</v>
      </c>
      <c r="S6" s="17">
        <f t="shared" si="1"/>
        <v>42357.834247685183</v>
      </c>
      <c r="T6" s="22">
        <f t="shared" si="2"/>
        <v>30</v>
      </c>
      <c r="U6">
        <f t="shared" si="3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>ROUND(E7/D7*100,0)</f>
        <v>110</v>
      </c>
      <c r="Q7" s="8">
        <f>IFERROR(ROUND(E7/L7,2),0)</f>
        <v>93.4</v>
      </c>
      <c r="R7" s="17">
        <f t="shared" si="0"/>
        <v>42563.932951388888</v>
      </c>
      <c r="S7" s="17">
        <f t="shared" si="1"/>
        <v>42580.232638888891</v>
      </c>
      <c r="T7" s="22">
        <f t="shared" si="2"/>
        <v>16.299687500002619</v>
      </c>
      <c r="U7">
        <f t="shared" si="3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>ROUND(E8/D8*100,0)</f>
        <v>106</v>
      </c>
      <c r="Q8" s="8">
        <f>IFERROR(ROUND(E8/L8,2),0)</f>
        <v>146.88</v>
      </c>
      <c r="R8" s="17">
        <f t="shared" si="0"/>
        <v>41794.072337962964</v>
      </c>
      <c r="S8" s="17">
        <f t="shared" si="1"/>
        <v>41804.072337962964</v>
      </c>
      <c r="T8" s="22">
        <f t="shared" si="2"/>
        <v>10</v>
      </c>
      <c r="U8">
        <f t="shared" si="3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>ROUND(E9/D9*100,0)</f>
        <v>101</v>
      </c>
      <c r="Q9" s="8">
        <f>IFERROR(ROUND(E9/L9,2),0)</f>
        <v>159.82</v>
      </c>
      <c r="R9" s="17">
        <f t="shared" si="0"/>
        <v>42516.047071759262</v>
      </c>
      <c r="S9" s="17">
        <f t="shared" si="1"/>
        <v>42556.047071759262</v>
      </c>
      <c r="T9" s="22">
        <f t="shared" si="2"/>
        <v>40</v>
      </c>
      <c r="U9">
        <f t="shared" si="3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>ROUND(E10/D10*100,0)</f>
        <v>100</v>
      </c>
      <c r="Q10" s="8">
        <f>IFERROR(ROUND(E10/L10,2),0)</f>
        <v>291.79000000000002</v>
      </c>
      <c r="R10" s="17">
        <f t="shared" si="0"/>
        <v>42468.94458333333</v>
      </c>
      <c r="S10" s="17">
        <f t="shared" si="1"/>
        <v>42475.875</v>
      </c>
      <c r="T10" s="22">
        <f t="shared" si="2"/>
        <v>6.9304166666697711</v>
      </c>
      <c r="U10">
        <f t="shared" si="3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>ROUND(E11/D11*100,0)</f>
        <v>126</v>
      </c>
      <c r="Q11" s="8">
        <f>IFERROR(ROUND(E11/L11,2),0)</f>
        <v>31.5</v>
      </c>
      <c r="R11" s="17">
        <f t="shared" si="0"/>
        <v>42447.103518518517</v>
      </c>
      <c r="S11" s="17">
        <f t="shared" si="1"/>
        <v>42477.103518518517</v>
      </c>
      <c r="T11" s="22">
        <f t="shared" si="2"/>
        <v>30</v>
      </c>
      <c r="U11">
        <f t="shared" si="3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>ROUND(E12/D12*100,0)</f>
        <v>101</v>
      </c>
      <c r="Q12" s="8">
        <f>IFERROR(ROUND(E12/L12,2),0)</f>
        <v>158.68</v>
      </c>
      <c r="R12" s="17">
        <f t="shared" si="0"/>
        <v>41780.068043981482</v>
      </c>
      <c r="S12" s="17">
        <f t="shared" si="1"/>
        <v>41815.068043981482</v>
      </c>
      <c r="T12" s="22">
        <f t="shared" si="2"/>
        <v>35</v>
      </c>
      <c r="U12">
        <f t="shared" si="3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>ROUND(E13/D13*100,0)</f>
        <v>121</v>
      </c>
      <c r="Q13" s="8">
        <f>IFERROR(ROUND(E13/L13,2),0)</f>
        <v>80.33</v>
      </c>
      <c r="R13" s="17">
        <f t="shared" si="0"/>
        <v>42572.778495370367</v>
      </c>
      <c r="S13" s="17">
        <f t="shared" si="1"/>
        <v>42604.125</v>
      </c>
      <c r="T13" s="22">
        <f t="shared" si="2"/>
        <v>31.346504629633273</v>
      </c>
      <c r="U13">
        <f t="shared" si="3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>ROUND(E14/D14*100,0)</f>
        <v>165</v>
      </c>
      <c r="Q14" s="8">
        <f>IFERROR(ROUND(E14/L14,2),0)</f>
        <v>59.96</v>
      </c>
      <c r="R14" s="17">
        <f t="shared" si="0"/>
        <v>41791.713252314818</v>
      </c>
      <c r="S14" s="17">
        <f t="shared" si="1"/>
        <v>41836.125</v>
      </c>
      <c r="T14" s="22">
        <f t="shared" si="2"/>
        <v>44.41174768518249</v>
      </c>
      <c r="U14">
        <f t="shared" si="3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>ROUND(E15/D15*100,0)</f>
        <v>160</v>
      </c>
      <c r="Q15" s="8">
        <f>IFERROR(ROUND(E15/L15,2),0)</f>
        <v>109.78</v>
      </c>
      <c r="R15" s="17">
        <f t="shared" si="0"/>
        <v>42508.677187499998</v>
      </c>
      <c r="S15" s="17">
        <f t="shared" si="1"/>
        <v>42544.852083333331</v>
      </c>
      <c r="T15" s="22">
        <f t="shared" si="2"/>
        <v>36.174895833333721</v>
      </c>
      <c r="U15">
        <f t="shared" si="3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>ROUND(E16/D16*100,0)</f>
        <v>101</v>
      </c>
      <c r="Q16" s="8">
        <f>IFERROR(ROUND(E16/L16,2),0)</f>
        <v>147.71</v>
      </c>
      <c r="R16" s="17">
        <f t="shared" si="0"/>
        <v>41808.02648148148</v>
      </c>
      <c r="S16" s="17">
        <f t="shared" si="1"/>
        <v>41833.582638888889</v>
      </c>
      <c r="T16" s="22">
        <f t="shared" si="2"/>
        <v>25.556157407409046</v>
      </c>
      <c r="U16">
        <f t="shared" si="3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>ROUND(E17/D17*100,0)</f>
        <v>107</v>
      </c>
      <c r="Q17" s="8">
        <f>IFERROR(ROUND(E17/L17,2),0)</f>
        <v>21.76</v>
      </c>
      <c r="R17" s="17">
        <f t="shared" si="0"/>
        <v>42256.391875000001</v>
      </c>
      <c r="S17" s="17">
        <f t="shared" si="1"/>
        <v>42274.843055555553</v>
      </c>
      <c r="T17" s="22">
        <f t="shared" si="2"/>
        <v>18.451180555552128</v>
      </c>
      <c r="U17">
        <f t="shared" si="3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>ROUND(E18/D18*100,0)</f>
        <v>100</v>
      </c>
      <c r="Q18" s="8">
        <f>IFERROR(ROUND(E18/L18,2),0)</f>
        <v>171.84</v>
      </c>
      <c r="R18" s="17">
        <f t="shared" si="0"/>
        <v>41760.796423611115</v>
      </c>
      <c r="S18" s="17">
        <f t="shared" si="1"/>
        <v>41806.229166666664</v>
      </c>
      <c r="T18" s="22">
        <f t="shared" si="2"/>
        <v>45.432743055549508</v>
      </c>
      <c r="U18">
        <f t="shared" si="3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>ROUND(E19/D19*100,0)</f>
        <v>101</v>
      </c>
      <c r="Q19" s="8">
        <f>IFERROR(ROUND(E19/L19,2),0)</f>
        <v>41.94</v>
      </c>
      <c r="R19" s="17">
        <f t="shared" si="0"/>
        <v>41917.731736111113</v>
      </c>
      <c r="S19" s="17">
        <f t="shared" si="1"/>
        <v>41947.773402777777</v>
      </c>
      <c r="T19" s="22">
        <f t="shared" si="2"/>
        <v>30.041666666664241</v>
      </c>
      <c r="U19">
        <f t="shared" si="3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>ROUND(E20/D20*100,0)</f>
        <v>106</v>
      </c>
      <c r="Q20" s="8">
        <f>IFERROR(ROUND(E20/L20,2),0)</f>
        <v>93.26</v>
      </c>
      <c r="R20" s="17">
        <f t="shared" si="0"/>
        <v>41869.542314814818</v>
      </c>
      <c r="S20" s="17">
        <f t="shared" si="1"/>
        <v>41899.542314814818</v>
      </c>
      <c r="T20" s="22">
        <f t="shared" si="2"/>
        <v>30</v>
      </c>
      <c r="U20">
        <f t="shared" si="3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>ROUND(E21/D21*100,0)</f>
        <v>145</v>
      </c>
      <c r="Q21" s="8">
        <f>IFERROR(ROUND(E21/L21,2),0)</f>
        <v>56.14</v>
      </c>
      <c r="R21" s="17">
        <f t="shared" si="0"/>
        <v>42175.816365740742</v>
      </c>
      <c r="S21" s="17">
        <f t="shared" si="1"/>
        <v>42205.816365740742</v>
      </c>
      <c r="T21" s="22">
        <f t="shared" si="2"/>
        <v>30</v>
      </c>
      <c r="U21">
        <f t="shared" si="3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>ROUND(E22/D22*100,0)</f>
        <v>100</v>
      </c>
      <c r="Q22" s="8">
        <f>IFERROR(ROUND(E22/L22,2),0)</f>
        <v>80.16</v>
      </c>
      <c r="R22" s="17">
        <f t="shared" si="0"/>
        <v>42200.758240740746</v>
      </c>
      <c r="S22" s="17">
        <f t="shared" si="1"/>
        <v>42260.758240740746</v>
      </c>
      <c r="T22" s="22">
        <f t="shared" si="2"/>
        <v>60</v>
      </c>
      <c r="U22">
        <f t="shared" si="3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>ROUND(E23/D23*100,0)</f>
        <v>109</v>
      </c>
      <c r="Q23" s="8">
        <f>IFERROR(ROUND(E23/L23,2),0)</f>
        <v>199.9</v>
      </c>
      <c r="R23" s="17">
        <f t="shared" si="0"/>
        <v>41878.627187500002</v>
      </c>
      <c r="S23" s="17">
        <f t="shared" si="1"/>
        <v>41908.627187500002</v>
      </c>
      <c r="T23" s="22">
        <f t="shared" si="2"/>
        <v>30</v>
      </c>
      <c r="U23">
        <f t="shared" si="3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>ROUND(E24/D24*100,0)</f>
        <v>117</v>
      </c>
      <c r="Q24" s="8">
        <f>IFERROR(ROUND(E24/L24,2),0)</f>
        <v>51.25</v>
      </c>
      <c r="R24" s="17">
        <f t="shared" si="0"/>
        <v>41989.91134259259</v>
      </c>
      <c r="S24" s="17">
        <f t="shared" si="1"/>
        <v>42005.332638888889</v>
      </c>
      <c r="T24" s="22">
        <f t="shared" si="2"/>
        <v>15.421296296299261</v>
      </c>
      <c r="U24">
        <f t="shared" si="3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>ROUND(E25/D25*100,0)</f>
        <v>119</v>
      </c>
      <c r="Q25" s="8">
        <f>IFERROR(ROUND(E25/L25,2),0)</f>
        <v>103.04</v>
      </c>
      <c r="R25" s="17">
        <f t="shared" si="0"/>
        <v>42097.778946759259</v>
      </c>
      <c r="S25" s="17">
        <f t="shared" si="1"/>
        <v>42124.638888888891</v>
      </c>
      <c r="T25" s="22">
        <f t="shared" si="2"/>
        <v>26.859942129631236</v>
      </c>
      <c r="U25">
        <f t="shared" si="3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>ROUND(E26/D26*100,0)</f>
        <v>109</v>
      </c>
      <c r="Q26" s="8">
        <f>IFERROR(ROUND(E26/L26,2),0)</f>
        <v>66.349999999999994</v>
      </c>
      <c r="R26" s="17">
        <f t="shared" si="0"/>
        <v>42229.820173611108</v>
      </c>
      <c r="S26" s="17">
        <f t="shared" si="1"/>
        <v>42262.818750000006</v>
      </c>
      <c r="T26" s="22">
        <f t="shared" si="2"/>
        <v>32.998576388898073</v>
      </c>
      <c r="U26">
        <f t="shared" si="3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>ROUND(E27/D27*100,0)</f>
        <v>133</v>
      </c>
      <c r="Q27" s="8">
        <f>IFERROR(ROUND(E27/L27,2),0)</f>
        <v>57.14</v>
      </c>
      <c r="R27" s="17">
        <f t="shared" si="0"/>
        <v>42318.025011574078</v>
      </c>
      <c r="S27" s="17">
        <f t="shared" si="1"/>
        <v>42378.025011574078</v>
      </c>
      <c r="T27" s="22">
        <f t="shared" si="2"/>
        <v>60</v>
      </c>
      <c r="U27">
        <f t="shared" si="3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>ROUND(E28/D28*100,0)</f>
        <v>155</v>
      </c>
      <c r="Q28" s="8">
        <f>IFERROR(ROUND(E28/L28,2),0)</f>
        <v>102.11</v>
      </c>
      <c r="R28" s="17">
        <f t="shared" si="0"/>
        <v>41828.515555555554</v>
      </c>
      <c r="S28" s="17">
        <f t="shared" si="1"/>
        <v>41868.515555555554</v>
      </c>
      <c r="T28" s="22">
        <f t="shared" si="2"/>
        <v>40</v>
      </c>
      <c r="U28">
        <f t="shared" si="3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>ROUND(E29/D29*100,0)</f>
        <v>112</v>
      </c>
      <c r="Q29" s="8">
        <f>IFERROR(ROUND(E29/L29,2),0)</f>
        <v>148.97</v>
      </c>
      <c r="R29" s="17">
        <f t="shared" si="0"/>
        <v>41929.164733796293</v>
      </c>
      <c r="S29" s="17">
        <f t="shared" si="1"/>
        <v>41959.206400462965</v>
      </c>
      <c r="T29" s="22">
        <f t="shared" si="2"/>
        <v>30.041666666671517</v>
      </c>
      <c r="U29">
        <f t="shared" si="3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>ROUND(E30/D30*100,0)</f>
        <v>100</v>
      </c>
      <c r="Q30" s="8">
        <f>IFERROR(ROUND(E30/L30,2),0)</f>
        <v>169.61</v>
      </c>
      <c r="R30" s="17">
        <f t="shared" si="0"/>
        <v>42324.96393518518</v>
      </c>
      <c r="S30" s="17">
        <f t="shared" si="1"/>
        <v>42354.96393518518</v>
      </c>
      <c r="T30" s="22">
        <f t="shared" si="2"/>
        <v>30</v>
      </c>
      <c r="U30">
        <f t="shared" si="3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>ROUND(E31/D31*100,0)</f>
        <v>123</v>
      </c>
      <c r="Q31" s="8">
        <f>IFERROR(ROUND(E31/L31,2),0)</f>
        <v>31.62</v>
      </c>
      <c r="R31" s="17">
        <f t="shared" si="0"/>
        <v>41812.67324074074</v>
      </c>
      <c r="S31" s="17">
        <f t="shared" si="1"/>
        <v>41842.67324074074</v>
      </c>
      <c r="T31" s="22">
        <f t="shared" si="2"/>
        <v>30</v>
      </c>
      <c r="U31">
        <f t="shared" si="3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>ROUND(E32/D32*100,0)</f>
        <v>101</v>
      </c>
      <c r="Q32" s="8">
        <f>IFERROR(ROUND(E32/L32,2),0)</f>
        <v>76.45</v>
      </c>
      <c r="R32" s="17">
        <f t="shared" si="0"/>
        <v>41842.292997685188</v>
      </c>
      <c r="S32" s="17">
        <f t="shared" si="1"/>
        <v>41872.292997685188</v>
      </c>
      <c r="T32" s="22">
        <f t="shared" si="2"/>
        <v>30</v>
      </c>
      <c r="U32">
        <f t="shared" si="3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>ROUND(E33/D33*100,0)</f>
        <v>100</v>
      </c>
      <c r="Q33" s="8">
        <f>IFERROR(ROUND(E33/L33,2),0)</f>
        <v>13</v>
      </c>
      <c r="R33" s="17">
        <f t="shared" si="0"/>
        <v>42376.79206018518</v>
      </c>
      <c r="S33" s="17">
        <f t="shared" si="1"/>
        <v>42394.79206018518</v>
      </c>
      <c r="T33" s="22">
        <f t="shared" si="2"/>
        <v>18</v>
      </c>
      <c r="U33">
        <f t="shared" si="3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>ROUND(E34/D34*100,0)</f>
        <v>100</v>
      </c>
      <c r="Q34" s="8">
        <f>IFERROR(ROUND(E34/L34,2),0)</f>
        <v>320.45</v>
      </c>
      <c r="R34" s="17">
        <f t="shared" si="0"/>
        <v>42461.627511574072</v>
      </c>
      <c r="S34" s="17">
        <f t="shared" si="1"/>
        <v>42503.165972222225</v>
      </c>
      <c r="T34" s="22">
        <f t="shared" si="2"/>
        <v>41.538460648152977</v>
      </c>
      <c r="U34">
        <f t="shared" si="3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>ROUND(E35/D35*100,0)</f>
        <v>102</v>
      </c>
      <c r="Q35" s="8">
        <f>IFERROR(ROUND(E35/L35,2),0)</f>
        <v>83.75</v>
      </c>
      <c r="R35" s="17">
        <f t="shared" si="0"/>
        <v>42286.660891203705</v>
      </c>
      <c r="S35" s="17">
        <f t="shared" si="1"/>
        <v>42316.702557870376</v>
      </c>
      <c r="T35" s="22">
        <f t="shared" si="2"/>
        <v>30.041666666671517</v>
      </c>
      <c r="U35">
        <f t="shared" si="3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>ROUND(E36/D36*100,0)</f>
        <v>130</v>
      </c>
      <c r="Q36" s="8">
        <f>IFERROR(ROUND(E36/L36,2),0)</f>
        <v>49.88</v>
      </c>
      <c r="R36" s="17">
        <f t="shared" si="0"/>
        <v>41841.321770833332</v>
      </c>
      <c r="S36" s="17">
        <f t="shared" si="1"/>
        <v>41856.321770833332</v>
      </c>
      <c r="T36" s="22">
        <f t="shared" si="2"/>
        <v>15</v>
      </c>
      <c r="U36">
        <f t="shared" si="3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>ROUND(E37/D37*100,0)</f>
        <v>167</v>
      </c>
      <c r="Q37" s="8">
        <f>IFERROR(ROUND(E37/L37,2),0)</f>
        <v>59.46</v>
      </c>
      <c r="R37" s="17">
        <f t="shared" si="0"/>
        <v>42098.291828703703</v>
      </c>
      <c r="S37" s="17">
        <f t="shared" si="1"/>
        <v>42122</v>
      </c>
      <c r="T37" s="22">
        <f t="shared" si="2"/>
        <v>23.708171296297223</v>
      </c>
      <c r="U37">
        <f t="shared" si="3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>ROUND(E38/D38*100,0)</f>
        <v>142</v>
      </c>
      <c r="Q38" s="8">
        <f>IFERROR(ROUND(E38/L38,2),0)</f>
        <v>193.84</v>
      </c>
      <c r="R38" s="17">
        <f t="shared" si="0"/>
        <v>42068.307002314818</v>
      </c>
      <c r="S38" s="17">
        <f t="shared" si="1"/>
        <v>42098.265335648146</v>
      </c>
      <c r="T38" s="22">
        <f t="shared" si="2"/>
        <v>29.958333333328483</v>
      </c>
      <c r="U38">
        <f t="shared" si="3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>ROUND(E39/D39*100,0)</f>
        <v>183</v>
      </c>
      <c r="Q39" s="8">
        <f>IFERROR(ROUND(E39/L39,2),0)</f>
        <v>159.51</v>
      </c>
      <c r="R39" s="17">
        <f t="shared" si="0"/>
        <v>42032.693043981482</v>
      </c>
      <c r="S39" s="17">
        <f t="shared" si="1"/>
        <v>42062.693043981482</v>
      </c>
      <c r="T39" s="22">
        <f t="shared" si="2"/>
        <v>30</v>
      </c>
      <c r="U39">
        <f t="shared" si="3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>ROUND(E40/D40*100,0)</f>
        <v>110</v>
      </c>
      <c r="Q40" s="8">
        <f>IFERROR(ROUND(E40/L40,2),0)</f>
        <v>41.68</v>
      </c>
      <c r="R40" s="17">
        <f t="shared" si="0"/>
        <v>41375.057222222218</v>
      </c>
      <c r="S40" s="17">
        <f t="shared" si="1"/>
        <v>41405.057222222218</v>
      </c>
      <c r="T40" s="22">
        <f t="shared" si="2"/>
        <v>30</v>
      </c>
      <c r="U40">
        <f t="shared" si="3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>ROUND(E41/D41*100,0)</f>
        <v>131</v>
      </c>
      <c r="Q41" s="8">
        <f>IFERROR(ROUND(E41/L41,2),0)</f>
        <v>150.9</v>
      </c>
      <c r="R41" s="17">
        <f t="shared" si="0"/>
        <v>41754.047083333331</v>
      </c>
      <c r="S41" s="17">
        <f t="shared" si="1"/>
        <v>41784.957638888889</v>
      </c>
      <c r="T41" s="22">
        <f t="shared" si="2"/>
        <v>30.910555555557949</v>
      </c>
      <c r="U41">
        <f t="shared" si="3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>ROUND(E42/D42*100,0)</f>
        <v>101</v>
      </c>
      <c r="Q42" s="8">
        <f>IFERROR(ROUND(E42/L42,2),0)</f>
        <v>126.69</v>
      </c>
      <c r="R42" s="17">
        <f t="shared" si="0"/>
        <v>41789.21398148148</v>
      </c>
      <c r="S42" s="17">
        <f t="shared" si="1"/>
        <v>41809.166666666664</v>
      </c>
      <c r="T42" s="22">
        <f t="shared" si="2"/>
        <v>19.952685185184237</v>
      </c>
      <c r="U42">
        <f t="shared" si="3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>ROUND(E43/D43*100,0)</f>
        <v>100</v>
      </c>
      <c r="Q43" s="8">
        <f>IFERROR(ROUND(E43/L43,2),0)</f>
        <v>105.26</v>
      </c>
      <c r="R43" s="17">
        <f t="shared" si="0"/>
        <v>41887.568912037037</v>
      </c>
      <c r="S43" s="17">
        <f t="shared" si="1"/>
        <v>41917.568912037037</v>
      </c>
      <c r="T43" s="22">
        <f t="shared" si="2"/>
        <v>30</v>
      </c>
      <c r="U43">
        <f t="shared" si="3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>ROUND(E44/D44*100,0)</f>
        <v>142</v>
      </c>
      <c r="Q44" s="8">
        <f>IFERROR(ROUND(E44/L44,2),0)</f>
        <v>117.51</v>
      </c>
      <c r="R44" s="17">
        <f t="shared" si="0"/>
        <v>41971.639189814814</v>
      </c>
      <c r="S44" s="17">
        <f t="shared" si="1"/>
        <v>42001.639189814814</v>
      </c>
      <c r="T44" s="22">
        <f t="shared" si="2"/>
        <v>30</v>
      </c>
      <c r="U44">
        <f t="shared" si="3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>ROUND(E45/D45*100,0)</f>
        <v>309</v>
      </c>
      <c r="Q45" s="8">
        <f>IFERROR(ROUND(E45/L45,2),0)</f>
        <v>117.36</v>
      </c>
      <c r="R45" s="17">
        <f t="shared" si="0"/>
        <v>41802.790347222224</v>
      </c>
      <c r="S45" s="17">
        <f t="shared" si="1"/>
        <v>41833</v>
      </c>
      <c r="T45" s="22">
        <f t="shared" si="2"/>
        <v>30.209652777775773</v>
      </c>
      <c r="U45">
        <f t="shared" si="3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>ROUND(E46/D46*100,0)</f>
        <v>100</v>
      </c>
      <c r="Q46" s="8">
        <f>IFERROR(ROUND(E46/L46,2),0)</f>
        <v>133.33000000000001</v>
      </c>
      <c r="R46" s="17">
        <f t="shared" si="0"/>
        <v>41874.098807870374</v>
      </c>
      <c r="S46" s="17">
        <f t="shared" si="1"/>
        <v>41919.098807870374</v>
      </c>
      <c r="T46" s="22">
        <f t="shared" si="2"/>
        <v>45</v>
      </c>
      <c r="U46">
        <f t="shared" si="3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>ROUND(E47/D47*100,0)</f>
        <v>120</v>
      </c>
      <c r="Q47" s="8">
        <f>IFERROR(ROUND(E47/L47,2),0)</f>
        <v>98.36</v>
      </c>
      <c r="R47" s="17">
        <f t="shared" si="0"/>
        <v>42457.623923611114</v>
      </c>
      <c r="S47" s="17">
        <f t="shared" si="1"/>
        <v>42487.623923611114</v>
      </c>
      <c r="T47" s="22">
        <f t="shared" si="2"/>
        <v>30</v>
      </c>
      <c r="U47">
        <f t="shared" si="3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>ROUND(E48/D48*100,0)</f>
        <v>104</v>
      </c>
      <c r="Q48" s="8">
        <f>IFERROR(ROUND(E48/L48,2),0)</f>
        <v>194.44</v>
      </c>
      <c r="R48" s="17">
        <f t="shared" si="0"/>
        <v>42323.964976851858</v>
      </c>
      <c r="S48" s="17">
        <f t="shared" si="1"/>
        <v>42353.964976851858</v>
      </c>
      <c r="T48" s="22">
        <f t="shared" si="2"/>
        <v>30</v>
      </c>
      <c r="U48">
        <f t="shared" si="3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>ROUND(E49/D49*100,0)</f>
        <v>108</v>
      </c>
      <c r="Q49" s="8">
        <f>IFERROR(ROUND(E49/L49,2),0)</f>
        <v>76.87</v>
      </c>
      <c r="R49" s="17">
        <f t="shared" si="0"/>
        <v>41932.819525462961</v>
      </c>
      <c r="S49" s="17">
        <f t="shared" si="1"/>
        <v>41992.861192129625</v>
      </c>
      <c r="T49" s="22">
        <f t="shared" si="2"/>
        <v>60.041666666664241</v>
      </c>
      <c r="U49">
        <f t="shared" si="3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>ROUND(E50/D50*100,0)</f>
        <v>108</v>
      </c>
      <c r="Q50" s="8">
        <f>IFERROR(ROUND(E50/L50,2),0)</f>
        <v>56.82</v>
      </c>
      <c r="R50" s="17">
        <f t="shared" si="0"/>
        <v>42033.516898148147</v>
      </c>
      <c r="S50" s="17">
        <f t="shared" si="1"/>
        <v>42064.5</v>
      </c>
      <c r="T50" s="22">
        <f t="shared" si="2"/>
        <v>30.983101851852552</v>
      </c>
      <c r="U50">
        <f t="shared" si="3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>ROUND(E51/D51*100,0)</f>
        <v>100</v>
      </c>
      <c r="Q51" s="8">
        <f>IFERROR(ROUND(E51/L51,2),0)</f>
        <v>137.93</v>
      </c>
      <c r="R51" s="17">
        <f t="shared" si="0"/>
        <v>42271.176446759258</v>
      </c>
      <c r="S51" s="17">
        <f t="shared" si="1"/>
        <v>42301.176446759258</v>
      </c>
      <c r="T51" s="22">
        <f t="shared" si="2"/>
        <v>30</v>
      </c>
      <c r="U51">
        <f t="shared" si="3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>ROUND(E52/D52*100,0)</f>
        <v>100</v>
      </c>
      <c r="Q52" s="8">
        <f>IFERROR(ROUND(E52/L52,2),0)</f>
        <v>27.27</v>
      </c>
      <c r="R52" s="17">
        <f t="shared" si="0"/>
        <v>41995.752986111111</v>
      </c>
      <c r="S52" s="17">
        <f t="shared" si="1"/>
        <v>42034.708333333328</v>
      </c>
      <c r="T52" s="22">
        <f t="shared" si="2"/>
        <v>38.955347222217824</v>
      </c>
      <c r="U52">
        <f t="shared" si="3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>ROUND(E53/D53*100,0)</f>
        <v>128</v>
      </c>
      <c r="Q53" s="8">
        <f>IFERROR(ROUND(E53/L53,2),0)</f>
        <v>118.34</v>
      </c>
      <c r="R53" s="17">
        <f t="shared" si="0"/>
        <v>42196.928668981483</v>
      </c>
      <c r="S53" s="17">
        <f t="shared" si="1"/>
        <v>42226.928668981483</v>
      </c>
      <c r="T53" s="22">
        <f t="shared" si="2"/>
        <v>30</v>
      </c>
      <c r="U53">
        <f t="shared" si="3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>ROUND(E54/D54*100,0)</f>
        <v>116</v>
      </c>
      <c r="Q54" s="8">
        <f>IFERROR(ROUND(E54/L54,2),0)</f>
        <v>223.48</v>
      </c>
      <c r="R54" s="17">
        <f t="shared" si="0"/>
        <v>41807.701921296299</v>
      </c>
      <c r="S54" s="17">
        <f t="shared" si="1"/>
        <v>41837.701921296299</v>
      </c>
      <c r="T54" s="22">
        <f t="shared" si="2"/>
        <v>30</v>
      </c>
      <c r="U54">
        <f t="shared" si="3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>ROUND(E55/D55*100,0)</f>
        <v>110</v>
      </c>
      <c r="Q55" s="8">
        <f>IFERROR(ROUND(E55/L55,2),0)</f>
        <v>28.11</v>
      </c>
      <c r="R55" s="17">
        <f t="shared" si="0"/>
        <v>41719.549131944441</v>
      </c>
      <c r="S55" s="17">
        <f t="shared" si="1"/>
        <v>41733.916666666664</v>
      </c>
      <c r="T55" s="22">
        <f t="shared" si="2"/>
        <v>14.367534722223354</v>
      </c>
      <c r="U55">
        <f t="shared" si="3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>ROUND(E56/D56*100,0)</f>
        <v>101</v>
      </c>
      <c r="Q56" s="8">
        <f>IFERROR(ROUND(E56/L56,2),0)</f>
        <v>194.23</v>
      </c>
      <c r="R56" s="17">
        <f t="shared" si="0"/>
        <v>42333.713206018518</v>
      </c>
      <c r="S56" s="17">
        <f t="shared" si="1"/>
        <v>42363.713206018518</v>
      </c>
      <c r="T56" s="22">
        <f t="shared" si="2"/>
        <v>30</v>
      </c>
      <c r="U56">
        <f t="shared" si="3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>ROUND(E57/D57*100,0)</f>
        <v>129</v>
      </c>
      <c r="Q57" s="8">
        <f>IFERROR(ROUND(E57/L57,2),0)</f>
        <v>128.94999999999999</v>
      </c>
      <c r="R57" s="17">
        <f t="shared" si="0"/>
        <v>42496.968935185185</v>
      </c>
      <c r="S57" s="17">
        <f t="shared" si="1"/>
        <v>42517.968935185185</v>
      </c>
      <c r="T57" s="22">
        <f t="shared" si="2"/>
        <v>21</v>
      </c>
      <c r="U57">
        <f t="shared" si="3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>ROUND(E58/D58*100,0)</f>
        <v>107</v>
      </c>
      <c r="Q58" s="8">
        <f>IFERROR(ROUND(E58/L58,2),0)</f>
        <v>49.32</v>
      </c>
      <c r="R58" s="17">
        <f t="shared" si="0"/>
        <v>42149.548888888887</v>
      </c>
      <c r="S58" s="17">
        <f t="shared" si="1"/>
        <v>42163.666666666672</v>
      </c>
      <c r="T58" s="22">
        <f t="shared" si="2"/>
        <v>14.117777777784795</v>
      </c>
      <c r="U58">
        <f t="shared" si="3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>ROUND(E59/D59*100,0)</f>
        <v>102</v>
      </c>
      <c r="Q59" s="8">
        <f>IFERROR(ROUND(E59/L59,2),0)</f>
        <v>221.52</v>
      </c>
      <c r="R59" s="17">
        <f t="shared" si="0"/>
        <v>42089.83289351852</v>
      </c>
      <c r="S59" s="17">
        <f t="shared" si="1"/>
        <v>42119.83289351852</v>
      </c>
      <c r="T59" s="22">
        <f t="shared" si="2"/>
        <v>30</v>
      </c>
      <c r="U59">
        <f t="shared" si="3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>ROUND(E60/D60*100,0)</f>
        <v>103</v>
      </c>
      <c r="Q60" s="8">
        <f>IFERROR(ROUND(E60/L60,2),0)</f>
        <v>137.21</v>
      </c>
      <c r="R60" s="17">
        <f t="shared" si="0"/>
        <v>41932.745046296295</v>
      </c>
      <c r="S60" s="17">
        <f t="shared" si="1"/>
        <v>41962.786712962959</v>
      </c>
      <c r="T60" s="22">
        <f t="shared" si="2"/>
        <v>30.041666666664241</v>
      </c>
      <c r="U60">
        <f t="shared" si="3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>ROUND(E61/D61*100,0)</f>
        <v>100</v>
      </c>
      <c r="Q61" s="8">
        <f>IFERROR(ROUND(E61/L61,2),0)</f>
        <v>606.82000000000005</v>
      </c>
      <c r="R61" s="17">
        <f t="shared" si="0"/>
        <v>42230.23583333334</v>
      </c>
      <c r="S61" s="17">
        <f t="shared" si="1"/>
        <v>42261.875</v>
      </c>
      <c r="T61" s="22">
        <f t="shared" si="2"/>
        <v>31.639166666660458</v>
      </c>
      <c r="U61">
        <f t="shared" si="3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>ROUND(E62/D62*100,0)</f>
        <v>103</v>
      </c>
      <c r="Q62" s="8">
        <f>IFERROR(ROUND(E62/L62,2),0)</f>
        <v>43.04</v>
      </c>
      <c r="R62" s="17">
        <f t="shared" si="0"/>
        <v>41701.901817129627</v>
      </c>
      <c r="S62" s="17">
        <f t="shared" si="1"/>
        <v>41721</v>
      </c>
      <c r="T62" s="22">
        <f t="shared" si="2"/>
        <v>19.098182870373421</v>
      </c>
      <c r="U62">
        <f t="shared" si="3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>ROUND(E63/D63*100,0)</f>
        <v>148</v>
      </c>
      <c r="Q63" s="8">
        <f>IFERROR(ROUND(E63/L63,2),0)</f>
        <v>322.39</v>
      </c>
      <c r="R63" s="17">
        <f t="shared" si="0"/>
        <v>41409.814317129632</v>
      </c>
      <c r="S63" s="17">
        <f t="shared" si="1"/>
        <v>41431.814317129632</v>
      </c>
      <c r="T63" s="22">
        <f t="shared" si="2"/>
        <v>22</v>
      </c>
      <c r="U63">
        <f t="shared" si="3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>ROUND(E64/D64*100,0)</f>
        <v>155</v>
      </c>
      <c r="Q64" s="8">
        <f>IFERROR(ROUND(E64/L64,2),0)</f>
        <v>96.71</v>
      </c>
      <c r="R64" s="17">
        <f t="shared" si="0"/>
        <v>41311.799513888887</v>
      </c>
      <c r="S64" s="17">
        <f t="shared" si="1"/>
        <v>41336.799513888887</v>
      </c>
      <c r="T64" s="22">
        <f t="shared" si="2"/>
        <v>25</v>
      </c>
      <c r="U64">
        <f t="shared" si="3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>ROUND(E65/D65*100,0)</f>
        <v>114</v>
      </c>
      <c r="Q65" s="8">
        <f>IFERROR(ROUND(E65/L65,2),0)</f>
        <v>35.47</v>
      </c>
      <c r="R65" s="17">
        <f t="shared" si="0"/>
        <v>41612.912187499998</v>
      </c>
      <c r="S65" s="17">
        <f t="shared" si="1"/>
        <v>41636.207638888889</v>
      </c>
      <c r="T65" s="22">
        <f t="shared" si="2"/>
        <v>23.295451388890797</v>
      </c>
      <c r="U65">
        <f t="shared" si="3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>ROUND(E66/D66*100,0)</f>
        <v>173</v>
      </c>
      <c r="Q66" s="8">
        <f>IFERROR(ROUND(E66/L66,2),0)</f>
        <v>86.67</v>
      </c>
      <c r="R66" s="17">
        <f t="shared" si="0"/>
        <v>41433.01829861111</v>
      </c>
      <c r="S66" s="17">
        <f t="shared" si="1"/>
        <v>41463.01829861111</v>
      </c>
      <c r="T66" s="22">
        <f t="shared" si="2"/>
        <v>30</v>
      </c>
      <c r="U66">
        <f t="shared" si="3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>ROUND(E67/D67*100,0)</f>
        <v>108</v>
      </c>
      <c r="Q67" s="8">
        <f>IFERROR(ROUND(E67/L67,2),0)</f>
        <v>132.05000000000001</v>
      </c>
      <c r="R67" s="17">
        <f t="shared" ref="R67:R130" si="4">(((J67/60)/60)/24)+DATE(1970,1,1)</f>
        <v>41835.821226851855</v>
      </c>
      <c r="S67" s="17">
        <f t="shared" ref="S67:S130" si="5">(((I67/60)/60)/24)+DATE(1970,1,1)</f>
        <v>41862.249305555553</v>
      </c>
      <c r="T67" s="22">
        <f t="shared" ref="T67:T130" si="6">S67-R67</f>
        <v>26.428078703698702</v>
      </c>
      <c r="U67">
        <f t="shared" ref="U67:U130" si="7">YEAR(R67)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>ROUND(E68/D68*100,0)</f>
        <v>119</v>
      </c>
      <c r="Q68" s="8">
        <f>IFERROR(ROUND(E68/L68,2),0)</f>
        <v>91.23</v>
      </c>
      <c r="R68" s="17">
        <f t="shared" si="4"/>
        <v>42539.849768518514</v>
      </c>
      <c r="S68" s="17">
        <f t="shared" si="5"/>
        <v>42569.849768518514</v>
      </c>
      <c r="T68" s="22">
        <f t="shared" si="6"/>
        <v>30</v>
      </c>
      <c r="U68">
        <f t="shared" si="7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>ROUND(E69/D69*100,0)</f>
        <v>116</v>
      </c>
      <c r="Q69" s="8">
        <f>IFERROR(ROUND(E69/L69,2),0)</f>
        <v>116.25</v>
      </c>
      <c r="R69" s="17">
        <f t="shared" si="4"/>
        <v>41075.583379629628</v>
      </c>
      <c r="S69" s="17">
        <f t="shared" si="5"/>
        <v>41105.583379629628</v>
      </c>
      <c r="T69" s="22">
        <f t="shared" si="6"/>
        <v>30</v>
      </c>
      <c r="U69">
        <f t="shared" si="7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>ROUND(E70/D70*100,0)</f>
        <v>127</v>
      </c>
      <c r="Q70" s="8">
        <f>IFERROR(ROUND(E70/L70,2),0)</f>
        <v>21.19</v>
      </c>
      <c r="R70" s="17">
        <f t="shared" si="4"/>
        <v>41663.569340277776</v>
      </c>
      <c r="S70" s="17">
        <f t="shared" si="5"/>
        <v>41693.569340277776</v>
      </c>
      <c r="T70" s="22">
        <f t="shared" si="6"/>
        <v>30</v>
      </c>
      <c r="U70">
        <f t="shared" si="7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>ROUND(E71/D71*100,0)</f>
        <v>111</v>
      </c>
      <c r="Q71" s="8">
        <f>IFERROR(ROUND(E71/L71,2),0)</f>
        <v>62.33</v>
      </c>
      <c r="R71" s="17">
        <f t="shared" si="4"/>
        <v>40786.187789351854</v>
      </c>
      <c r="S71" s="17">
        <f t="shared" si="5"/>
        <v>40818.290972222225</v>
      </c>
      <c r="T71" s="22">
        <f t="shared" si="6"/>
        <v>32.103182870370802</v>
      </c>
      <c r="U71">
        <f t="shared" si="7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>ROUND(E72/D72*100,0)</f>
        <v>127</v>
      </c>
      <c r="Q72" s="8">
        <f>IFERROR(ROUND(E72/L72,2),0)</f>
        <v>37.409999999999997</v>
      </c>
      <c r="R72" s="17">
        <f t="shared" si="4"/>
        <v>40730.896354166667</v>
      </c>
      <c r="S72" s="17">
        <f t="shared" si="5"/>
        <v>40790.896354166667</v>
      </c>
      <c r="T72" s="22">
        <f t="shared" si="6"/>
        <v>60</v>
      </c>
      <c r="U72">
        <f t="shared" si="7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>ROUND(E73/D73*100,0)</f>
        <v>124</v>
      </c>
      <c r="Q73" s="8">
        <f>IFERROR(ROUND(E73/L73,2),0)</f>
        <v>69.72</v>
      </c>
      <c r="R73" s="17">
        <f t="shared" si="4"/>
        <v>40997.271493055552</v>
      </c>
      <c r="S73" s="17">
        <f t="shared" si="5"/>
        <v>41057.271493055552</v>
      </c>
      <c r="T73" s="22">
        <f t="shared" si="6"/>
        <v>60</v>
      </c>
      <c r="U73">
        <f t="shared" si="7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>ROUND(E74/D74*100,0)</f>
        <v>108</v>
      </c>
      <c r="Q74" s="8">
        <f>IFERROR(ROUND(E74/L74,2),0)</f>
        <v>58.17</v>
      </c>
      <c r="R74" s="17">
        <f t="shared" si="4"/>
        <v>41208.010196759256</v>
      </c>
      <c r="S74" s="17">
        <f t="shared" si="5"/>
        <v>41228</v>
      </c>
      <c r="T74" s="22">
        <f t="shared" si="6"/>
        <v>19.98980324074364</v>
      </c>
      <c r="U74">
        <f t="shared" si="7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>ROUND(E75/D75*100,0)</f>
        <v>100</v>
      </c>
      <c r="Q75" s="8">
        <f>IFERROR(ROUND(E75/L75,2),0)</f>
        <v>50</v>
      </c>
      <c r="R75" s="17">
        <f t="shared" si="4"/>
        <v>40587.75675925926</v>
      </c>
      <c r="S75" s="17">
        <f t="shared" si="5"/>
        <v>40666.165972222225</v>
      </c>
      <c r="T75" s="22">
        <f t="shared" si="6"/>
        <v>78.409212962964375</v>
      </c>
      <c r="U75">
        <f t="shared" si="7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>ROUND(E76/D76*100,0)</f>
        <v>113</v>
      </c>
      <c r="Q76" s="8">
        <f>IFERROR(ROUND(E76/L76,2),0)</f>
        <v>19.47</v>
      </c>
      <c r="R76" s="17">
        <f t="shared" si="4"/>
        <v>42360.487210648149</v>
      </c>
      <c r="S76" s="17">
        <f t="shared" si="5"/>
        <v>42390.487210648149</v>
      </c>
      <c r="T76" s="22">
        <f t="shared" si="6"/>
        <v>30</v>
      </c>
      <c r="U76">
        <f t="shared" si="7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>ROUND(E77/D77*100,0)</f>
        <v>115</v>
      </c>
      <c r="Q77" s="8">
        <f>IFERROR(ROUND(E77/L77,2),0)</f>
        <v>85.96</v>
      </c>
      <c r="R77" s="17">
        <f t="shared" si="4"/>
        <v>41357.209166666667</v>
      </c>
      <c r="S77" s="17">
        <f t="shared" si="5"/>
        <v>41387.209166666667</v>
      </c>
      <c r="T77" s="22">
        <f t="shared" si="6"/>
        <v>30</v>
      </c>
      <c r="U77">
        <f t="shared" si="7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>ROUND(E78/D78*100,0)</f>
        <v>153</v>
      </c>
      <c r="Q78" s="8">
        <f>IFERROR(ROUND(E78/L78,2),0)</f>
        <v>30.67</v>
      </c>
      <c r="R78" s="17">
        <f t="shared" si="4"/>
        <v>40844.691643518519</v>
      </c>
      <c r="S78" s="17">
        <f t="shared" si="5"/>
        <v>40904.733310185184</v>
      </c>
      <c r="T78" s="22">
        <f t="shared" si="6"/>
        <v>60.041666666664241</v>
      </c>
      <c r="U78">
        <f t="shared" si="7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>ROUND(E79/D79*100,0)</f>
        <v>393</v>
      </c>
      <c r="Q79" s="8">
        <f>IFERROR(ROUND(E79/L79,2),0)</f>
        <v>60.38</v>
      </c>
      <c r="R79" s="17">
        <f t="shared" si="4"/>
        <v>40997.144872685189</v>
      </c>
      <c r="S79" s="17">
        <f t="shared" si="5"/>
        <v>41050.124305555553</v>
      </c>
      <c r="T79" s="22">
        <f t="shared" si="6"/>
        <v>52.97943287036469</v>
      </c>
      <c r="U79">
        <f t="shared" si="7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>ROUND(E80/D80*100,0)</f>
        <v>2702</v>
      </c>
      <c r="Q80" s="8">
        <f>IFERROR(ROUND(E80/L80,2),0)</f>
        <v>38.6</v>
      </c>
      <c r="R80" s="17">
        <f t="shared" si="4"/>
        <v>42604.730567129634</v>
      </c>
      <c r="S80" s="17">
        <f t="shared" si="5"/>
        <v>42614.730567129634</v>
      </c>
      <c r="T80" s="22">
        <f t="shared" si="6"/>
        <v>10</v>
      </c>
      <c r="U80">
        <f t="shared" si="7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>ROUND(E81/D81*100,0)</f>
        <v>127</v>
      </c>
      <c r="Q81" s="8">
        <f>IFERROR(ROUND(E81/L81,2),0)</f>
        <v>40.270000000000003</v>
      </c>
      <c r="R81" s="17">
        <f t="shared" si="4"/>
        <v>41724.776539351849</v>
      </c>
      <c r="S81" s="17">
        <f t="shared" si="5"/>
        <v>41754.776539351849</v>
      </c>
      <c r="T81" s="22">
        <f t="shared" si="6"/>
        <v>30</v>
      </c>
      <c r="U81">
        <f t="shared" si="7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>ROUND(E82/D82*100,0)</f>
        <v>107</v>
      </c>
      <c r="Q82" s="8">
        <f>IFERROR(ROUND(E82/L82,2),0)</f>
        <v>273.83</v>
      </c>
      <c r="R82" s="17">
        <f t="shared" si="4"/>
        <v>41583.083981481483</v>
      </c>
      <c r="S82" s="17">
        <f t="shared" si="5"/>
        <v>41618.083981481483</v>
      </c>
      <c r="T82" s="22">
        <f t="shared" si="6"/>
        <v>35</v>
      </c>
      <c r="U82">
        <f t="shared" si="7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>ROUND(E83/D83*100,0)</f>
        <v>198</v>
      </c>
      <c r="Q83" s="8">
        <f>IFERROR(ROUND(E83/L83,2),0)</f>
        <v>53.04</v>
      </c>
      <c r="R83" s="17">
        <f t="shared" si="4"/>
        <v>41100.158877314818</v>
      </c>
      <c r="S83" s="17">
        <f t="shared" si="5"/>
        <v>41104.126388888886</v>
      </c>
      <c r="T83" s="22">
        <f t="shared" si="6"/>
        <v>3.9675115740683395</v>
      </c>
      <c r="U83">
        <f t="shared" si="7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>ROUND(E84/D84*100,0)</f>
        <v>100</v>
      </c>
      <c r="Q84" s="8">
        <f>IFERROR(ROUND(E84/L84,2),0)</f>
        <v>40.01</v>
      </c>
      <c r="R84" s="17">
        <f t="shared" si="4"/>
        <v>40795.820150462961</v>
      </c>
      <c r="S84" s="17">
        <f t="shared" si="5"/>
        <v>40825.820150462961</v>
      </c>
      <c r="T84" s="22">
        <f t="shared" si="6"/>
        <v>30</v>
      </c>
      <c r="U84">
        <f t="shared" si="7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>ROUND(E85/D85*100,0)</f>
        <v>103</v>
      </c>
      <c r="Q85" s="8">
        <f>IFERROR(ROUND(E85/L85,2),0)</f>
        <v>15.77</v>
      </c>
      <c r="R85" s="17">
        <f t="shared" si="4"/>
        <v>42042.615613425922</v>
      </c>
      <c r="S85" s="17">
        <f t="shared" si="5"/>
        <v>42057.479166666672</v>
      </c>
      <c r="T85" s="22">
        <f t="shared" si="6"/>
        <v>14.863553240749752</v>
      </c>
      <c r="U85">
        <f t="shared" si="7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>ROUND(E86/D86*100,0)</f>
        <v>100</v>
      </c>
      <c r="Q86" s="8">
        <f>IFERROR(ROUND(E86/L86,2),0)</f>
        <v>71.430000000000007</v>
      </c>
      <c r="R86" s="17">
        <f t="shared" si="4"/>
        <v>40648.757939814815</v>
      </c>
      <c r="S86" s="17">
        <f t="shared" si="5"/>
        <v>40678.757939814815</v>
      </c>
      <c r="T86" s="22">
        <f t="shared" si="6"/>
        <v>30</v>
      </c>
      <c r="U86">
        <f t="shared" si="7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>ROUND(E87/D87*100,0)</f>
        <v>126</v>
      </c>
      <c r="Q87" s="8">
        <f>IFERROR(ROUND(E87/L87,2),0)</f>
        <v>71.709999999999994</v>
      </c>
      <c r="R87" s="17">
        <f t="shared" si="4"/>
        <v>40779.125428240739</v>
      </c>
      <c r="S87" s="17">
        <f t="shared" si="5"/>
        <v>40809.125428240739</v>
      </c>
      <c r="T87" s="22">
        <f t="shared" si="6"/>
        <v>30</v>
      </c>
      <c r="U87">
        <f t="shared" si="7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>ROUND(E88/D88*100,0)</f>
        <v>106</v>
      </c>
      <c r="Q88" s="8">
        <f>IFERROR(ROUND(E88/L88,2),0)</f>
        <v>375.76</v>
      </c>
      <c r="R88" s="17">
        <f t="shared" si="4"/>
        <v>42291.556076388893</v>
      </c>
      <c r="S88" s="17">
        <f t="shared" si="5"/>
        <v>42365.59774305555</v>
      </c>
      <c r="T88" s="22">
        <f t="shared" si="6"/>
        <v>74.041666666656965</v>
      </c>
      <c r="U88">
        <f t="shared" si="7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>ROUND(E89/D89*100,0)</f>
        <v>105</v>
      </c>
      <c r="Q89" s="8">
        <f>IFERROR(ROUND(E89/L89,2),0)</f>
        <v>104.6</v>
      </c>
      <c r="R89" s="17">
        <f t="shared" si="4"/>
        <v>40322.53938657407</v>
      </c>
      <c r="S89" s="17">
        <f t="shared" si="5"/>
        <v>40332.070138888892</v>
      </c>
      <c r="T89" s="22">
        <f t="shared" si="6"/>
        <v>9.5307523148221662</v>
      </c>
      <c r="U89">
        <f t="shared" si="7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>ROUND(E90/D90*100,0)</f>
        <v>103</v>
      </c>
      <c r="Q90" s="8">
        <f>IFERROR(ROUND(E90/L90,2),0)</f>
        <v>60</v>
      </c>
      <c r="R90" s="17">
        <f t="shared" si="4"/>
        <v>41786.65892361111</v>
      </c>
      <c r="S90" s="17">
        <f t="shared" si="5"/>
        <v>41812.65892361111</v>
      </c>
      <c r="T90" s="22">
        <f t="shared" si="6"/>
        <v>26</v>
      </c>
      <c r="U90">
        <f t="shared" si="7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>ROUND(E91/D91*100,0)</f>
        <v>115</v>
      </c>
      <c r="Q91" s="8">
        <f>IFERROR(ROUND(E91/L91,2),0)</f>
        <v>123.29</v>
      </c>
      <c r="R91" s="17">
        <f t="shared" si="4"/>
        <v>41402.752222222225</v>
      </c>
      <c r="S91" s="17">
        <f t="shared" si="5"/>
        <v>41427.752222222225</v>
      </c>
      <c r="T91" s="22">
        <f t="shared" si="6"/>
        <v>25</v>
      </c>
      <c r="U91">
        <f t="shared" si="7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>ROUND(E92/D92*100,0)</f>
        <v>100</v>
      </c>
      <c r="Q92" s="8">
        <f>IFERROR(ROUND(E92/L92,2),0)</f>
        <v>31.38</v>
      </c>
      <c r="R92" s="17">
        <f t="shared" si="4"/>
        <v>40706.297442129631</v>
      </c>
      <c r="S92" s="17">
        <f t="shared" si="5"/>
        <v>40736.297442129631</v>
      </c>
      <c r="T92" s="22">
        <f t="shared" si="6"/>
        <v>30</v>
      </c>
      <c r="U92">
        <f t="shared" si="7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>ROUND(E93/D93*100,0)</f>
        <v>120</v>
      </c>
      <c r="Q93" s="8">
        <f>IFERROR(ROUND(E93/L93,2),0)</f>
        <v>78.260000000000005</v>
      </c>
      <c r="R93" s="17">
        <f t="shared" si="4"/>
        <v>40619.402361111112</v>
      </c>
      <c r="S93" s="17">
        <f t="shared" si="5"/>
        <v>40680.402361111112</v>
      </c>
      <c r="T93" s="22">
        <f t="shared" si="6"/>
        <v>61</v>
      </c>
      <c r="U93">
        <f t="shared" si="7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>ROUND(E94/D94*100,0)</f>
        <v>105</v>
      </c>
      <c r="Q94" s="8">
        <f>IFERROR(ROUND(E94/L94,2),0)</f>
        <v>122.33</v>
      </c>
      <c r="R94" s="17">
        <f t="shared" si="4"/>
        <v>42721.198877314819</v>
      </c>
      <c r="S94" s="17">
        <f t="shared" si="5"/>
        <v>42767.333333333328</v>
      </c>
      <c r="T94" s="22">
        <f t="shared" si="6"/>
        <v>46.134456018509809</v>
      </c>
      <c r="U94">
        <f t="shared" si="7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>ROUND(E95/D95*100,0)</f>
        <v>111</v>
      </c>
      <c r="Q95" s="8">
        <f>IFERROR(ROUND(E95/L95,2),0)</f>
        <v>73.73</v>
      </c>
      <c r="R95" s="17">
        <f t="shared" si="4"/>
        <v>41065.858067129629</v>
      </c>
      <c r="S95" s="17">
        <f t="shared" si="5"/>
        <v>41093.875</v>
      </c>
      <c r="T95" s="22">
        <f t="shared" si="6"/>
        <v>28.01693287037051</v>
      </c>
      <c r="U95">
        <f t="shared" si="7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>ROUND(E96/D96*100,0)</f>
        <v>104</v>
      </c>
      <c r="Q96" s="8">
        <f>IFERROR(ROUND(E96/L96,2),0)</f>
        <v>21.67</v>
      </c>
      <c r="R96" s="17">
        <f t="shared" si="4"/>
        <v>41716.717847222222</v>
      </c>
      <c r="S96" s="17">
        <f t="shared" si="5"/>
        <v>41736.717847222222</v>
      </c>
      <c r="T96" s="22">
        <f t="shared" si="6"/>
        <v>20</v>
      </c>
      <c r="U96">
        <f t="shared" si="7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>ROUND(E97/D97*100,0)</f>
        <v>131</v>
      </c>
      <c r="Q97" s="8">
        <f>IFERROR(ROUND(E97/L97,2),0)</f>
        <v>21.9</v>
      </c>
      <c r="R97" s="17">
        <f t="shared" si="4"/>
        <v>40935.005104166667</v>
      </c>
      <c r="S97" s="17">
        <f t="shared" si="5"/>
        <v>40965.005104166667</v>
      </c>
      <c r="T97" s="22">
        <f t="shared" si="6"/>
        <v>30</v>
      </c>
      <c r="U97">
        <f t="shared" si="7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>ROUND(E98/D98*100,0)</f>
        <v>115</v>
      </c>
      <c r="Q98" s="8">
        <f>IFERROR(ROUND(E98/L98,2),0)</f>
        <v>50.59</v>
      </c>
      <c r="R98" s="17">
        <f t="shared" si="4"/>
        <v>40324.662511574075</v>
      </c>
      <c r="S98" s="17">
        <f t="shared" si="5"/>
        <v>40391.125</v>
      </c>
      <c r="T98" s="22">
        <f t="shared" si="6"/>
        <v>66.462488425924676</v>
      </c>
      <c r="U98">
        <f t="shared" si="7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>ROUND(E99/D99*100,0)</f>
        <v>106</v>
      </c>
      <c r="Q99" s="8">
        <f>IFERROR(ROUND(E99/L99,2),0)</f>
        <v>53.13</v>
      </c>
      <c r="R99" s="17">
        <f t="shared" si="4"/>
        <v>40706.135208333333</v>
      </c>
      <c r="S99" s="17">
        <f t="shared" si="5"/>
        <v>40736.135208333333</v>
      </c>
      <c r="T99" s="22">
        <f t="shared" si="6"/>
        <v>30</v>
      </c>
      <c r="U99">
        <f t="shared" si="7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>ROUND(E100/D100*100,0)</f>
        <v>106</v>
      </c>
      <c r="Q100" s="8">
        <f>IFERROR(ROUND(E100/L100,2),0)</f>
        <v>56.67</v>
      </c>
      <c r="R100" s="17">
        <f t="shared" si="4"/>
        <v>41214.79483796296</v>
      </c>
      <c r="S100" s="17">
        <f t="shared" si="5"/>
        <v>41250.979166666664</v>
      </c>
      <c r="T100" s="22">
        <f t="shared" si="6"/>
        <v>36.184328703704523</v>
      </c>
      <c r="U100">
        <f t="shared" si="7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>ROUND(E101/D101*100,0)</f>
        <v>106</v>
      </c>
      <c r="Q101" s="8">
        <f>IFERROR(ROUND(E101/L101,2),0)</f>
        <v>40.78</v>
      </c>
      <c r="R101" s="17">
        <f t="shared" si="4"/>
        <v>41631.902766203704</v>
      </c>
      <c r="S101" s="17">
        <f t="shared" si="5"/>
        <v>41661.902766203704</v>
      </c>
      <c r="T101" s="22">
        <f t="shared" si="6"/>
        <v>30</v>
      </c>
      <c r="U101">
        <f t="shared" si="7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>ROUND(E102/D102*100,0)</f>
        <v>100</v>
      </c>
      <c r="Q102" s="8">
        <f>IFERROR(ROUND(E102/L102,2),0)</f>
        <v>192.31</v>
      </c>
      <c r="R102" s="17">
        <f t="shared" si="4"/>
        <v>41197.753310185188</v>
      </c>
      <c r="S102" s="17">
        <f t="shared" si="5"/>
        <v>41217.794976851852</v>
      </c>
      <c r="T102" s="22">
        <f t="shared" si="6"/>
        <v>20.041666666664241</v>
      </c>
      <c r="U102">
        <f t="shared" si="7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>ROUND(E103/D103*100,0)</f>
        <v>100</v>
      </c>
      <c r="Q103" s="8">
        <f>IFERROR(ROUND(E103/L103,2),0)</f>
        <v>100</v>
      </c>
      <c r="R103" s="17">
        <f t="shared" si="4"/>
        <v>41274.776736111111</v>
      </c>
      <c r="S103" s="17">
        <f t="shared" si="5"/>
        <v>41298.776736111111</v>
      </c>
      <c r="T103" s="22">
        <f t="shared" si="6"/>
        <v>24</v>
      </c>
      <c r="U103">
        <f t="shared" si="7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>ROUND(E104/D104*100,0)</f>
        <v>128</v>
      </c>
      <c r="Q104" s="8">
        <f>IFERROR(ROUND(E104/L104,2),0)</f>
        <v>117.92</v>
      </c>
      <c r="R104" s="17">
        <f t="shared" si="4"/>
        <v>40505.131168981483</v>
      </c>
      <c r="S104" s="17">
        <f t="shared" si="5"/>
        <v>40535.131168981483</v>
      </c>
      <c r="T104" s="22">
        <f t="shared" si="6"/>
        <v>30</v>
      </c>
      <c r="U104">
        <f t="shared" si="7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>ROUND(E105/D105*100,0)</f>
        <v>105</v>
      </c>
      <c r="Q105" s="8">
        <f>IFERROR(ROUND(E105/L105,2),0)</f>
        <v>27.9</v>
      </c>
      <c r="R105" s="17">
        <f t="shared" si="4"/>
        <v>41682.805902777778</v>
      </c>
      <c r="S105" s="17">
        <f t="shared" si="5"/>
        <v>41705.805902777778</v>
      </c>
      <c r="T105" s="22">
        <f t="shared" si="6"/>
        <v>23</v>
      </c>
      <c r="U105">
        <f t="shared" si="7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>ROUND(E106/D106*100,0)</f>
        <v>120</v>
      </c>
      <c r="Q106" s="8">
        <f>IFERROR(ROUND(E106/L106,2),0)</f>
        <v>60</v>
      </c>
      <c r="R106" s="17">
        <f t="shared" si="4"/>
        <v>40612.695208333331</v>
      </c>
      <c r="S106" s="17">
        <f t="shared" si="5"/>
        <v>40636.041666666664</v>
      </c>
      <c r="T106" s="22">
        <f t="shared" si="6"/>
        <v>23.34645833333343</v>
      </c>
      <c r="U106">
        <f t="shared" si="7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>ROUND(E107/D107*100,0)</f>
        <v>107</v>
      </c>
      <c r="Q107" s="8">
        <f>IFERROR(ROUND(E107/L107,2),0)</f>
        <v>39.380000000000003</v>
      </c>
      <c r="R107" s="17">
        <f t="shared" si="4"/>
        <v>42485.724768518514</v>
      </c>
      <c r="S107" s="17">
        <f t="shared" si="5"/>
        <v>42504</v>
      </c>
      <c r="T107" s="22">
        <f t="shared" si="6"/>
        <v>18.275231481486117</v>
      </c>
      <c r="U107">
        <f t="shared" si="7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>ROUND(E108/D108*100,0)</f>
        <v>101</v>
      </c>
      <c r="Q108" s="8">
        <f>IFERROR(ROUND(E108/L108,2),0)</f>
        <v>186.11</v>
      </c>
      <c r="R108" s="17">
        <f t="shared" si="4"/>
        <v>40987.776631944449</v>
      </c>
      <c r="S108" s="17">
        <f t="shared" si="5"/>
        <v>41001.776631944449</v>
      </c>
      <c r="T108" s="22">
        <f t="shared" si="6"/>
        <v>14</v>
      </c>
      <c r="U108">
        <f t="shared" si="7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>ROUND(E109/D109*100,0)</f>
        <v>102</v>
      </c>
      <c r="Q109" s="8">
        <f>IFERROR(ROUND(E109/L109,2),0)</f>
        <v>111.38</v>
      </c>
      <c r="R109" s="17">
        <f t="shared" si="4"/>
        <v>40635.982488425929</v>
      </c>
      <c r="S109" s="17">
        <f t="shared" si="5"/>
        <v>40657.982488425929</v>
      </c>
      <c r="T109" s="22">
        <f t="shared" si="6"/>
        <v>22</v>
      </c>
      <c r="U109">
        <f t="shared" si="7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>ROUND(E110/D110*100,0)</f>
        <v>247</v>
      </c>
      <c r="Q110" s="8">
        <f>IFERROR(ROUND(E110/L110,2),0)</f>
        <v>78.72</v>
      </c>
      <c r="R110" s="17">
        <f t="shared" si="4"/>
        <v>41365.613078703704</v>
      </c>
      <c r="S110" s="17">
        <f t="shared" si="5"/>
        <v>41425.613078703704</v>
      </c>
      <c r="T110" s="22">
        <f t="shared" si="6"/>
        <v>60</v>
      </c>
      <c r="U110">
        <f t="shared" si="7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>ROUND(E111/D111*100,0)</f>
        <v>220</v>
      </c>
      <c r="Q111" s="8">
        <f>IFERROR(ROUND(E111/L111,2),0)</f>
        <v>46.7</v>
      </c>
      <c r="R111" s="17">
        <f t="shared" si="4"/>
        <v>40570.025810185187</v>
      </c>
      <c r="S111" s="17">
        <f t="shared" si="5"/>
        <v>40600.025810185187</v>
      </c>
      <c r="T111" s="22">
        <f t="shared" si="6"/>
        <v>30</v>
      </c>
      <c r="U111">
        <f t="shared" si="7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>ROUND(E112/D112*100,0)</f>
        <v>131</v>
      </c>
      <c r="Q112" s="8">
        <f>IFERROR(ROUND(E112/L112,2),0)</f>
        <v>65.38</v>
      </c>
      <c r="R112" s="17">
        <f t="shared" si="4"/>
        <v>41557.949687500004</v>
      </c>
      <c r="S112" s="17">
        <f t="shared" si="5"/>
        <v>41592.249305555553</v>
      </c>
      <c r="T112" s="22">
        <f t="shared" si="6"/>
        <v>34.299618055549217</v>
      </c>
      <c r="U112">
        <f t="shared" si="7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>ROUND(E113/D113*100,0)</f>
        <v>155</v>
      </c>
      <c r="Q113" s="8">
        <f>IFERROR(ROUND(E113/L113,2),0)</f>
        <v>102.08</v>
      </c>
      <c r="R113" s="17">
        <f t="shared" si="4"/>
        <v>42125.333182870367</v>
      </c>
      <c r="S113" s="17">
        <f t="shared" si="5"/>
        <v>42155.333182870367</v>
      </c>
      <c r="T113" s="22">
        <f t="shared" si="6"/>
        <v>30</v>
      </c>
      <c r="U113">
        <f t="shared" si="7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>ROUND(E114/D114*100,0)</f>
        <v>104</v>
      </c>
      <c r="Q114" s="8">
        <f>IFERROR(ROUND(E114/L114,2),0)</f>
        <v>64.2</v>
      </c>
      <c r="R114" s="17">
        <f t="shared" si="4"/>
        <v>41718.043032407404</v>
      </c>
      <c r="S114" s="17">
        <f t="shared" si="5"/>
        <v>41742.083333333336</v>
      </c>
      <c r="T114" s="22">
        <f t="shared" si="6"/>
        <v>24.04030092593166</v>
      </c>
      <c r="U114">
        <f t="shared" si="7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>ROUND(E115/D115*100,0)</f>
        <v>141</v>
      </c>
      <c r="Q115" s="8">
        <f>IFERROR(ROUND(E115/L115,2),0)</f>
        <v>90.38</v>
      </c>
      <c r="R115" s="17">
        <f t="shared" si="4"/>
        <v>40753.758425925924</v>
      </c>
      <c r="S115" s="17">
        <f t="shared" si="5"/>
        <v>40761.625</v>
      </c>
      <c r="T115" s="22">
        <f t="shared" si="6"/>
        <v>7.8665740740761976</v>
      </c>
      <c r="U115">
        <f t="shared" si="7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>ROUND(E116/D116*100,0)</f>
        <v>103</v>
      </c>
      <c r="Q116" s="8">
        <f>IFERROR(ROUND(E116/L116,2),0)</f>
        <v>88.57</v>
      </c>
      <c r="R116" s="17">
        <f t="shared" si="4"/>
        <v>40861.27416666667</v>
      </c>
      <c r="S116" s="17">
        <f t="shared" si="5"/>
        <v>40921.27416666667</v>
      </c>
      <c r="T116" s="22">
        <f t="shared" si="6"/>
        <v>60</v>
      </c>
      <c r="U116">
        <f t="shared" si="7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>ROUND(E117/D117*100,0)</f>
        <v>140</v>
      </c>
      <c r="Q117" s="8">
        <f>IFERROR(ROUND(E117/L117,2),0)</f>
        <v>28.73</v>
      </c>
      <c r="R117" s="17">
        <f t="shared" si="4"/>
        <v>40918.738935185182</v>
      </c>
      <c r="S117" s="17">
        <f t="shared" si="5"/>
        <v>40943.738935185182</v>
      </c>
      <c r="T117" s="22">
        <f t="shared" si="6"/>
        <v>25</v>
      </c>
      <c r="U117">
        <f t="shared" si="7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>ROUND(E118/D118*100,0)</f>
        <v>114</v>
      </c>
      <c r="Q118" s="8">
        <f>IFERROR(ROUND(E118/L118,2),0)</f>
        <v>69.790000000000006</v>
      </c>
      <c r="R118" s="17">
        <f t="shared" si="4"/>
        <v>40595.497164351851</v>
      </c>
      <c r="S118" s="17">
        <f t="shared" si="5"/>
        <v>40641.455497685187</v>
      </c>
      <c r="T118" s="22">
        <f t="shared" si="6"/>
        <v>45.958333333335759</v>
      </c>
      <c r="U118">
        <f t="shared" si="7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>ROUND(E119/D119*100,0)</f>
        <v>100</v>
      </c>
      <c r="Q119" s="8">
        <f>IFERROR(ROUND(E119/L119,2),0)</f>
        <v>167.49</v>
      </c>
      <c r="R119" s="17">
        <f t="shared" si="4"/>
        <v>40248.834999999999</v>
      </c>
      <c r="S119" s="17">
        <f t="shared" si="5"/>
        <v>40338.791666666664</v>
      </c>
      <c r="T119" s="22">
        <f t="shared" si="6"/>
        <v>89.956666666665114</v>
      </c>
      <c r="U119">
        <f t="shared" si="7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>ROUND(E120/D120*100,0)</f>
        <v>113</v>
      </c>
      <c r="Q120" s="8">
        <f>IFERROR(ROUND(E120/L120,2),0)</f>
        <v>144.91</v>
      </c>
      <c r="R120" s="17">
        <f t="shared" si="4"/>
        <v>40723.053657407407</v>
      </c>
      <c r="S120" s="17">
        <f t="shared" si="5"/>
        <v>40753.053657407407</v>
      </c>
      <c r="T120" s="22">
        <f t="shared" si="6"/>
        <v>30</v>
      </c>
      <c r="U120">
        <f t="shared" si="7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>ROUND(E121/D121*100,0)</f>
        <v>105</v>
      </c>
      <c r="Q121" s="8">
        <f>IFERROR(ROUND(E121/L121,2),0)</f>
        <v>91.84</v>
      </c>
      <c r="R121" s="17">
        <f t="shared" si="4"/>
        <v>40739.069282407407</v>
      </c>
      <c r="S121" s="17">
        <f t="shared" si="5"/>
        <v>40768.958333333336</v>
      </c>
      <c r="T121" s="22">
        <f t="shared" si="6"/>
        <v>29.889050925929041</v>
      </c>
      <c r="U121">
        <f t="shared" si="7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>ROUND(E122/D122*100,0)</f>
        <v>0</v>
      </c>
      <c r="Q122" s="8">
        <f>IFERROR(ROUND(E122/L122,2),0)</f>
        <v>10</v>
      </c>
      <c r="R122" s="17">
        <f t="shared" si="4"/>
        <v>42616.049849537041</v>
      </c>
      <c r="S122" s="17">
        <f t="shared" si="5"/>
        <v>42646.049849537041</v>
      </c>
      <c r="T122" s="22">
        <f t="shared" si="6"/>
        <v>30</v>
      </c>
      <c r="U122">
        <f t="shared" si="7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>ROUND(E123/D123*100,0)</f>
        <v>0</v>
      </c>
      <c r="Q123" s="8">
        <f>IFERROR(ROUND(E123/L123,2),0)</f>
        <v>1</v>
      </c>
      <c r="R123" s="17">
        <f t="shared" si="4"/>
        <v>42096.704976851848</v>
      </c>
      <c r="S123" s="17">
        <f t="shared" si="5"/>
        <v>42112.427777777775</v>
      </c>
      <c r="T123" s="22">
        <f t="shared" si="6"/>
        <v>15.722800925927004</v>
      </c>
      <c r="U123">
        <f t="shared" si="7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>ROUND(E124/D124*100,0)</f>
        <v>0</v>
      </c>
      <c r="Q124" s="8">
        <f>IFERROR(ROUND(E124/L124,2),0)</f>
        <v>0</v>
      </c>
      <c r="R124" s="17">
        <f t="shared" si="4"/>
        <v>42593.431793981479</v>
      </c>
      <c r="S124" s="17">
        <f t="shared" si="5"/>
        <v>42653.431793981479</v>
      </c>
      <c r="T124" s="22">
        <f t="shared" si="6"/>
        <v>60</v>
      </c>
      <c r="U124">
        <f t="shared" si="7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>ROUND(E125/D125*100,0)</f>
        <v>0</v>
      </c>
      <c r="Q125" s="8">
        <f>IFERROR(ROUND(E125/L125,2),0)</f>
        <v>25.17</v>
      </c>
      <c r="R125" s="17">
        <f t="shared" si="4"/>
        <v>41904.781990740739</v>
      </c>
      <c r="S125" s="17">
        <f t="shared" si="5"/>
        <v>41940.916666666664</v>
      </c>
      <c r="T125" s="22">
        <f t="shared" si="6"/>
        <v>36.134675925924967</v>
      </c>
      <c r="U125">
        <f t="shared" si="7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>ROUND(E126/D126*100,0)</f>
        <v>0</v>
      </c>
      <c r="Q126" s="8">
        <f>IFERROR(ROUND(E126/L126,2),0)</f>
        <v>0</v>
      </c>
      <c r="R126" s="17">
        <f t="shared" si="4"/>
        <v>42114.928726851853</v>
      </c>
      <c r="S126" s="17">
        <f t="shared" si="5"/>
        <v>42139.928726851853</v>
      </c>
      <c r="T126" s="22">
        <f t="shared" si="6"/>
        <v>25</v>
      </c>
      <c r="U126">
        <f t="shared" si="7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>ROUND(E127/D127*100,0)</f>
        <v>14</v>
      </c>
      <c r="Q127" s="8">
        <f>IFERROR(ROUND(E127/L127,2),0)</f>
        <v>11.67</v>
      </c>
      <c r="R127" s="17">
        <f t="shared" si="4"/>
        <v>42709.993981481486</v>
      </c>
      <c r="S127" s="17">
        <f t="shared" si="5"/>
        <v>42769.993981481486</v>
      </c>
      <c r="T127" s="22">
        <f t="shared" si="6"/>
        <v>60</v>
      </c>
      <c r="U127">
        <f t="shared" si="7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>ROUND(E128/D128*100,0)</f>
        <v>6</v>
      </c>
      <c r="Q128" s="8">
        <f>IFERROR(ROUND(E128/L128,2),0)</f>
        <v>106.69</v>
      </c>
      <c r="R128" s="17">
        <f t="shared" si="4"/>
        <v>42135.589548611111</v>
      </c>
      <c r="S128" s="17">
        <f t="shared" si="5"/>
        <v>42166.083333333328</v>
      </c>
      <c r="T128" s="22">
        <f t="shared" si="6"/>
        <v>30.493784722217242</v>
      </c>
      <c r="U128">
        <f t="shared" si="7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>ROUND(E129/D129*100,0)</f>
        <v>2</v>
      </c>
      <c r="Q129" s="8">
        <f>IFERROR(ROUND(E129/L129,2),0)</f>
        <v>47.5</v>
      </c>
      <c r="R129" s="17">
        <f t="shared" si="4"/>
        <v>42067.62431712963</v>
      </c>
      <c r="S129" s="17">
        <f t="shared" si="5"/>
        <v>42097.582650462966</v>
      </c>
      <c r="T129" s="22">
        <f t="shared" si="6"/>
        <v>29.958333333335759</v>
      </c>
      <c r="U129">
        <f t="shared" si="7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>ROUND(E130/D130*100,0)</f>
        <v>2</v>
      </c>
      <c r="Q130" s="8">
        <f>IFERROR(ROUND(E130/L130,2),0)</f>
        <v>311.17</v>
      </c>
      <c r="R130" s="17">
        <f t="shared" si="4"/>
        <v>42628.22792824074</v>
      </c>
      <c r="S130" s="17">
        <f t="shared" si="5"/>
        <v>42663.22792824074</v>
      </c>
      <c r="T130" s="22">
        <f t="shared" si="6"/>
        <v>35</v>
      </c>
      <c r="U130">
        <f t="shared" si="7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>ROUND(E131/D131*100,0)</f>
        <v>0</v>
      </c>
      <c r="Q131" s="8">
        <f>IFERROR(ROUND(E131/L131,2),0)</f>
        <v>0</v>
      </c>
      <c r="R131" s="17">
        <f t="shared" ref="R131:R194" si="8">(((J131/60)/60)/24)+DATE(1970,1,1)</f>
        <v>41882.937303240738</v>
      </c>
      <c r="S131" s="17">
        <f t="shared" ref="S131:S194" si="9">(((I131/60)/60)/24)+DATE(1970,1,1)</f>
        <v>41942.937303240738</v>
      </c>
      <c r="T131" s="22">
        <f t="shared" ref="T131:T194" si="10">S131-R131</f>
        <v>60</v>
      </c>
      <c r="U131">
        <f t="shared" ref="U131:U194" si="11">YEAR(R131)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>ROUND(E132/D132*100,0)</f>
        <v>0</v>
      </c>
      <c r="Q132" s="8">
        <f>IFERROR(ROUND(E132/L132,2),0)</f>
        <v>0</v>
      </c>
      <c r="R132" s="17">
        <f t="shared" si="8"/>
        <v>41778.915416666663</v>
      </c>
      <c r="S132" s="17">
        <f t="shared" si="9"/>
        <v>41806.844444444447</v>
      </c>
      <c r="T132" s="22">
        <f t="shared" si="10"/>
        <v>27.929027777783631</v>
      </c>
      <c r="U132">
        <f t="shared" si="11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>ROUND(E133/D133*100,0)</f>
        <v>0</v>
      </c>
      <c r="Q133" s="8">
        <f>IFERROR(ROUND(E133/L133,2),0)</f>
        <v>0</v>
      </c>
      <c r="R133" s="17">
        <f t="shared" si="8"/>
        <v>42541.837511574078</v>
      </c>
      <c r="S133" s="17">
        <f t="shared" si="9"/>
        <v>42557</v>
      </c>
      <c r="T133" s="22">
        <f t="shared" si="10"/>
        <v>15.162488425921765</v>
      </c>
      <c r="U133">
        <f t="shared" si="11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>ROUND(E134/D134*100,0)</f>
        <v>10</v>
      </c>
      <c r="Q134" s="8">
        <f>IFERROR(ROUND(E134/L134,2),0)</f>
        <v>94.51</v>
      </c>
      <c r="R134" s="17">
        <f t="shared" si="8"/>
        <v>41905.812581018516</v>
      </c>
      <c r="S134" s="17">
        <f t="shared" si="9"/>
        <v>41950.854247685187</v>
      </c>
      <c r="T134" s="22">
        <f t="shared" si="10"/>
        <v>45.041666666671517</v>
      </c>
      <c r="U134">
        <f t="shared" si="11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>ROUND(E135/D135*100,0)</f>
        <v>0</v>
      </c>
      <c r="Q135" s="8">
        <f>IFERROR(ROUND(E135/L135,2),0)</f>
        <v>0</v>
      </c>
      <c r="R135" s="17">
        <f t="shared" si="8"/>
        <v>42491.80768518518</v>
      </c>
      <c r="S135" s="17">
        <f t="shared" si="9"/>
        <v>42521.729861111111</v>
      </c>
      <c r="T135" s="22">
        <f t="shared" si="10"/>
        <v>29.922175925930787</v>
      </c>
      <c r="U135">
        <f t="shared" si="11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>ROUND(E136/D136*100,0)</f>
        <v>0</v>
      </c>
      <c r="Q136" s="8">
        <f>IFERROR(ROUND(E136/L136,2),0)</f>
        <v>0</v>
      </c>
      <c r="R136" s="17">
        <f t="shared" si="8"/>
        <v>42221.909930555557</v>
      </c>
      <c r="S136" s="17">
        <f t="shared" si="9"/>
        <v>42251.708333333328</v>
      </c>
      <c r="T136" s="22">
        <f t="shared" si="10"/>
        <v>29.798402777771116</v>
      </c>
      <c r="U136">
        <f t="shared" si="11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>ROUND(E137/D137*100,0)</f>
        <v>13</v>
      </c>
      <c r="Q137" s="8">
        <f>IFERROR(ROUND(E137/L137,2),0)</f>
        <v>80.599999999999994</v>
      </c>
      <c r="R137" s="17">
        <f t="shared" si="8"/>
        <v>41788.381909722222</v>
      </c>
      <c r="S137" s="17">
        <f t="shared" si="9"/>
        <v>41821.791666666664</v>
      </c>
      <c r="T137" s="22">
        <f t="shared" si="10"/>
        <v>33.409756944442051</v>
      </c>
      <c r="U137">
        <f t="shared" si="11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>ROUND(E138/D138*100,0)</f>
        <v>0</v>
      </c>
      <c r="Q138" s="8">
        <f>IFERROR(ROUND(E138/L138,2),0)</f>
        <v>0</v>
      </c>
      <c r="R138" s="17">
        <f t="shared" si="8"/>
        <v>42096.410115740742</v>
      </c>
      <c r="S138" s="17">
        <f t="shared" si="9"/>
        <v>42140.427777777775</v>
      </c>
      <c r="T138" s="22">
        <f t="shared" si="10"/>
        <v>44.017662037033006</v>
      </c>
      <c r="U138">
        <f t="shared" si="11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>ROUND(E139/D139*100,0)</f>
        <v>0</v>
      </c>
      <c r="Q139" s="8">
        <f>IFERROR(ROUND(E139/L139,2),0)</f>
        <v>0</v>
      </c>
      <c r="R139" s="17">
        <f t="shared" si="8"/>
        <v>42239.573993055557</v>
      </c>
      <c r="S139" s="17">
        <f t="shared" si="9"/>
        <v>42289.573993055557</v>
      </c>
      <c r="T139" s="22">
        <f t="shared" si="10"/>
        <v>50</v>
      </c>
      <c r="U139">
        <f t="shared" si="11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>ROUND(E140/D140*100,0)</f>
        <v>3</v>
      </c>
      <c r="Q140" s="8">
        <f>IFERROR(ROUND(E140/L140,2),0)</f>
        <v>81.239999999999995</v>
      </c>
      <c r="R140" s="17">
        <f t="shared" si="8"/>
        <v>42186.257418981477</v>
      </c>
      <c r="S140" s="17">
        <f t="shared" si="9"/>
        <v>42217.207638888889</v>
      </c>
      <c r="T140" s="22">
        <f t="shared" si="10"/>
        <v>30.950219907412247</v>
      </c>
      <c r="U140">
        <f t="shared" si="11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>ROUND(E141/D141*100,0)</f>
        <v>100</v>
      </c>
      <c r="Q141" s="8">
        <f>IFERROR(ROUND(E141/L141,2),0)</f>
        <v>500</v>
      </c>
      <c r="R141" s="17">
        <f t="shared" si="8"/>
        <v>42187.920972222222</v>
      </c>
      <c r="S141" s="17">
        <f t="shared" si="9"/>
        <v>42197.920972222222</v>
      </c>
      <c r="T141" s="22">
        <f t="shared" si="10"/>
        <v>10</v>
      </c>
      <c r="U141">
        <f t="shared" si="11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>ROUND(E142/D142*100,0)</f>
        <v>0</v>
      </c>
      <c r="Q142" s="8">
        <f>IFERROR(ROUND(E142/L142,2),0)</f>
        <v>0</v>
      </c>
      <c r="R142" s="17">
        <f t="shared" si="8"/>
        <v>42053.198287037041</v>
      </c>
      <c r="S142" s="17">
        <f t="shared" si="9"/>
        <v>42083.15662037037</v>
      </c>
      <c r="T142" s="22">
        <f t="shared" si="10"/>
        <v>29.958333333328483</v>
      </c>
      <c r="U142">
        <f t="shared" si="11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>ROUND(E143/D143*100,0)</f>
        <v>11</v>
      </c>
      <c r="Q143" s="8">
        <f>IFERROR(ROUND(E143/L143,2),0)</f>
        <v>46.18</v>
      </c>
      <c r="R143" s="17">
        <f t="shared" si="8"/>
        <v>42110.153043981481</v>
      </c>
      <c r="S143" s="17">
        <f t="shared" si="9"/>
        <v>42155.153043981481</v>
      </c>
      <c r="T143" s="22">
        <f t="shared" si="10"/>
        <v>45</v>
      </c>
      <c r="U143">
        <f t="shared" si="11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>ROUND(E144/D144*100,0)</f>
        <v>0</v>
      </c>
      <c r="Q144" s="8">
        <f>IFERROR(ROUND(E144/L144,2),0)</f>
        <v>10</v>
      </c>
      <c r="R144" s="17">
        <f t="shared" si="8"/>
        <v>41938.893263888887</v>
      </c>
      <c r="S144" s="17">
        <f t="shared" si="9"/>
        <v>41959.934930555552</v>
      </c>
      <c r="T144" s="22">
        <f t="shared" si="10"/>
        <v>21.041666666664241</v>
      </c>
      <c r="U144">
        <f t="shared" si="11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>ROUND(E145/D145*100,0)</f>
        <v>0</v>
      </c>
      <c r="Q145" s="8">
        <f>IFERROR(ROUND(E145/L145,2),0)</f>
        <v>0</v>
      </c>
      <c r="R145" s="17">
        <f t="shared" si="8"/>
        <v>42559.064143518524</v>
      </c>
      <c r="S145" s="17">
        <f t="shared" si="9"/>
        <v>42616.246527777781</v>
      </c>
      <c r="T145" s="22">
        <f t="shared" si="10"/>
        <v>57.182384259256651</v>
      </c>
      <c r="U145">
        <f t="shared" si="11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>ROUND(E146/D146*100,0)</f>
        <v>28</v>
      </c>
      <c r="Q146" s="8">
        <f>IFERROR(ROUND(E146/L146,2),0)</f>
        <v>55.95</v>
      </c>
      <c r="R146" s="17">
        <f t="shared" si="8"/>
        <v>42047.762407407412</v>
      </c>
      <c r="S146" s="17">
        <f t="shared" si="9"/>
        <v>42107.72074074074</v>
      </c>
      <c r="T146" s="22">
        <f t="shared" si="10"/>
        <v>59.958333333328483</v>
      </c>
      <c r="U146">
        <f t="shared" si="11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>ROUND(E147/D147*100,0)</f>
        <v>8</v>
      </c>
      <c r="Q147" s="8">
        <f>IFERROR(ROUND(E147/L147,2),0)</f>
        <v>37.56</v>
      </c>
      <c r="R147" s="17">
        <f t="shared" si="8"/>
        <v>42200.542268518519</v>
      </c>
      <c r="S147" s="17">
        <f t="shared" si="9"/>
        <v>42227.542268518519</v>
      </c>
      <c r="T147" s="22">
        <f t="shared" si="10"/>
        <v>27</v>
      </c>
      <c r="U147">
        <f t="shared" si="11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>ROUND(E148/D148*100,0)</f>
        <v>1</v>
      </c>
      <c r="Q148" s="8">
        <f>IFERROR(ROUND(E148/L148,2),0)</f>
        <v>38.33</v>
      </c>
      <c r="R148" s="17">
        <f t="shared" si="8"/>
        <v>42693.016180555554</v>
      </c>
      <c r="S148" s="17">
        <f t="shared" si="9"/>
        <v>42753.016180555554</v>
      </c>
      <c r="T148" s="22">
        <f t="shared" si="10"/>
        <v>60</v>
      </c>
      <c r="U148">
        <f t="shared" si="11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>ROUND(E149/D149*100,0)</f>
        <v>0</v>
      </c>
      <c r="Q149" s="8">
        <f>IFERROR(ROUND(E149/L149,2),0)</f>
        <v>0</v>
      </c>
      <c r="R149" s="17">
        <f t="shared" si="8"/>
        <v>41969.767824074079</v>
      </c>
      <c r="S149" s="17">
        <f t="shared" si="9"/>
        <v>42012.762499999997</v>
      </c>
      <c r="T149" s="22">
        <f t="shared" si="10"/>
        <v>42.994675925918273</v>
      </c>
      <c r="U149">
        <f t="shared" si="11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>ROUND(E150/D150*100,0)</f>
        <v>0</v>
      </c>
      <c r="Q150" s="8">
        <f>IFERROR(ROUND(E150/L150,2),0)</f>
        <v>20</v>
      </c>
      <c r="R150" s="17">
        <f t="shared" si="8"/>
        <v>42397.281666666662</v>
      </c>
      <c r="S150" s="17">
        <f t="shared" si="9"/>
        <v>42427.281666666662</v>
      </c>
      <c r="T150" s="22">
        <f t="shared" si="10"/>
        <v>30</v>
      </c>
      <c r="U150">
        <f t="shared" si="11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>ROUND(E151/D151*100,0)</f>
        <v>1</v>
      </c>
      <c r="Q151" s="8">
        <f>IFERROR(ROUND(E151/L151,2),0)</f>
        <v>15.33</v>
      </c>
      <c r="R151" s="17">
        <f t="shared" si="8"/>
        <v>41968.172106481477</v>
      </c>
      <c r="S151" s="17">
        <f t="shared" si="9"/>
        <v>41998.333333333328</v>
      </c>
      <c r="T151" s="22">
        <f t="shared" si="10"/>
        <v>30.161226851851097</v>
      </c>
      <c r="U151">
        <f t="shared" si="11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>ROUND(E152/D152*100,0)</f>
        <v>23</v>
      </c>
      <c r="Q152" s="8">
        <f>IFERROR(ROUND(E152/L152,2),0)</f>
        <v>449.43</v>
      </c>
      <c r="R152" s="17">
        <f t="shared" si="8"/>
        <v>42090.161828703705</v>
      </c>
      <c r="S152" s="17">
        <f t="shared" si="9"/>
        <v>42150.161828703705</v>
      </c>
      <c r="T152" s="22">
        <f t="shared" si="10"/>
        <v>60</v>
      </c>
      <c r="U152">
        <f t="shared" si="11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>ROUND(E153/D153*100,0)</f>
        <v>0</v>
      </c>
      <c r="Q153" s="8">
        <f>IFERROR(ROUND(E153/L153,2),0)</f>
        <v>28</v>
      </c>
      <c r="R153" s="17">
        <f t="shared" si="8"/>
        <v>42113.550821759258</v>
      </c>
      <c r="S153" s="17">
        <f t="shared" si="9"/>
        <v>42173.550821759258</v>
      </c>
      <c r="T153" s="22">
        <f t="shared" si="10"/>
        <v>60</v>
      </c>
      <c r="U153">
        <f t="shared" si="11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>ROUND(E154/D154*100,0)</f>
        <v>0</v>
      </c>
      <c r="Q154" s="8">
        <f>IFERROR(ROUND(E154/L154,2),0)</f>
        <v>15</v>
      </c>
      <c r="R154" s="17">
        <f t="shared" si="8"/>
        <v>41875.077546296299</v>
      </c>
      <c r="S154" s="17">
        <f t="shared" si="9"/>
        <v>41905.077546296299</v>
      </c>
      <c r="T154" s="22">
        <f t="shared" si="10"/>
        <v>30</v>
      </c>
      <c r="U154">
        <f t="shared" si="11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>ROUND(E155/D155*100,0)</f>
        <v>1</v>
      </c>
      <c r="Q155" s="8">
        <f>IFERROR(ROUND(E155/L155,2),0)</f>
        <v>35.9</v>
      </c>
      <c r="R155" s="17">
        <f t="shared" si="8"/>
        <v>41933.586157407408</v>
      </c>
      <c r="S155" s="17">
        <f t="shared" si="9"/>
        <v>41975.627824074079</v>
      </c>
      <c r="T155" s="22">
        <f t="shared" si="10"/>
        <v>42.041666666671517</v>
      </c>
      <c r="U155">
        <f t="shared" si="11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>ROUND(E156/D156*100,0)</f>
        <v>3</v>
      </c>
      <c r="Q156" s="8">
        <f>IFERROR(ROUND(E156/L156,2),0)</f>
        <v>13.33</v>
      </c>
      <c r="R156" s="17">
        <f t="shared" si="8"/>
        <v>42115.547395833331</v>
      </c>
      <c r="S156" s="17">
        <f t="shared" si="9"/>
        <v>42158.547395833331</v>
      </c>
      <c r="T156" s="22">
        <f t="shared" si="10"/>
        <v>43</v>
      </c>
      <c r="U156">
        <f t="shared" si="11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>ROUND(E157/D157*100,0)</f>
        <v>0</v>
      </c>
      <c r="Q157" s="8">
        <f>IFERROR(ROUND(E157/L157,2),0)</f>
        <v>20.25</v>
      </c>
      <c r="R157" s="17">
        <f t="shared" si="8"/>
        <v>42168.559432870374</v>
      </c>
      <c r="S157" s="17">
        <f t="shared" si="9"/>
        <v>42208.559432870374</v>
      </c>
      <c r="T157" s="22">
        <f t="shared" si="10"/>
        <v>40</v>
      </c>
      <c r="U157">
        <f t="shared" si="11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>ROUND(E158/D158*100,0)</f>
        <v>5</v>
      </c>
      <c r="Q158" s="8">
        <f>IFERROR(ROUND(E158/L158,2),0)</f>
        <v>119</v>
      </c>
      <c r="R158" s="17">
        <f t="shared" si="8"/>
        <v>41794.124953703707</v>
      </c>
      <c r="S158" s="17">
        <f t="shared" si="9"/>
        <v>41854.124953703707</v>
      </c>
      <c r="T158" s="22">
        <f t="shared" si="10"/>
        <v>60</v>
      </c>
      <c r="U158">
        <f t="shared" si="11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>ROUND(E159/D159*100,0)</f>
        <v>0</v>
      </c>
      <c r="Q159" s="8">
        <f>IFERROR(ROUND(E159/L159,2),0)</f>
        <v>4</v>
      </c>
      <c r="R159" s="17">
        <f t="shared" si="8"/>
        <v>42396.911712962959</v>
      </c>
      <c r="S159" s="17">
        <f t="shared" si="9"/>
        <v>42426.911712962959</v>
      </c>
      <c r="T159" s="22">
        <f t="shared" si="10"/>
        <v>30</v>
      </c>
      <c r="U159">
        <f t="shared" si="11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>ROUND(E160/D160*100,0)</f>
        <v>0</v>
      </c>
      <c r="Q160" s="8">
        <f>IFERROR(ROUND(E160/L160,2),0)</f>
        <v>0</v>
      </c>
      <c r="R160" s="17">
        <f t="shared" si="8"/>
        <v>41904.07671296296</v>
      </c>
      <c r="S160" s="17">
        <f t="shared" si="9"/>
        <v>41934.07671296296</v>
      </c>
      <c r="T160" s="22">
        <f t="shared" si="10"/>
        <v>30</v>
      </c>
      <c r="U160">
        <f t="shared" si="11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>ROUND(E161/D161*100,0)</f>
        <v>0</v>
      </c>
      <c r="Q161" s="8">
        <f>IFERROR(ROUND(E161/L161,2),0)</f>
        <v>10</v>
      </c>
      <c r="R161" s="17">
        <f t="shared" si="8"/>
        <v>42514.434548611112</v>
      </c>
      <c r="S161" s="17">
        <f t="shared" si="9"/>
        <v>42554.434548611112</v>
      </c>
      <c r="T161" s="22">
        <f t="shared" si="10"/>
        <v>40</v>
      </c>
      <c r="U161">
        <f t="shared" si="11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>ROUND(E162/D162*100,0)</f>
        <v>0</v>
      </c>
      <c r="Q162" s="8">
        <f>IFERROR(ROUND(E162/L162,2),0)</f>
        <v>0</v>
      </c>
      <c r="R162" s="17">
        <f t="shared" si="8"/>
        <v>42171.913090277783</v>
      </c>
      <c r="S162" s="17">
        <f t="shared" si="9"/>
        <v>42231.913090277783</v>
      </c>
      <c r="T162" s="22">
        <f t="shared" si="10"/>
        <v>60</v>
      </c>
      <c r="U162">
        <f t="shared" si="11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>ROUND(E163/D163*100,0)</f>
        <v>0</v>
      </c>
      <c r="Q163" s="8">
        <f>IFERROR(ROUND(E163/L163,2),0)</f>
        <v>5</v>
      </c>
      <c r="R163" s="17">
        <f t="shared" si="8"/>
        <v>41792.687442129631</v>
      </c>
      <c r="S163" s="17">
        <f t="shared" si="9"/>
        <v>41822.687442129631</v>
      </c>
      <c r="T163" s="22">
        <f t="shared" si="10"/>
        <v>30</v>
      </c>
      <c r="U163">
        <f t="shared" si="11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>ROUND(E164/D164*100,0)</f>
        <v>16</v>
      </c>
      <c r="Q164" s="8">
        <f>IFERROR(ROUND(E164/L164,2),0)</f>
        <v>43.5</v>
      </c>
      <c r="R164" s="17">
        <f t="shared" si="8"/>
        <v>41835.126805555556</v>
      </c>
      <c r="S164" s="17">
        <f t="shared" si="9"/>
        <v>41867.987500000003</v>
      </c>
      <c r="T164" s="22">
        <f t="shared" si="10"/>
        <v>32.86069444444729</v>
      </c>
      <c r="U164">
        <f t="shared" si="11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>ROUND(E165/D165*100,0)</f>
        <v>0</v>
      </c>
      <c r="Q165" s="8">
        <f>IFERROR(ROUND(E165/L165,2),0)</f>
        <v>0</v>
      </c>
      <c r="R165" s="17">
        <f t="shared" si="8"/>
        <v>42243.961273148147</v>
      </c>
      <c r="S165" s="17">
        <f t="shared" si="9"/>
        <v>42278</v>
      </c>
      <c r="T165" s="22">
        <f t="shared" si="10"/>
        <v>34.038726851853426</v>
      </c>
      <c r="U165">
        <f t="shared" si="11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>ROUND(E166/D166*100,0)</f>
        <v>1</v>
      </c>
      <c r="Q166" s="8">
        <f>IFERROR(ROUND(E166/L166,2),0)</f>
        <v>91.43</v>
      </c>
      <c r="R166" s="17">
        <f t="shared" si="8"/>
        <v>41841.762743055559</v>
      </c>
      <c r="S166" s="17">
        <f t="shared" si="9"/>
        <v>41901.762743055559</v>
      </c>
      <c r="T166" s="22">
        <f t="shared" si="10"/>
        <v>60</v>
      </c>
      <c r="U166">
        <f t="shared" si="11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>ROUND(E167/D167*100,0)</f>
        <v>0</v>
      </c>
      <c r="Q167" s="8">
        <f>IFERROR(ROUND(E167/L167,2),0)</f>
        <v>0</v>
      </c>
      <c r="R167" s="17">
        <f t="shared" si="8"/>
        <v>42351.658842592587</v>
      </c>
      <c r="S167" s="17">
        <f t="shared" si="9"/>
        <v>42381.658842592587</v>
      </c>
      <c r="T167" s="22">
        <f t="shared" si="10"/>
        <v>30</v>
      </c>
      <c r="U167">
        <f t="shared" si="11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>ROUND(E168/D168*100,0)</f>
        <v>60</v>
      </c>
      <c r="Q168" s="8">
        <f>IFERROR(ROUND(E168/L168,2),0)</f>
        <v>3000</v>
      </c>
      <c r="R168" s="17">
        <f t="shared" si="8"/>
        <v>42721.075949074075</v>
      </c>
      <c r="S168" s="17">
        <f t="shared" si="9"/>
        <v>42751.075949074075</v>
      </c>
      <c r="T168" s="22">
        <f t="shared" si="10"/>
        <v>30</v>
      </c>
      <c r="U168">
        <f t="shared" si="11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>ROUND(E169/D169*100,0)</f>
        <v>0</v>
      </c>
      <c r="Q169" s="8">
        <f>IFERROR(ROUND(E169/L169,2),0)</f>
        <v>5.5</v>
      </c>
      <c r="R169" s="17">
        <f t="shared" si="8"/>
        <v>42160.927488425921</v>
      </c>
      <c r="S169" s="17">
        <f t="shared" si="9"/>
        <v>42220.927488425921</v>
      </c>
      <c r="T169" s="22">
        <f t="shared" si="10"/>
        <v>60</v>
      </c>
      <c r="U169">
        <f t="shared" si="11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>ROUND(E170/D170*100,0)</f>
        <v>4</v>
      </c>
      <c r="Q170" s="8">
        <f>IFERROR(ROUND(E170/L170,2),0)</f>
        <v>108.33</v>
      </c>
      <c r="R170" s="17">
        <f t="shared" si="8"/>
        <v>42052.83530092593</v>
      </c>
      <c r="S170" s="17">
        <f t="shared" si="9"/>
        <v>42082.793634259258</v>
      </c>
      <c r="T170" s="22">
        <f t="shared" si="10"/>
        <v>29.958333333328483</v>
      </c>
      <c r="U170">
        <f t="shared" si="11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>ROUND(E171/D171*100,0)</f>
        <v>22</v>
      </c>
      <c r="Q171" s="8">
        <f>IFERROR(ROUND(E171/L171,2),0)</f>
        <v>56</v>
      </c>
      <c r="R171" s="17">
        <f t="shared" si="8"/>
        <v>41900.505312499998</v>
      </c>
      <c r="S171" s="17">
        <f t="shared" si="9"/>
        <v>41930.505312499998</v>
      </c>
      <c r="T171" s="22">
        <f t="shared" si="10"/>
        <v>30</v>
      </c>
      <c r="U171">
        <f t="shared" si="11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>ROUND(E172/D172*100,0)</f>
        <v>3</v>
      </c>
      <c r="Q172" s="8">
        <f>IFERROR(ROUND(E172/L172,2),0)</f>
        <v>32.5</v>
      </c>
      <c r="R172" s="17">
        <f t="shared" si="8"/>
        <v>42216.977812500001</v>
      </c>
      <c r="S172" s="17">
        <f t="shared" si="9"/>
        <v>42246.227777777778</v>
      </c>
      <c r="T172" s="22">
        <f t="shared" si="10"/>
        <v>29.249965277776937</v>
      </c>
      <c r="U172">
        <f t="shared" si="11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>ROUND(E173/D173*100,0)</f>
        <v>0</v>
      </c>
      <c r="Q173" s="8">
        <f>IFERROR(ROUND(E173/L173,2),0)</f>
        <v>1</v>
      </c>
      <c r="R173" s="17">
        <f t="shared" si="8"/>
        <v>42534.180717592593</v>
      </c>
      <c r="S173" s="17">
        <f t="shared" si="9"/>
        <v>42594.180717592593</v>
      </c>
      <c r="T173" s="22">
        <f t="shared" si="10"/>
        <v>60</v>
      </c>
      <c r="U173">
        <f t="shared" si="11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>ROUND(E174/D174*100,0)</f>
        <v>0</v>
      </c>
      <c r="Q174" s="8">
        <f>IFERROR(ROUND(E174/L174,2),0)</f>
        <v>0</v>
      </c>
      <c r="R174" s="17">
        <f t="shared" si="8"/>
        <v>42047.394942129627</v>
      </c>
      <c r="S174" s="17">
        <f t="shared" si="9"/>
        <v>42082.353275462956</v>
      </c>
      <c r="T174" s="22">
        <f t="shared" si="10"/>
        <v>34.958333333328483</v>
      </c>
      <c r="U174">
        <f t="shared" si="11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>ROUND(E175/D175*100,0)</f>
        <v>0</v>
      </c>
      <c r="Q175" s="8">
        <f>IFERROR(ROUND(E175/L175,2),0)</f>
        <v>0</v>
      </c>
      <c r="R175" s="17">
        <f t="shared" si="8"/>
        <v>42033.573009259257</v>
      </c>
      <c r="S175" s="17">
        <f t="shared" si="9"/>
        <v>42063.573009259257</v>
      </c>
      <c r="T175" s="22">
        <f t="shared" si="10"/>
        <v>30</v>
      </c>
      <c r="U175">
        <f t="shared" si="11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>ROUND(E176/D176*100,0)</f>
        <v>0</v>
      </c>
      <c r="Q176" s="8">
        <f>IFERROR(ROUND(E176/L176,2),0)</f>
        <v>0</v>
      </c>
      <c r="R176" s="17">
        <f t="shared" si="8"/>
        <v>42072.758981481486</v>
      </c>
      <c r="S176" s="17">
        <f t="shared" si="9"/>
        <v>42132.758981481486</v>
      </c>
      <c r="T176" s="22">
        <f t="shared" si="10"/>
        <v>60</v>
      </c>
      <c r="U176">
        <f t="shared" si="11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>ROUND(E177/D177*100,0)</f>
        <v>6</v>
      </c>
      <c r="Q177" s="8">
        <f>IFERROR(ROUND(E177/L177,2),0)</f>
        <v>49.88</v>
      </c>
      <c r="R177" s="17">
        <f t="shared" si="8"/>
        <v>41855.777905092589</v>
      </c>
      <c r="S177" s="17">
        <f t="shared" si="9"/>
        <v>41880.777905092589</v>
      </c>
      <c r="T177" s="22">
        <f t="shared" si="10"/>
        <v>25</v>
      </c>
      <c r="U177">
        <f t="shared" si="11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>ROUND(E178/D178*100,0)</f>
        <v>0</v>
      </c>
      <c r="Q178" s="8">
        <f>IFERROR(ROUND(E178/L178,2),0)</f>
        <v>0</v>
      </c>
      <c r="R178" s="17">
        <f t="shared" si="8"/>
        <v>42191.824062500003</v>
      </c>
      <c r="S178" s="17">
        <f t="shared" si="9"/>
        <v>42221.824062500003</v>
      </c>
      <c r="T178" s="22">
        <f t="shared" si="10"/>
        <v>30</v>
      </c>
      <c r="U178">
        <f t="shared" si="11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>ROUND(E179/D179*100,0)</f>
        <v>40</v>
      </c>
      <c r="Q179" s="8">
        <f>IFERROR(ROUND(E179/L179,2),0)</f>
        <v>25.71</v>
      </c>
      <c r="R179" s="17">
        <f t="shared" si="8"/>
        <v>42070.047754629632</v>
      </c>
      <c r="S179" s="17">
        <f t="shared" si="9"/>
        <v>42087.00608796296</v>
      </c>
      <c r="T179" s="22">
        <f t="shared" si="10"/>
        <v>16.958333333328483</v>
      </c>
      <c r="U179">
        <f t="shared" si="11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>ROUND(E180/D180*100,0)</f>
        <v>0</v>
      </c>
      <c r="Q180" s="8">
        <f>IFERROR(ROUND(E180/L180,2),0)</f>
        <v>0</v>
      </c>
      <c r="R180" s="17">
        <f t="shared" si="8"/>
        <v>42304.955381944441</v>
      </c>
      <c r="S180" s="17">
        <f t="shared" si="9"/>
        <v>42334.997048611112</v>
      </c>
      <c r="T180" s="22">
        <f t="shared" si="10"/>
        <v>30.041666666671517</v>
      </c>
      <c r="U180">
        <f t="shared" si="11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>ROUND(E181/D181*100,0)</f>
        <v>20</v>
      </c>
      <c r="Q181" s="8">
        <f>IFERROR(ROUND(E181/L181,2),0)</f>
        <v>100</v>
      </c>
      <c r="R181" s="17">
        <f t="shared" si="8"/>
        <v>42403.080497685187</v>
      </c>
      <c r="S181" s="17">
        <f t="shared" si="9"/>
        <v>42433.080497685187</v>
      </c>
      <c r="T181" s="22">
        <f t="shared" si="10"/>
        <v>30</v>
      </c>
      <c r="U181">
        <f t="shared" si="11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>ROUND(E182/D182*100,0)</f>
        <v>33</v>
      </c>
      <c r="Q182" s="8">
        <f>IFERROR(ROUND(E182/L182,2),0)</f>
        <v>30.85</v>
      </c>
      <c r="R182" s="17">
        <f t="shared" si="8"/>
        <v>42067.991238425922</v>
      </c>
      <c r="S182" s="17">
        <f t="shared" si="9"/>
        <v>42107.791666666672</v>
      </c>
      <c r="T182" s="22">
        <f t="shared" si="10"/>
        <v>39.80042824074917</v>
      </c>
      <c r="U182">
        <f t="shared" si="11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>ROUND(E183/D183*100,0)</f>
        <v>21</v>
      </c>
      <c r="Q183" s="8">
        <f>IFERROR(ROUND(E183/L183,2),0)</f>
        <v>180.5</v>
      </c>
      <c r="R183" s="17">
        <f t="shared" si="8"/>
        <v>42147.741840277777</v>
      </c>
      <c r="S183" s="17">
        <f t="shared" si="9"/>
        <v>42177.741840277777</v>
      </c>
      <c r="T183" s="22">
        <f t="shared" si="10"/>
        <v>30</v>
      </c>
      <c r="U183">
        <f t="shared" si="11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>ROUND(E184/D184*100,0)</f>
        <v>0</v>
      </c>
      <c r="Q184" s="8">
        <f>IFERROR(ROUND(E184/L184,2),0)</f>
        <v>0</v>
      </c>
      <c r="R184" s="17">
        <f t="shared" si="8"/>
        <v>42712.011944444443</v>
      </c>
      <c r="S184" s="17">
        <f t="shared" si="9"/>
        <v>42742.011944444443</v>
      </c>
      <c r="T184" s="22">
        <f t="shared" si="10"/>
        <v>30</v>
      </c>
      <c r="U184">
        <f t="shared" si="11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>ROUND(E185/D185*100,0)</f>
        <v>36</v>
      </c>
      <c r="Q185" s="8">
        <f>IFERROR(ROUND(E185/L185,2),0)</f>
        <v>373.5</v>
      </c>
      <c r="R185" s="17">
        <f t="shared" si="8"/>
        <v>41939.810300925928</v>
      </c>
      <c r="S185" s="17">
        <f t="shared" si="9"/>
        <v>41969.851967592593</v>
      </c>
      <c r="T185" s="22">
        <f t="shared" si="10"/>
        <v>30.041666666664241</v>
      </c>
      <c r="U185">
        <f t="shared" si="11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>ROUND(E186/D186*100,0)</f>
        <v>3</v>
      </c>
      <c r="Q186" s="8">
        <f>IFERROR(ROUND(E186/L186,2),0)</f>
        <v>25.5</v>
      </c>
      <c r="R186" s="17">
        <f t="shared" si="8"/>
        <v>41825.791226851856</v>
      </c>
      <c r="S186" s="17">
        <f t="shared" si="9"/>
        <v>41883.165972222225</v>
      </c>
      <c r="T186" s="22">
        <f t="shared" si="10"/>
        <v>57.374745370369055</v>
      </c>
      <c r="U186">
        <f t="shared" si="11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>ROUND(E187/D187*100,0)</f>
        <v>6</v>
      </c>
      <c r="Q187" s="8">
        <f>IFERROR(ROUND(E187/L187,2),0)</f>
        <v>220</v>
      </c>
      <c r="R187" s="17">
        <f t="shared" si="8"/>
        <v>42570.91133101852</v>
      </c>
      <c r="S187" s="17">
        <f t="shared" si="9"/>
        <v>42600.91133101852</v>
      </c>
      <c r="T187" s="22">
        <f t="shared" si="10"/>
        <v>30</v>
      </c>
      <c r="U187">
        <f t="shared" si="11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>ROUND(E188/D188*100,0)</f>
        <v>0</v>
      </c>
      <c r="Q188" s="8">
        <f>IFERROR(ROUND(E188/L188,2),0)</f>
        <v>0</v>
      </c>
      <c r="R188" s="17">
        <f t="shared" si="8"/>
        <v>42767.812893518523</v>
      </c>
      <c r="S188" s="17">
        <f t="shared" si="9"/>
        <v>42797.833333333328</v>
      </c>
      <c r="T188" s="22">
        <f t="shared" si="10"/>
        <v>30.020439814805286</v>
      </c>
      <c r="U188">
        <f t="shared" si="11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>ROUND(E189/D189*100,0)</f>
        <v>16</v>
      </c>
      <c r="Q189" s="8">
        <f>IFERROR(ROUND(E189/L189,2),0)</f>
        <v>160</v>
      </c>
      <c r="R189" s="17">
        <f t="shared" si="8"/>
        <v>42182.234456018516</v>
      </c>
      <c r="S189" s="17">
        <f t="shared" si="9"/>
        <v>42206.290972222225</v>
      </c>
      <c r="T189" s="22">
        <f t="shared" si="10"/>
        <v>24.05651620370918</v>
      </c>
      <c r="U189">
        <f t="shared" si="11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>ROUND(E190/D190*100,0)</f>
        <v>0</v>
      </c>
      <c r="Q190" s="8">
        <f>IFERROR(ROUND(E190/L190,2),0)</f>
        <v>0</v>
      </c>
      <c r="R190" s="17">
        <f t="shared" si="8"/>
        <v>41857.18304398148</v>
      </c>
      <c r="S190" s="17">
        <f t="shared" si="9"/>
        <v>41887.18304398148</v>
      </c>
      <c r="T190" s="22">
        <f t="shared" si="10"/>
        <v>30</v>
      </c>
      <c r="U190">
        <f t="shared" si="11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>ROUND(E191/D191*100,0)</f>
        <v>0</v>
      </c>
      <c r="Q191" s="8">
        <f>IFERROR(ROUND(E191/L191,2),0)</f>
        <v>69</v>
      </c>
      <c r="R191" s="17">
        <f t="shared" si="8"/>
        <v>42556.690706018519</v>
      </c>
      <c r="S191" s="17">
        <f t="shared" si="9"/>
        <v>42616.690706018519</v>
      </c>
      <c r="T191" s="22">
        <f t="shared" si="10"/>
        <v>60</v>
      </c>
      <c r="U191">
        <f t="shared" si="11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>ROUND(E192/D192*100,0)</f>
        <v>0</v>
      </c>
      <c r="Q192" s="8">
        <f>IFERROR(ROUND(E192/L192,2),0)</f>
        <v>50</v>
      </c>
      <c r="R192" s="17">
        <f t="shared" si="8"/>
        <v>42527.650995370372</v>
      </c>
      <c r="S192" s="17">
        <f t="shared" si="9"/>
        <v>42537.650995370372</v>
      </c>
      <c r="T192" s="22">
        <f t="shared" si="10"/>
        <v>10</v>
      </c>
      <c r="U192">
        <f t="shared" si="11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>ROUND(E193/D193*100,0)</f>
        <v>5</v>
      </c>
      <c r="Q193" s="8">
        <f>IFERROR(ROUND(E193/L193,2),0)</f>
        <v>83.33</v>
      </c>
      <c r="R193" s="17">
        <f t="shared" si="8"/>
        <v>42239.441412037035</v>
      </c>
      <c r="S193" s="17">
        <f t="shared" si="9"/>
        <v>42279.441412037035</v>
      </c>
      <c r="T193" s="22">
        <f t="shared" si="10"/>
        <v>40</v>
      </c>
      <c r="U193">
        <f t="shared" si="11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>ROUND(E194/D194*100,0)</f>
        <v>0</v>
      </c>
      <c r="Q194" s="8">
        <f>IFERROR(ROUND(E194/L194,2),0)</f>
        <v>5.67</v>
      </c>
      <c r="R194" s="17">
        <f t="shared" si="8"/>
        <v>41899.792037037041</v>
      </c>
      <c r="S194" s="17">
        <f t="shared" si="9"/>
        <v>41929.792037037041</v>
      </c>
      <c r="T194" s="22">
        <f t="shared" si="10"/>
        <v>30</v>
      </c>
      <c r="U194">
        <f t="shared" si="11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>ROUND(E195/D195*100,0)</f>
        <v>0</v>
      </c>
      <c r="Q195" s="8">
        <f>IFERROR(ROUND(E195/L195,2),0)</f>
        <v>0</v>
      </c>
      <c r="R195" s="17">
        <f t="shared" ref="R195:R258" si="12">(((J195/60)/60)/24)+DATE(1970,1,1)</f>
        <v>41911.934791666667</v>
      </c>
      <c r="S195" s="17">
        <f t="shared" ref="S195:S258" si="13">(((I195/60)/60)/24)+DATE(1970,1,1)</f>
        <v>41971.976458333331</v>
      </c>
      <c r="T195" s="22">
        <f t="shared" ref="T195:T258" si="14">S195-R195</f>
        <v>60.041666666664241</v>
      </c>
      <c r="U195">
        <f t="shared" ref="U195:U258" si="15">YEAR(R195)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>ROUND(E196/D196*100,0)</f>
        <v>0</v>
      </c>
      <c r="Q196" s="8">
        <f>IFERROR(ROUND(E196/L196,2),0)</f>
        <v>1</v>
      </c>
      <c r="R196" s="17">
        <f t="shared" si="12"/>
        <v>42375.996886574074</v>
      </c>
      <c r="S196" s="17">
        <f t="shared" si="13"/>
        <v>42435.996886574074</v>
      </c>
      <c r="T196" s="22">
        <f t="shared" si="14"/>
        <v>60</v>
      </c>
      <c r="U196">
        <f t="shared" si="15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>ROUND(E197/D197*100,0)</f>
        <v>0</v>
      </c>
      <c r="Q197" s="8">
        <f>IFERROR(ROUND(E197/L197,2),0)</f>
        <v>0</v>
      </c>
      <c r="R197" s="17">
        <f t="shared" si="12"/>
        <v>42135.67050925926</v>
      </c>
      <c r="S197" s="17">
        <f t="shared" si="13"/>
        <v>42195.67050925926</v>
      </c>
      <c r="T197" s="22">
        <f t="shared" si="14"/>
        <v>60</v>
      </c>
      <c r="U197">
        <f t="shared" si="15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>ROUND(E198/D198*100,0)</f>
        <v>42</v>
      </c>
      <c r="Q198" s="8">
        <f>IFERROR(ROUND(E198/L198,2),0)</f>
        <v>77.11</v>
      </c>
      <c r="R198" s="17">
        <f t="shared" si="12"/>
        <v>42259.542800925927</v>
      </c>
      <c r="S198" s="17">
        <f t="shared" si="13"/>
        <v>42287.875</v>
      </c>
      <c r="T198" s="22">
        <f t="shared" si="14"/>
        <v>28.332199074073287</v>
      </c>
      <c r="U198">
        <f t="shared" si="15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>ROUND(E199/D199*100,0)</f>
        <v>10</v>
      </c>
      <c r="Q199" s="8">
        <f>IFERROR(ROUND(E199/L199,2),0)</f>
        <v>32.75</v>
      </c>
      <c r="R199" s="17">
        <f t="shared" si="12"/>
        <v>42741.848379629635</v>
      </c>
      <c r="S199" s="17">
        <f t="shared" si="13"/>
        <v>42783.875</v>
      </c>
      <c r="T199" s="22">
        <f t="shared" si="14"/>
        <v>42.026620370364981</v>
      </c>
      <c r="U199">
        <f t="shared" si="15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>ROUND(E200/D200*100,0)</f>
        <v>1</v>
      </c>
      <c r="Q200" s="8">
        <f>IFERROR(ROUND(E200/L200,2),0)</f>
        <v>46.5</v>
      </c>
      <c r="R200" s="17">
        <f t="shared" si="12"/>
        <v>41887.383356481485</v>
      </c>
      <c r="S200" s="17">
        <f t="shared" si="13"/>
        <v>41917.383356481485</v>
      </c>
      <c r="T200" s="22">
        <f t="shared" si="14"/>
        <v>30</v>
      </c>
      <c r="U200">
        <f t="shared" si="15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>ROUND(E201/D201*100,0)</f>
        <v>0</v>
      </c>
      <c r="Q201" s="8">
        <f>IFERROR(ROUND(E201/L201,2),0)</f>
        <v>0</v>
      </c>
      <c r="R201" s="17">
        <f t="shared" si="12"/>
        <v>42584.123865740738</v>
      </c>
      <c r="S201" s="17">
        <f t="shared" si="13"/>
        <v>42614.123865740738</v>
      </c>
      <c r="T201" s="22">
        <f t="shared" si="14"/>
        <v>30</v>
      </c>
      <c r="U201">
        <f t="shared" si="15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>ROUND(E202/D202*100,0)</f>
        <v>26</v>
      </c>
      <c r="Q202" s="8">
        <f>IFERROR(ROUND(E202/L202,2),0)</f>
        <v>87.31</v>
      </c>
      <c r="R202" s="17">
        <f t="shared" si="12"/>
        <v>41867.083368055559</v>
      </c>
      <c r="S202" s="17">
        <f t="shared" si="13"/>
        <v>41897.083368055559</v>
      </c>
      <c r="T202" s="22">
        <f t="shared" si="14"/>
        <v>30</v>
      </c>
      <c r="U202">
        <f t="shared" si="15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>ROUND(E203/D203*100,0)</f>
        <v>58</v>
      </c>
      <c r="Q203" s="8">
        <f>IFERROR(ROUND(E203/L203,2),0)</f>
        <v>54.29</v>
      </c>
      <c r="R203" s="17">
        <f t="shared" si="12"/>
        <v>42023.818622685183</v>
      </c>
      <c r="S203" s="17">
        <f t="shared" si="13"/>
        <v>42043.818622685183</v>
      </c>
      <c r="T203" s="22">
        <f t="shared" si="14"/>
        <v>20</v>
      </c>
      <c r="U203">
        <f t="shared" si="15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>ROUND(E204/D204*100,0)</f>
        <v>0</v>
      </c>
      <c r="Q204" s="8">
        <f>IFERROR(ROUND(E204/L204,2),0)</f>
        <v>0</v>
      </c>
      <c r="R204" s="17">
        <f t="shared" si="12"/>
        <v>42255.927824074075</v>
      </c>
      <c r="S204" s="17">
        <f t="shared" si="13"/>
        <v>42285.874305555553</v>
      </c>
      <c r="T204" s="22">
        <f t="shared" si="14"/>
        <v>29.946481481478259</v>
      </c>
      <c r="U204">
        <f t="shared" si="15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>ROUND(E205/D205*100,0)</f>
        <v>30</v>
      </c>
      <c r="Q205" s="8">
        <f>IFERROR(ROUND(E205/L205,2),0)</f>
        <v>93.25</v>
      </c>
      <c r="R205" s="17">
        <f t="shared" si="12"/>
        <v>41973.847962962958</v>
      </c>
      <c r="S205" s="17">
        <f t="shared" si="13"/>
        <v>42033.847962962958</v>
      </c>
      <c r="T205" s="22">
        <f t="shared" si="14"/>
        <v>60</v>
      </c>
      <c r="U205">
        <f t="shared" si="15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>ROUND(E206/D206*100,0)</f>
        <v>51</v>
      </c>
      <c r="Q206" s="8">
        <f>IFERROR(ROUND(E206/L206,2),0)</f>
        <v>117.68</v>
      </c>
      <c r="R206" s="17">
        <f t="shared" si="12"/>
        <v>42556.583368055552</v>
      </c>
      <c r="S206" s="17">
        <f t="shared" si="13"/>
        <v>42586.583368055552</v>
      </c>
      <c r="T206" s="22">
        <f t="shared" si="14"/>
        <v>30</v>
      </c>
      <c r="U206">
        <f t="shared" si="15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>ROUND(E207/D207*100,0)</f>
        <v>16</v>
      </c>
      <c r="Q207" s="8">
        <f>IFERROR(ROUND(E207/L207,2),0)</f>
        <v>76.47</v>
      </c>
      <c r="R207" s="17">
        <f t="shared" si="12"/>
        <v>42248.632199074069</v>
      </c>
      <c r="S207" s="17">
        <f t="shared" si="13"/>
        <v>42283.632199074069</v>
      </c>
      <c r="T207" s="22">
        <f t="shared" si="14"/>
        <v>35</v>
      </c>
      <c r="U207">
        <f t="shared" si="15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>ROUND(E208/D208*100,0)</f>
        <v>0</v>
      </c>
      <c r="Q208" s="8">
        <f>IFERROR(ROUND(E208/L208,2),0)</f>
        <v>0</v>
      </c>
      <c r="R208" s="17">
        <f t="shared" si="12"/>
        <v>42567.004432870366</v>
      </c>
      <c r="S208" s="17">
        <f t="shared" si="13"/>
        <v>42588.004432870366</v>
      </c>
      <c r="T208" s="22">
        <f t="shared" si="14"/>
        <v>21</v>
      </c>
      <c r="U208">
        <f t="shared" si="15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>ROUND(E209/D209*100,0)</f>
        <v>15</v>
      </c>
      <c r="Q209" s="8">
        <f>IFERROR(ROUND(E209/L209,2),0)</f>
        <v>163.85</v>
      </c>
      <c r="R209" s="17">
        <f t="shared" si="12"/>
        <v>41978.197199074071</v>
      </c>
      <c r="S209" s="17">
        <f t="shared" si="13"/>
        <v>42008.197199074071</v>
      </c>
      <c r="T209" s="22">
        <f t="shared" si="14"/>
        <v>30</v>
      </c>
      <c r="U209">
        <f t="shared" si="15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>ROUND(E210/D210*100,0)</f>
        <v>0</v>
      </c>
      <c r="Q210" s="8">
        <f>IFERROR(ROUND(E210/L210,2),0)</f>
        <v>0</v>
      </c>
      <c r="R210" s="17">
        <f t="shared" si="12"/>
        <v>41959.369988425926</v>
      </c>
      <c r="S210" s="17">
        <f t="shared" si="13"/>
        <v>41989.369988425926</v>
      </c>
      <c r="T210" s="22">
        <f t="shared" si="14"/>
        <v>30</v>
      </c>
      <c r="U210">
        <f t="shared" si="15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>ROUND(E211/D211*100,0)</f>
        <v>0</v>
      </c>
      <c r="Q211" s="8">
        <f>IFERROR(ROUND(E211/L211,2),0)</f>
        <v>0</v>
      </c>
      <c r="R211" s="17">
        <f t="shared" si="12"/>
        <v>42165.922858796301</v>
      </c>
      <c r="S211" s="17">
        <f t="shared" si="13"/>
        <v>42195.922858796301</v>
      </c>
      <c r="T211" s="22">
        <f t="shared" si="14"/>
        <v>30</v>
      </c>
      <c r="U211">
        <f t="shared" si="15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>ROUND(E212/D212*100,0)</f>
        <v>25</v>
      </c>
      <c r="Q212" s="8">
        <f>IFERROR(ROUND(E212/L212,2),0)</f>
        <v>91.82</v>
      </c>
      <c r="R212" s="17">
        <f t="shared" si="12"/>
        <v>42249.064722222218</v>
      </c>
      <c r="S212" s="17">
        <f t="shared" si="13"/>
        <v>42278.208333333328</v>
      </c>
      <c r="T212" s="22">
        <f t="shared" si="14"/>
        <v>29.143611111110658</v>
      </c>
      <c r="U212">
        <f t="shared" si="15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>ROUND(E213/D213*100,0)</f>
        <v>45</v>
      </c>
      <c r="Q213" s="8">
        <f>IFERROR(ROUND(E213/L213,2),0)</f>
        <v>185.83</v>
      </c>
      <c r="R213" s="17">
        <f t="shared" si="12"/>
        <v>42236.159918981488</v>
      </c>
      <c r="S213" s="17">
        <f t="shared" si="13"/>
        <v>42266.159918981488</v>
      </c>
      <c r="T213" s="22">
        <f t="shared" si="14"/>
        <v>30</v>
      </c>
      <c r="U213">
        <f t="shared" si="15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>ROUND(E214/D214*100,0)</f>
        <v>0</v>
      </c>
      <c r="Q214" s="8">
        <f>IFERROR(ROUND(E214/L214,2),0)</f>
        <v>1</v>
      </c>
      <c r="R214" s="17">
        <f t="shared" si="12"/>
        <v>42416.881018518514</v>
      </c>
      <c r="S214" s="17">
        <f t="shared" si="13"/>
        <v>42476.839351851857</v>
      </c>
      <c r="T214" s="22">
        <f t="shared" si="14"/>
        <v>59.958333333343035</v>
      </c>
      <c r="U214">
        <f t="shared" si="15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>ROUND(E215/D215*100,0)</f>
        <v>0</v>
      </c>
      <c r="Q215" s="8">
        <f>IFERROR(ROUND(E215/L215,2),0)</f>
        <v>20</v>
      </c>
      <c r="R215" s="17">
        <f t="shared" si="12"/>
        <v>42202.594293981485</v>
      </c>
      <c r="S215" s="17">
        <f t="shared" si="13"/>
        <v>42232.587974537033</v>
      </c>
      <c r="T215" s="22">
        <f t="shared" si="14"/>
        <v>29.993680555548053</v>
      </c>
      <c r="U215">
        <f t="shared" si="15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>ROUND(E216/D216*100,0)</f>
        <v>0</v>
      </c>
      <c r="Q216" s="8">
        <f>IFERROR(ROUND(E216/L216,2),0)</f>
        <v>1</v>
      </c>
      <c r="R216" s="17">
        <f t="shared" si="12"/>
        <v>42009.64061342593</v>
      </c>
      <c r="S216" s="17">
        <f t="shared" si="13"/>
        <v>42069.64061342593</v>
      </c>
      <c r="T216" s="22">
        <f t="shared" si="14"/>
        <v>60</v>
      </c>
      <c r="U216">
        <f t="shared" si="15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>ROUND(E217/D217*100,0)</f>
        <v>0</v>
      </c>
      <c r="Q217" s="8">
        <f>IFERROR(ROUND(E217/L217,2),0)</f>
        <v>10</v>
      </c>
      <c r="R217" s="17">
        <f t="shared" si="12"/>
        <v>42375.230115740742</v>
      </c>
      <c r="S217" s="17">
        <f t="shared" si="13"/>
        <v>42417.999305555553</v>
      </c>
      <c r="T217" s="22">
        <f t="shared" si="14"/>
        <v>42.769189814811398</v>
      </c>
      <c r="U217">
        <f t="shared" si="15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>ROUND(E218/D218*100,0)</f>
        <v>56</v>
      </c>
      <c r="Q218" s="8">
        <f>IFERROR(ROUND(E218/L218,2),0)</f>
        <v>331.54</v>
      </c>
      <c r="R218" s="17">
        <f t="shared" si="12"/>
        <v>42066.958761574075</v>
      </c>
      <c r="S218" s="17">
        <f t="shared" si="13"/>
        <v>42116.917094907403</v>
      </c>
      <c r="T218" s="22">
        <f t="shared" si="14"/>
        <v>49.958333333328483</v>
      </c>
      <c r="U218">
        <f t="shared" si="15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>ROUND(E219/D219*100,0)</f>
        <v>12</v>
      </c>
      <c r="Q219" s="8">
        <f>IFERROR(ROUND(E219/L219,2),0)</f>
        <v>314.29000000000002</v>
      </c>
      <c r="R219" s="17">
        <f t="shared" si="12"/>
        <v>41970.64061342593</v>
      </c>
      <c r="S219" s="17">
        <f t="shared" si="13"/>
        <v>42001.64061342593</v>
      </c>
      <c r="T219" s="22">
        <f t="shared" si="14"/>
        <v>31</v>
      </c>
      <c r="U219">
        <f t="shared" si="15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>ROUND(E220/D220*100,0)</f>
        <v>2</v>
      </c>
      <c r="Q220" s="8">
        <f>IFERROR(ROUND(E220/L220,2),0)</f>
        <v>100</v>
      </c>
      <c r="R220" s="17">
        <f t="shared" si="12"/>
        <v>42079.628344907411</v>
      </c>
      <c r="S220" s="17">
        <f t="shared" si="13"/>
        <v>42139.628344907411</v>
      </c>
      <c r="T220" s="22">
        <f t="shared" si="14"/>
        <v>60</v>
      </c>
      <c r="U220">
        <f t="shared" si="15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>ROUND(E221/D221*100,0)</f>
        <v>18</v>
      </c>
      <c r="Q221" s="8">
        <f>IFERROR(ROUND(E221/L221,2),0)</f>
        <v>115.99</v>
      </c>
      <c r="R221" s="17">
        <f t="shared" si="12"/>
        <v>42429.326678240745</v>
      </c>
      <c r="S221" s="17">
        <f t="shared" si="13"/>
        <v>42461.290972222225</v>
      </c>
      <c r="T221" s="22">
        <f t="shared" si="14"/>
        <v>31.964293981480296</v>
      </c>
      <c r="U221">
        <f t="shared" si="15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>ROUND(E222/D222*100,0)</f>
        <v>1</v>
      </c>
      <c r="Q222" s="8">
        <f>IFERROR(ROUND(E222/L222,2),0)</f>
        <v>120</v>
      </c>
      <c r="R222" s="17">
        <f t="shared" si="12"/>
        <v>42195.643865740742</v>
      </c>
      <c r="S222" s="17">
        <f t="shared" si="13"/>
        <v>42236.837499999994</v>
      </c>
      <c r="T222" s="22">
        <f t="shared" si="14"/>
        <v>41.193634259252576</v>
      </c>
      <c r="U222">
        <f t="shared" si="15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>ROUND(E223/D223*100,0)</f>
        <v>0</v>
      </c>
      <c r="Q223" s="8">
        <f>IFERROR(ROUND(E223/L223,2),0)</f>
        <v>0</v>
      </c>
      <c r="R223" s="17">
        <f t="shared" si="12"/>
        <v>42031.837546296301</v>
      </c>
      <c r="S223" s="17">
        <f t="shared" si="13"/>
        <v>42091.79587962963</v>
      </c>
      <c r="T223" s="22">
        <f t="shared" si="14"/>
        <v>59.958333333328483</v>
      </c>
      <c r="U223">
        <f t="shared" si="15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>ROUND(E224/D224*100,0)</f>
        <v>13</v>
      </c>
      <c r="Q224" s="8">
        <f>IFERROR(ROUND(E224/L224,2),0)</f>
        <v>65</v>
      </c>
      <c r="R224" s="17">
        <f t="shared" si="12"/>
        <v>42031.769884259258</v>
      </c>
      <c r="S224" s="17">
        <f t="shared" si="13"/>
        <v>42090.110416666663</v>
      </c>
      <c r="T224" s="22">
        <f t="shared" si="14"/>
        <v>58.34053240740468</v>
      </c>
      <c r="U224">
        <f t="shared" si="15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>ROUND(E225/D225*100,0)</f>
        <v>0</v>
      </c>
      <c r="Q225" s="8">
        <f>IFERROR(ROUND(E225/L225,2),0)</f>
        <v>0</v>
      </c>
      <c r="R225" s="17">
        <f t="shared" si="12"/>
        <v>42482.048032407409</v>
      </c>
      <c r="S225" s="17">
        <f t="shared" si="13"/>
        <v>42512.045138888891</v>
      </c>
      <c r="T225" s="22">
        <f t="shared" si="14"/>
        <v>29.997106481481751</v>
      </c>
      <c r="U225">
        <f t="shared" si="15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>ROUND(E226/D226*100,0)</f>
        <v>0</v>
      </c>
      <c r="Q226" s="8">
        <f>IFERROR(ROUND(E226/L226,2),0)</f>
        <v>0</v>
      </c>
      <c r="R226" s="17">
        <f t="shared" si="12"/>
        <v>42135.235254629632</v>
      </c>
      <c r="S226" s="17">
        <f t="shared" si="13"/>
        <v>42195.235254629632</v>
      </c>
      <c r="T226" s="22">
        <f t="shared" si="14"/>
        <v>60</v>
      </c>
      <c r="U226">
        <f t="shared" si="15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>ROUND(E227/D227*100,0)</f>
        <v>0</v>
      </c>
      <c r="Q227" s="8">
        <f>IFERROR(ROUND(E227/L227,2),0)</f>
        <v>0</v>
      </c>
      <c r="R227" s="17">
        <f t="shared" si="12"/>
        <v>42438.961273148147</v>
      </c>
      <c r="S227" s="17">
        <f t="shared" si="13"/>
        <v>42468.919606481482</v>
      </c>
      <c r="T227" s="22">
        <f t="shared" si="14"/>
        <v>29.958333333335759</v>
      </c>
      <c r="U227">
        <f t="shared" si="15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>ROUND(E228/D228*100,0)</f>
        <v>1</v>
      </c>
      <c r="Q228" s="8">
        <f>IFERROR(ROUND(E228/L228,2),0)</f>
        <v>125</v>
      </c>
      <c r="R228" s="17">
        <f t="shared" si="12"/>
        <v>42106.666018518517</v>
      </c>
      <c r="S228" s="17">
        <f t="shared" si="13"/>
        <v>42155.395138888889</v>
      </c>
      <c r="T228" s="22">
        <f t="shared" si="14"/>
        <v>48.729120370371675</v>
      </c>
      <c r="U228">
        <f t="shared" si="15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>ROUND(E229/D229*100,0)</f>
        <v>0</v>
      </c>
      <c r="Q229" s="8">
        <f>IFERROR(ROUND(E229/L229,2),0)</f>
        <v>0</v>
      </c>
      <c r="R229" s="17">
        <f t="shared" si="12"/>
        <v>42164.893993055557</v>
      </c>
      <c r="S229" s="17">
        <f t="shared" si="13"/>
        <v>42194.893993055557</v>
      </c>
      <c r="T229" s="22">
        <f t="shared" si="14"/>
        <v>30</v>
      </c>
      <c r="U229">
        <f t="shared" si="15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>ROUND(E230/D230*100,0)</f>
        <v>0</v>
      </c>
      <c r="Q230" s="8">
        <f>IFERROR(ROUND(E230/L230,2),0)</f>
        <v>0</v>
      </c>
      <c r="R230" s="17">
        <f t="shared" si="12"/>
        <v>42096.686400462961</v>
      </c>
      <c r="S230" s="17">
        <f t="shared" si="13"/>
        <v>42156.686400462961</v>
      </c>
      <c r="T230" s="22">
        <f t="shared" si="14"/>
        <v>60</v>
      </c>
      <c r="U230">
        <f t="shared" si="15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>ROUND(E231/D231*100,0)</f>
        <v>0</v>
      </c>
      <c r="Q231" s="8">
        <f>IFERROR(ROUND(E231/L231,2),0)</f>
        <v>0</v>
      </c>
      <c r="R231" s="17">
        <f t="shared" si="12"/>
        <v>42383.933993055558</v>
      </c>
      <c r="S231" s="17">
        <f t="shared" si="13"/>
        <v>42413.933993055558</v>
      </c>
      <c r="T231" s="22">
        <f t="shared" si="14"/>
        <v>30</v>
      </c>
      <c r="U231">
        <f t="shared" si="15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>ROUND(E232/D232*100,0)</f>
        <v>0</v>
      </c>
      <c r="Q232" s="8">
        <f>IFERROR(ROUND(E232/L232,2),0)</f>
        <v>30</v>
      </c>
      <c r="R232" s="17">
        <f t="shared" si="12"/>
        <v>42129.777210648142</v>
      </c>
      <c r="S232" s="17">
        <f t="shared" si="13"/>
        <v>42159.777210648142</v>
      </c>
      <c r="T232" s="22">
        <f t="shared" si="14"/>
        <v>30</v>
      </c>
      <c r="U232">
        <f t="shared" si="15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>ROUND(E233/D233*100,0)</f>
        <v>0</v>
      </c>
      <c r="Q233" s="8">
        <f>IFERROR(ROUND(E233/L233,2),0)</f>
        <v>0</v>
      </c>
      <c r="R233" s="17">
        <f t="shared" si="12"/>
        <v>42341.958923611113</v>
      </c>
      <c r="S233" s="17">
        <f t="shared" si="13"/>
        <v>42371.958923611113</v>
      </c>
      <c r="T233" s="22">
        <f t="shared" si="14"/>
        <v>30</v>
      </c>
      <c r="U233">
        <f t="shared" si="15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>ROUND(E234/D234*100,0)</f>
        <v>3</v>
      </c>
      <c r="Q234" s="8">
        <f>IFERROR(ROUND(E234/L234,2),0)</f>
        <v>15.71</v>
      </c>
      <c r="R234" s="17">
        <f t="shared" si="12"/>
        <v>42032.82576388889</v>
      </c>
      <c r="S234" s="17">
        <f t="shared" si="13"/>
        <v>42062.82576388889</v>
      </c>
      <c r="T234" s="22">
        <f t="shared" si="14"/>
        <v>30</v>
      </c>
      <c r="U234">
        <f t="shared" si="15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>ROUND(E235/D235*100,0)</f>
        <v>0</v>
      </c>
      <c r="Q235" s="8">
        <f>IFERROR(ROUND(E235/L235,2),0)</f>
        <v>0</v>
      </c>
      <c r="R235" s="17">
        <f t="shared" si="12"/>
        <v>42612.911712962959</v>
      </c>
      <c r="S235" s="17">
        <f t="shared" si="13"/>
        <v>42642.911712962959</v>
      </c>
      <c r="T235" s="22">
        <f t="shared" si="14"/>
        <v>30</v>
      </c>
      <c r="U235">
        <f t="shared" si="15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>ROUND(E236/D236*100,0)</f>
        <v>40</v>
      </c>
      <c r="Q236" s="8">
        <f>IFERROR(ROUND(E236/L236,2),0)</f>
        <v>80.2</v>
      </c>
      <c r="R236" s="17">
        <f t="shared" si="12"/>
        <v>42136.035405092596</v>
      </c>
      <c r="S236" s="17">
        <f t="shared" si="13"/>
        <v>42176.035405092596</v>
      </c>
      <c r="T236" s="22">
        <f t="shared" si="14"/>
        <v>40</v>
      </c>
      <c r="U236">
        <f t="shared" si="15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>ROUND(E237/D237*100,0)</f>
        <v>0</v>
      </c>
      <c r="Q237" s="8">
        <f>IFERROR(ROUND(E237/L237,2),0)</f>
        <v>0</v>
      </c>
      <c r="R237" s="17">
        <f t="shared" si="12"/>
        <v>42164.908530092594</v>
      </c>
      <c r="S237" s="17">
        <f t="shared" si="13"/>
        <v>42194.908530092594</v>
      </c>
      <c r="T237" s="22">
        <f t="shared" si="14"/>
        <v>30</v>
      </c>
      <c r="U237">
        <f t="shared" si="15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>ROUND(E238/D238*100,0)</f>
        <v>0</v>
      </c>
      <c r="Q238" s="8">
        <f>IFERROR(ROUND(E238/L238,2),0)</f>
        <v>0</v>
      </c>
      <c r="R238" s="17">
        <f t="shared" si="12"/>
        <v>42321.08447916666</v>
      </c>
      <c r="S238" s="17">
        <f t="shared" si="13"/>
        <v>42374</v>
      </c>
      <c r="T238" s="22">
        <f t="shared" si="14"/>
        <v>52.915520833339542</v>
      </c>
      <c r="U238">
        <f t="shared" si="15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>ROUND(E239/D239*100,0)</f>
        <v>0</v>
      </c>
      <c r="Q239" s="8">
        <f>IFERROR(ROUND(E239/L239,2),0)</f>
        <v>50</v>
      </c>
      <c r="R239" s="17">
        <f t="shared" si="12"/>
        <v>42377.577187499999</v>
      </c>
      <c r="S239" s="17">
        <f t="shared" si="13"/>
        <v>42437.577187499999</v>
      </c>
      <c r="T239" s="22">
        <f t="shared" si="14"/>
        <v>60</v>
      </c>
      <c r="U239">
        <f t="shared" si="15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>ROUND(E240/D240*100,0)</f>
        <v>0</v>
      </c>
      <c r="Q240" s="8">
        <f>IFERROR(ROUND(E240/L240,2),0)</f>
        <v>0</v>
      </c>
      <c r="R240" s="17">
        <f t="shared" si="12"/>
        <v>42713.962499999994</v>
      </c>
      <c r="S240" s="17">
        <f t="shared" si="13"/>
        <v>42734.375</v>
      </c>
      <c r="T240" s="22">
        <f t="shared" si="14"/>
        <v>20.412500000005821</v>
      </c>
      <c r="U240">
        <f t="shared" si="15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>ROUND(E241/D241*100,0)</f>
        <v>25</v>
      </c>
      <c r="Q241" s="8">
        <f>IFERROR(ROUND(E241/L241,2),0)</f>
        <v>50</v>
      </c>
      <c r="R241" s="17">
        <f t="shared" si="12"/>
        <v>42297.110300925924</v>
      </c>
      <c r="S241" s="17">
        <f t="shared" si="13"/>
        <v>42316.5</v>
      </c>
      <c r="T241" s="22">
        <f t="shared" si="14"/>
        <v>19.389699074075907</v>
      </c>
      <c r="U241">
        <f t="shared" si="15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>ROUND(E242/D242*100,0)</f>
        <v>108</v>
      </c>
      <c r="Q242" s="8">
        <f>IFERROR(ROUND(E242/L242,2),0)</f>
        <v>117.85</v>
      </c>
      <c r="R242" s="17">
        <f t="shared" si="12"/>
        <v>41354.708460648151</v>
      </c>
      <c r="S242" s="17">
        <f t="shared" si="13"/>
        <v>41399.708460648151</v>
      </c>
      <c r="T242" s="22">
        <f t="shared" si="14"/>
        <v>45</v>
      </c>
      <c r="U242">
        <f t="shared" si="15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>ROUND(E243/D243*100,0)</f>
        <v>113</v>
      </c>
      <c r="Q243" s="8">
        <f>IFERROR(ROUND(E243/L243,2),0)</f>
        <v>109.04</v>
      </c>
      <c r="R243" s="17">
        <f t="shared" si="12"/>
        <v>41949.697962962964</v>
      </c>
      <c r="S243" s="17">
        <f t="shared" si="13"/>
        <v>41994.697962962964</v>
      </c>
      <c r="T243" s="22">
        <f t="shared" si="14"/>
        <v>45</v>
      </c>
      <c r="U243">
        <f t="shared" si="15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>ROUND(E244/D244*100,0)</f>
        <v>113</v>
      </c>
      <c r="Q244" s="8">
        <f>IFERROR(ROUND(E244/L244,2),0)</f>
        <v>73.02</v>
      </c>
      <c r="R244" s="17">
        <f t="shared" si="12"/>
        <v>40862.492939814816</v>
      </c>
      <c r="S244" s="17">
        <f t="shared" si="13"/>
        <v>40897.492939814816</v>
      </c>
      <c r="T244" s="22">
        <f t="shared" si="14"/>
        <v>35</v>
      </c>
      <c r="U244">
        <f t="shared" si="15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>ROUND(E245/D245*100,0)</f>
        <v>103</v>
      </c>
      <c r="Q245" s="8">
        <f>IFERROR(ROUND(E245/L245,2),0)</f>
        <v>78.2</v>
      </c>
      <c r="R245" s="17">
        <f t="shared" si="12"/>
        <v>41662.047500000001</v>
      </c>
      <c r="S245" s="17">
        <f t="shared" si="13"/>
        <v>41692.047500000001</v>
      </c>
      <c r="T245" s="22">
        <f t="shared" si="14"/>
        <v>30</v>
      </c>
      <c r="U245">
        <f t="shared" si="15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>ROUND(E246/D246*100,0)</f>
        <v>114</v>
      </c>
      <c r="Q246" s="8">
        <f>IFERROR(ROUND(E246/L246,2),0)</f>
        <v>47.4</v>
      </c>
      <c r="R246" s="17">
        <f t="shared" si="12"/>
        <v>40213.323599537034</v>
      </c>
      <c r="S246" s="17">
        <f t="shared" si="13"/>
        <v>40253.29583333333</v>
      </c>
      <c r="T246" s="22">
        <f t="shared" si="14"/>
        <v>39.972233796295768</v>
      </c>
      <c r="U246">
        <f t="shared" si="15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>ROUND(E247/D247*100,0)</f>
        <v>104</v>
      </c>
      <c r="Q247" s="8">
        <f>IFERROR(ROUND(E247/L247,2),0)</f>
        <v>54.02</v>
      </c>
      <c r="R247" s="17">
        <f t="shared" si="12"/>
        <v>41107.053067129629</v>
      </c>
      <c r="S247" s="17">
        <f t="shared" si="13"/>
        <v>41137.053067129629</v>
      </c>
      <c r="T247" s="22">
        <f t="shared" si="14"/>
        <v>30</v>
      </c>
      <c r="U247">
        <f t="shared" si="15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>ROUND(E248/D248*100,0)</f>
        <v>305</v>
      </c>
      <c r="Q248" s="8">
        <f>IFERROR(ROUND(E248/L248,2),0)</f>
        <v>68.489999999999995</v>
      </c>
      <c r="R248" s="17">
        <f t="shared" si="12"/>
        <v>40480.363483796296</v>
      </c>
      <c r="S248" s="17">
        <f t="shared" si="13"/>
        <v>40530.405150462961</v>
      </c>
      <c r="T248" s="22">
        <f t="shared" si="14"/>
        <v>50.041666666664241</v>
      </c>
      <c r="U248">
        <f t="shared" si="15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>ROUND(E249/D249*100,0)</f>
        <v>134</v>
      </c>
      <c r="Q249" s="8">
        <f>IFERROR(ROUND(E249/L249,2),0)</f>
        <v>108.15</v>
      </c>
      <c r="R249" s="17">
        <f t="shared" si="12"/>
        <v>40430.604328703703</v>
      </c>
      <c r="S249" s="17">
        <f t="shared" si="13"/>
        <v>40467.152083333334</v>
      </c>
      <c r="T249" s="22">
        <f t="shared" si="14"/>
        <v>36.547754629631527</v>
      </c>
      <c r="U249">
        <f t="shared" si="15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>ROUND(E250/D250*100,0)</f>
        <v>101</v>
      </c>
      <c r="Q250" s="8">
        <f>IFERROR(ROUND(E250/L250,2),0)</f>
        <v>589.95000000000005</v>
      </c>
      <c r="R250" s="17">
        <f t="shared" si="12"/>
        <v>40870.774409722224</v>
      </c>
      <c r="S250" s="17">
        <f t="shared" si="13"/>
        <v>40915.774409722224</v>
      </c>
      <c r="T250" s="22">
        <f t="shared" si="14"/>
        <v>45</v>
      </c>
      <c r="U250">
        <f t="shared" si="15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>ROUND(E251/D251*100,0)</f>
        <v>113</v>
      </c>
      <c r="Q251" s="8">
        <f>IFERROR(ROUND(E251/L251,2),0)</f>
        <v>48.05</v>
      </c>
      <c r="R251" s="17">
        <f t="shared" si="12"/>
        <v>40332.923842592594</v>
      </c>
      <c r="S251" s="17">
        <f t="shared" si="13"/>
        <v>40412.736111111109</v>
      </c>
      <c r="T251" s="22">
        <f t="shared" si="14"/>
        <v>79.812268518515339</v>
      </c>
      <c r="U251">
        <f t="shared" si="15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>ROUND(E252/D252*100,0)</f>
        <v>106</v>
      </c>
      <c r="Q252" s="8">
        <f>IFERROR(ROUND(E252/L252,2),0)</f>
        <v>72.48</v>
      </c>
      <c r="R252" s="17">
        <f t="shared" si="12"/>
        <v>41401.565868055557</v>
      </c>
      <c r="S252" s="17">
        <f t="shared" si="13"/>
        <v>41431.565868055557</v>
      </c>
      <c r="T252" s="22">
        <f t="shared" si="14"/>
        <v>30</v>
      </c>
      <c r="U252">
        <f t="shared" si="15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>ROUND(E253/D253*100,0)</f>
        <v>126</v>
      </c>
      <c r="Q253" s="8">
        <f>IFERROR(ROUND(E253/L253,2),0)</f>
        <v>57.08</v>
      </c>
      <c r="R253" s="17">
        <f t="shared" si="12"/>
        <v>41013.787569444445</v>
      </c>
      <c r="S253" s="17">
        <f t="shared" si="13"/>
        <v>41045.791666666664</v>
      </c>
      <c r="T253" s="22">
        <f t="shared" si="14"/>
        <v>32.004097222219571</v>
      </c>
      <c r="U253">
        <f t="shared" si="15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>ROUND(E254/D254*100,0)</f>
        <v>185</v>
      </c>
      <c r="Q254" s="8">
        <f>IFERROR(ROUND(E254/L254,2),0)</f>
        <v>85.44</v>
      </c>
      <c r="R254" s="17">
        <f t="shared" si="12"/>
        <v>40266.662708333337</v>
      </c>
      <c r="S254" s="17">
        <f t="shared" si="13"/>
        <v>40330.165972222225</v>
      </c>
      <c r="T254" s="22">
        <f t="shared" si="14"/>
        <v>63.503263888887886</v>
      </c>
      <c r="U254">
        <f t="shared" si="15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>ROUND(E255/D255*100,0)</f>
        <v>101</v>
      </c>
      <c r="Q255" s="8">
        <f>IFERROR(ROUND(E255/L255,2),0)</f>
        <v>215.86</v>
      </c>
      <c r="R255" s="17">
        <f t="shared" si="12"/>
        <v>40924.650868055556</v>
      </c>
      <c r="S255" s="17">
        <f t="shared" si="13"/>
        <v>40954.650868055556</v>
      </c>
      <c r="T255" s="22">
        <f t="shared" si="14"/>
        <v>30</v>
      </c>
      <c r="U255">
        <f t="shared" si="15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>ROUND(E256/D256*100,0)</f>
        <v>117</v>
      </c>
      <c r="Q256" s="8">
        <f>IFERROR(ROUND(E256/L256,2),0)</f>
        <v>89.39</v>
      </c>
      <c r="R256" s="17">
        <f t="shared" si="12"/>
        <v>42263.952662037031</v>
      </c>
      <c r="S256" s="17">
        <f t="shared" si="13"/>
        <v>42294.083333333328</v>
      </c>
      <c r="T256" s="22">
        <f t="shared" si="14"/>
        <v>30.130671296297805</v>
      </c>
      <c r="U256">
        <f t="shared" si="15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>ROUND(E257/D257*100,0)</f>
        <v>107</v>
      </c>
      <c r="Q257" s="8">
        <f>IFERROR(ROUND(E257/L257,2),0)</f>
        <v>45.42</v>
      </c>
      <c r="R257" s="17">
        <f t="shared" si="12"/>
        <v>40588.526412037041</v>
      </c>
      <c r="S257" s="17">
        <f t="shared" si="13"/>
        <v>40618.48474537037</v>
      </c>
      <c r="T257" s="22">
        <f t="shared" si="14"/>
        <v>29.958333333328483</v>
      </c>
      <c r="U257">
        <f t="shared" si="15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>ROUND(E258/D258*100,0)</f>
        <v>139</v>
      </c>
      <c r="Q258" s="8">
        <f>IFERROR(ROUND(E258/L258,2),0)</f>
        <v>65.760000000000005</v>
      </c>
      <c r="R258" s="17">
        <f t="shared" si="12"/>
        <v>41319.769293981481</v>
      </c>
      <c r="S258" s="17">
        <f t="shared" si="13"/>
        <v>41349.769293981481</v>
      </c>
      <c r="T258" s="22">
        <f t="shared" si="14"/>
        <v>30</v>
      </c>
      <c r="U258">
        <f t="shared" si="15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>ROUND(E259/D259*100,0)</f>
        <v>107</v>
      </c>
      <c r="Q259" s="8">
        <f>IFERROR(ROUND(E259/L259,2),0)</f>
        <v>66.7</v>
      </c>
      <c r="R259" s="17">
        <f t="shared" ref="R259:R322" si="16">(((J259/60)/60)/24)+DATE(1970,1,1)</f>
        <v>42479.626875000002</v>
      </c>
      <c r="S259" s="17">
        <f t="shared" ref="S259:S322" si="17">(((I259/60)/60)/24)+DATE(1970,1,1)</f>
        <v>42509.626875000002</v>
      </c>
      <c r="T259" s="22">
        <f t="shared" ref="T259:T322" si="18">S259-R259</f>
        <v>30</v>
      </c>
      <c r="U259">
        <f t="shared" ref="U259:U322" si="19">YEAR(R259)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>ROUND(E260/D260*100,0)</f>
        <v>191</v>
      </c>
      <c r="Q260" s="8">
        <f>IFERROR(ROUND(E260/L260,2),0)</f>
        <v>83.35</v>
      </c>
      <c r="R260" s="17">
        <f t="shared" si="16"/>
        <v>40682.051689814813</v>
      </c>
      <c r="S260" s="17">
        <f t="shared" si="17"/>
        <v>40712.051689814813</v>
      </c>
      <c r="T260" s="22">
        <f t="shared" si="18"/>
        <v>30</v>
      </c>
      <c r="U260">
        <f t="shared" si="19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>ROUND(E261/D261*100,0)</f>
        <v>132</v>
      </c>
      <c r="Q261" s="8">
        <f>IFERROR(ROUND(E261/L261,2),0)</f>
        <v>105.05</v>
      </c>
      <c r="R261" s="17">
        <f t="shared" si="16"/>
        <v>42072.738067129627</v>
      </c>
      <c r="S261" s="17">
        <f t="shared" si="17"/>
        <v>42102.738067129627</v>
      </c>
      <c r="T261" s="22">
        <f t="shared" si="18"/>
        <v>30</v>
      </c>
      <c r="U261">
        <f t="shared" si="19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>ROUND(E262/D262*100,0)</f>
        <v>106</v>
      </c>
      <c r="Q262" s="8">
        <f>IFERROR(ROUND(E262/L262,2),0)</f>
        <v>120.91</v>
      </c>
      <c r="R262" s="17">
        <f t="shared" si="16"/>
        <v>40330.755543981482</v>
      </c>
      <c r="S262" s="17">
        <f t="shared" si="17"/>
        <v>40376.415972222225</v>
      </c>
      <c r="T262" s="22">
        <f t="shared" si="18"/>
        <v>45.660428240742476</v>
      </c>
      <c r="U262">
        <f t="shared" si="19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>ROUND(E263/D263*100,0)</f>
        <v>107</v>
      </c>
      <c r="Q263" s="8">
        <f>IFERROR(ROUND(E263/L263,2),0)</f>
        <v>97.64</v>
      </c>
      <c r="R263" s="17">
        <f t="shared" si="16"/>
        <v>41017.885462962964</v>
      </c>
      <c r="S263" s="17">
        <f t="shared" si="17"/>
        <v>41067.621527777781</v>
      </c>
      <c r="T263" s="22">
        <f t="shared" si="18"/>
        <v>49.736064814816928</v>
      </c>
      <c r="U263">
        <f t="shared" si="19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>ROUND(E264/D264*100,0)</f>
        <v>240</v>
      </c>
      <c r="Q264" s="8">
        <f>IFERROR(ROUND(E264/L264,2),0)</f>
        <v>41.38</v>
      </c>
      <c r="R264" s="17">
        <f t="shared" si="16"/>
        <v>40555.24800925926</v>
      </c>
      <c r="S264" s="17">
        <f t="shared" si="17"/>
        <v>40600.24800925926</v>
      </c>
      <c r="T264" s="22">
        <f t="shared" si="18"/>
        <v>45</v>
      </c>
      <c r="U264">
        <f t="shared" si="19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>ROUND(E265/D265*100,0)</f>
        <v>118</v>
      </c>
      <c r="Q265" s="8">
        <f>IFERROR(ROUND(E265/L265,2),0)</f>
        <v>30.65</v>
      </c>
      <c r="R265" s="17">
        <f t="shared" si="16"/>
        <v>41149.954791666663</v>
      </c>
      <c r="S265" s="17">
        <f t="shared" si="17"/>
        <v>41179.954791666663</v>
      </c>
      <c r="T265" s="22">
        <f t="shared" si="18"/>
        <v>30</v>
      </c>
      <c r="U265">
        <f t="shared" si="19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>ROUND(E266/D266*100,0)</f>
        <v>118</v>
      </c>
      <c r="Q266" s="8">
        <f>IFERROR(ROUND(E266/L266,2),0)</f>
        <v>64.95</v>
      </c>
      <c r="R266" s="17">
        <f t="shared" si="16"/>
        <v>41010.620312500003</v>
      </c>
      <c r="S266" s="17">
        <f t="shared" si="17"/>
        <v>41040.620312500003</v>
      </c>
      <c r="T266" s="22">
        <f t="shared" si="18"/>
        <v>30</v>
      </c>
      <c r="U266">
        <f t="shared" si="19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>ROUND(E267/D267*100,0)</f>
        <v>111</v>
      </c>
      <c r="Q267" s="8">
        <f>IFERROR(ROUND(E267/L267,2),0)</f>
        <v>95.78</v>
      </c>
      <c r="R267" s="17">
        <f t="shared" si="16"/>
        <v>40267.245717592588</v>
      </c>
      <c r="S267" s="17">
        <f t="shared" si="17"/>
        <v>40308.844444444447</v>
      </c>
      <c r="T267" s="22">
        <f t="shared" si="18"/>
        <v>41.598726851858373</v>
      </c>
      <c r="U267">
        <f t="shared" si="19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>ROUND(E268/D268*100,0)</f>
        <v>146</v>
      </c>
      <c r="Q268" s="8">
        <f>IFERROR(ROUND(E268/L268,2),0)</f>
        <v>40.42</v>
      </c>
      <c r="R268" s="17">
        <f t="shared" si="16"/>
        <v>40205.174849537041</v>
      </c>
      <c r="S268" s="17">
        <f t="shared" si="17"/>
        <v>40291.160416666666</v>
      </c>
      <c r="T268" s="22">
        <f t="shared" si="18"/>
        <v>85.985567129624542</v>
      </c>
      <c r="U268">
        <f t="shared" si="19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>ROUND(E269/D269*100,0)</f>
        <v>132</v>
      </c>
      <c r="Q269" s="8">
        <f>IFERROR(ROUND(E269/L269,2),0)</f>
        <v>78.58</v>
      </c>
      <c r="R269" s="17">
        <f t="shared" si="16"/>
        <v>41785.452534722222</v>
      </c>
      <c r="S269" s="17">
        <f t="shared" si="17"/>
        <v>41815.452534722222</v>
      </c>
      <c r="T269" s="22">
        <f t="shared" si="18"/>
        <v>30</v>
      </c>
      <c r="U269">
        <f t="shared" si="19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>ROUND(E270/D270*100,0)</f>
        <v>111</v>
      </c>
      <c r="Q270" s="8">
        <f>IFERROR(ROUND(E270/L270,2),0)</f>
        <v>50.18</v>
      </c>
      <c r="R270" s="17">
        <f t="shared" si="16"/>
        <v>40809.15252314815</v>
      </c>
      <c r="S270" s="17">
        <f t="shared" si="17"/>
        <v>40854.194189814814</v>
      </c>
      <c r="T270" s="22">
        <f t="shared" si="18"/>
        <v>45.041666666664241</v>
      </c>
      <c r="U270">
        <f t="shared" si="19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>ROUND(E271/D271*100,0)</f>
        <v>147</v>
      </c>
      <c r="Q271" s="8">
        <f>IFERROR(ROUND(E271/L271,2),0)</f>
        <v>92.25</v>
      </c>
      <c r="R271" s="17">
        <f t="shared" si="16"/>
        <v>42758.197013888886</v>
      </c>
      <c r="S271" s="17">
        <f t="shared" si="17"/>
        <v>42788.197013888886</v>
      </c>
      <c r="T271" s="22">
        <f t="shared" si="18"/>
        <v>30</v>
      </c>
      <c r="U271">
        <f t="shared" si="19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>ROUND(E272/D272*100,0)</f>
        <v>153</v>
      </c>
      <c r="Q272" s="8">
        <f>IFERROR(ROUND(E272/L272,2),0)</f>
        <v>57.54</v>
      </c>
      <c r="R272" s="17">
        <f t="shared" si="16"/>
        <v>40637.866550925923</v>
      </c>
      <c r="S272" s="17">
        <f t="shared" si="17"/>
        <v>40688.166666666664</v>
      </c>
      <c r="T272" s="22">
        <f t="shared" si="18"/>
        <v>50.300115740741603</v>
      </c>
      <c r="U272">
        <f t="shared" si="19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>ROUND(E273/D273*100,0)</f>
        <v>105</v>
      </c>
      <c r="Q273" s="8">
        <f>IFERROR(ROUND(E273/L273,2),0)</f>
        <v>109.42</v>
      </c>
      <c r="R273" s="17">
        <f t="shared" si="16"/>
        <v>41612.10024305556</v>
      </c>
      <c r="S273" s="17">
        <f t="shared" si="17"/>
        <v>41641.333333333336</v>
      </c>
      <c r="T273" s="22">
        <f t="shared" si="18"/>
        <v>29.233090277775773</v>
      </c>
      <c r="U273">
        <f t="shared" si="19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>ROUND(E274/D274*100,0)</f>
        <v>177</v>
      </c>
      <c r="Q274" s="8">
        <f>IFERROR(ROUND(E274/L274,2),0)</f>
        <v>81.89</v>
      </c>
      <c r="R274" s="17">
        <f t="shared" si="16"/>
        <v>40235.900358796294</v>
      </c>
      <c r="S274" s="17">
        <f t="shared" si="17"/>
        <v>40296.78402777778</v>
      </c>
      <c r="T274" s="22">
        <f t="shared" si="18"/>
        <v>60.883668981485243</v>
      </c>
      <c r="U274">
        <f t="shared" si="19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>ROUND(E275/D275*100,0)</f>
        <v>108</v>
      </c>
      <c r="Q275" s="8">
        <f>IFERROR(ROUND(E275/L275,2),0)</f>
        <v>45.67</v>
      </c>
      <c r="R275" s="17">
        <f t="shared" si="16"/>
        <v>40697.498449074075</v>
      </c>
      <c r="S275" s="17">
        <f t="shared" si="17"/>
        <v>40727.498449074075</v>
      </c>
      <c r="T275" s="22">
        <f t="shared" si="18"/>
        <v>30</v>
      </c>
      <c r="U275">
        <f t="shared" si="19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>ROUND(E276/D276*100,0)</f>
        <v>156</v>
      </c>
      <c r="Q276" s="8">
        <f>IFERROR(ROUND(E276/L276,2),0)</f>
        <v>55.22</v>
      </c>
      <c r="R276" s="17">
        <f t="shared" si="16"/>
        <v>40969.912372685183</v>
      </c>
      <c r="S276" s="17">
        <f t="shared" si="17"/>
        <v>41004.290972222225</v>
      </c>
      <c r="T276" s="22">
        <f t="shared" si="18"/>
        <v>34.378599537041737</v>
      </c>
      <c r="U276">
        <f t="shared" si="19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>ROUND(E277/D277*100,0)</f>
        <v>108</v>
      </c>
      <c r="Q277" s="8">
        <f>IFERROR(ROUND(E277/L277,2),0)</f>
        <v>65.3</v>
      </c>
      <c r="R277" s="17">
        <f t="shared" si="16"/>
        <v>41193.032013888893</v>
      </c>
      <c r="S277" s="17">
        <f t="shared" si="17"/>
        <v>41223.073680555557</v>
      </c>
      <c r="T277" s="22">
        <f t="shared" si="18"/>
        <v>30.041666666664241</v>
      </c>
      <c r="U277">
        <f t="shared" si="19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>ROUND(E278/D278*100,0)</f>
        <v>148</v>
      </c>
      <c r="Q278" s="8">
        <f>IFERROR(ROUND(E278/L278,2),0)</f>
        <v>95.23</v>
      </c>
      <c r="R278" s="17">
        <f t="shared" si="16"/>
        <v>40967.081874999996</v>
      </c>
      <c r="S278" s="17">
        <f t="shared" si="17"/>
        <v>41027.040208333332</v>
      </c>
      <c r="T278" s="22">
        <f t="shared" si="18"/>
        <v>59.958333333335759</v>
      </c>
      <c r="U278">
        <f t="shared" si="19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>ROUND(E279/D279*100,0)</f>
        <v>110</v>
      </c>
      <c r="Q279" s="8">
        <f>IFERROR(ROUND(E279/L279,2),0)</f>
        <v>75.44</v>
      </c>
      <c r="R279" s="17">
        <f t="shared" si="16"/>
        <v>42117.891423611116</v>
      </c>
      <c r="S279" s="17">
        <f t="shared" si="17"/>
        <v>42147.891423611116</v>
      </c>
      <c r="T279" s="22">
        <f t="shared" si="18"/>
        <v>30</v>
      </c>
      <c r="U279">
        <f t="shared" si="19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>ROUND(E280/D280*100,0)</f>
        <v>150</v>
      </c>
      <c r="Q280" s="8">
        <f>IFERROR(ROUND(E280/L280,2),0)</f>
        <v>97.82</v>
      </c>
      <c r="R280" s="17">
        <f t="shared" si="16"/>
        <v>41164.040960648148</v>
      </c>
      <c r="S280" s="17">
        <f t="shared" si="17"/>
        <v>41194.040960648148</v>
      </c>
      <c r="T280" s="22">
        <f t="shared" si="18"/>
        <v>30</v>
      </c>
      <c r="U280">
        <f t="shared" si="19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>ROUND(E281/D281*100,0)</f>
        <v>157</v>
      </c>
      <c r="Q281" s="8">
        <f>IFERROR(ROUND(E281/L281,2),0)</f>
        <v>87.69</v>
      </c>
      <c r="R281" s="17">
        <f t="shared" si="16"/>
        <v>42759.244166666671</v>
      </c>
      <c r="S281" s="17">
        <f t="shared" si="17"/>
        <v>42793.084027777775</v>
      </c>
      <c r="T281" s="22">
        <f t="shared" si="18"/>
        <v>33.839861111104256</v>
      </c>
      <c r="U281">
        <f t="shared" si="19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>ROUND(E282/D282*100,0)</f>
        <v>156</v>
      </c>
      <c r="Q282" s="8">
        <f>IFERROR(ROUND(E282/L282,2),0)</f>
        <v>54.75</v>
      </c>
      <c r="R282" s="17">
        <f t="shared" si="16"/>
        <v>41744.590682870366</v>
      </c>
      <c r="S282" s="17">
        <f t="shared" si="17"/>
        <v>41789.590682870366</v>
      </c>
      <c r="T282" s="22">
        <f t="shared" si="18"/>
        <v>45</v>
      </c>
      <c r="U282">
        <f t="shared" si="19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>ROUND(E283/D283*100,0)</f>
        <v>121</v>
      </c>
      <c r="Q283" s="8">
        <f>IFERROR(ROUND(E283/L283,2),0)</f>
        <v>83.95</v>
      </c>
      <c r="R283" s="17">
        <f t="shared" si="16"/>
        <v>39950.163344907407</v>
      </c>
      <c r="S283" s="17">
        <f t="shared" si="17"/>
        <v>40035.80972222222</v>
      </c>
      <c r="T283" s="22">
        <f t="shared" si="18"/>
        <v>85.646377314813435</v>
      </c>
      <c r="U283">
        <f t="shared" si="19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>ROUND(E284/D284*100,0)</f>
        <v>101</v>
      </c>
      <c r="Q284" s="8">
        <f>IFERROR(ROUND(E284/L284,2),0)</f>
        <v>254.39</v>
      </c>
      <c r="R284" s="17">
        <f t="shared" si="16"/>
        <v>40194.920046296298</v>
      </c>
      <c r="S284" s="17">
        <f t="shared" si="17"/>
        <v>40231.916666666664</v>
      </c>
      <c r="T284" s="22">
        <f t="shared" si="18"/>
        <v>36.996620370366145</v>
      </c>
      <c r="U284">
        <f t="shared" si="19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>ROUND(E285/D285*100,0)</f>
        <v>114</v>
      </c>
      <c r="Q285" s="8">
        <f>IFERROR(ROUND(E285/L285,2),0)</f>
        <v>101.83</v>
      </c>
      <c r="R285" s="17">
        <f t="shared" si="16"/>
        <v>40675.71</v>
      </c>
      <c r="S285" s="17">
        <f t="shared" si="17"/>
        <v>40695.207638888889</v>
      </c>
      <c r="T285" s="22">
        <f t="shared" si="18"/>
        <v>19.497638888889924</v>
      </c>
      <c r="U285">
        <f t="shared" si="19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>ROUND(E286/D286*100,0)</f>
        <v>105</v>
      </c>
      <c r="Q286" s="8">
        <f>IFERROR(ROUND(E286/L286,2),0)</f>
        <v>55.07</v>
      </c>
      <c r="R286" s="17">
        <f t="shared" si="16"/>
        <v>40904.738194444442</v>
      </c>
      <c r="S286" s="17">
        <f t="shared" si="17"/>
        <v>40929.738194444442</v>
      </c>
      <c r="T286" s="22">
        <f t="shared" si="18"/>
        <v>25</v>
      </c>
      <c r="U286">
        <f t="shared" si="19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>ROUND(E287/D287*100,0)</f>
        <v>229</v>
      </c>
      <c r="Q287" s="8">
        <f>IFERROR(ROUND(E287/L287,2),0)</f>
        <v>56.9</v>
      </c>
      <c r="R287" s="17">
        <f t="shared" si="16"/>
        <v>41506.756111111114</v>
      </c>
      <c r="S287" s="17">
        <f t="shared" si="17"/>
        <v>41536.756111111114</v>
      </c>
      <c r="T287" s="22">
        <f t="shared" si="18"/>
        <v>30</v>
      </c>
      <c r="U287">
        <f t="shared" si="19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>ROUND(E288/D288*100,0)</f>
        <v>109</v>
      </c>
      <c r="Q288" s="8">
        <f>IFERROR(ROUND(E288/L288,2),0)</f>
        <v>121.28</v>
      </c>
      <c r="R288" s="17">
        <f t="shared" si="16"/>
        <v>41313.816249999996</v>
      </c>
      <c r="S288" s="17">
        <f t="shared" si="17"/>
        <v>41358.774583333332</v>
      </c>
      <c r="T288" s="22">
        <f t="shared" si="18"/>
        <v>44.958333333335759</v>
      </c>
      <c r="U288">
        <f t="shared" si="19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>ROUND(E289/D289*100,0)</f>
        <v>176</v>
      </c>
      <c r="Q289" s="8">
        <f>IFERROR(ROUND(E289/L289,2),0)</f>
        <v>91.19</v>
      </c>
      <c r="R289" s="17">
        <f t="shared" si="16"/>
        <v>41184.277986111112</v>
      </c>
      <c r="S289" s="17">
        <f t="shared" si="17"/>
        <v>41215.166666666664</v>
      </c>
      <c r="T289" s="22">
        <f t="shared" si="18"/>
        <v>30.888680555552128</v>
      </c>
      <c r="U289">
        <f t="shared" si="19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>ROUND(E290/D290*100,0)</f>
        <v>103</v>
      </c>
      <c r="Q290" s="8">
        <f>IFERROR(ROUND(E290/L290,2),0)</f>
        <v>115.45</v>
      </c>
      <c r="R290" s="17">
        <f t="shared" si="16"/>
        <v>41051.168900462959</v>
      </c>
      <c r="S290" s="17">
        <f t="shared" si="17"/>
        <v>41086.168900462959</v>
      </c>
      <c r="T290" s="22">
        <f t="shared" si="18"/>
        <v>35</v>
      </c>
      <c r="U290">
        <f t="shared" si="19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>ROUND(E291/D291*100,0)</f>
        <v>105</v>
      </c>
      <c r="Q291" s="8">
        <f>IFERROR(ROUND(E291/L291,2),0)</f>
        <v>67.77</v>
      </c>
      <c r="R291" s="17">
        <f t="shared" si="16"/>
        <v>41550.456412037034</v>
      </c>
      <c r="S291" s="17">
        <f t="shared" si="17"/>
        <v>41580.456412037034</v>
      </c>
      <c r="T291" s="22">
        <f t="shared" si="18"/>
        <v>30</v>
      </c>
      <c r="U291">
        <f t="shared" si="19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>ROUND(E292/D292*100,0)</f>
        <v>107</v>
      </c>
      <c r="Q292" s="8">
        <f>IFERROR(ROUND(E292/L292,2),0)</f>
        <v>28.58</v>
      </c>
      <c r="R292" s="17">
        <f t="shared" si="16"/>
        <v>40526.36917824074</v>
      </c>
      <c r="S292" s="17">
        <f t="shared" si="17"/>
        <v>40576.332638888889</v>
      </c>
      <c r="T292" s="22">
        <f t="shared" si="18"/>
        <v>49.963460648148612</v>
      </c>
      <c r="U292">
        <f t="shared" si="19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>ROUND(E293/D293*100,0)</f>
        <v>120</v>
      </c>
      <c r="Q293" s="8">
        <f>IFERROR(ROUND(E293/L293,2),0)</f>
        <v>46.88</v>
      </c>
      <c r="R293" s="17">
        <f t="shared" si="16"/>
        <v>41376.769050925926</v>
      </c>
      <c r="S293" s="17">
        <f t="shared" si="17"/>
        <v>41395.000694444447</v>
      </c>
      <c r="T293" s="22">
        <f t="shared" si="18"/>
        <v>18.231643518520286</v>
      </c>
      <c r="U293">
        <f t="shared" si="19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>ROUND(E294/D294*100,0)</f>
        <v>102</v>
      </c>
      <c r="Q294" s="8">
        <f>IFERROR(ROUND(E294/L294,2),0)</f>
        <v>154.41999999999999</v>
      </c>
      <c r="R294" s="17">
        <f t="shared" si="16"/>
        <v>40812.803229166668</v>
      </c>
      <c r="S294" s="17">
        <f t="shared" si="17"/>
        <v>40845.165972222225</v>
      </c>
      <c r="T294" s="22">
        <f t="shared" si="18"/>
        <v>32.362743055557075</v>
      </c>
      <c r="U294">
        <f t="shared" si="19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>ROUND(E295/D295*100,0)</f>
        <v>101</v>
      </c>
      <c r="Q295" s="8">
        <f>IFERROR(ROUND(E295/L295,2),0)</f>
        <v>201.22</v>
      </c>
      <c r="R295" s="17">
        <f t="shared" si="16"/>
        <v>41719.667986111112</v>
      </c>
      <c r="S295" s="17">
        <f t="shared" si="17"/>
        <v>41749.667986111112</v>
      </c>
      <c r="T295" s="22">
        <f t="shared" si="18"/>
        <v>30</v>
      </c>
      <c r="U295">
        <f t="shared" si="19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>ROUND(E296/D296*100,0)</f>
        <v>100</v>
      </c>
      <c r="Q296" s="8">
        <f>IFERROR(ROUND(E296/L296,2),0)</f>
        <v>100</v>
      </c>
      <c r="R296" s="17">
        <f t="shared" si="16"/>
        <v>40343.084421296298</v>
      </c>
      <c r="S296" s="17">
        <f t="shared" si="17"/>
        <v>40378.666666666664</v>
      </c>
      <c r="T296" s="22">
        <f t="shared" si="18"/>
        <v>35.582245370365854</v>
      </c>
      <c r="U296">
        <f t="shared" si="19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>ROUND(E297/D297*100,0)</f>
        <v>133</v>
      </c>
      <c r="Q297" s="8">
        <f>IFERROR(ROUND(E297/L297,2),0)</f>
        <v>100.08</v>
      </c>
      <c r="R297" s="17">
        <f t="shared" si="16"/>
        <v>41519.004733796297</v>
      </c>
      <c r="S297" s="17">
        <f t="shared" si="17"/>
        <v>41579</v>
      </c>
      <c r="T297" s="22">
        <f t="shared" si="18"/>
        <v>59.995266203703068</v>
      </c>
      <c r="U297">
        <f t="shared" si="19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>ROUND(E298/D298*100,0)</f>
        <v>119</v>
      </c>
      <c r="Q298" s="8">
        <f>IFERROR(ROUND(E298/L298,2),0)</f>
        <v>230.09</v>
      </c>
      <c r="R298" s="17">
        <f t="shared" si="16"/>
        <v>41134.475497685184</v>
      </c>
      <c r="S298" s="17">
        <f t="shared" si="17"/>
        <v>41159.475497685184</v>
      </c>
      <c r="T298" s="22">
        <f t="shared" si="18"/>
        <v>25</v>
      </c>
      <c r="U298">
        <f t="shared" si="19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>ROUND(E299/D299*100,0)</f>
        <v>101</v>
      </c>
      <c r="Q299" s="8">
        <f>IFERROR(ROUND(E299/L299,2),0)</f>
        <v>141.75</v>
      </c>
      <c r="R299" s="17">
        <f t="shared" si="16"/>
        <v>42089.72802083334</v>
      </c>
      <c r="S299" s="17">
        <f t="shared" si="17"/>
        <v>42125.165972222225</v>
      </c>
      <c r="T299" s="22">
        <f t="shared" si="18"/>
        <v>35.437951388885267</v>
      </c>
      <c r="U299">
        <f t="shared" si="19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>ROUND(E300/D300*100,0)</f>
        <v>109</v>
      </c>
      <c r="Q300" s="8">
        <f>IFERROR(ROUND(E300/L300,2),0)</f>
        <v>56.34</v>
      </c>
      <c r="R300" s="17">
        <f t="shared" si="16"/>
        <v>41709.463518518518</v>
      </c>
      <c r="S300" s="17">
        <f t="shared" si="17"/>
        <v>41768.875</v>
      </c>
      <c r="T300" s="22">
        <f t="shared" si="18"/>
        <v>59.411481481482042</v>
      </c>
      <c r="U300">
        <f t="shared" si="19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>ROUND(E301/D301*100,0)</f>
        <v>179</v>
      </c>
      <c r="Q301" s="8">
        <f>IFERROR(ROUND(E301/L301,2),0)</f>
        <v>73.34</v>
      </c>
      <c r="R301" s="17">
        <f t="shared" si="16"/>
        <v>40469.225231481483</v>
      </c>
      <c r="S301" s="17">
        <f t="shared" si="17"/>
        <v>40499.266898148147</v>
      </c>
      <c r="T301" s="22">
        <f t="shared" si="18"/>
        <v>30.041666666664241</v>
      </c>
      <c r="U301">
        <f t="shared" si="19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>ROUND(E302/D302*100,0)</f>
        <v>102</v>
      </c>
      <c r="Q302" s="8">
        <f>IFERROR(ROUND(E302/L302,2),0)</f>
        <v>85.34</v>
      </c>
      <c r="R302" s="17">
        <f t="shared" si="16"/>
        <v>40626.959930555553</v>
      </c>
      <c r="S302" s="17">
        <f t="shared" si="17"/>
        <v>40657.959930555553</v>
      </c>
      <c r="T302" s="22">
        <f t="shared" si="18"/>
        <v>31</v>
      </c>
      <c r="U302">
        <f t="shared" si="19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>ROUND(E303/D303*100,0)</f>
        <v>119</v>
      </c>
      <c r="Q303" s="8">
        <f>IFERROR(ROUND(E303/L303,2),0)</f>
        <v>61.5</v>
      </c>
      <c r="R303" s="17">
        <f t="shared" si="16"/>
        <v>41312.737673611111</v>
      </c>
      <c r="S303" s="17">
        <f t="shared" si="17"/>
        <v>41352.696006944447</v>
      </c>
      <c r="T303" s="22">
        <f t="shared" si="18"/>
        <v>39.958333333335759</v>
      </c>
      <c r="U303">
        <f t="shared" si="19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>ROUND(E304/D304*100,0)</f>
        <v>100</v>
      </c>
      <c r="Q304" s="8">
        <f>IFERROR(ROUND(E304/L304,2),0)</f>
        <v>93.02</v>
      </c>
      <c r="R304" s="17">
        <f t="shared" si="16"/>
        <v>40933.856921296298</v>
      </c>
      <c r="S304" s="17">
        <f t="shared" si="17"/>
        <v>40963.856921296298</v>
      </c>
      <c r="T304" s="22">
        <f t="shared" si="18"/>
        <v>30</v>
      </c>
      <c r="U304">
        <f t="shared" si="19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>ROUND(E305/D305*100,0)</f>
        <v>137</v>
      </c>
      <c r="Q305" s="8">
        <f>IFERROR(ROUND(E305/L305,2),0)</f>
        <v>50.29</v>
      </c>
      <c r="R305" s="17">
        <f t="shared" si="16"/>
        <v>41032.071134259262</v>
      </c>
      <c r="S305" s="17">
        <f t="shared" si="17"/>
        <v>41062.071134259262</v>
      </c>
      <c r="T305" s="22">
        <f t="shared" si="18"/>
        <v>30</v>
      </c>
      <c r="U305">
        <f t="shared" si="19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>ROUND(E306/D306*100,0)</f>
        <v>232</v>
      </c>
      <c r="Q306" s="8">
        <f>IFERROR(ROUND(E306/L306,2),0)</f>
        <v>106.43</v>
      </c>
      <c r="R306" s="17">
        <f t="shared" si="16"/>
        <v>41114.094872685186</v>
      </c>
      <c r="S306" s="17">
        <f t="shared" si="17"/>
        <v>41153.083333333336</v>
      </c>
      <c r="T306" s="22">
        <f t="shared" si="18"/>
        <v>38.988460648150067</v>
      </c>
      <c r="U306">
        <f t="shared" si="19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>ROUND(E307/D307*100,0)</f>
        <v>130</v>
      </c>
      <c r="Q307" s="8">
        <f>IFERROR(ROUND(E307/L307,2),0)</f>
        <v>51.72</v>
      </c>
      <c r="R307" s="17">
        <f t="shared" si="16"/>
        <v>40948.630196759259</v>
      </c>
      <c r="S307" s="17">
        <f t="shared" si="17"/>
        <v>40978.630196759259</v>
      </c>
      <c r="T307" s="22">
        <f t="shared" si="18"/>
        <v>30</v>
      </c>
      <c r="U307">
        <f t="shared" si="19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>ROUND(E308/D308*100,0)</f>
        <v>293</v>
      </c>
      <c r="Q308" s="8">
        <f>IFERROR(ROUND(E308/L308,2),0)</f>
        <v>36.61</v>
      </c>
      <c r="R308" s="17">
        <f t="shared" si="16"/>
        <v>41333.837187500001</v>
      </c>
      <c r="S308" s="17">
        <f t="shared" si="17"/>
        <v>41353.795520833337</v>
      </c>
      <c r="T308" s="22">
        <f t="shared" si="18"/>
        <v>19.958333333335759</v>
      </c>
      <c r="U308">
        <f t="shared" si="19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>ROUND(E309/D309*100,0)</f>
        <v>111</v>
      </c>
      <c r="Q309" s="8">
        <f>IFERROR(ROUND(E309/L309,2),0)</f>
        <v>42.52</v>
      </c>
      <c r="R309" s="17">
        <f t="shared" si="16"/>
        <v>41282.944456018515</v>
      </c>
      <c r="S309" s="17">
        <f t="shared" si="17"/>
        <v>41312.944456018515</v>
      </c>
      <c r="T309" s="22">
        <f t="shared" si="18"/>
        <v>30</v>
      </c>
      <c r="U309">
        <f t="shared" si="19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>ROUND(E310/D310*100,0)</f>
        <v>106</v>
      </c>
      <c r="Q310" s="8">
        <f>IFERROR(ROUND(E310/L310,2),0)</f>
        <v>62.71</v>
      </c>
      <c r="R310" s="17">
        <f t="shared" si="16"/>
        <v>40567.694560185184</v>
      </c>
      <c r="S310" s="17">
        <f t="shared" si="17"/>
        <v>40612.694560185184</v>
      </c>
      <c r="T310" s="22">
        <f t="shared" si="18"/>
        <v>45</v>
      </c>
      <c r="U310">
        <f t="shared" si="19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>ROUND(E311/D311*100,0)</f>
        <v>119</v>
      </c>
      <c r="Q311" s="8">
        <f>IFERROR(ROUND(E311/L311,2),0)</f>
        <v>89.96</v>
      </c>
      <c r="R311" s="17">
        <f t="shared" si="16"/>
        <v>41134.751550925925</v>
      </c>
      <c r="S311" s="17">
        <f t="shared" si="17"/>
        <v>41155.751550925925</v>
      </c>
      <c r="T311" s="22">
        <f t="shared" si="18"/>
        <v>21</v>
      </c>
      <c r="U311">
        <f t="shared" si="19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>ROUND(E312/D312*100,0)</f>
        <v>104</v>
      </c>
      <c r="Q312" s="8">
        <f>IFERROR(ROUND(E312/L312,2),0)</f>
        <v>28.92</v>
      </c>
      <c r="R312" s="17">
        <f t="shared" si="16"/>
        <v>40821.183136574073</v>
      </c>
      <c r="S312" s="17">
        <f t="shared" si="17"/>
        <v>40836.083333333336</v>
      </c>
      <c r="T312" s="22">
        <f t="shared" si="18"/>
        <v>14.900196759263054</v>
      </c>
      <c r="U312">
        <f t="shared" si="19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>ROUND(E313/D313*100,0)</f>
        <v>104</v>
      </c>
      <c r="Q313" s="8">
        <f>IFERROR(ROUND(E313/L313,2),0)</f>
        <v>138.80000000000001</v>
      </c>
      <c r="R313" s="17">
        <f t="shared" si="16"/>
        <v>40868.219814814816</v>
      </c>
      <c r="S313" s="17">
        <f t="shared" si="17"/>
        <v>40909.332638888889</v>
      </c>
      <c r="T313" s="22">
        <f t="shared" si="18"/>
        <v>41.112824074072705</v>
      </c>
      <c r="U313">
        <f t="shared" si="19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>ROUND(E314/D314*100,0)</f>
        <v>112</v>
      </c>
      <c r="Q314" s="8">
        <f>IFERROR(ROUND(E314/L314,2),0)</f>
        <v>61.3</v>
      </c>
      <c r="R314" s="17">
        <f t="shared" si="16"/>
        <v>41348.877685185187</v>
      </c>
      <c r="S314" s="17">
        <f t="shared" si="17"/>
        <v>41378.877685185187</v>
      </c>
      <c r="T314" s="22">
        <f t="shared" si="18"/>
        <v>30</v>
      </c>
      <c r="U314">
        <f t="shared" si="19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>ROUND(E315/D315*100,0)</f>
        <v>105</v>
      </c>
      <c r="Q315" s="8">
        <f>IFERROR(ROUND(E315/L315,2),0)</f>
        <v>80.2</v>
      </c>
      <c r="R315" s="17">
        <f t="shared" si="16"/>
        <v>40357.227939814817</v>
      </c>
      <c r="S315" s="17">
        <f t="shared" si="17"/>
        <v>40401.665972222225</v>
      </c>
      <c r="T315" s="22">
        <f t="shared" si="18"/>
        <v>44.438032407408173</v>
      </c>
      <c r="U315">
        <f t="shared" si="19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>ROUND(E316/D316*100,0)</f>
        <v>385</v>
      </c>
      <c r="Q316" s="8">
        <f>IFERROR(ROUND(E316/L316,2),0)</f>
        <v>32.1</v>
      </c>
      <c r="R316" s="17">
        <f t="shared" si="16"/>
        <v>41304.833194444444</v>
      </c>
      <c r="S316" s="17">
        <f t="shared" si="17"/>
        <v>41334.833194444444</v>
      </c>
      <c r="T316" s="22">
        <f t="shared" si="18"/>
        <v>30</v>
      </c>
      <c r="U316">
        <f t="shared" si="19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>ROUND(E317/D317*100,0)</f>
        <v>101</v>
      </c>
      <c r="Q317" s="8">
        <f>IFERROR(ROUND(E317/L317,2),0)</f>
        <v>200.89</v>
      </c>
      <c r="R317" s="17">
        <f t="shared" si="16"/>
        <v>41113.77238425926</v>
      </c>
      <c r="S317" s="17">
        <f t="shared" si="17"/>
        <v>41143.77238425926</v>
      </c>
      <c r="T317" s="22">
        <f t="shared" si="18"/>
        <v>30</v>
      </c>
      <c r="U317">
        <f t="shared" si="19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>ROUND(E318/D318*100,0)</f>
        <v>114</v>
      </c>
      <c r="Q318" s="8">
        <f>IFERROR(ROUND(E318/L318,2),0)</f>
        <v>108.01</v>
      </c>
      <c r="R318" s="17">
        <f t="shared" si="16"/>
        <v>41950.923576388886</v>
      </c>
      <c r="S318" s="17">
        <f t="shared" si="17"/>
        <v>41984.207638888889</v>
      </c>
      <c r="T318" s="22">
        <f t="shared" si="18"/>
        <v>33.284062500002619</v>
      </c>
      <c r="U318">
        <f t="shared" si="19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>ROUND(E319/D319*100,0)</f>
        <v>101</v>
      </c>
      <c r="Q319" s="8">
        <f>IFERROR(ROUND(E319/L319,2),0)</f>
        <v>95.7</v>
      </c>
      <c r="R319" s="17">
        <f t="shared" si="16"/>
        <v>41589.676886574074</v>
      </c>
      <c r="S319" s="17">
        <f t="shared" si="17"/>
        <v>41619.676886574074</v>
      </c>
      <c r="T319" s="22">
        <f t="shared" si="18"/>
        <v>30</v>
      </c>
      <c r="U319">
        <f t="shared" si="19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>ROUND(E320/D320*100,0)</f>
        <v>283</v>
      </c>
      <c r="Q320" s="8">
        <f>IFERROR(ROUND(E320/L320,2),0)</f>
        <v>49.88</v>
      </c>
      <c r="R320" s="17">
        <f t="shared" si="16"/>
        <v>41330.038784722223</v>
      </c>
      <c r="S320" s="17">
        <f t="shared" si="17"/>
        <v>41359.997118055559</v>
      </c>
      <c r="T320" s="22">
        <f t="shared" si="18"/>
        <v>29.958333333335759</v>
      </c>
      <c r="U320">
        <f t="shared" si="19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>ROUND(E321/D321*100,0)</f>
        <v>113</v>
      </c>
      <c r="Q321" s="8">
        <f>IFERROR(ROUND(E321/L321,2),0)</f>
        <v>110.47</v>
      </c>
      <c r="R321" s="17">
        <f t="shared" si="16"/>
        <v>40123.83829861111</v>
      </c>
      <c r="S321" s="17">
        <f t="shared" si="17"/>
        <v>40211.332638888889</v>
      </c>
      <c r="T321" s="22">
        <f t="shared" si="18"/>
        <v>87.494340277778974</v>
      </c>
      <c r="U321">
        <f t="shared" si="19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>ROUND(E322/D322*100,0)</f>
        <v>107</v>
      </c>
      <c r="Q322" s="8">
        <f>IFERROR(ROUND(E322/L322,2),0)</f>
        <v>134.91</v>
      </c>
      <c r="R322" s="17">
        <f t="shared" si="16"/>
        <v>42331.551307870366</v>
      </c>
      <c r="S322" s="17">
        <f t="shared" si="17"/>
        <v>42360.958333333328</v>
      </c>
      <c r="T322" s="22">
        <f t="shared" si="18"/>
        <v>29.407025462962338</v>
      </c>
      <c r="U322">
        <f t="shared" si="19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>ROUND(E323/D323*100,0)</f>
        <v>103</v>
      </c>
      <c r="Q323" s="8">
        <f>IFERROR(ROUND(E323/L323,2),0)</f>
        <v>106.62</v>
      </c>
      <c r="R323" s="17">
        <f t="shared" ref="R323:R386" si="20">(((J323/60)/60)/24)+DATE(1970,1,1)</f>
        <v>42647.446597222224</v>
      </c>
      <c r="S323" s="17">
        <f t="shared" ref="S323:S386" si="21">(((I323/60)/60)/24)+DATE(1970,1,1)</f>
        <v>42682.488263888896</v>
      </c>
      <c r="T323" s="22">
        <f t="shared" ref="T323:T386" si="22">S323-R323</f>
        <v>35.041666666671517</v>
      </c>
      <c r="U323">
        <f t="shared" ref="U323:U386" si="23">YEAR(R323)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>ROUND(E324/D324*100,0)</f>
        <v>108</v>
      </c>
      <c r="Q324" s="8">
        <f>IFERROR(ROUND(E324/L324,2),0)</f>
        <v>145.04</v>
      </c>
      <c r="R324" s="17">
        <f t="shared" si="20"/>
        <v>42473.57</v>
      </c>
      <c r="S324" s="17">
        <f t="shared" si="21"/>
        <v>42503.57</v>
      </c>
      <c r="T324" s="22">
        <f t="shared" si="22"/>
        <v>30</v>
      </c>
      <c r="U324">
        <f t="shared" si="23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>ROUND(E325/D325*100,0)</f>
        <v>123</v>
      </c>
      <c r="Q325" s="8">
        <f>IFERROR(ROUND(E325/L325,2),0)</f>
        <v>114.59</v>
      </c>
      <c r="R325" s="17">
        <f t="shared" si="20"/>
        <v>42697.32136574074</v>
      </c>
      <c r="S325" s="17">
        <f t="shared" si="21"/>
        <v>42725.332638888889</v>
      </c>
      <c r="T325" s="22">
        <f t="shared" si="22"/>
        <v>28.011273148149485</v>
      </c>
      <c r="U325">
        <f t="shared" si="23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>ROUND(E326/D326*100,0)</f>
        <v>102</v>
      </c>
      <c r="Q326" s="8">
        <f>IFERROR(ROUND(E326/L326,2),0)</f>
        <v>105.32</v>
      </c>
      <c r="R326" s="17">
        <f t="shared" si="20"/>
        <v>42184.626250000001</v>
      </c>
      <c r="S326" s="17">
        <f t="shared" si="21"/>
        <v>42217.626250000001</v>
      </c>
      <c r="T326" s="22">
        <f t="shared" si="22"/>
        <v>33</v>
      </c>
      <c r="U326">
        <f t="shared" si="23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>ROUND(E327/D327*100,0)</f>
        <v>104</v>
      </c>
      <c r="Q327" s="8">
        <f>IFERROR(ROUND(E327/L327,2),0)</f>
        <v>70.92</v>
      </c>
      <c r="R327" s="17">
        <f t="shared" si="20"/>
        <v>42689.187881944439</v>
      </c>
      <c r="S327" s="17">
        <f t="shared" si="21"/>
        <v>42724.187881944439</v>
      </c>
      <c r="T327" s="22">
        <f t="shared" si="22"/>
        <v>35</v>
      </c>
      <c r="U327">
        <f t="shared" si="23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>ROUND(E328/D328*100,0)</f>
        <v>113</v>
      </c>
      <c r="Q328" s="8">
        <f>IFERROR(ROUND(E328/L328,2),0)</f>
        <v>147.16999999999999</v>
      </c>
      <c r="R328" s="17">
        <f t="shared" si="20"/>
        <v>42775.314884259264</v>
      </c>
      <c r="S328" s="17">
        <f t="shared" si="21"/>
        <v>42808.956250000003</v>
      </c>
      <c r="T328" s="22">
        <f t="shared" si="22"/>
        <v>33.641365740739275</v>
      </c>
      <c r="U328">
        <f t="shared" si="23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>ROUND(E329/D329*100,0)</f>
        <v>136</v>
      </c>
      <c r="Q329" s="8">
        <f>IFERROR(ROUND(E329/L329,2),0)</f>
        <v>160.47</v>
      </c>
      <c r="R329" s="17">
        <f t="shared" si="20"/>
        <v>42058.235289351855</v>
      </c>
      <c r="S329" s="17">
        <f t="shared" si="21"/>
        <v>42085.333333333328</v>
      </c>
      <c r="T329" s="22">
        <f t="shared" si="22"/>
        <v>27.098043981473893</v>
      </c>
      <c r="U329">
        <f t="shared" si="23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>ROUND(E330/D330*100,0)</f>
        <v>104</v>
      </c>
      <c r="Q330" s="8">
        <f>IFERROR(ROUND(E330/L330,2),0)</f>
        <v>156.05000000000001</v>
      </c>
      <c r="R330" s="17">
        <f t="shared" si="20"/>
        <v>42278.946620370371</v>
      </c>
      <c r="S330" s="17">
        <f t="shared" si="21"/>
        <v>42309.166666666672</v>
      </c>
      <c r="T330" s="22">
        <f t="shared" si="22"/>
        <v>30.220046296301007</v>
      </c>
      <c r="U330">
        <f t="shared" si="23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>ROUND(E331/D331*100,0)</f>
        <v>106</v>
      </c>
      <c r="Q331" s="8">
        <f>IFERROR(ROUND(E331/L331,2),0)</f>
        <v>63.17</v>
      </c>
      <c r="R331" s="17">
        <f t="shared" si="20"/>
        <v>42291.46674768519</v>
      </c>
      <c r="S331" s="17">
        <f t="shared" si="21"/>
        <v>42315.166666666672</v>
      </c>
      <c r="T331" s="22">
        <f t="shared" si="22"/>
        <v>23.69991898148146</v>
      </c>
      <c r="U331">
        <f t="shared" si="23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>ROUND(E332/D332*100,0)</f>
        <v>102</v>
      </c>
      <c r="Q332" s="8">
        <f>IFERROR(ROUND(E332/L332,2),0)</f>
        <v>104.82</v>
      </c>
      <c r="R332" s="17">
        <f t="shared" si="20"/>
        <v>41379.515775462962</v>
      </c>
      <c r="S332" s="17">
        <f t="shared" si="21"/>
        <v>41411.165972222225</v>
      </c>
      <c r="T332" s="22">
        <f t="shared" si="22"/>
        <v>31.650196759263054</v>
      </c>
      <c r="U332">
        <f t="shared" si="23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>ROUND(E333/D333*100,0)</f>
        <v>107</v>
      </c>
      <c r="Q333" s="8">
        <f>IFERROR(ROUND(E333/L333,2),0)</f>
        <v>97.36</v>
      </c>
      <c r="R333" s="17">
        <f t="shared" si="20"/>
        <v>42507.581412037034</v>
      </c>
      <c r="S333" s="17">
        <f t="shared" si="21"/>
        <v>42538.581412037034</v>
      </c>
      <c r="T333" s="22">
        <f t="shared" si="22"/>
        <v>31</v>
      </c>
      <c r="U333">
        <f t="shared" si="23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>ROUND(E334/D334*100,0)</f>
        <v>113</v>
      </c>
      <c r="Q334" s="8">
        <f>IFERROR(ROUND(E334/L334,2),0)</f>
        <v>203.63</v>
      </c>
      <c r="R334" s="17">
        <f t="shared" si="20"/>
        <v>42263.680289351847</v>
      </c>
      <c r="S334" s="17">
        <f t="shared" si="21"/>
        <v>42305.333333333328</v>
      </c>
      <c r="T334" s="22">
        <f t="shared" si="22"/>
        <v>41.65304398148146</v>
      </c>
      <c r="U334">
        <f t="shared" si="23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>ROUND(E335/D335*100,0)</f>
        <v>125</v>
      </c>
      <c r="Q335" s="8">
        <f>IFERROR(ROUND(E335/L335,2),0)</f>
        <v>188.31</v>
      </c>
      <c r="R335" s="17">
        <f t="shared" si="20"/>
        <v>42437.636469907404</v>
      </c>
      <c r="S335" s="17">
        <f t="shared" si="21"/>
        <v>42467.59480324074</v>
      </c>
      <c r="T335" s="22">
        <f t="shared" si="22"/>
        <v>29.958333333335759</v>
      </c>
      <c r="U335">
        <f t="shared" si="23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>ROUND(E336/D336*100,0)</f>
        <v>101</v>
      </c>
      <c r="Q336" s="8">
        <f>IFERROR(ROUND(E336/L336,2),0)</f>
        <v>146.65</v>
      </c>
      <c r="R336" s="17">
        <f t="shared" si="20"/>
        <v>42101.682372685187</v>
      </c>
      <c r="S336" s="17">
        <f t="shared" si="21"/>
        <v>42139.791666666672</v>
      </c>
      <c r="T336" s="22">
        <f t="shared" si="22"/>
        <v>38.10929398148437</v>
      </c>
      <c r="U336">
        <f t="shared" si="23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>ROUND(E337/D337*100,0)</f>
        <v>103</v>
      </c>
      <c r="Q337" s="8">
        <f>IFERROR(ROUND(E337/L337,2),0)</f>
        <v>109.19</v>
      </c>
      <c r="R337" s="17">
        <f t="shared" si="20"/>
        <v>42101.737442129626</v>
      </c>
      <c r="S337" s="17">
        <f t="shared" si="21"/>
        <v>42132.916666666672</v>
      </c>
      <c r="T337" s="22">
        <f t="shared" si="22"/>
        <v>31.179224537045229</v>
      </c>
      <c r="U337">
        <f t="shared" si="23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>ROUND(E338/D338*100,0)</f>
        <v>117</v>
      </c>
      <c r="Q338" s="8">
        <f>IFERROR(ROUND(E338/L338,2),0)</f>
        <v>59.25</v>
      </c>
      <c r="R338" s="17">
        <f t="shared" si="20"/>
        <v>42291.596273148149</v>
      </c>
      <c r="S338" s="17">
        <f t="shared" si="21"/>
        <v>42321.637939814813</v>
      </c>
      <c r="T338" s="22">
        <f t="shared" si="22"/>
        <v>30.041666666664241</v>
      </c>
      <c r="U338">
        <f t="shared" si="23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>ROUND(E339/D339*100,0)</f>
        <v>101</v>
      </c>
      <c r="Q339" s="8">
        <f>IFERROR(ROUND(E339/L339,2),0)</f>
        <v>97.9</v>
      </c>
      <c r="R339" s="17">
        <f t="shared" si="20"/>
        <v>42047.128564814819</v>
      </c>
      <c r="S339" s="17">
        <f t="shared" si="21"/>
        <v>42077.086898148147</v>
      </c>
      <c r="T339" s="22">
        <f t="shared" si="22"/>
        <v>29.958333333328483</v>
      </c>
      <c r="U339">
        <f t="shared" si="23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>ROUND(E340/D340*100,0)</f>
        <v>110</v>
      </c>
      <c r="Q340" s="8">
        <f>IFERROR(ROUND(E340/L340,2),0)</f>
        <v>70</v>
      </c>
      <c r="R340" s="17">
        <f t="shared" si="20"/>
        <v>42559.755671296298</v>
      </c>
      <c r="S340" s="17">
        <f t="shared" si="21"/>
        <v>42616.041666666672</v>
      </c>
      <c r="T340" s="22">
        <f t="shared" si="22"/>
        <v>56.285995370373712</v>
      </c>
      <c r="U340">
        <f t="shared" si="23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>ROUND(E341/D341*100,0)</f>
        <v>108</v>
      </c>
      <c r="Q341" s="8">
        <f>IFERROR(ROUND(E341/L341,2),0)</f>
        <v>72.87</v>
      </c>
      <c r="R341" s="17">
        <f t="shared" si="20"/>
        <v>42093.760046296295</v>
      </c>
      <c r="S341" s="17">
        <f t="shared" si="21"/>
        <v>42123.760046296295</v>
      </c>
      <c r="T341" s="22">
        <f t="shared" si="22"/>
        <v>30</v>
      </c>
      <c r="U341">
        <f t="shared" si="23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>ROUND(E342/D342*100,0)</f>
        <v>125</v>
      </c>
      <c r="Q342" s="8">
        <f>IFERROR(ROUND(E342/L342,2),0)</f>
        <v>146.35</v>
      </c>
      <c r="R342" s="17">
        <f t="shared" si="20"/>
        <v>42772.669062500005</v>
      </c>
      <c r="S342" s="17">
        <f t="shared" si="21"/>
        <v>42802.875</v>
      </c>
      <c r="T342" s="22">
        <f t="shared" si="22"/>
        <v>30.205937499995343</v>
      </c>
      <c r="U342">
        <f t="shared" si="23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>ROUND(E343/D343*100,0)</f>
        <v>107</v>
      </c>
      <c r="Q343" s="8">
        <f>IFERROR(ROUND(E343/L343,2),0)</f>
        <v>67.91</v>
      </c>
      <c r="R343" s="17">
        <f t="shared" si="20"/>
        <v>41894.879606481481</v>
      </c>
      <c r="S343" s="17">
        <f t="shared" si="21"/>
        <v>41913.165972222225</v>
      </c>
      <c r="T343" s="22">
        <f t="shared" si="22"/>
        <v>18.286365740743349</v>
      </c>
      <c r="U343">
        <f t="shared" si="23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>ROUND(E344/D344*100,0)</f>
        <v>100</v>
      </c>
      <c r="Q344" s="8">
        <f>IFERROR(ROUND(E344/L344,2),0)</f>
        <v>169.85</v>
      </c>
      <c r="R344" s="17">
        <f t="shared" si="20"/>
        <v>42459.780844907407</v>
      </c>
      <c r="S344" s="17">
        <f t="shared" si="21"/>
        <v>42489.780844907407</v>
      </c>
      <c r="T344" s="22">
        <f t="shared" si="22"/>
        <v>30</v>
      </c>
      <c r="U344">
        <f t="shared" si="23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>ROUND(E345/D345*100,0)</f>
        <v>102</v>
      </c>
      <c r="Q345" s="8">
        <f>IFERROR(ROUND(E345/L345,2),0)</f>
        <v>58.41</v>
      </c>
      <c r="R345" s="17">
        <f t="shared" si="20"/>
        <v>41926.73778935185</v>
      </c>
      <c r="S345" s="17">
        <f t="shared" si="21"/>
        <v>41957.125</v>
      </c>
      <c r="T345" s="22">
        <f t="shared" si="22"/>
        <v>30.387210648150358</v>
      </c>
      <c r="U345">
        <f t="shared" si="23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>ROUND(E346/D346*100,0)</f>
        <v>102</v>
      </c>
      <c r="Q346" s="8">
        <f>IFERROR(ROUND(E346/L346,2),0)</f>
        <v>119.99</v>
      </c>
      <c r="R346" s="17">
        <f t="shared" si="20"/>
        <v>42111.970995370371</v>
      </c>
      <c r="S346" s="17">
        <f t="shared" si="21"/>
        <v>42156.097222222219</v>
      </c>
      <c r="T346" s="22">
        <f t="shared" si="22"/>
        <v>44.126226851847605</v>
      </c>
      <c r="U346">
        <f t="shared" si="23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>ROUND(E347/D347*100,0)</f>
        <v>123</v>
      </c>
      <c r="Q347" s="8">
        <f>IFERROR(ROUND(E347/L347,2),0)</f>
        <v>99.86</v>
      </c>
      <c r="R347" s="17">
        <f t="shared" si="20"/>
        <v>42114.944328703699</v>
      </c>
      <c r="S347" s="17">
        <f t="shared" si="21"/>
        <v>42144.944328703699</v>
      </c>
      <c r="T347" s="22">
        <f t="shared" si="22"/>
        <v>30</v>
      </c>
      <c r="U347">
        <f t="shared" si="23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>ROUND(E348/D348*100,0)</f>
        <v>170</v>
      </c>
      <c r="Q348" s="8">
        <f>IFERROR(ROUND(E348/L348,2),0)</f>
        <v>90.58</v>
      </c>
      <c r="R348" s="17">
        <f t="shared" si="20"/>
        <v>42261.500243055561</v>
      </c>
      <c r="S348" s="17">
        <f t="shared" si="21"/>
        <v>42291.500243055561</v>
      </c>
      <c r="T348" s="22">
        <f t="shared" si="22"/>
        <v>30</v>
      </c>
      <c r="U348">
        <f t="shared" si="23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>ROUND(E349/D349*100,0)</f>
        <v>112</v>
      </c>
      <c r="Q349" s="8">
        <f>IFERROR(ROUND(E349/L349,2),0)</f>
        <v>117.77</v>
      </c>
      <c r="R349" s="17">
        <f t="shared" si="20"/>
        <v>42292.495474537034</v>
      </c>
      <c r="S349" s="17">
        <f t="shared" si="21"/>
        <v>42322.537141203706</v>
      </c>
      <c r="T349" s="22">
        <f t="shared" si="22"/>
        <v>30.041666666671517</v>
      </c>
      <c r="U349">
        <f t="shared" si="23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>ROUND(E350/D350*100,0)</f>
        <v>103</v>
      </c>
      <c r="Q350" s="8">
        <f>IFERROR(ROUND(E350/L350,2),0)</f>
        <v>86.55</v>
      </c>
      <c r="R350" s="17">
        <f t="shared" si="20"/>
        <v>42207.58699074074</v>
      </c>
      <c r="S350" s="17">
        <f t="shared" si="21"/>
        <v>42237.58699074074</v>
      </c>
      <c r="T350" s="22">
        <f t="shared" si="22"/>
        <v>30</v>
      </c>
      <c r="U350">
        <f t="shared" si="23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>ROUND(E351/D351*100,0)</f>
        <v>107</v>
      </c>
      <c r="Q351" s="8">
        <f>IFERROR(ROUND(E351/L351,2),0)</f>
        <v>71.900000000000006</v>
      </c>
      <c r="R351" s="17">
        <f t="shared" si="20"/>
        <v>42760.498935185184</v>
      </c>
      <c r="S351" s="17">
        <f t="shared" si="21"/>
        <v>42790.498935185184</v>
      </c>
      <c r="T351" s="22">
        <f t="shared" si="22"/>
        <v>30</v>
      </c>
      <c r="U351">
        <f t="shared" si="23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>ROUND(E352/D352*100,0)</f>
        <v>115</v>
      </c>
      <c r="Q352" s="8">
        <f>IFERROR(ROUND(E352/L352,2),0)</f>
        <v>129.82</v>
      </c>
      <c r="R352" s="17">
        <f t="shared" si="20"/>
        <v>42586.066076388888</v>
      </c>
      <c r="S352" s="17">
        <f t="shared" si="21"/>
        <v>42624.165972222225</v>
      </c>
      <c r="T352" s="22">
        <f t="shared" si="22"/>
        <v>38.099895833336632</v>
      </c>
      <c r="U352">
        <f t="shared" si="23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>ROUND(E353/D353*100,0)</f>
        <v>127</v>
      </c>
      <c r="Q353" s="8">
        <f>IFERROR(ROUND(E353/L353,2),0)</f>
        <v>44.91</v>
      </c>
      <c r="R353" s="17">
        <f t="shared" si="20"/>
        <v>42427.964745370366</v>
      </c>
      <c r="S353" s="17">
        <f t="shared" si="21"/>
        <v>42467.923078703709</v>
      </c>
      <c r="T353" s="22">
        <f t="shared" si="22"/>
        <v>39.958333333343035</v>
      </c>
      <c r="U353">
        <f t="shared" si="23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>ROUND(E354/D354*100,0)</f>
        <v>117</v>
      </c>
      <c r="Q354" s="8">
        <f>IFERROR(ROUND(E354/L354,2),0)</f>
        <v>40.76</v>
      </c>
      <c r="R354" s="17">
        <f t="shared" si="20"/>
        <v>41890.167453703703</v>
      </c>
      <c r="S354" s="17">
        <f t="shared" si="21"/>
        <v>41920.167453703703</v>
      </c>
      <c r="T354" s="22">
        <f t="shared" si="22"/>
        <v>30</v>
      </c>
      <c r="U354">
        <f t="shared" si="23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>ROUND(E355/D355*100,0)</f>
        <v>109</v>
      </c>
      <c r="Q355" s="8">
        <f>IFERROR(ROUND(E355/L355,2),0)</f>
        <v>103.52</v>
      </c>
      <c r="R355" s="17">
        <f t="shared" si="20"/>
        <v>42297.791886574079</v>
      </c>
      <c r="S355" s="17">
        <f t="shared" si="21"/>
        <v>42327.833553240736</v>
      </c>
      <c r="T355" s="22">
        <f t="shared" si="22"/>
        <v>30.041666666656965</v>
      </c>
      <c r="U355">
        <f t="shared" si="23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>ROUND(E356/D356*100,0)</f>
        <v>104</v>
      </c>
      <c r="Q356" s="8">
        <f>IFERROR(ROUND(E356/L356,2),0)</f>
        <v>125.45</v>
      </c>
      <c r="R356" s="17">
        <f t="shared" si="20"/>
        <v>42438.827789351853</v>
      </c>
      <c r="S356" s="17">
        <f t="shared" si="21"/>
        <v>42468.786122685182</v>
      </c>
      <c r="T356" s="22">
        <f t="shared" si="22"/>
        <v>29.958333333328483</v>
      </c>
      <c r="U356">
        <f t="shared" si="23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>ROUND(E357/D357*100,0)</f>
        <v>116</v>
      </c>
      <c r="Q357" s="8">
        <f>IFERROR(ROUND(E357/L357,2),0)</f>
        <v>246.61</v>
      </c>
      <c r="R357" s="17">
        <f t="shared" si="20"/>
        <v>41943.293912037036</v>
      </c>
      <c r="S357" s="17">
        <f t="shared" si="21"/>
        <v>41974.3355787037</v>
      </c>
      <c r="T357" s="22">
        <f t="shared" si="22"/>
        <v>31.041666666664241</v>
      </c>
      <c r="U357">
        <f t="shared" si="23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>ROUND(E358/D358*100,0)</f>
        <v>103</v>
      </c>
      <c r="Q358" s="8">
        <f>IFERROR(ROUND(E358/L358,2),0)</f>
        <v>79.400000000000006</v>
      </c>
      <c r="R358" s="17">
        <f t="shared" si="20"/>
        <v>42415.803159722222</v>
      </c>
      <c r="S358" s="17">
        <f t="shared" si="21"/>
        <v>42445.761493055557</v>
      </c>
      <c r="T358" s="22">
        <f t="shared" si="22"/>
        <v>29.958333333335759</v>
      </c>
      <c r="U358">
        <f t="shared" si="23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>ROUND(E359/D359*100,0)</f>
        <v>174</v>
      </c>
      <c r="Q359" s="8">
        <f>IFERROR(ROUND(E359/L359,2),0)</f>
        <v>86.14</v>
      </c>
      <c r="R359" s="17">
        <f t="shared" si="20"/>
        <v>42078.222187499996</v>
      </c>
      <c r="S359" s="17">
        <f t="shared" si="21"/>
        <v>42118.222187499996</v>
      </c>
      <c r="T359" s="22">
        <f t="shared" si="22"/>
        <v>40</v>
      </c>
      <c r="U359">
        <f t="shared" si="23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>ROUND(E360/D360*100,0)</f>
        <v>103</v>
      </c>
      <c r="Q360" s="8">
        <f>IFERROR(ROUND(E360/L360,2),0)</f>
        <v>193.05</v>
      </c>
      <c r="R360" s="17">
        <f t="shared" si="20"/>
        <v>42507.860196759255</v>
      </c>
      <c r="S360" s="17">
        <f t="shared" si="21"/>
        <v>42536.625</v>
      </c>
      <c r="T360" s="22">
        <f t="shared" si="22"/>
        <v>28.764803240745096</v>
      </c>
      <c r="U360">
        <f t="shared" si="23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>ROUND(E361/D361*100,0)</f>
        <v>105</v>
      </c>
      <c r="Q361" s="8">
        <f>IFERROR(ROUND(E361/L361,2),0)</f>
        <v>84.02</v>
      </c>
      <c r="R361" s="17">
        <f t="shared" si="20"/>
        <v>41935.070486111108</v>
      </c>
      <c r="S361" s="17">
        <f t="shared" si="21"/>
        <v>41957.216666666667</v>
      </c>
      <c r="T361" s="22">
        <f t="shared" si="22"/>
        <v>22.146180555559113</v>
      </c>
      <c r="U361">
        <f t="shared" si="23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>ROUND(E362/D362*100,0)</f>
        <v>101</v>
      </c>
      <c r="Q362" s="8">
        <f>IFERROR(ROUND(E362/L362,2),0)</f>
        <v>139.83000000000001</v>
      </c>
      <c r="R362" s="17">
        <f t="shared" si="20"/>
        <v>42163.897916666669</v>
      </c>
      <c r="S362" s="17">
        <f t="shared" si="21"/>
        <v>42208.132638888885</v>
      </c>
      <c r="T362" s="22">
        <f t="shared" si="22"/>
        <v>44.234722222216078</v>
      </c>
      <c r="U362">
        <f t="shared" si="23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>ROUND(E363/D363*100,0)</f>
        <v>111</v>
      </c>
      <c r="Q363" s="8">
        <f>IFERROR(ROUND(E363/L363,2),0)</f>
        <v>109.82</v>
      </c>
      <c r="R363" s="17">
        <f t="shared" si="20"/>
        <v>41936.001226851848</v>
      </c>
      <c r="S363" s="17">
        <f t="shared" si="21"/>
        <v>41966.042893518519</v>
      </c>
      <c r="T363" s="22">
        <f t="shared" si="22"/>
        <v>30.041666666671517</v>
      </c>
      <c r="U363">
        <f t="shared" si="23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>ROUND(E364/D364*100,0)</f>
        <v>124</v>
      </c>
      <c r="Q364" s="8">
        <f>IFERROR(ROUND(E364/L364,2),0)</f>
        <v>139.53</v>
      </c>
      <c r="R364" s="17">
        <f t="shared" si="20"/>
        <v>41837.210543981484</v>
      </c>
      <c r="S364" s="17">
        <f t="shared" si="21"/>
        <v>41859</v>
      </c>
      <c r="T364" s="22">
        <f t="shared" si="22"/>
        <v>21.789456018515921</v>
      </c>
      <c r="U364">
        <f t="shared" si="23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>ROUND(E365/D365*100,0)</f>
        <v>101</v>
      </c>
      <c r="Q365" s="8">
        <f>IFERROR(ROUND(E365/L365,2),0)</f>
        <v>347.85</v>
      </c>
      <c r="R365" s="17">
        <f t="shared" si="20"/>
        <v>40255.744629629626</v>
      </c>
      <c r="S365" s="17">
        <f t="shared" si="21"/>
        <v>40300.806944444441</v>
      </c>
      <c r="T365" s="22">
        <f t="shared" si="22"/>
        <v>45.062314814815181</v>
      </c>
      <c r="U365">
        <f t="shared" si="23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>ROUND(E366/D366*100,0)</f>
        <v>110</v>
      </c>
      <c r="Q366" s="8">
        <f>IFERROR(ROUND(E366/L366,2),0)</f>
        <v>68.239999999999995</v>
      </c>
      <c r="R366" s="17">
        <f t="shared" si="20"/>
        <v>41780.859629629631</v>
      </c>
      <c r="S366" s="17">
        <f t="shared" si="21"/>
        <v>41811.165972222225</v>
      </c>
      <c r="T366" s="22">
        <f t="shared" si="22"/>
        <v>30.306342592593865</v>
      </c>
      <c r="U366">
        <f t="shared" si="23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>ROUND(E367/D367*100,0)</f>
        <v>104</v>
      </c>
      <c r="Q367" s="8">
        <f>IFERROR(ROUND(E367/L367,2),0)</f>
        <v>239.94</v>
      </c>
      <c r="R367" s="17">
        <f t="shared" si="20"/>
        <v>41668.606469907405</v>
      </c>
      <c r="S367" s="17">
        <f t="shared" si="21"/>
        <v>41698.606469907405</v>
      </c>
      <c r="T367" s="22">
        <f t="shared" si="22"/>
        <v>30</v>
      </c>
      <c r="U367">
        <f t="shared" si="23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>ROUND(E368/D368*100,0)</f>
        <v>101</v>
      </c>
      <c r="Q368" s="8">
        <f>IFERROR(ROUND(E368/L368,2),0)</f>
        <v>287.31</v>
      </c>
      <c r="R368" s="17">
        <f t="shared" si="20"/>
        <v>41019.793032407404</v>
      </c>
      <c r="S368" s="17">
        <f t="shared" si="21"/>
        <v>41049.793032407404</v>
      </c>
      <c r="T368" s="22">
        <f t="shared" si="22"/>
        <v>30</v>
      </c>
      <c r="U368">
        <f t="shared" si="23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>ROUND(E369/D369*100,0)</f>
        <v>103</v>
      </c>
      <c r="Q369" s="8">
        <f>IFERROR(ROUND(E369/L369,2),0)</f>
        <v>86.85</v>
      </c>
      <c r="R369" s="17">
        <f t="shared" si="20"/>
        <v>41355.577291666668</v>
      </c>
      <c r="S369" s="17">
        <f t="shared" si="21"/>
        <v>41395.207638888889</v>
      </c>
      <c r="T369" s="22">
        <f t="shared" si="22"/>
        <v>39.630347222220735</v>
      </c>
      <c r="U369">
        <f t="shared" si="23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>ROUND(E370/D370*100,0)</f>
        <v>104</v>
      </c>
      <c r="Q370" s="8">
        <f>IFERROR(ROUND(E370/L370,2),0)</f>
        <v>81.849999999999994</v>
      </c>
      <c r="R370" s="17">
        <f t="shared" si="20"/>
        <v>42043.605578703704</v>
      </c>
      <c r="S370" s="17">
        <f t="shared" si="21"/>
        <v>42078.563912037032</v>
      </c>
      <c r="T370" s="22">
        <f t="shared" si="22"/>
        <v>34.958333333328483</v>
      </c>
      <c r="U370">
        <f t="shared" si="23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>ROUND(E371/D371*100,0)</f>
        <v>110</v>
      </c>
      <c r="Q371" s="8">
        <f>IFERROR(ROUND(E371/L371,2),0)</f>
        <v>42.87</v>
      </c>
      <c r="R371" s="17">
        <f t="shared" si="20"/>
        <v>40893.551724537036</v>
      </c>
      <c r="S371" s="17">
        <f t="shared" si="21"/>
        <v>40923.551724537036</v>
      </c>
      <c r="T371" s="22">
        <f t="shared" si="22"/>
        <v>30</v>
      </c>
      <c r="U371">
        <f t="shared" si="23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>ROUND(E372/D372*100,0)</f>
        <v>122</v>
      </c>
      <c r="Q372" s="8">
        <f>IFERROR(ROUND(E372/L372,2),0)</f>
        <v>709.42</v>
      </c>
      <c r="R372" s="17">
        <f t="shared" si="20"/>
        <v>42711.795138888891</v>
      </c>
      <c r="S372" s="17">
        <f t="shared" si="21"/>
        <v>42741.795138888891</v>
      </c>
      <c r="T372" s="22">
        <f t="shared" si="22"/>
        <v>30</v>
      </c>
      <c r="U372">
        <f t="shared" si="23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>ROUND(E373/D373*100,0)</f>
        <v>114</v>
      </c>
      <c r="Q373" s="8">
        <f>IFERROR(ROUND(E373/L373,2),0)</f>
        <v>161.26</v>
      </c>
      <c r="R373" s="17">
        <f t="shared" si="20"/>
        <v>41261.767812500002</v>
      </c>
      <c r="S373" s="17">
        <f t="shared" si="21"/>
        <v>41306.767812500002</v>
      </c>
      <c r="T373" s="22">
        <f t="shared" si="22"/>
        <v>45</v>
      </c>
      <c r="U373">
        <f t="shared" si="23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>ROUND(E374/D374*100,0)</f>
        <v>125</v>
      </c>
      <c r="Q374" s="8">
        <f>IFERROR(ROUND(E374/L374,2),0)</f>
        <v>41.78</v>
      </c>
      <c r="R374" s="17">
        <f t="shared" si="20"/>
        <v>42425.576898148152</v>
      </c>
      <c r="S374" s="17">
        <f t="shared" si="21"/>
        <v>42465.666666666672</v>
      </c>
      <c r="T374" s="22">
        <f t="shared" si="22"/>
        <v>40.089768518519122</v>
      </c>
      <c r="U374">
        <f t="shared" si="23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>ROUND(E375/D375*100,0)</f>
        <v>107</v>
      </c>
      <c r="Q375" s="8">
        <f>IFERROR(ROUND(E375/L375,2),0)</f>
        <v>89.89</v>
      </c>
      <c r="R375" s="17">
        <f t="shared" si="20"/>
        <v>41078.91201388889</v>
      </c>
      <c r="S375" s="17">
        <f t="shared" si="21"/>
        <v>41108.91201388889</v>
      </c>
      <c r="T375" s="22">
        <f t="shared" si="22"/>
        <v>30</v>
      </c>
      <c r="U375">
        <f t="shared" si="23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>ROUND(E376/D376*100,0)</f>
        <v>131</v>
      </c>
      <c r="Q376" s="8">
        <f>IFERROR(ROUND(E376/L376,2),0)</f>
        <v>45.05</v>
      </c>
      <c r="R376" s="17">
        <f t="shared" si="20"/>
        <v>40757.889247685183</v>
      </c>
      <c r="S376" s="17">
        <f t="shared" si="21"/>
        <v>40802.889247685183</v>
      </c>
      <c r="T376" s="22">
        <f t="shared" si="22"/>
        <v>45</v>
      </c>
      <c r="U376">
        <f t="shared" si="23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>ROUND(E377/D377*100,0)</f>
        <v>120</v>
      </c>
      <c r="Q377" s="8">
        <f>IFERROR(ROUND(E377/L377,2),0)</f>
        <v>42.86</v>
      </c>
      <c r="R377" s="17">
        <f t="shared" si="20"/>
        <v>41657.985081018516</v>
      </c>
      <c r="S377" s="17">
        <f t="shared" si="21"/>
        <v>41699.720833333333</v>
      </c>
      <c r="T377" s="22">
        <f t="shared" si="22"/>
        <v>41.735752314816636</v>
      </c>
      <c r="U377">
        <f t="shared" si="23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>ROUND(E378/D378*100,0)</f>
        <v>106</v>
      </c>
      <c r="Q378" s="8">
        <f>IFERROR(ROUND(E378/L378,2),0)</f>
        <v>54.08</v>
      </c>
      <c r="R378" s="17">
        <f t="shared" si="20"/>
        <v>42576.452731481477</v>
      </c>
      <c r="S378" s="17">
        <f t="shared" si="21"/>
        <v>42607.452731481477</v>
      </c>
      <c r="T378" s="22">
        <f t="shared" si="22"/>
        <v>31</v>
      </c>
      <c r="U378">
        <f t="shared" si="23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>ROUND(E379/D379*100,0)</f>
        <v>114</v>
      </c>
      <c r="Q379" s="8">
        <f>IFERROR(ROUND(E379/L379,2),0)</f>
        <v>103.22</v>
      </c>
      <c r="R379" s="17">
        <f t="shared" si="20"/>
        <v>42292.250787037032</v>
      </c>
      <c r="S379" s="17">
        <f t="shared" si="21"/>
        <v>42322.292361111111</v>
      </c>
      <c r="T379" s="22">
        <f t="shared" si="22"/>
        <v>30.041574074079108</v>
      </c>
      <c r="U379">
        <f t="shared" si="23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>ROUND(E380/D380*100,0)</f>
        <v>112</v>
      </c>
      <c r="Q380" s="8">
        <f>IFERROR(ROUND(E380/L380,2),0)</f>
        <v>40.4</v>
      </c>
      <c r="R380" s="17">
        <f t="shared" si="20"/>
        <v>42370.571851851855</v>
      </c>
      <c r="S380" s="17">
        <f t="shared" si="21"/>
        <v>42394.994444444441</v>
      </c>
      <c r="T380" s="22">
        <f t="shared" si="22"/>
        <v>24.422592592585715</v>
      </c>
      <c r="U380">
        <f t="shared" si="23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>ROUND(E381/D381*100,0)</f>
        <v>116</v>
      </c>
      <c r="Q381" s="8">
        <f>IFERROR(ROUND(E381/L381,2),0)</f>
        <v>116.86</v>
      </c>
      <c r="R381" s="17">
        <f t="shared" si="20"/>
        <v>40987.688333333332</v>
      </c>
      <c r="S381" s="17">
        <f t="shared" si="21"/>
        <v>41032.688333333332</v>
      </c>
      <c r="T381" s="22">
        <f t="shared" si="22"/>
        <v>45</v>
      </c>
      <c r="U381">
        <f t="shared" si="23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>ROUND(E382/D382*100,0)</f>
        <v>142</v>
      </c>
      <c r="Q382" s="8">
        <f>IFERROR(ROUND(E382/L382,2),0)</f>
        <v>115.51</v>
      </c>
      <c r="R382" s="17">
        <f t="shared" si="20"/>
        <v>42367.719814814816</v>
      </c>
      <c r="S382" s="17">
        <f t="shared" si="21"/>
        <v>42392.719814814816</v>
      </c>
      <c r="T382" s="22">
        <f t="shared" si="22"/>
        <v>25</v>
      </c>
      <c r="U382">
        <f t="shared" si="23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>ROUND(E383/D383*100,0)</f>
        <v>105</v>
      </c>
      <c r="Q383" s="8">
        <f>IFERROR(ROUND(E383/L383,2),0)</f>
        <v>104.31</v>
      </c>
      <c r="R383" s="17">
        <f t="shared" si="20"/>
        <v>41085.698113425926</v>
      </c>
      <c r="S383" s="17">
        <f t="shared" si="21"/>
        <v>41120.208333333336</v>
      </c>
      <c r="T383" s="22">
        <f t="shared" si="22"/>
        <v>34.510219907409919</v>
      </c>
      <c r="U383">
        <f t="shared" si="23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>ROUND(E384/D384*100,0)</f>
        <v>256</v>
      </c>
      <c r="Q384" s="8">
        <f>IFERROR(ROUND(E384/L384,2),0)</f>
        <v>69.77</v>
      </c>
      <c r="R384" s="17">
        <f t="shared" si="20"/>
        <v>41144.709490740745</v>
      </c>
      <c r="S384" s="17">
        <f t="shared" si="21"/>
        <v>41158.709490740745</v>
      </c>
      <c r="T384" s="22">
        <f t="shared" si="22"/>
        <v>14</v>
      </c>
      <c r="U384">
        <f t="shared" si="23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>ROUND(E385/D385*100,0)</f>
        <v>207</v>
      </c>
      <c r="Q385" s="8">
        <f>IFERROR(ROUND(E385/L385,2),0)</f>
        <v>43.02</v>
      </c>
      <c r="R385" s="17">
        <f t="shared" si="20"/>
        <v>41755.117581018516</v>
      </c>
      <c r="S385" s="17">
        <f t="shared" si="21"/>
        <v>41778.117581018516</v>
      </c>
      <c r="T385" s="22">
        <f t="shared" si="22"/>
        <v>23</v>
      </c>
      <c r="U385">
        <f t="shared" si="23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>ROUND(E386/D386*100,0)</f>
        <v>112</v>
      </c>
      <c r="Q386" s="8">
        <f>IFERROR(ROUND(E386/L386,2),0)</f>
        <v>58.54</v>
      </c>
      <c r="R386" s="17">
        <f t="shared" si="20"/>
        <v>41980.781793981485</v>
      </c>
      <c r="S386" s="17">
        <f t="shared" si="21"/>
        <v>42010.781793981485</v>
      </c>
      <c r="T386" s="22">
        <f t="shared" si="22"/>
        <v>30</v>
      </c>
      <c r="U386">
        <f t="shared" si="23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>ROUND(E387/D387*100,0)</f>
        <v>106</v>
      </c>
      <c r="Q387" s="8">
        <f>IFERROR(ROUND(E387/L387,2),0)</f>
        <v>111.8</v>
      </c>
      <c r="R387" s="17">
        <f t="shared" ref="R387:R450" si="24">(((J387/60)/60)/24)+DATE(1970,1,1)</f>
        <v>41934.584502314814</v>
      </c>
      <c r="S387" s="17">
        <f t="shared" ref="S387:S450" si="25">(((I387/60)/60)/24)+DATE(1970,1,1)</f>
        <v>41964.626168981486</v>
      </c>
      <c r="T387" s="22">
        <f t="shared" ref="T387:T450" si="26">S387-R387</f>
        <v>30.041666666671517</v>
      </c>
      <c r="U387">
        <f t="shared" ref="U387:U450" si="27">YEAR(R387)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>ROUND(E388/D388*100,0)</f>
        <v>100</v>
      </c>
      <c r="Q388" s="8">
        <f>IFERROR(ROUND(E388/L388,2),0)</f>
        <v>46.23</v>
      </c>
      <c r="R388" s="17">
        <f t="shared" si="24"/>
        <v>42211.951284722221</v>
      </c>
      <c r="S388" s="17">
        <f t="shared" si="25"/>
        <v>42226.951284722221</v>
      </c>
      <c r="T388" s="22">
        <f t="shared" si="26"/>
        <v>15</v>
      </c>
      <c r="U388">
        <f t="shared" si="27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>ROUND(E389/D389*100,0)</f>
        <v>214</v>
      </c>
      <c r="Q389" s="8">
        <f>IFERROR(ROUND(E389/L389,2),0)</f>
        <v>144.69</v>
      </c>
      <c r="R389" s="17">
        <f t="shared" si="24"/>
        <v>42200.67659722222</v>
      </c>
      <c r="S389" s="17">
        <f t="shared" si="25"/>
        <v>42231.25</v>
      </c>
      <c r="T389" s="22">
        <f t="shared" si="26"/>
        <v>30.573402777779847</v>
      </c>
      <c r="U389">
        <f t="shared" si="27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>ROUND(E390/D390*100,0)</f>
        <v>126</v>
      </c>
      <c r="Q390" s="8">
        <f>IFERROR(ROUND(E390/L390,2),0)</f>
        <v>88.85</v>
      </c>
      <c r="R390" s="17">
        <f t="shared" si="24"/>
        <v>42549.076157407413</v>
      </c>
      <c r="S390" s="17">
        <f t="shared" si="25"/>
        <v>42579.076157407413</v>
      </c>
      <c r="T390" s="22">
        <f t="shared" si="26"/>
        <v>30</v>
      </c>
      <c r="U390">
        <f t="shared" si="27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>ROUND(E391/D391*100,0)</f>
        <v>182</v>
      </c>
      <c r="Q391" s="8">
        <f>IFERROR(ROUND(E391/L391,2),0)</f>
        <v>81.75</v>
      </c>
      <c r="R391" s="17">
        <f t="shared" si="24"/>
        <v>41674.063078703701</v>
      </c>
      <c r="S391" s="17">
        <f t="shared" si="25"/>
        <v>41705.957638888889</v>
      </c>
      <c r="T391" s="22">
        <f t="shared" si="26"/>
        <v>31.894560185188311</v>
      </c>
      <c r="U391">
        <f t="shared" si="27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>ROUND(E392/D392*100,0)</f>
        <v>100</v>
      </c>
      <c r="Q392" s="8">
        <f>IFERROR(ROUND(E392/L392,2),0)</f>
        <v>71.430000000000007</v>
      </c>
      <c r="R392" s="17">
        <f t="shared" si="24"/>
        <v>42112.036712962959</v>
      </c>
      <c r="S392" s="17">
        <f t="shared" si="25"/>
        <v>42132.036712962959</v>
      </c>
      <c r="T392" s="22">
        <f t="shared" si="26"/>
        <v>20</v>
      </c>
      <c r="U392">
        <f t="shared" si="27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>ROUND(E393/D393*100,0)</f>
        <v>101</v>
      </c>
      <c r="Q393" s="8">
        <f>IFERROR(ROUND(E393/L393,2),0)</f>
        <v>104.26</v>
      </c>
      <c r="R393" s="17">
        <f t="shared" si="24"/>
        <v>40865.042256944449</v>
      </c>
      <c r="S393" s="17">
        <f t="shared" si="25"/>
        <v>40895.040972222225</v>
      </c>
      <c r="T393" s="22">
        <f t="shared" si="26"/>
        <v>29.998715277775773</v>
      </c>
      <c r="U393">
        <f t="shared" si="27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>ROUND(E394/D394*100,0)</f>
        <v>101</v>
      </c>
      <c r="Q394" s="8">
        <f>IFERROR(ROUND(E394/L394,2),0)</f>
        <v>90.62</v>
      </c>
      <c r="R394" s="17">
        <f t="shared" si="24"/>
        <v>40763.717256944445</v>
      </c>
      <c r="S394" s="17">
        <f t="shared" si="25"/>
        <v>40794.125</v>
      </c>
      <c r="T394" s="22">
        <f t="shared" si="26"/>
        <v>30.407743055555329</v>
      </c>
      <c r="U394">
        <f t="shared" si="27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>ROUND(E395/D395*100,0)</f>
        <v>110</v>
      </c>
      <c r="Q395" s="8">
        <f>IFERROR(ROUND(E395/L395,2),0)</f>
        <v>157.33000000000001</v>
      </c>
      <c r="R395" s="17">
        <f t="shared" si="24"/>
        <v>41526.708935185183</v>
      </c>
      <c r="S395" s="17">
        <f t="shared" si="25"/>
        <v>41557.708935185183</v>
      </c>
      <c r="T395" s="22">
        <f t="shared" si="26"/>
        <v>31</v>
      </c>
      <c r="U395">
        <f t="shared" si="27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>ROUND(E396/D396*100,0)</f>
        <v>112</v>
      </c>
      <c r="Q396" s="8">
        <f>IFERROR(ROUND(E396/L396,2),0)</f>
        <v>105.18</v>
      </c>
      <c r="R396" s="17">
        <f t="shared" si="24"/>
        <v>42417.818078703705</v>
      </c>
      <c r="S396" s="17">
        <f t="shared" si="25"/>
        <v>42477.776412037041</v>
      </c>
      <c r="T396" s="22">
        <f t="shared" si="26"/>
        <v>59.958333333335759</v>
      </c>
      <c r="U396">
        <f t="shared" si="27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>ROUND(E397/D397*100,0)</f>
        <v>108</v>
      </c>
      <c r="Q397" s="8">
        <f>IFERROR(ROUND(E397/L397,2),0)</f>
        <v>58.72</v>
      </c>
      <c r="R397" s="17">
        <f t="shared" si="24"/>
        <v>40990.909259259257</v>
      </c>
      <c r="S397" s="17">
        <f t="shared" si="25"/>
        <v>41026.897222222222</v>
      </c>
      <c r="T397" s="22">
        <f t="shared" si="26"/>
        <v>35.987962962964957</v>
      </c>
      <c r="U397">
        <f t="shared" si="27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>ROUND(E398/D398*100,0)</f>
        <v>107</v>
      </c>
      <c r="Q398" s="8">
        <f>IFERROR(ROUND(E398/L398,2),0)</f>
        <v>81.63</v>
      </c>
      <c r="R398" s="17">
        <f t="shared" si="24"/>
        <v>41082.564884259256</v>
      </c>
      <c r="S398" s="17">
        <f t="shared" si="25"/>
        <v>41097.564884259256</v>
      </c>
      <c r="T398" s="22">
        <f t="shared" si="26"/>
        <v>15</v>
      </c>
      <c r="U398">
        <f t="shared" si="27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>ROUND(E399/D399*100,0)</f>
        <v>104</v>
      </c>
      <c r="Q399" s="8">
        <f>IFERROR(ROUND(E399/L399,2),0)</f>
        <v>56.46</v>
      </c>
      <c r="R399" s="17">
        <f t="shared" si="24"/>
        <v>40379.776435185187</v>
      </c>
      <c r="S399" s="17">
        <f t="shared" si="25"/>
        <v>40422.155555555553</v>
      </c>
      <c r="T399" s="22">
        <f t="shared" si="26"/>
        <v>42.379120370365854</v>
      </c>
      <c r="U399">
        <f t="shared" si="27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>ROUND(E400/D400*100,0)</f>
        <v>125</v>
      </c>
      <c r="Q400" s="8">
        <f>IFERROR(ROUND(E400/L400,2),0)</f>
        <v>140.1</v>
      </c>
      <c r="R400" s="17">
        <f t="shared" si="24"/>
        <v>42078.793124999997</v>
      </c>
      <c r="S400" s="17">
        <f t="shared" si="25"/>
        <v>42123.793124999997</v>
      </c>
      <c r="T400" s="22">
        <f t="shared" si="26"/>
        <v>45</v>
      </c>
      <c r="U400">
        <f t="shared" si="27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>ROUND(E401/D401*100,0)</f>
        <v>107</v>
      </c>
      <c r="Q401" s="8">
        <f>IFERROR(ROUND(E401/L401,2),0)</f>
        <v>224.85</v>
      </c>
      <c r="R401" s="17">
        <f t="shared" si="24"/>
        <v>42687.875775462962</v>
      </c>
      <c r="S401" s="17">
        <f t="shared" si="25"/>
        <v>42718.5</v>
      </c>
      <c r="T401" s="22">
        <f t="shared" si="26"/>
        <v>30.624224537037662</v>
      </c>
      <c r="U401">
        <f t="shared" si="27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>ROUND(E402/D402*100,0)</f>
        <v>112</v>
      </c>
      <c r="Q402" s="8">
        <f>IFERROR(ROUND(E402/L402,2),0)</f>
        <v>181.13</v>
      </c>
      <c r="R402" s="17">
        <f t="shared" si="24"/>
        <v>41745.635960648149</v>
      </c>
      <c r="S402" s="17">
        <f t="shared" si="25"/>
        <v>41776.145833333336</v>
      </c>
      <c r="T402" s="22">
        <f t="shared" si="26"/>
        <v>30.509872685186565</v>
      </c>
      <c r="U402">
        <f t="shared" si="27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>ROUND(E403/D403*100,0)</f>
        <v>104</v>
      </c>
      <c r="Q403" s="8">
        <f>IFERROR(ROUND(E403/L403,2),0)</f>
        <v>711.04</v>
      </c>
      <c r="R403" s="17">
        <f t="shared" si="24"/>
        <v>40732.842245370368</v>
      </c>
      <c r="S403" s="17">
        <f t="shared" si="25"/>
        <v>40762.842245370368</v>
      </c>
      <c r="T403" s="22">
        <f t="shared" si="26"/>
        <v>30</v>
      </c>
      <c r="U403">
        <f t="shared" si="27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>ROUND(E404/D404*100,0)</f>
        <v>142</v>
      </c>
      <c r="Q404" s="8">
        <f>IFERROR(ROUND(E404/L404,2),0)</f>
        <v>65.88</v>
      </c>
      <c r="R404" s="17">
        <f t="shared" si="24"/>
        <v>42292.539548611108</v>
      </c>
      <c r="S404" s="17">
        <f t="shared" si="25"/>
        <v>42313.58121527778</v>
      </c>
      <c r="T404" s="22">
        <f t="shared" si="26"/>
        <v>21.041666666671517</v>
      </c>
      <c r="U404">
        <f t="shared" si="27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>ROUND(E405/D405*100,0)</f>
        <v>105</v>
      </c>
      <c r="Q405" s="8">
        <f>IFERROR(ROUND(E405/L405,2),0)</f>
        <v>75.19</v>
      </c>
      <c r="R405" s="17">
        <f t="shared" si="24"/>
        <v>40718.310659722221</v>
      </c>
      <c r="S405" s="17">
        <f t="shared" si="25"/>
        <v>40765.297222222223</v>
      </c>
      <c r="T405" s="22">
        <f t="shared" si="26"/>
        <v>46.986562500002037</v>
      </c>
      <c r="U405">
        <f t="shared" si="27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>ROUND(E406/D406*100,0)</f>
        <v>103</v>
      </c>
      <c r="Q406" s="8">
        <f>IFERROR(ROUND(E406/L406,2),0)</f>
        <v>133.13999999999999</v>
      </c>
      <c r="R406" s="17">
        <f t="shared" si="24"/>
        <v>41646.628032407411</v>
      </c>
      <c r="S406" s="17">
        <f t="shared" si="25"/>
        <v>41675.961111111108</v>
      </c>
      <c r="T406" s="22">
        <f t="shared" si="26"/>
        <v>29.333078703697538</v>
      </c>
      <c r="U406">
        <f t="shared" si="27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>ROUND(E407/D407*100,0)</f>
        <v>108</v>
      </c>
      <c r="Q407" s="8">
        <f>IFERROR(ROUND(E407/L407,2),0)</f>
        <v>55.2</v>
      </c>
      <c r="R407" s="17">
        <f t="shared" si="24"/>
        <v>41674.08494212963</v>
      </c>
      <c r="S407" s="17">
        <f t="shared" si="25"/>
        <v>41704.08494212963</v>
      </c>
      <c r="T407" s="22">
        <f t="shared" si="26"/>
        <v>30</v>
      </c>
      <c r="U407">
        <f t="shared" si="27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>ROUND(E408/D408*100,0)</f>
        <v>108</v>
      </c>
      <c r="Q408" s="8">
        <f>IFERROR(ROUND(E408/L408,2),0)</f>
        <v>86.16</v>
      </c>
      <c r="R408" s="17">
        <f t="shared" si="24"/>
        <v>40638.162465277775</v>
      </c>
      <c r="S408" s="17">
        <f t="shared" si="25"/>
        <v>40672.249305555553</v>
      </c>
      <c r="T408" s="22">
        <f t="shared" si="26"/>
        <v>34.08684027777781</v>
      </c>
      <c r="U408">
        <f t="shared" si="27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>ROUND(E409/D409*100,0)</f>
        <v>102</v>
      </c>
      <c r="Q409" s="8">
        <f>IFERROR(ROUND(E409/L409,2),0)</f>
        <v>92.32</v>
      </c>
      <c r="R409" s="17">
        <f t="shared" si="24"/>
        <v>40806.870949074073</v>
      </c>
      <c r="S409" s="17">
        <f t="shared" si="25"/>
        <v>40866.912615740745</v>
      </c>
      <c r="T409" s="22">
        <f t="shared" si="26"/>
        <v>60.041666666671517</v>
      </c>
      <c r="U409">
        <f t="shared" si="27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>ROUND(E410/D410*100,0)</f>
        <v>101</v>
      </c>
      <c r="Q410" s="8">
        <f>IFERROR(ROUND(E410/L410,2),0)</f>
        <v>160.16</v>
      </c>
      <c r="R410" s="17">
        <f t="shared" si="24"/>
        <v>41543.735995370371</v>
      </c>
      <c r="S410" s="17">
        <f t="shared" si="25"/>
        <v>41583.777662037035</v>
      </c>
      <c r="T410" s="22">
        <f t="shared" si="26"/>
        <v>40.041666666664241</v>
      </c>
      <c r="U410">
        <f t="shared" si="27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>ROUND(E411/D411*100,0)</f>
        <v>137</v>
      </c>
      <c r="Q411" s="8">
        <f>IFERROR(ROUND(E411/L411,2),0)</f>
        <v>45.6</v>
      </c>
      <c r="R411" s="17">
        <f t="shared" si="24"/>
        <v>42543.862777777773</v>
      </c>
      <c r="S411" s="17">
        <f t="shared" si="25"/>
        <v>42573.862777777773</v>
      </c>
      <c r="T411" s="22">
        <f t="shared" si="26"/>
        <v>30</v>
      </c>
      <c r="U411">
        <f t="shared" si="27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>ROUND(E412/D412*100,0)</f>
        <v>128</v>
      </c>
      <c r="Q412" s="8">
        <f>IFERROR(ROUND(E412/L412,2),0)</f>
        <v>183.29</v>
      </c>
      <c r="R412" s="17">
        <f t="shared" si="24"/>
        <v>42113.981446759266</v>
      </c>
      <c r="S412" s="17">
        <f t="shared" si="25"/>
        <v>42173.981446759266</v>
      </c>
      <c r="T412" s="22">
        <f t="shared" si="26"/>
        <v>60</v>
      </c>
      <c r="U412">
        <f t="shared" si="27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>ROUND(E413/D413*100,0)</f>
        <v>101</v>
      </c>
      <c r="Q413" s="8">
        <f>IFERROR(ROUND(E413/L413,2),0)</f>
        <v>125.79</v>
      </c>
      <c r="R413" s="17">
        <f t="shared" si="24"/>
        <v>41598.17597222222</v>
      </c>
      <c r="S413" s="17">
        <f t="shared" si="25"/>
        <v>41630.208333333336</v>
      </c>
      <c r="T413" s="22">
        <f t="shared" si="26"/>
        <v>32.032361111116188</v>
      </c>
      <c r="U413">
        <f t="shared" si="27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>ROUND(E414/D414*100,0)</f>
        <v>127</v>
      </c>
      <c r="Q414" s="8">
        <f>IFERROR(ROUND(E414/L414,2),0)</f>
        <v>57.65</v>
      </c>
      <c r="R414" s="17">
        <f t="shared" si="24"/>
        <v>41099.742800925924</v>
      </c>
      <c r="S414" s="17">
        <f t="shared" si="25"/>
        <v>41115.742800925924</v>
      </c>
      <c r="T414" s="22">
        <f t="shared" si="26"/>
        <v>16</v>
      </c>
      <c r="U414">
        <f t="shared" si="27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>ROUND(E415/D415*100,0)</f>
        <v>105</v>
      </c>
      <c r="Q415" s="8">
        <f>IFERROR(ROUND(E415/L415,2),0)</f>
        <v>78.66</v>
      </c>
      <c r="R415" s="17">
        <f t="shared" si="24"/>
        <v>41079.877442129626</v>
      </c>
      <c r="S415" s="17">
        <f t="shared" si="25"/>
        <v>41109.877442129626</v>
      </c>
      <c r="T415" s="22">
        <f t="shared" si="26"/>
        <v>30</v>
      </c>
      <c r="U415">
        <f t="shared" si="27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>ROUND(E416/D416*100,0)</f>
        <v>103</v>
      </c>
      <c r="Q416" s="8">
        <f>IFERROR(ROUND(E416/L416,2),0)</f>
        <v>91.48</v>
      </c>
      <c r="R416" s="17">
        <f t="shared" si="24"/>
        <v>41529.063252314816</v>
      </c>
      <c r="S416" s="17">
        <f t="shared" si="25"/>
        <v>41559.063252314816</v>
      </c>
      <c r="T416" s="22">
        <f t="shared" si="26"/>
        <v>30</v>
      </c>
      <c r="U416">
        <f t="shared" si="27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>ROUND(E417/D417*100,0)</f>
        <v>102</v>
      </c>
      <c r="Q417" s="8">
        <f>IFERROR(ROUND(E417/L417,2),0)</f>
        <v>68.099999999999994</v>
      </c>
      <c r="R417" s="17">
        <f t="shared" si="24"/>
        <v>41904.851875</v>
      </c>
      <c r="S417" s="17">
        <f t="shared" si="25"/>
        <v>41929.5</v>
      </c>
      <c r="T417" s="22">
        <f t="shared" si="26"/>
        <v>24.648124999999709</v>
      </c>
      <c r="U417">
        <f t="shared" si="27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>ROUND(E418/D418*100,0)</f>
        <v>120</v>
      </c>
      <c r="Q418" s="8">
        <f>IFERROR(ROUND(E418/L418,2),0)</f>
        <v>48.09</v>
      </c>
      <c r="R418" s="17">
        <f t="shared" si="24"/>
        <v>41648.396192129629</v>
      </c>
      <c r="S418" s="17">
        <f t="shared" si="25"/>
        <v>41678.396192129629</v>
      </c>
      <c r="T418" s="22">
        <f t="shared" si="26"/>
        <v>30</v>
      </c>
      <c r="U418">
        <f t="shared" si="27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>ROUND(E419/D419*100,0)</f>
        <v>100</v>
      </c>
      <c r="Q419" s="8">
        <f>IFERROR(ROUND(E419/L419,2),0)</f>
        <v>202.42</v>
      </c>
      <c r="R419" s="17">
        <f t="shared" si="24"/>
        <v>41360.970601851855</v>
      </c>
      <c r="S419" s="17">
        <f t="shared" si="25"/>
        <v>41372.189583333333</v>
      </c>
      <c r="T419" s="22">
        <f t="shared" si="26"/>
        <v>11.218981481477385</v>
      </c>
      <c r="U419">
        <f t="shared" si="27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>ROUND(E420/D420*100,0)</f>
        <v>101</v>
      </c>
      <c r="Q420" s="8">
        <f>IFERROR(ROUND(E420/L420,2),0)</f>
        <v>216.75</v>
      </c>
      <c r="R420" s="17">
        <f t="shared" si="24"/>
        <v>42178.282372685186</v>
      </c>
      <c r="S420" s="17">
        <f t="shared" si="25"/>
        <v>42208.282372685186</v>
      </c>
      <c r="T420" s="22">
        <f t="shared" si="26"/>
        <v>30</v>
      </c>
      <c r="U420">
        <f t="shared" si="27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>ROUND(E421/D421*100,0)</f>
        <v>100</v>
      </c>
      <c r="Q421" s="8">
        <f>IFERROR(ROUND(E421/L421,2),0)</f>
        <v>110.07</v>
      </c>
      <c r="R421" s="17">
        <f t="shared" si="24"/>
        <v>41394.842442129629</v>
      </c>
      <c r="S421" s="17">
        <f t="shared" si="25"/>
        <v>41454.842442129629</v>
      </c>
      <c r="T421" s="22">
        <f t="shared" si="26"/>
        <v>60</v>
      </c>
      <c r="U421">
        <f t="shared" si="27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 s="19">
        <f>ROUND(E422/D422*100,0)</f>
        <v>0</v>
      </c>
      <c r="Q422" s="8">
        <f>IFERROR(ROUND(E422/L422,2),0)</f>
        <v>4.83</v>
      </c>
      <c r="R422" s="17">
        <f t="shared" si="24"/>
        <v>41682.23646990741</v>
      </c>
      <c r="S422" s="17">
        <f t="shared" si="25"/>
        <v>41712.194803240738</v>
      </c>
      <c r="T422" s="22">
        <f t="shared" si="26"/>
        <v>29.958333333328483</v>
      </c>
      <c r="U422">
        <f t="shared" si="27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 s="19">
        <f>ROUND(E423/D423*100,0)</f>
        <v>2</v>
      </c>
      <c r="Q423" s="8">
        <f>IFERROR(ROUND(E423/L423,2),0)</f>
        <v>50.17</v>
      </c>
      <c r="R423" s="17">
        <f t="shared" si="24"/>
        <v>42177.491388888884</v>
      </c>
      <c r="S423" s="17">
        <f t="shared" si="25"/>
        <v>42237.491388888884</v>
      </c>
      <c r="T423" s="22">
        <f t="shared" si="26"/>
        <v>60</v>
      </c>
      <c r="U423">
        <f t="shared" si="27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 s="19">
        <f>ROUND(E424/D424*100,0)</f>
        <v>1</v>
      </c>
      <c r="Q424" s="8">
        <f>IFERROR(ROUND(E424/L424,2),0)</f>
        <v>35.83</v>
      </c>
      <c r="R424" s="17">
        <f t="shared" si="24"/>
        <v>41863.260381944441</v>
      </c>
      <c r="S424" s="17">
        <f t="shared" si="25"/>
        <v>41893.260381944441</v>
      </c>
      <c r="T424" s="22">
        <f t="shared" si="26"/>
        <v>30</v>
      </c>
      <c r="U424">
        <f t="shared" si="27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 s="19">
        <f>ROUND(E425/D425*100,0)</f>
        <v>1</v>
      </c>
      <c r="Q425" s="8">
        <f>IFERROR(ROUND(E425/L425,2),0)</f>
        <v>11.77</v>
      </c>
      <c r="R425" s="17">
        <f t="shared" si="24"/>
        <v>41400.92627314815</v>
      </c>
      <c r="S425" s="17">
        <f t="shared" si="25"/>
        <v>41430.92627314815</v>
      </c>
      <c r="T425" s="22">
        <f t="shared" si="26"/>
        <v>30</v>
      </c>
      <c r="U425">
        <f t="shared" si="27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 s="19">
        <f>ROUND(E426/D426*100,0)</f>
        <v>7</v>
      </c>
      <c r="Q426" s="8">
        <f>IFERROR(ROUND(E426/L426,2),0)</f>
        <v>40.78</v>
      </c>
      <c r="R426" s="17">
        <f t="shared" si="24"/>
        <v>40934.376145833332</v>
      </c>
      <c r="S426" s="17">
        <f t="shared" si="25"/>
        <v>40994.334479166668</v>
      </c>
      <c r="T426" s="22">
        <f t="shared" si="26"/>
        <v>59.958333333335759</v>
      </c>
      <c r="U426">
        <f t="shared" si="27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 s="19">
        <f>ROUND(E427/D427*100,0)</f>
        <v>0</v>
      </c>
      <c r="Q427" s="8">
        <f>IFERROR(ROUND(E427/L427,2),0)</f>
        <v>3</v>
      </c>
      <c r="R427" s="17">
        <f t="shared" si="24"/>
        <v>42275.861157407402</v>
      </c>
      <c r="S427" s="17">
        <f t="shared" si="25"/>
        <v>42335.902824074074</v>
      </c>
      <c r="T427" s="22">
        <f t="shared" si="26"/>
        <v>60.041666666671517</v>
      </c>
      <c r="U427">
        <f t="shared" si="27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 s="19">
        <f>ROUND(E428/D428*100,0)</f>
        <v>1</v>
      </c>
      <c r="Q428" s="8">
        <f>IFERROR(ROUND(E428/L428,2),0)</f>
        <v>16.63</v>
      </c>
      <c r="R428" s="17">
        <f t="shared" si="24"/>
        <v>42400.711967592593</v>
      </c>
      <c r="S428" s="17">
        <f t="shared" si="25"/>
        <v>42430.711967592593</v>
      </c>
      <c r="T428" s="22">
        <f t="shared" si="26"/>
        <v>30</v>
      </c>
      <c r="U428">
        <f t="shared" si="27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 s="19">
        <f>ROUND(E429/D429*100,0)</f>
        <v>0</v>
      </c>
      <c r="Q429" s="8">
        <f>IFERROR(ROUND(E429/L429,2),0)</f>
        <v>0</v>
      </c>
      <c r="R429" s="17">
        <f t="shared" si="24"/>
        <v>42285.909027777772</v>
      </c>
      <c r="S429" s="17">
        <f t="shared" si="25"/>
        <v>42299.790972222225</v>
      </c>
      <c r="T429" s="22">
        <f t="shared" si="26"/>
        <v>13.881944444452529</v>
      </c>
      <c r="U429">
        <f t="shared" si="27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 s="19">
        <f>ROUND(E430/D430*100,0)</f>
        <v>6</v>
      </c>
      <c r="Q430" s="8">
        <f>IFERROR(ROUND(E430/L430,2),0)</f>
        <v>52</v>
      </c>
      <c r="R430" s="17">
        <f t="shared" si="24"/>
        <v>41778.766724537039</v>
      </c>
      <c r="S430" s="17">
        <f t="shared" si="25"/>
        <v>41806.916666666664</v>
      </c>
      <c r="T430" s="22">
        <f t="shared" si="26"/>
        <v>28.149942129624833</v>
      </c>
      <c r="U430">
        <f t="shared" si="27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 s="19">
        <f>ROUND(E431/D431*100,0)</f>
        <v>0</v>
      </c>
      <c r="Q431" s="8">
        <f>IFERROR(ROUND(E431/L431,2),0)</f>
        <v>0</v>
      </c>
      <c r="R431" s="17">
        <f t="shared" si="24"/>
        <v>40070.901412037041</v>
      </c>
      <c r="S431" s="17">
        <f t="shared" si="25"/>
        <v>40144.207638888889</v>
      </c>
      <c r="T431" s="22">
        <f t="shared" si="26"/>
        <v>73.306226851847896</v>
      </c>
      <c r="U431">
        <f t="shared" si="27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 s="19">
        <f>ROUND(E432/D432*100,0)</f>
        <v>2</v>
      </c>
      <c r="Q432" s="8">
        <f>IFERROR(ROUND(E432/L432,2),0)</f>
        <v>4.8</v>
      </c>
      <c r="R432" s="17">
        <f t="shared" si="24"/>
        <v>41513.107256944444</v>
      </c>
      <c r="S432" s="17">
        <f t="shared" si="25"/>
        <v>41528.107256944444</v>
      </c>
      <c r="T432" s="22">
        <f t="shared" si="26"/>
        <v>15</v>
      </c>
      <c r="U432">
        <f t="shared" si="27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 s="19">
        <f>ROUND(E433/D433*100,0)</f>
        <v>14</v>
      </c>
      <c r="Q433" s="8">
        <f>IFERROR(ROUND(E433/L433,2),0)</f>
        <v>51.88</v>
      </c>
      <c r="R433" s="17">
        <f t="shared" si="24"/>
        <v>42526.871331018512</v>
      </c>
      <c r="S433" s="17">
        <f t="shared" si="25"/>
        <v>42556.871331018512</v>
      </c>
      <c r="T433" s="22">
        <f t="shared" si="26"/>
        <v>30</v>
      </c>
      <c r="U433">
        <f t="shared" si="27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 s="19">
        <f>ROUND(E434/D434*100,0)</f>
        <v>10</v>
      </c>
      <c r="Q434" s="8">
        <f>IFERROR(ROUND(E434/L434,2),0)</f>
        <v>71.25</v>
      </c>
      <c r="R434" s="17">
        <f t="shared" si="24"/>
        <v>42238.726631944446</v>
      </c>
      <c r="S434" s="17">
        <f t="shared" si="25"/>
        <v>42298.726631944446</v>
      </c>
      <c r="T434" s="22">
        <f t="shared" si="26"/>
        <v>60</v>
      </c>
      <c r="U434">
        <f t="shared" si="27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 s="19">
        <f>ROUND(E435/D435*100,0)</f>
        <v>0</v>
      </c>
      <c r="Q435" s="8">
        <f>IFERROR(ROUND(E435/L435,2),0)</f>
        <v>0</v>
      </c>
      <c r="R435" s="17">
        <f t="shared" si="24"/>
        <v>42228.629884259266</v>
      </c>
      <c r="S435" s="17">
        <f t="shared" si="25"/>
        <v>42288.629884259266</v>
      </c>
      <c r="T435" s="22">
        <f t="shared" si="26"/>
        <v>60</v>
      </c>
      <c r="U435">
        <f t="shared" si="27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 s="19">
        <f>ROUND(E436/D436*100,0)</f>
        <v>5</v>
      </c>
      <c r="Q436" s="8">
        <f>IFERROR(ROUND(E436/L436,2),0)</f>
        <v>62.5</v>
      </c>
      <c r="R436" s="17">
        <f t="shared" si="24"/>
        <v>41576.834513888891</v>
      </c>
      <c r="S436" s="17">
        <f t="shared" si="25"/>
        <v>41609.876180555555</v>
      </c>
      <c r="T436" s="22">
        <f t="shared" si="26"/>
        <v>33.041666666664241</v>
      </c>
      <c r="U436">
        <f t="shared" si="27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 s="19">
        <f>ROUND(E437/D437*100,0)</f>
        <v>0</v>
      </c>
      <c r="Q437" s="8">
        <f>IFERROR(ROUND(E437/L437,2),0)</f>
        <v>1</v>
      </c>
      <c r="R437" s="17">
        <f t="shared" si="24"/>
        <v>41500.747453703705</v>
      </c>
      <c r="S437" s="17">
        <f t="shared" si="25"/>
        <v>41530.747453703705</v>
      </c>
      <c r="T437" s="22">
        <f t="shared" si="26"/>
        <v>30</v>
      </c>
      <c r="U437">
        <f t="shared" si="27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 s="19">
        <f>ROUND(E438/D438*100,0)</f>
        <v>0</v>
      </c>
      <c r="Q438" s="8">
        <f>IFERROR(ROUND(E438/L438,2),0)</f>
        <v>0</v>
      </c>
      <c r="R438" s="17">
        <f t="shared" si="24"/>
        <v>41456.36241898148</v>
      </c>
      <c r="S438" s="17">
        <f t="shared" si="25"/>
        <v>41486.36241898148</v>
      </c>
      <c r="T438" s="22">
        <f t="shared" si="26"/>
        <v>30</v>
      </c>
      <c r="U438">
        <f t="shared" si="27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 s="19">
        <f>ROUND(E439/D439*100,0)</f>
        <v>0</v>
      </c>
      <c r="Q439" s="8">
        <f>IFERROR(ROUND(E439/L439,2),0)</f>
        <v>0</v>
      </c>
      <c r="R439" s="17">
        <f t="shared" si="24"/>
        <v>42591.31858796296</v>
      </c>
      <c r="S439" s="17">
        <f t="shared" si="25"/>
        <v>42651.31858796296</v>
      </c>
      <c r="T439" s="22">
        <f t="shared" si="26"/>
        <v>60</v>
      </c>
      <c r="U439">
        <f t="shared" si="27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 s="19">
        <f>ROUND(E440/D440*100,0)</f>
        <v>9</v>
      </c>
      <c r="Q440" s="8">
        <f>IFERROR(ROUND(E440/L440,2),0)</f>
        <v>170.55</v>
      </c>
      <c r="R440" s="17">
        <f t="shared" si="24"/>
        <v>42296.261087962965</v>
      </c>
      <c r="S440" s="17">
        <f t="shared" si="25"/>
        <v>42326.302754629629</v>
      </c>
      <c r="T440" s="22">
        <f t="shared" si="26"/>
        <v>30.041666666664241</v>
      </c>
      <c r="U440">
        <f t="shared" si="27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 s="19">
        <f>ROUND(E441/D441*100,0)</f>
        <v>0</v>
      </c>
      <c r="Q441" s="8">
        <f>IFERROR(ROUND(E441/L441,2),0)</f>
        <v>0</v>
      </c>
      <c r="R441" s="17">
        <f t="shared" si="24"/>
        <v>41919.761782407404</v>
      </c>
      <c r="S441" s="17">
        <f t="shared" si="25"/>
        <v>41929.761782407404</v>
      </c>
      <c r="T441" s="22">
        <f t="shared" si="26"/>
        <v>10</v>
      </c>
      <c r="U441">
        <f t="shared" si="27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 s="19">
        <f>ROUND(E442/D442*100,0)</f>
        <v>0</v>
      </c>
      <c r="Q442" s="8">
        <f>IFERROR(ROUND(E442/L442,2),0)</f>
        <v>5</v>
      </c>
      <c r="R442" s="17">
        <f t="shared" si="24"/>
        <v>42423.985567129625</v>
      </c>
      <c r="S442" s="17">
        <f t="shared" si="25"/>
        <v>42453.943900462968</v>
      </c>
      <c r="T442" s="22">
        <f t="shared" si="26"/>
        <v>29.958333333343035</v>
      </c>
      <c r="U442">
        <f t="shared" si="27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 s="19">
        <f>ROUND(E443/D443*100,0)</f>
        <v>0</v>
      </c>
      <c r="Q443" s="8">
        <f>IFERROR(ROUND(E443/L443,2),0)</f>
        <v>0</v>
      </c>
      <c r="R443" s="17">
        <f t="shared" si="24"/>
        <v>41550.793935185182</v>
      </c>
      <c r="S443" s="17">
        <f t="shared" si="25"/>
        <v>41580.793935185182</v>
      </c>
      <c r="T443" s="22">
        <f t="shared" si="26"/>
        <v>30</v>
      </c>
      <c r="U443">
        <f t="shared" si="27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 s="19">
        <f>ROUND(E444/D444*100,0)</f>
        <v>39</v>
      </c>
      <c r="Q444" s="8">
        <f>IFERROR(ROUND(E444/L444,2),0)</f>
        <v>393.59</v>
      </c>
      <c r="R444" s="17">
        <f t="shared" si="24"/>
        <v>42024.888692129629</v>
      </c>
      <c r="S444" s="17">
        <f t="shared" si="25"/>
        <v>42054.888692129629</v>
      </c>
      <c r="T444" s="22">
        <f t="shared" si="26"/>
        <v>30</v>
      </c>
      <c r="U444">
        <f t="shared" si="27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 s="19">
        <f>ROUND(E445/D445*100,0)</f>
        <v>0</v>
      </c>
      <c r="Q445" s="8">
        <f>IFERROR(ROUND(E445/L445,2),0)</f>
        <v>5</v>
      </c>
      <c r="R445" s="17">
        <f t="shared" si="24"/>
        <v>41650.015057870369</v>
      </c>
      <c r="S445" s="17">
        <f t="shared" si="25"/>
        <v>41680.015057870369</v>
      </c>
      <c r="T445" s="22">
        <f t="shared" si="26"/>
        <v>30</v>
      </c>
      <c r="U445">
        <f t="shared" si="27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 s="19">
        <f>ROUND(E446/D446*100,0)</f>
        <v>5</v>
      </c>
      <c r="Q446" s="8">
        <f>IFERROR(ROUND(E446/L446,2),0)</f>
        <v>50</v>
      </c>
      <c r="R446" s="17">
        <f t="shared" si="24"/>
        <v>40894.906956018516</v>
      </c>
      <c r="S446" s="17">
        <f t="shared" si="25"/>
        <v>40954.906956018516</v>
      </c>
      <c r="T446" s="22">
        <f t="shared" si="26"/>
        <v>60</v>
      </c>
      <c r="U446">
        <f t="shared" si="27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 s="19">
        <f>ROUND(E447/D447*100,0)</f>
        <v>0</v>
      </c>
      <c r="Q447" s="8">
        <f>IFERROR(ROUND(E447/L447,2),0)</f>
        <v>1</v>
      </c>
      <c r="R447" s="17">
        <f t="shared" si="24"/>
        <v>42130.335358796292</v>
      </c>
      <c r="S447" s="17">
        <f t="shared" si="25"/>
        <v>42145.335358796292</v>
      </c>
      <c r="T447" s="22">
        <f t="shared" si="26"/>
        <v>15</v>
      </c>
      <c r="U447">
        <f t="shared" si="27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 s="19">
        <f>ROUND(E448/D448*100,0)</f>
        <v>7</v>
      </c>
      <c r="Q448" s="8">
        <f>IFERROR(ROUND(E448/L448,2),0)</f>
        <v>47.88</v>
      </c>
      <c r="R448" s="17">
        <f t="shared" si="24"/>
        <v>42037.083564814813</v>
      </c>
      <c r="S448" s="17">
        <f t="shared" si="25"/>
        <v>42067.083564814813</v>
      </c>
      <c r="T448" s="22">
        <f t="shared" si="26"/>
        <v>30</v>
      </c>
      <c r="U448">
        <f t="shared" si="27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 s="19">
        <f>ROUND(E449/D449*100,0)</f>
        <v>0</v>
      </c>
      <c r="Q449" s="8">
        <f>IFERROR(ROUND(E449/L449,2),0)</f>
        <v>5</v>
      </c>
      <c r="R449" s="17">
        <f t="shared" si="24"/>
        <v>41331.555127314816</v>
      </c>
      <c r="S449" s="17">
        <f t="shared" si="25"/>
        <v>41356.513460648144</v>
      </c>
      <c r="T449" s="22">
        <f t="shared" si="26"/>
        <v>24.958333333328483</v>
      </c>
      <c r="U449">
        <f t="shared" si="27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 s="19">
        <f>ROUND(E450/D450*100,0)</f>
        <v>3</v>
      </c>
      <c r="Q450" s="8">
        <f>IFERROR(ROUND(E450/L450,2),0)</f>
        <v>20.5</v>
      </c>
      <c r="R450" s="17">
        <f t="shared" si="24"/>
        <v>41753.758043981477</v>
      </c>
      <c r="S450" s="17">
        <f t="shared" si="25"/>
        <v>41773.758043981477</v>
      </c>
      <c r="T450" s="22">
        <f t="shared" si="26"/>
        <v>20</v>
      </c>
      <c r="U450">
        <f t="shared" si="27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 s="19">
        <f>ROUND(E451/D451*100,0)</f>
        <v>2</v>
      </c>
      <c r="Q451" s="8">
        <f>IFERROR(ROUND(E451/L451,2),0)</f>
        <v>9</v>
      </c>
      <c r="R451" s="17">
        <f t="shared" ref="R451:R514" si="28">(((J451/60)/60)/24)+DATE(1970,1,1)</f>
        <v>41534.568113425928</v>
      </c>
      <c r="S451" s="17">
        <f t="shared" ref="S451:S514" si="29">(((I451/60)/60)/24)+DATE(1970,1,1)</f>
        <v>41564.568113425928</v>
      </c>
      <c r="T451" s="22">
        <f t="shared" ref="T451:T514" si="30">S451-R451</f>
        <v>30</v>
      </c>
      <c r="U451">
        <f t="shared" ref="U451:U514" si="31">YEAR(R451)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 s="19">
        <f>ROUND(E452/D452*100,0)</f>
        <v>1</v>
      </c>
      <c r="Q452" s="8">
        <f>IFERROR(ROUND(E452/L452,2),0)</f>
        <v>56.57</v>
      </c>
      <c r="R452" s="17">
        <f t="shared" si="28"/>
        <v>41654.946759259255</v>
      </c>
      <c r="S452" s="17">
        <f t="shared" si="29"/>
        <v>41684.946759259255</v>
      </c>
      <c r="T452" s="22">
        <f t="shared" si="30"/>
        <v>30</v>
      </c>
      <c r="U452">
        <f t="shared" si="31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 s="19">
        <f>ROUND(E453/D453*100,0)</f>
        <v>0</v>
      </c>
      <c r="Q453" s="8">
        <f>IFERROR(ROUND(E453/L453,2),0)</f>
        <v>0</v>
      </c>
      <c r="R453" s="17">
        <f t="shared" si="28"/>
        <v>41634.715173611112</v>
      </c>
      <c r="S453" s="17">
        <f t="shared" si="29"/>
        <v>41664.715173611112</v>
      </c>
      <c r="T453" s="22">
        <f t="shared" si="30"/>
        <v>30</v>
      </c>
      <c r="U453">
        <f t="shared" si="31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 s="19">
        <f>ROUND(E454/D454*100,0)</f>
        <v>64</v>
      </c>
      <c r="Q454" s="8">
        <f>IFERROR(ROUND(E454/L454,2),0)</f>
        <v>40</v>
      </c>
      <c r="R454" s="17">
        <f t="shared" si="28"/>
        <v>42107.703877314809</v>
      </c>
      <c r="S454" s="17">
        <f t="shared" si="29"/>
        <v>42137.703877314809</v>
      </c>
      <c r="T454" s="22">
        <f t="shared" si="30"/>
        <v>30</v>
      </c>
      <c r="U454">
        <f t="shared" si="31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 s="19">
        <f>ROUND(E455/D455*100,0)</f>
        <v>0</v>
      </c>
      <c r="Q455" s="8">
        <f>IFERROR(ROUND(E455/L455,2),0)</f>
        <v>13</v>
      </c>
      <c r="R455" s="17">
        <f t="shared" si="28"/>
        <v>42038.824988425928</v>
      </c>
      <c r="S455" s="17">
        <f t="shared" si="29"/>
        <v>42054.824988425928</v>
      </c>
      <c r="T455" s="22">
        <f t="shared" si="30"/>
        <v>16</v>
      </c>
      <c r="U455">
        <f t="shared" si="31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 s="19">
        <f>ROUND(E456/D456*100,0)</f>
        <v>1</v>
      </c>
      <c r="Q456" s="8">
        <f>IFERROR(ROUND(E456/L456,2),0)</f>
        <v>16.399999999999999</v>
      </c>
      <c r="R456" s="17">
        <f t="shared" si="28"/>
        <v>41938.717256944445</v>
      </c>
      <c r="S456" s="17">
        <f t="shared" si="29"/>
        <v>41969.551388888889</v>
      </c>
      <c r="T456" s="22">
        <f t="shared" si="30"/>
        <v>30.83413194444438</v>
      </c>
      <c r="U456">
        <f t="shared" si="31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 s="19">
        <f>ROUND(E457/D457*100,0)</f>
        <v>0</v>
      </c>
      <c r="Q457" s="8">
        <f>IFERROR(ROUND(E457/L457,2),0)</f>
        <v>22.5</v>
      </c>
      <c r="R457" s="17">
        <f t="shared" si="28"/>
        <v>40971.002569444441</v>
      </c>
      <c r="S457" s="17">
        <f t="shared" si="29"/>
        <v>41016.021527777775</v>
      </c>
      <c r="T457" s="22">
        <f t="shared" si="30"/>
        <v>45.018958333334012</v>
      </c>
      <c r="U457">
        <f t="shared" si="31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 s="19">
        <f>ROUND(E458/D458*100,0)</f>
        <v>1</v>
      </c>
      <c r="Q458" s="8">
        <f>IFERROR(ROUND(E458/L458,2),0)</f>
        <v>20.329999999999998</v>
      </c>
      <c r="R458" s="17">
        <f t="shared" si="28"/>
        <v>41547.694456018515</v>
      </c>
      <c r="S458" s="17">
        <f t="shared" si="29"/>
        <v>41569.165972222225</v>
      </c>
      <c r="T458" s="22">
        <f t="shared" si="30"/>
        <v>21.471516203710053</v>
      </c>
      <c r="U458">
        <f t="shared" si="31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 s="19">
        <f>ROUND(E459/D459*100,0)</f>
        <v>0</v>
      </c>
      <c r="Q459" s="8">
        <f>IFERROR(ROUND(E459/L459,2),0)</f>
        <v>0</v>
      </c>
      <c r="R459" s="17">
        <f t="shared" si="28"/>
        <v>41837.767500000002</v>
      </c>
      <c r="S459" s="17">
        <f t="shared" si="29"/>
        <v>41867.767500000002</v>
      </c>
      <c r="T459" s="22">
        <f t="shared" si="30"/>
        <v>30</v>
      </c>
      <c r="U459">
        <f t="shared" si="31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 s="19">
        <f>ROUND(E460/D460*100,0)</f>
        <v>8</v>
      </c>
      <c r="Q460" s="8">
        <f>IFERROR(ROUND(E460/L460,2),0)</f>
        <v>16.760000000000002</v>
      </c>
      <c r="R460" s="17">
        <f t="shared" si="28"/>
        <v>41378.69976851852</v>
      </c>
      <c r="S460" s="17">
        <f t="shared" si="29"/>
        <v>41408.69976851852</v>
      </c>
      <c r="T460" s="22">
        <f t="shared" si="30"/>
        <v>30</v>
      </c>
      <c r="U460">
        <f t="shared" si="31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 s="19">
        <f>ROUND(E461/D461*100,0)</f>
        <v>0</v>
      </c>
      <c r="Q461" s="8">
        <f>IFERROR(ROUND(E461/L461,2),0)</f>
        <v>25</v>
      </c>
      <c r="R461" s="17">
        <f t="shared" si="28"/>
        <v>40800.6403587963</v>
      </c>
      <c r="S461" s="17">
        <f t="shared" si="29"/>
        <v>40860.682025462964</v>
      </c>
      <c r="T461" s="22">
        <f t="shared" si="30"/>
        <v>60.041666666664241</v>
      </c>
      <c r="U461">
        <f t="shared" si="31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 s="19">
        <f>ROUND(E462/D462*100,0)</f>
        <v>0</v>
      </c>
      <c r="Q462" s="8">
        <f>IFERROR(ROUND(E462/L462,2),0)</f>
        <v>12.5</v>
      </c>
      <c r="R462" s="17">
        <f t="shared" si="28"/>
        <v>41759.542534722219</v>
      </c>
      <c r="S462" s="17">
        <f t="shared" si="29"/>
        <v>41791.166666666664</v>
      </c>
      <c r="T462" s="22">
        <f t="shared" si="30"/>
        <v>31.624131944445253</v>
      </c>
      <c r="U462">
        <f t="shared" si="31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 s="19">
        <f>ROUND(E463/D463*100,0)</f>
        <v>0</v>
      </c>
      <c r="Q463" s="8">
        <f>IFERROR(ROUND(E463/L463,2),0)</f>
        <v>0</v>
      </c>
      <c r="R463" s="17">
        <f t="shared" si="28"/>
        <v>41407.84684027778</v>
      </c>
      <c r="S463" s="17">
        <f t="shared" si="29"/>
        <v>41427.84684027778</v>
      </c>
      <c r="T463" s="22">
        <f t="shared" si="30"/>
        <v>20</v>
      </c>
      <c r="U463">
        <f t="shared" si="31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 s="19">
        <f>ROUND(E464/D464*100,0)</f>
        <v>0</v>
      </c>
      <c r="Q464" s="8">
        <f>IFERROR(ROUND(E464/L464,2),0)</f>
        <v>0</v>
      </c>
      <c r="R464" s="17">
        <f t="shared" si="28"/>
        <v>40705.126631944448</v>
      </c>
      <c r="S464" s="17">
        <f t="shared" si="29"/>
        <v>40765.126631944448</v>
      </c>
      <c r="T464" s="22">
        <f t="shared" si="30"/>
        <v>60</v>
      </c>
      <c r="U464">
        <f t="shared" si="31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 s="19">
        <f>ROUND(E465/D465*100,0)</f>
        <v>2</v>
      </c>
      <c r="Q465" s="8">
        <f>IFERROR(ROUND(E465/L465,2),0)</f>
        <v>113.64</v>
      </c>
      <c r="R465" s="17">
        <f t="shared" si="28"/>
        <v>40750.710104166668</v>
      </c>
      <c r="S465" s="17">
        <f t="shared" si="29"/>
        <v>40810.710104166668</v>
      </c>
      <c r="T465" s="22">
        <f t="shared" si="30"/>
        <v>60</v>
      </c>
      <c r="U465">
        <f t="shared" si="31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 s="19">
        <f>ROUND(E466/D466*100,0)</f>
        <v>0</v>
      </c>
      <c r="Q466" s="8">
        <f>IFERROR(ROUND(E466/L466,2),0)</f>
        <v>1</v>
      </c>
      <c r="R466" s="17">
        <f t="shared" si="28"/>
        <v>42488.848784722228</v>
      </c>
      <c r="S466" s="17">
        <f t="shared" si="29"/>
        <v>42508.848784722228</v>
      </c>
      <c r="T466" s="22">
        <f t="shared" si="30"/>
        <v>20</v>
      </c>
      <c r="U466">
        <f t="shared" si="31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 s="19">
        <f>ROUND(E467/D467*100,0)</f>
        <v>27</v>
      </c>
      <c r="Q467" s="8">
        <f>IFERROR(ROUND(E467/L467,2),0)</f>
        <v>17.25</v>
      </c>
      <c r="R467" s="17">
        <f t="shared" si="28"/>
        <v>41801.120069444441</v>
      </c>
      <c r="S467" s="17">
        <f t="shared" si="29"/>
        <v>41817.120069444441</v>
      </c>
      <c r="T467" s="22">
        <f t="shared" si="30"/>
        <v>16</v>
      </c>
      <c r="U467">
        <f t="shared" si="31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 s="19">
        <f>ROUND(E468/D468*100,0)</f>
        <v>1</v>
      </c>
      <c r="Q468" s="8">
        <f>IFERROR(ROUND(E468/L468,2),0)</f>
        <v>15.2</v>
      </c>
      <c r="R468" s="17">
        <f t="shared" si="28"/>
        <v>41129.942870370374</v>
      </c>
      <c r="S468" s="17">
        <f t="shared" si="29"/>
        <v>41159.942870370374</v>
      </c>
      <c r="T468" s="22">
        <f t="shared" si="30"/>
        <v>30</v>
      </c>
      <c r="U468">
        <f t="shared" si="31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 s="19">
        <f>ROUND(E469/D469*100,0)</f>
        <v>22</v>
      </c>
      <c r="Q469" s="8">
        <f>IFERROR(ROUND(E469/L469,2),0)</f>
        <v>110.64</v>
      </c>
      <c r="R469" s="17">
        <f t="shared" si="28"/>
        <v>41135.679791666669</v>
      </c>
      <c r="S469" s="17">
        <f t="shared" si="29"/>
        <v>41180.679791666669</v>
      </c>
      <c r="T469" s="22">
        <f t="shared" si="30"/>
        <v>45</v>
      </c>
      <c r="U469">
        <f t="shared" si="31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 s="19">
        <f>ROUND(E470/D470*100,0)</f>
        <v>0</v>
      </c>
      <c r="Q470" s="8">
        <f>IFERROR(ROUND(E470/L470,2),0)</f>
        <v>0</v>
      </c>
      <c r="R470" s="17">
        <f t="shared" si="28"/>
        <v>41041.167627314811</v>
      </c>
      <c r="S470" s="17">
        <f t="shared" si="29"/>
        <v>41101.160474537035</v>
      </c>
      <c r="T470" s="22">
        <f t="shared" si="30"/>
        <v>59.992847222223645</v>
      </c>
      <c r="U470">
        <f t="shared" si="31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 s="19">
        <f>ROUND(E471/D471*100,0)</f>
        <v>0</v>
      </c>
      <c r="Q471" s="8">
        <f>IFERROR(ROUND(E471/L471,2),0)</f>
        <v>0</v>
      </c>
      <c r="R471" s="17">
        <f t="shared" si="28"/>
        <v>41827.989861111113</v>
      </c>
      <c r="S471" s="17">
        <f t="shared" si="29"/>
        <v>41887.989861111113</v>
      </c>
      <c r="T471" s="22">
        <f t="shared" si="30"/>
        <v>60</v>
      </c>
      <c r="U471">
        <f t="shared" si="31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 s="19">
        <f>ROUND(E472/D472*100,0)</f>
        <v>1</v>
      </c>
      <c r="Q472" s="8">
        <f>IFERROR(ROUND(E472/L472,2),0)</f>
        <v>25.5</v>
      </c>
      <c r="R472" s="17">
        <f t="shared" si="28"/>
        <v>41605.167696759258</v>
      </c>
      <c r="S472" s="17">
        <f t="shared" si="29"/>
        <v>41655.166666666664</v>
      </c>
      <c r="T472" s="22">
        <f t="shared" si="30"/>
        <v>49.998969907406718</v>
      </c>
      <c r="U472">
        <f t="shared" si="31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 s="19">
        <f>ROUND(E473/D473*100,0)</f>
        <v>12</v>
      </c>
      <c r="Q473" s="8">
        <f>IFERROR(ROUND(E473/L473,2),0)</f>
        <v>38.479999999999997</v>
      </c>
      <c r="R473" s="17">
        <f t="shared" si="28"/>
        <v>41703.721979166665</v>
      </c>
      <c r="S473" s="17">
        <f t="shared" si="29"/>
        <v>41748.680312500001</v>
      </c>
      <c r="T473" s="22">
        <f t="shared" si="30"/>
        <v>44.958333333335759</v>
      </c>
      <c r="U473">
        <f t="shared" si="31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 s="19">
        <f>ROUND(E474/D474*100,0)</f>
        <v>18</v>
      </c>
      <c r="Q474" s="8">
        <f>IFERROR(ROUND(E474/L474,2),0)</f>
        <v>28.2</v>
      </c>
      <c r="R474" s="17">
        <f t="shared" si="28"/>
        <v>41844.922662037039</v>
      </c>
      <c r="S474" s="17">
        <f t="shared" si="29"/>
        <v>41874.922662037039</v>
      </c>
      <c r="T474" s="22">
        <f t="shared" si="30"/>
        <v>30</v>
      </c>
      <c r="U474">
        <f t="shared" si="31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 s="19">
        <f>ROUND(E475/D475*100,0)</f>
        <v>3</v>
      </c>
      <c r="Q475" s="8">
        <f>IFERROR(ROUND(E475/L475,2),0)</f>
        <v>61.5</v>
      </c>
      <c r="R475" s="17">
        <f t="shared" si="28"/>
        <v>41869.698136574072</v>
      </c>
      <c r="S475" s="17">
        <f t="shared" si="29"/>
        <v>41899.698136574072</v>
      </c>
      <c r="T475" s="22">
        <f t="shared" si="30"/>
        <v>30</v>
      </c>
      <c r="U475">
        <f t="shared" si="31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 s="19">
        <f>ROUND(E476/D476*100,0)</f>
        <v>0</v>
      </c>
      <c r="Q476" s="8">
        <f>IFERROR(ROUND(E476/L476,2),0)</f>
        <v>1</v>
      </c>
      <c r="R476" s="17">
        <f t="shared" si="28"/>
        <v>42753.329039351855</v>
      </c>
      <c r="S476" s="17">
        <f t="shared" si="29"/>
        <v>42783.329039351855</v>
      </c>
      <c r="T476" s="22">
        <f t="shared" si="30"/>
        <v>30</v>
      </c>
      <c r="U476">
        <f t="shared" si="31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 s="19">
        <f>ROUND(E477/D477*100,0)</f>
        <v>0</v>
      </c>
      <c r="Q477" s="8">
        <f>IFERROR(ROUND(E477/L477,2),0)</f>
        <v>0</v>
      </c>
      <c r="R477" s="17">
        <f t="shared" si="28"/>
        <v>42100.086145833338</v>
      </c>
      <c r="S477" s="17">
        <f t="shared" si="29"/>
        <v>42130.086145833338</v>
      </c>
      <c r="T477" s="22">
        <f t="shared" si="30"/>
        <v>30</v>
      </c>
      <c r="U477">
        <f t="shared" si="31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 s="19">
        <f>ROUND(E478/D478*100,0)</f>
        <v>2</v>
      </c>
      <c r="Q478" s="8">
        <f>IFERROR(ROUND(E478/L478,2),0)</f>
        <v>39.57</v>
      </c>
      <c r="R478" s="17">
        <f t="shared" si="28"/>
        <v>41757.975011574075</v>
      </c>
      <c r="S478" s="17">
        <f t="shared" si="29"/>
        <v>41793.165972222225</v>
      </c>
      <c r="T478" s="22">
        <f t="shared" si="30"/>
        <v>35.190960648149485</v>
      </c>
      <c r="U478">
        <f t="shared" si="31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 s="19">
        <f>ROUND(E479/D479*100,0)</f>
        <v>0</v>
      </c>
      <c r="Q479" s="8">
        <f>IFERROR(ROUND(E479/L479,2),0)</f>
        <v>0</v>
      </c>
      <c r="R479" s="17">
        <f t="shared" si="28"/>
        <v>40987.83488425926</v>
      </c>
      <c r="S479" s="17">
        <f t="shared" si="29"/>
        <v>41047.83488425926</v>
      </c>
      <c r="T479" s="22">
        <f t="shared" si="30"/>
        <v>60</v>
      </c>
      <c r="U479">
        <f t="shared" si="31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 s="19">
        <f>ROUND(E480/D480*100,0)</f>
        <v>0</v>
      </c>
      <c r="Q480" s="8">
        <f>IFERROR(ROUND(E480/L480,2),0)</f>
        <v>0</v>
      </c>
      <c r="R480" s="17">
        <f t="shared" si="28"/>
        <v>42065.910983796297</v>
      </c>
      <c r="S480" s="17">
        <f t="shared" si="29"/>
        <v>42095.869317129633</v>
      </c>
      <c r="T480" s="22">
        <f t="shared" si="30"/>
        <v>29.958333333335759</v>
      </c>
      <c r="U480">
        <f t="shared" si="31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 s="19">
        <f>ROUND(E481/D481*100,0)</f>
        <v>33</v>
      </c>
      <c r="Q481" s="8">
        <f>IFERROR(ROUND(E481/L481,2),0)</f>
        <v>88.8</v>
      </c>
      <c r="R481" s="17">
        <f t="shared" si="28"/>
        <v>41904.407812500001</v>
      </c>
      <c r="S481" s="17">
        <f t="shared" si="29"/>
        <v>41964.449479166666</v>
      </c>
      <c r="T481" s="22">
        <f t="shared" si="30"/>
        <v>60.041666666664241</v>
      </c>
      <c r="U481">
        <f t="shared" si="31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 s="19">
        <f>ROUND(E482/D482*100,0)</f>
        <v>19</v>
      </c>
      <c r="Q482" s="8">
        <f>IFERROR(ROUND(E482/L482,2),0)</f>
        <v>55.46</v>
      </c>
      <c r="R482" s="17">
        <f t="shared" si="28"/>
        <v>41465.500173611108</v>
      </c>
      <c r="S482" s="17">
        <f t="shared" si="29"/>
        <v>41495.500173611108</v>
      </c>
      <c r="T482" s="22">
        <f t="shared" si="30"/>
        <v>30</v>
      </c>
      <c r="U482">
        <f t="shared" si="31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 s="19">
        <f>ROUND(E483/D483*100,0)</f>
        <v>6</v>
      </c>
      <c r="Q483" s="8">
        <f>IFERROR(ROUND(E483/L483,2),0)</f>
        <v>87.14</v>
      </c>
      <c r="R483" s="17">
        <f t="shared" si="28"/>
        <v>41162.672326388885</v>
      </c>
      <c r="S483" s="17">
        <f t="shared" si="29"/>
        <v>41192.672326388885</v>
      </c>
      <c r="T483" s="22">
        <f t="shared" si="30"/>
        <v>30</v>
      </c>
      <c r="U483">
        <f t="shared" si="31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 s="19">
        <f>ROUND(E484/D484*100,0)</f>
        <v>0</v>
      </c>
      <c r="Q484" s="8">
        <f>IFERROR(ROUND(E484/L484,2),0)</f>
        <v>10</v>
      </c>
      <c r="R484" s="17">
        <f t="shared" si="28"/>
        <v>42447.896875000006</v>
      </c>
      <c r="S484" s="17">
        <f t="shared" si="29"/>
        <v>42474.606944444444</v>
      </c>
      <c r="T484" s="22">
        <f t="shared" si="30"/>
        <v>26.710069444437977</v>
      </c>
      <c r="U484">
        <f t="shared" si="31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 s="19">
        <f>ROUND(E485/D485*100,0)</f>
        <v>50</v>
      </c>
      <c r="Q485" s="8">
        <f>IFERROR(ROUND(E485/L485,2),0)</f>
        <v>51.22</v>
      </c>
      <c r="R485" s="17">
        <f t="shared" si="28"/>
        <v>41243.197592592594</v>
      </c>
      <c r="S485" s="17">
        <f t="shared" si="29"/>
        <v>41303.197592592594</v>
      </c>
      <c r="T485" s="22">
        <f t="shared" si="30"/>
        <v>60</v>
      </c>
      <c r="U485">
        <f t="shared" si="31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 s="19">
        <f>ROUND(E486/D486*100,0)</f>
        <v>0</v>
      </c>
      <c r="Q486" s="8">
        <f>IFERROR(ROUND(E486/L486,2),0)</f>
        <v>13.55</v>
      </c>
      <c r="R486" s="17">
        <f t="shared" si="28"/>
        <v>42272.93949074074</v>
      </c>
      <c r="S486" s="17">
        <f t="shared" si="29"/>
        <v>42313.981157407412</v>
      </c>
      <c r="T486" s="22">
        <f t="shared" si="30"/>
        <v>41.041666666671517</v>
      </c>
      <c r="U486">
        <f t="shared" si="31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 s="19">
        <f>ROUND(E487/D487*100,0)</f>
        <v>22</v>
      </c>
      <c r="Q487" s="8">
        <f>IFERROR(ROUND(E487/L487,2),0)</f>
        <v>66.52</v>
      </c>
      <c r="R487" s="17">
        <f t="shared" si="28"/>
        <v>41381.50577546296</v>
      </c>
      <c r="S487" s="17">
        <f t="shared" si="29"/>
        <v>41411.50577546296</v>
      </c>
      <c r="T487" s="22">
        <f t="shared" si="30"/>
        <v>30</v>
      </c>
      <c r="U487">
        <f t="shared" si="31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 s="19">
        <f>ROUND(E488/D488*100,0)</f>
        <v>0</v>
      </c>
      <c r="Q488" s="8">
        <f>IFERROR(ROUND(E488/L488,2),0)</f>
        <v>50</v>
      </c>
      <c r="R488" s="17">
        <f t="shared" si="28"/>
        <v>41761.94258101852</v>
      </c>
      <c r="S488" s="17">
        <f t="shared" si="29"/>
        <v>41791.94258101852</v>
      </c>
      <c r="T488" s="22">
        <f t="shared" si="30"/>
        <v>30</v>
      </c>
      <c r="U488">
        <f t="shared" si="31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 s="19">
        <f>ROUND(E489/D489*100,0)</f>
        <v>0</v>
      </c>
      <c r="Q489" s="8">
        <f>IFERROR(ROUND(E489/L489,2),0)</f>
        <v>0</v>
      </c>
      <c r="R489" s="17">
        <f t="shared" si="28"/>
        <v>42669.594837962963</v>
      </c>
      <c r="S489" s="17">
        <f t="shared" si="29"/>
        <v>42729.636504629627</v>
      </c>
      <c r="T489" s="22">
        <f t="shared" si="30"/>
        <v>60.041666666664241</v>
      </c>
      <c r="U489">
        <f t="shared" si="31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 s="19">
        <f>ROUND(E490/D490*100,0)</f>
        <v>0</v>
      </c>
      <c r="Q490" s="8">
        <f>IFERROR(ROUND(E490/L490,2),0)</f>
        <v>0</v>
      </c>
      <c r="R490" s="17">
        <f t="shared" si="28"/>
        <v>42714.054398148146</v>
      </c>
      <c r="S490" s="17">
        <f t="shared" si="29"/>
        <v>42744.054398148146</v>
      </c>
      <c r="T490" s="22">
        <f t="shared" si="30"/>
        <v>30</v>
      </c>
      <c r="U490">
        <f t="shared" si="31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 s="19">
        <f>ROUND(E491/D491*100,0)</f>
        <v>0</v>
      </c>
      <c r="Q491" s="8">
        <f>IFERROR(ROUND(E491/L491,2),0)</f>
        <v>71.67</v>
      </c>
      <c r="R491" s="17">
        <f t="shared" si="28"/>
        <v>40882.481666666667</v>
      </c>
      <c r="S491" s="17">
        <f t="shared" si="29"/>
        <v>40913.481249999997</v>
      </c>
      <c r="T491" s="22">
        <f t="shared" si="30"/>
        <v>30.99958333333052</v>
      </c>
      <c r="U491">
        <f t="shared" si="31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 s="19">
        <f>ROUND(E492/D492*100,0)</f>
        <v>0</v>
      </c>
      <c r="Q492" s="8">
        <f>IFERROR(ROUND(E492/L492,2),0)</f>
        <v>0</v>
      </c>
      <c r="R492" s="17">
        <f t="shared" si="28"/>
        <v>41113.968576388892</v>
      </c>
      <c r="S492" s="17">
        <f t="shared" si="29"/>
        <v>41143.968576388892</v>
      </c>
      <c r="T492" s="22">
        <f t="shared" si="30"/>
        <v>30</v>
      </c>
      <c r="U492">
        <f t="shared" si="31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 s="19">
        <f>ROUND(E493/D493*100,0)</f>
        <v>0</v>
      </c>
      <c r="Q493" s="8">
        <f>IFERROR(ROUND(E493/L493,2),0)</f>
        <v>0</v>
      </c>
      <c r="R493" s="17">
        <f t="shared" si="28"/>
        <v>42366.982627314821</v>
      </c>
      <c r="S493" s="17">
        <f t="shared" si="29"/>
        <v>42396.982627314821</v>
      </c>
      <c r="T493" s="22">
        <f t="shared" si="30"/>
        <v>30</v>
      </c>
      <c r="U493">
        <f t="shared" si="31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 s="19">
        <f>ROUND(E494/D494*100,0)</f>
        <v>0</v>
      </c>
      <c r="Q494" s="8">
        <f>IFERROR(ROUND(E494/L494,2),0)</f>
        <v>0</v>
      </c>
      <c r="R494" s="17">
        <f t="shared" si="28"/>
        <v>42596.03506944445</v>
      </c>
      <c r="S494" s="17">
        <f t="shared" si="29"/>
        <v>42656.03506944445</v>
      </c>
      <c r="T494" s="22">
        <f t="shared" si="30"/>
        <v>60</v>
      </c>
      <c r="U494">
        <f t="shared" si="31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 s="19">
        <f>ROUND(E495/D495*100,0)</f>
        <v>0</v>
      </c>
      <c r="Q495" s="8">
        <f>IFERROR(ROUND(E495/L495,2),0)</f>
        <v>0</v>
      </c>
      <c r="R495" s="17">
        <f t="shared" si="28"/>
        <v>42114.726134259254</v>
      </c>
      <c r="S495" s="17">
        <f t="shared" si="29"/>
        <v>42144.726134259254</v>
      </c>
      <c r="T495" s="22">
        <f t="shared" si="30"/>
        <v>30</v>
      </c>
      <c r="U495">
        <f t="shared" si="31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 s="19">
        <f>ROUND(E496/D496*100,0)</f>
        <v>0</v>
      </c>
      <c r="Q496" s="8">
        <f>IFERROR(ROUND(E496/L496,2),0)</f>
        <v>10.33</v>
      </c>
      <c r="R496" s="17">
        <f t="shared" si="28"/>
        <v>41799.830613425926</v>
      </c>
      <c r="S496" s="17">
        <f t="shared" si="29"/>
        <v>41823.125</v>
      </c>
      <c r="T496" s="22">
        <f t="shared" si="30"/>
        <v>23.294386574074451</v>
      </c>
      <c r="U496">
        <f t="shared" si="31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 s="19">
        <f>ROUND(E497/D497*100,0)</f>
        <v>0</v>
      </c>
      <c r="Q497" s="8">
        <f>IFERROR(ROUND(E497/L497,2),0)</f>
        <v>0</v>
      </c>
      <c r="R497" s="17">
        <f t="shared" si="28"/>
        <v>42171.827604166669</v>
      </c>
      <c r="S497" s="17">
        <f t="shared" si="29"/>
        <v>42201.827604166669</v>
      </c>
      <c r="T497" s="22">
        <f t="shared" si="30"/>
        <v>30</v>
      </c>
      <c r="U497">
        <f t="shared" si="31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 s="19">
        <f>ROUND(E498/D498*100,0)</f>
        <v>0</v>
      </c>
      <c r="Q498" s="8">
        <f>IFERROR(ROUND(E498/L498,2),0)</f>
        <v>1</v>
      </c>
      <c r="R498" s="17">
        <f t="shared" si="28"/>
        <v>41620.93141203704</v>
      </c>
      <c r="S498" s="17">
        <f t="shared" si="29"/>
        <v>41680.93141203704</v>
      </c>
      <c r="T498" s="22">
        <f t="shared" si="30"/>
        <v>60</v>
      </c>
      <c r="U498">
        <f t="shared" si="31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 s="19">
        <f>ROUND(E499/D499*100,0)</f>
        <v>1</v>
      </c>
      <c r="Q499" s="8">
        <f>IFERROR(ROUND(E499/L499,2),0)</f>
        <v>10</v>
      </c>
      <c r="R499" s="17">
        <f t="shared" si="28"/>
        <v>41945.037789351853</v>
      </c>
      <c r="S499" s="17">
        <f t="shared" si="29"/>
        <v>41998.208333333328</v>
      </c>
      <c r="T499" s="22">
        <f t="shared" si="30"/>
        <v>53.17054398147593</v>
      </c>
      <c r="U499">
        <f t="shared" si="31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 s="19">
        <f>ROUND(E500/D500*100,0)</f>
        <v>5</v>
      </c>
      <c r="Q500" s="8">
        <f>IFERROR(ROUND(E500/L500,2),0)</f>
        <v>136.09</v>
      </c>
      <c r="R500" s="17">
        <f t="shared" si="28"/>
        <v>40858.762141203704</v>
      </c>
      <c r="S500" s="17">
        <f t="shared" si="29"/>
        <v>40900.762141203704</v>
      </c>
      <c r="T500" s="22">
        <f t="shared" si="30"/>
        <v>42</v>
      </c>
      <c r="U500">
        <f t="shared" si="31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 s="19">
        <f>ROUND(E501/D501*100,0)</f>
        <v>10</v>
      </c>
      <c r="Q501" s="8">
        <f>IFERROR(ROUND(E501/L501,2),0)</f>
        <v>73.459999999999994</v>
      </c>
      <c r="R501" s="17">
        <f t="shared" si="28"/>
        <v>40043.895462962959</v>
      </c>
      <c r="S501" s="17">
        <f t="shared" si="29"/>
        <v>40098.874305555553</v>
      </c>
      <c r="T501" s="22">
        <f t="shared" si="30"/>
        <v>54.978842592594447</v>
      </c>
      <c r="U501">
        <f t="shared" si="31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 s="19">
        <f>ROUND(E502/D502*100,0)</f>
        <v>3</v>
      </c>
      <c r="Q502" s="8">
        <f>IFERROR(ROUND(E502/L502,2),0)</f>
        <v>53.75</v>
      </c>
      <c r="R502" s="17">
        <f t="shared" si="28"/>
        <v>40247.886006944449</v>
      </c>
      <c r="S502" s="17">
        <f t="shared" si="29"/>
        <v>40306.927777777775</v>
      </c>
      <c r="T502" s="22">
        <f t="shared" si="30"/>
        <v>59.041770833326154</v>
      </c>
      <c r="U502">
        <f t="shared" si="31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 s="19">
        <f>ROUND(E503/D503*100,0)</f>
        <v>0</v>
      </c>
      <c r="Q503" s="8">
        <f>IFERROR(ROUND(E503/L503,2),0)</f>
        <v>0</v>
      </c>
      <c r="R503" s="17">
        <f t="shared" si="28"/>
        <v>40703.234386574077</v>
      </c>
      <c r="S503" s="17">
        <f t="shared" si="29"/>
        <v>40733.234386574077</v>
      </c>
      <c r="T503" s="22">
        <f t="shared" si="30"/>
        <v>30</v>
      </c>
      <c r="U503">
        <f t="shared" si="31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 s="19">
        <f>ROUND(E504/D504*100,0)</f>
        <v>1</v>
      </c>
      <c r="Q504" s="8">
        <f>IFERROR(ROUND(E504/L504,2),0)</f>
        <v>57.5</v>
      </c>
      <c r="R504" s="17">
        <f t="shared" si="28"/>
        <v>40956.553530092591</v>
      </c>
      <c r="S504" s="17">
        <f t="shared" si="29"/>
        <v>40986.511863425927</v>
      </c>
      <c r="T504" s="22">
        <f t="shared" si="30"/>
        <v>29.958333333335759</v>
      </c>
      <c r="U504">
        <f t="shared" si="31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 s="19">
        <f>ROUND(E505/D505*100,0)</f>
        <v>2</v>
      </c>
      <c r="Q505" s="8">
        <f>IFERROR(ROUND(E505/L505,2),0)</f>
        <v>12.67</v>
      </c>
      <c r="R505" s="17">
        <f t="shared" si="28"/>
        <v>41991.526655092588</v>
      </c>
      <c r="S505" s="17">
        <f t="shared" si="29"/>
        <v>42021.526655092588</v>
      </c>
      <c r="T505" s="22">
        <f t="shared" si="30"/>
        <v>30</v>
      </c>
      <c r="U505">
        <f t="shared" si="31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 s="19">
        <f>ROUND(E506/D506*100,0)</f>
        <v>1</v>
      </c>
      <c r="Q506" s="8">
        <f>IFERROR(ROUND(E506/L506,2),0)</f>
        <v>67</v>
      </c>
      <c r="R506" s="17">
        <f t="shared" si="28"/>
        <v>40949.98364583333</v>
      </c>
      <c r="S506" s="17">
        <f t="shared" si="29"/>
        <v>41009.941979166666</v>
      </c>
      <c r="T506" s="22">
        <f t="shared" si="30"/>
        <v>59.958333333335759</v>
      </c>
      <c r="U506">
        <f t="shared" si="31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 s="19">
        <f>ROUND(E507/D507*100,0)</f>
        <v>0</v>
      </c>
      <c r="Q507" s="8">
        <f>IFERROR(ROUND(E507/L507,2),0)</f>
        <v>3.71</v>
      </c>
      <c r="R507" s="17">
        <f t="shared" si="28"/>
        <v>42318.098217592589</v>
      </c>
      <c r="S507" s="17">
        <f t="shared" si="29"/>
        <v>42363.098217592589</v>
      </c>
      <c r="T507" s="22">
        <f t="shared" si="30"/>
        <v>45</v>
      </c>
      <c r="U507">
        <f t="shared" si="31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 s="19">
        <f>ROUND(E508/D508*100,0)</f>
        <v>0</v>
      </c>
      <c r="Q508" s="8">
        <f>IFERROR(ROUND(E508/L508,2),0)</f>
        <v>250</v>
      </c>
      <c r="R508" s="17">
        <f t="shared" si="28"/>
        <v>41466.552314814813</v>
      </c>
      <c r="S508" s="17">
        <f t="shared" si="29"/>
        <v>41496.552314814813</v>
      </c>
      <c r="T508" s="22">
        <f t="shared" si="30"/>
        <v>30</v>
      </c>
      <c r="U508">
        <f t="shared" si="31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 s="19">
        <f>ROUND(E509/D509*100,0)</f>
        <v>3</v>
      </c>
      <c r="Q509" s="8">
        <f>IFERROR(ROUND(E509/L509,2),0)</f>
        <v>64</v>
      </c>
      <c r="R509" s="17">
        <f t="shared" si="28"/>
        <v>41156.958993055552</v>
      </c>
      <c r="S509" s="17">
        <f t="shared" si="29"/>
        <v>41201.958993055552</v>
      </c>
      <c r="T509" s="22">
        <f t="shared" si="30"/>
        <v>45</v>
      </c>
      <c r="U509">
        <f t="shared" si="31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 s="19">
        <f>ROUND(E510/D510*100,0)</f>
        <v>1</v>
      </c>
      <c r="Q510" s="8">
        <f>IFERROR(ROUND(E510/L510,2),0)</f>
        <v>133.33000000000001</v>
      </c>
      <c r="R510" s="17">
        <f t="shared" si="28"/>
        <v>40995.024317129632</v>
      </c>
      <c r="S510" s="17">
        <f t="shared" si="29"/>
        <v>41054.593055555553</v>
      </c>
      <c r="T510" s="22">
        <f t="shared" si="30"/>
        <v>59.568738425921765</v>
      </c>
      <c r="U510">
        <f t="shared" si="31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 s="19">
        <f>ROUND(E511/D511*100,0)</f>
        <v>0</v>
      </c>
      <c r="Q511" s="8">
        <f>IFERROR(ROUND(E511/L511,2),0)</f>
        <v>10</v>
      </c>
      <c r="R511" s="17">
        <f t="shared" si="28"/>
        <v>42153.631597222222</v>
      </c>
      <c r="S511" s="17">
        <f t="shared" si="29"/>
        <v>42183.631597222222</v>
      </c>
      <c r="T511" s="22">
        <f t="shared" si="30"/>
        <v>30</v>
      </c>
      <c r="U511">
        <f t="shared" si="31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 s="19">
        <f>ROUND(E512/D512*100,0)</f>
        <v>0</v>
      </c>
      <c r="Q512" s="8">
        <f>IFERROR(ROUND(E512/L512,2),0)</f>
        <v>0</v>
      </c>
      <c r="R512" s="17">
        <f t="shared" si="28"/>
        <v>42400.176377314812</v>
      </c>
      <c r="S512" s="17">
        <f t="shared" si="29"/>
        <v>42430.176377314812</v>
      </c>
      <c r="T512" s="22">
        <f t="shared" si="30"/>
        <v>30</v>
      </c>
      <c r="U512">
        <f t="shared" si="31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 s="19">
        <f>ROUND(E513/D513*100,0)</f>
        <v>3</v>
      </c>
      <c r="Q513" s="8">
        <f>IFERROR(ROUND(E513/L513,2),0)</f>
        <v>30</v>
      </c>
      <c r="R513" s="17">
        <f t="shared" si="28"/>
        <v>41340.303032407406</v>
      </c>
      <c r="S513" s="17">
        <f t="shared" si="29"/>
        <v>41370.261365740742</v>
      </c>
      <c r="T513" s="22">
        <f t="shared" si="30"/>
        <v>29.958333333335759</v>
      </c>
      <c r="U513">
        <f t="shared" si="31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 s="19">
        <f>ROUND(E514/D514*100,0)</f>
        <v>0</v>
      </c>
      <c r="Q514" s="8">
        <f>IFERROR(ROUND(E514/L514,2),0)</f>
        <v>5.5</v>
      </c>
      <c r="R514" s="17">
        <f t="shared" si="28"/>
        <v>42649.742210648154</v>
      </c>
      <c r="S514" s="17">
        <f t="shared" si="29"/>
        <v>42694.783877314811</v>
      </c>
      <c r="T514" s="22">
        <f t="shared" si="30"/>
        <v>45.041666666656965</v>
      </c>
      <c r="U514">
        <f t="shared" si="31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 s="19">
        <f>ROUND(E515/D515*100,0)</f>
        <v>14</v>
      </c>
      <c r="Q515" s="8">
        <f>IFERROR(ROUND(E515/L515,2),0)</f>
        <v>102.38</v>
      </c>
      <c r="R515" s="17">
        <f t="shared" ref="R515:R578" si="32">(((J515/60)/60)/24)+DATE(1970,1,1)</f>
        <v>42552.653993055559</v>
      </c>
      <c r="S515" s="17">
        <f t="shared" ref="S515:S578" si="33">(((I515/60)/60)/24)+DATE(1970,1,1)</f>
        <v>42597.291666666672</v>
      </c>
      <c r="T515" s="22">
        <f t="shared" ref="T515:T578" si="34">S515-R515</f>
        <v>44.637673611112405</v>
      </c>
      <c r="U515">
        <f t="shared" ref="U515:U578" si="35">YEAR(R515)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 s="19">
        <f>ROUND(E516/D516*100,0)</f>
        <v>3</v>
      </c>
      <c r="Q516" s="8">
        <f>IFERROR(ROUND(E516/L516,2),0)</f>
        <v>16.670000000000002</v>
      </c>
      <c r="R516" s="17">
        <f t="shared" si="32"/>
        <v>41830.613969907405</v>
      </c>
      <c r="S516" s="17">
        <f t="shared" si="33"/>
        <v>41860.613969907405</v>
      </c>
      <c r="T516" s="22">
        <f t="shared" si="34"/>
        <v>30</v>
      </c>
      <c r="U516">
        <f t="shared" si="35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 s="19">
        <f>ROUND(E517/D517*100,0)</f>
        <v>25</v>
      </c>
      <c r="Q517" s="8">
        <f>IFERROR(ROUND(E517/L517,2),0)</f>
        <v>725.03</v>
      </c>
      <c r="R517" s="17">
        <f t="shared" si="32"/>
        <v>42327.490752314814</v>
      </c>
      <c r="S517" s="17">
        <f t="shared" si="33"/>
        <v>42367.490752314814</v>
      </c>
      <c r="T517" s="22">
        <f t="shared" si="34"/>
        <v>40</v>
      </c>
      <c r="U517">
        <f t="shared" si="35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 s="19">
        <f>ROUND(E518/D518*100,0)</f>
        <v>0</v>
      </c>
      <c r="Q518" s="8">
        <f>IFERROR(ROUND(E518/L518,2),0)</f>
        <v>0</v>
      </c>
      <c r="R518" s="17">
        <f t="shared" si="32"/>
        <v>42091.778703703705</v>
      </c>
      <c r="S518" s="17">
        <f t="shared" si="33"/>
        <v>42151.778703703705</v>
      </c>
      <c r="T518" s="22">
        <f t="shared" si="34"/>
        <v>60</v>
      </c>
      <c r="U518">
        <f t="shared" si="35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 s="19">
        <f>ROUND(E519/D519*100,0)</f>
        <v>1</v>
      </c>
      <c r="Q519" s="8">
        <f>IFERROR(ROUND(E519/L519,2),0)</f>
        <v>68.33</v>
      </c>
      <c r="R519" s="17">
        <f t="shared" si="32"/>
        <v>42738.615289351852</v>
      </c>
      <c r="S519" s="17">
        <f t="shared" si="33"/>
        <v>42768.615289351852</v>
      </c>
      <c r="T519" s="22">
        <f t="shared" si="34"/>
        <v>30</v>
      </c>
      <c r="U519">
        <f t="shared" si="35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 s="19">
        <f>ROUND(E520/D520*100,0)</f>
        <v>0</v>
      </c>
      <c r="Q520" s="8">
        <f>IFERROR(ROUND(E520/L520,2),0)</f>
        <v>0</v>
      </c>
      <c r="R520" s="17">
        <f t="shared" si="32"/>
        <v>42223.616018518514</v>
      </c>
      <c r="S520" s="17">
        <f t="shared" si="33"/>
        <v>42253.615277777775</v>
      </c>
      <c r="T520" s="22">
        <f t="shared" si="34"/>
        <v>29.999259259260725</v>
      </c>
      <c r="U520">
        <f t="shared" si="35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 s="19">
        <f>ROUND(E521/D521*100,0)</f>
        <v>23</v>
      </c>
      <c r="Q521" s="8">
        <f>IFERROR(ROUND(E521/L521,2),0)</f>
        <v>39.229999999999997</v>
      </c>
      <c r="R521" s="17">
        <f t="shared" si="32"/>
        <v>41218.391446759262</v>
      </c>
      <c r="S521" s="17">
        <f t="shared" si="33"/>
        <v>41248.391446759262</v>
      </c>
      <c r="T521" s="22">
        <f t="shared" si="34"/>
        <v>30</v>
      </c>
      <c r="U521">
        <f t="shared" si="35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>ROUND(E522/D522*100,0)</f>
        <v>102</v>
      </c>
      <c r="Q522" s="8">
        <f>IFERROR(ROUND(E522/L522,2),0)</f>
        <v>150.15</v>
      </c>
      <c r="R522" s="17">
        <f t="shared" si="32"/>
        <v>42318.702094907407</v>
      </c>
      <c r="S522" s="17">
        <f t="shared" si="33"/>
        <v>42348.702094907407</v>
      </c>
      <c r="T522" s="22">
        <f t="shared" si="34"/>
        <v>30</v>
      </c>
      <c r="U522">
        <f t="shared" si="35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>ROUND(E523/D523*100,0)</f>
        <v>105</v>
      </c>
      <c r="Q523" s="8">
        <f>IFERROR(ROUND(E523/L523,2),0)</f>
        <v>93.43</v>
      </c>
      <c r="R523" s="17">
        <f t="shared" si="32"/>
        <v>42646.092812499999</v>
      </c>
      <c r="S523" s="17">
        <f t="shared" si="33"/>
        <v>42675.207638888889</v>
      </c>
      <c r="T523" s="22">
        <f t="shared" si="34"/>
        <v>29.114826388889924</v>
      </c>
      <c r="U523">
        <f t="shared" si="35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>ROUND(E524/D524*100,0)</f>
        <v>115</v>
      </c>
      <c r="Q524" s="8">
        <f>IFERROR(ROUND(E524/L524,2),0)</f>
        <v>110.97</v>
      </c>
      <c r="R524" s="17">
        <f t="shared" si="32"/>
        <v>42430.040798611109</v>
      </c>
      <c r="S524" s="17">
        <f t="shared" si="33"/>
        <v>42449.999131944445</v>
      </c>
      <c r="T524" s="22">
        <f t="shared" si="34"/>
        <v>19.958333333335759</v>
      </c>
      <c r="U524">
        <f t="shared" si="35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>ROUND(E525/D525*100,0)</f>
        <v>121</v>
      </c>
      <c r="Q525" s="8">
        <f>IFERROR(ROUND(E525/L525,2),0)</f>
        <v>71.790000000000006</v>
      </c>
      <c r="R525" s="17">
        <f t="shared" si="32"/>
        <v>42238.13282407407</v>
      </c>
      <c r="S525" s="17">
        <f t="shared" si="33"/>
        <v>42268.13282407407</v>
      </c>
      <c r="T525" s="22">
        <f t="shared" si="34"/>
        <v>30</v>
      </c>
      <c r="U525">
        <f t="shared" si="35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>ROUND(E526/D526*100,0)</f>
        <v>109</v>
      </c>
      <c r="Q526" s="8">
        <f>IFERROR(ROUND(E526/L526,2),0)</f>
        <v>29.26</v>
      </c>
      <c r="R526" s="17">
        <f t="shared" si="32"/>
        <v>42492.717233796298</v>
      </c>
      <c r="S526" s="17">
        <f t="shared" si="33"/>
        <v>42522.717233796298</v>
      </c>
      <c r="T526" s="22">
        <f t="shared" si="34"/>
        <v>30</v>
      </c>
      <c r="U526">
        <f t="shared" si="35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>ROUND(E527/D527*100,0)</f>
        <v>100</v>
      </c>
      <c r="Q527" s="8">
        <f>IFERROR(ROUND(E527/L527,2),0)</f>
        <v>1000</v>
      </c>
      <c r="R527" s="17">
        <f t="shared" si="32"/>
        <v>41850.400937500002</v>
      </c>
      <c r="S527" s="17">
        <f t="shared" si="33"/>
        <v>41895.400937500002</v>
      </c>
      <c r="T527" s="22">
        <f t="shared" si="34"/>
        <v>45</v>
      </c>
      <c r="U527">
        <f t="shared" si="35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>ROUND(E528/D528*100,0)</f>
        <v>114</v>
      </c>
      <c r="Q528" s="8">
        <f>IFERROR(ROUND(E528/L528,2),0)</f>
        <v>74.349999999999994</v>
      </c>
      <c r="R528" s="17">
        <f t="shared" si="32"/>
        <v>42192.591944444444</v>
      </c>
      <c r="S528" s="17">
        <f t="shared" si="33"/>
        <v>42223.708333333328</v>
      </c>
      <c r="T528" s="22">
        <f t="shared" si="34"/>
        <v>31.116388888884103</v>
      </c>
      <c r="U528">
        <f t="shared" si="35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>ROUND(E529/D529*100,0)</f>
        <v>101</v>
      </c>
      <c r="Q529" s="8">
        <f>IFERROR(ROUND(E529/L529,2),0)</f>
        <v>63.83</v>
      </c>
      <c r="R529" s="17">
        <f t="shared" si="32"/>
        <v>42753.205625000002</v>
      </c>
      <c r="S529" s="17">
        <f t="shared" si="33"/>
        <v>42783.670138888891</v>
      </c>
      <c r="T529" s="22">
        <f t="shared" si="34"/>
        <v>30.464513888888177</v>
      </c>
      <c r="U529">
        <f t="shared" si="35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>ROUND(E530/D530*100,0)</f>
        <v>116</v>
      </c>
      <c r="Q530" s="8">
        <f>IFERROR(ROUND(E530/L530,2),0)</f>
        <v>44.33</v>
      </c>
      <c r="R530" s="17">
        <f t="shared" si="32"/>
        <v>42155.920219907406</v>
      </c>
      <c r="S530" s="17">
        <f t="shared" si="33"/>
        <v>42176.888888888891</v>
      </c>
      <c r="T530" s="22">
        <f t="shared" si="34"/>
        <v>20.96866898148437</v>
      </c>
      <c r="U530">
        <f t="shared" si="35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>ROUND(E531/D531*100,0)</f>
        <v>130</v>
      </c>
      <c r="Q531" s="8">
        <f>IFERROR(ROUND(E531/L531,2),0)</f>
        <v>86.94</v>
      </c>
      <c r="R531" s="17">
        <f t="shared" si="32"/>
        <v>42725.031180555554</v>
      </c>
      <c r="S531" s="17">
        <f t="shared" si="33"/>
        <v>42746.208333333328</v>
      </c>
      <c r="T531" s="22">
        <f t="shared" si="34"/>
        <v>21.177152777774609</v>
      </c>
      <c r="U531">
        <f t="shared" si="35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>ROUND(E532/D532*100,0)</f>
        <v>108</v>
      </c>
      <c r="Q532" s="8">
        <f>IFERROR(ROUND(E532/L532,2),0)</f>
        <v>126.55</v>
      </c>
      <c r="R532" s="17">
        <f t="shared" si="32"/>
        <v>42157.591064814813</v>
      </c>
      <c r="S532" s="17">
        <f t="shared" si="33"/>
        <v>42179.083333333328</v>
      </c>
      <c r="T532" s="22">
        <f t="shared" si="34"/>
        <v>21.49226851851563</v>
      </c>
      <c r="U532">
        <f t="shared" si="35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>ROUND(E533/D533*100,0)</f>
        <v>100</v>
      </c>
      <c r="Q533" s="8">
        <f>IFERROR(ROUND(E533/L533,2),0)</f>
        <v>129.03</v>
      </c>
      <c r="R533" s="17">
        <f t="shared" si="32"/>
        <v>42676.065150462964</v>
      </c>
      <c r="S533" s="17">
        <f t="shared" si="33"/>
        <v>42721.290972222225</v>
      </c>
      <c r="T533" s="22">
        <f t="shared" si="34"/>
        <v>45.225821759260725</v>
      </c>
      <c r="U533">
        <f t="shared" si="35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>ROUND(E534/D534*100,0)</f>
        <v>123</v>
      </c>
      <c r="Q534" s="8">
        <f>IFERROR(ROUND(E534/L534,2),0)</f>
        <v>71.239999999999995</v>
      </c>
      <c r="R534" s="17">
        <f t="shared" si="32"/>
        <v>42473.007037037038</v>
      </c>
      <c r="S534" s="17">
        <f t="shared" si="33"/>
        <v>42503.007037037038</v>
      </c>
      <c r="T534" s="22">
        <f t="shared" si="34"/>
        <v>30</v>
      </c>
      <c r="U534">
        <f t="shared" si="35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>ROUND(E535/D535*100,0)</f>
        <v>100</v>
      </c>
      <c r="Q535" s="8">
        <f>IFERROR(ROUND(E535/L535,2),0)</f>
        <v>117.88</v>
      </c>
      <c r="R535" s="17">
        <f t="shared" si="32"/>
        <v>42482.43478009259</v>
      </c>
      <c r="S535" s="17">
        <f t="shared" si="33"/>
        <v>42506.43478009259</v>
      </c>
      <c r="T535" s="22">
        <f t="shared" si="34"/>
        <v>24</v>
      </c>
      <c r="U535">
        <f t="shared" si="35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>ROUND(E536/D536*100,0)</f>
        <v>105</v>
      </c>
      <c r="Q536" s="8">
        <f>IFERROR(ROUND(E536/L536,2),0)</f>
        <v>327.08</v>
      </c>
      <c r="R536" s="17">
        <f t="shared" si="32"/>
        <v>42270.810995370368</v>
      </c>
      <c r="S536" s="17">
        <f t="shared" si="33"/>
        <v>42309.958333333328</v>
      </c>
      <c r="T536" s="22">
        <f t="shared" si="34"/>
        <v>39.147337962960592</v>
      </c>
      <c r="U536">
        <f t="shared" si="35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>ROUND(E537/D537*100,0)</f>
        <v>103</v>
      </c>
      <c r="Q537" s="8">
        <f>IFERROR(ROUND(E537/L537,2),0)</f>
        <v>34.75</v>
      </c>
      <c r="R537" s="17">
        <f t="shared" si="32"/>
        <v>42711.545196759253</v>
      </c>
      <c r="S537" s="17">
        <f t="shared" si="33"/>
        <v>42741.545196759253</v>
      </c>
      <c r="T537" s="22">
        <f t="shared" si="34"/>
        <v>30</v>
      </c>
      <c r="U537">
        <f t="shared" si="35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>ROUND(E538/D538*100,0)</f>
        <v>118</v>
      </c>
      <c r="Q538" s="8">
        <f>IFERROR(ROUND(E538/L538,2),0)</f>
        <v>100.06</v>
      </c>
      <c r="R538" s="17">
        <f t="shared" si="32"/>
        <v>42179.344988425932</v>
      </c>
      <c r="S538" s="17">
        <f t="shared" si="33"/>
        <v>42219.75</v>
      </c>
      <c r="T538" s="22">
        <f t="shared" si="34"/>
        <v>40.40501157406834</v>
      </c>
      <c r="U538">
        <f t="shared" si="35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>ROUND(E539/D539*100,0)</f>
        <v>121</v>
      </c>
      <c r="Q539" s="8">
        <f>IFERROR(ROUND(E539/L539,2),0)</f>
        <v>40.85</v>
      </c>
      <c r="R539" s="17">
        <f t="shared" si="32"/>
        <v>42282.768414351856</v>
      </c>
      <c r="S539" s="17">
        <f t="shared" si="33"/>
        <v>42312.810081018513</v>
      </c>
      <c r="T539" s="22">
        <f t="shared" si="34"/>
        <v>30.041666666656965</v>
      </c>
      <c r="U539">
        <f t="shared" si="35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>ROUND(E540/D540*100,0)</f>
        <v>302</v>
      </c>
      <c r="Q540" s="8">
        <f>IFERROR(ROUND(E540/L540,2),0)</f>
        <v>252.02</v>
      </c>
      <c r="R540" s="17">
        <f t="shared" si="32"/>
        <v>42473.794710648144</v>
      </c>
      <c r="S540" s="17">
        <f t="shared" si="33"/>
        <v>42503.794710648144</v>
      </c>
      <c r="T540" s="22">
        <f t="shared" si="34"/>
        <v>30</v>
      </c>
      <c r="U540">
        <f t="shared" si="35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>ROUND(E541/D541*100,0)</f>
        <v>101</v>
      </c>
      <c r="Q541" s="8">
        <f>IFERROR(ROUND(E541/L541,2),0)</f>
        <v>25.16</v>
      </c>
      <c r="R541" s="17">
        <f t="shared" si="32"/>
        <v>42535.049849537041</v>
      </c>
      <c r="S541" s="17">
        <f t="shared" si="33"/>
        <v>42556.049849537041</v>
      </c>
      <c r="T541" s="22">
        <f t="shared" si="34"/>
        <v>21</v>
      </c>
      <c r="U541">
        <f t="shared" si="35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>ROUND(E542/D542*100,0)</f>
        <v>0</v>
      </c>
      <c r="Q542" s="8">
        <f>IFERROR(ROUND(E542/L542,2),0)</f>
        <v>1</v>
      </c>
      <c r="R542" s="17">
        <f t="shared" si="32"/>
        <v>42009.817199074074</v>
      </c>
      <c r="S542" s="17">
        <f t="shared" si="33"/>
        <v>42039.817199074074</v>
      </c>
      <c r="T542" s="22">
        <f t="shared" si="34"/>
        <v>30</v>
      </c>
      <c r="U542">
        <f t="shared" si="35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>ROUND(E543/D543*100,0)</f>
        <v>1</v>
      </c>
      <c r="Q543" s="8">
        <f>IFERROR(ROUND(E543/L543,2),0)</f>
        <v>25</v>
      </c>
      <c r="R543" s="17">
        <f t="shared" si="32"/>
        <v>42276.046689814815</v>
      </c>
      <c r="S543" s="17">
        <f t="shared" si="33"/>
        <v>42306.046689814815</v>
      </c>
      <c r="T543" s="22">
        <f t="shared" si="34"/>
        <v>30</v>
      </c>
      <c r="U543">
        <f t="shared" si="35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>ROUND(E544/D544*100,0)</f>
        <v>0</v>
      </c>
      <c r="Q544" s="8">
        <f>IFERROR(ROUND(E544/L544,2),0)</f>
        <v>1</v>
      </c>
      <c r="R544" s="17">
        <f t="shared" si="32"/>
        <v>42433.737453703703</v>
      </c>
      <c r="S544" s="17">
        <f t="shared" si="33"/>
        <v>42493.695787037039</v>
      </c>
      <c r="T544" s="22">
        <f t="shared" si="34"/>
        <v>59.958333333335759</v>
      </c>
      <c r="U544">
        <f t="shared" si="35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>ROUND(E545/D545*100,0)</f>
        <v>0</v>
      </c>
      <c r="Q545" s="8">
        <f>IFERROR(ROUND(E545/L545,2),0)</f>
        <v>35</v>
      </c>
      <c r="R545" s="17">
        <f t="shared" si="32"/>
        <v>41914.092152777775</v>
      </c>
      <c r="S545" s="17">
        <f t="shared" si="33"/>
        <v>41944.092152777775</v>
      </c>
      <c r="T545" s="22">
        <f t="shared" si="34"/>
        <v>30</v>
      </c>
      <c r="U545">
        <f t="shared" si="35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>ROUND(E546/D546*100,0)</f>
        <v>1</v>
      </c>
      <c r="Q546" s="8">
        <f>IFERROR(ROUND(E546/L546,2),0)</f>
        <v>3</v>
      </c>
      <c r="R546" s="17">
        <f t="shared" si="32"/>
        <v>42525.656944444447</v>
      </c>
      <c r="S546" s="17">
        <f t="shared" si="33"/>
        <v>42555.656944444447</v>
      </c>
      <c r="T546" s="22">
        <f t="shared" si="34"/>
        <v>30</v>
      </c>
      <c r="U546">
        <f t="shared" si="35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>ROUND(E547/D547*100,0)</f>
        <v>27</v>
      </c>
      <c r="Q547" s="8">
        <f>IFERROR(ROUND(E547/L547,2),0)</f>
        <v>402.71</v>
      </c>
      <c r="R547" s="17">
        <f t="shared" si="32"/>
        <v>42283.592465277776</v>
      </c>
      <c r="S547" s="17">
        <f t="shared" si="33"/>
        <v>42323.634131944447</v>
      </c>
      <c r="T547" s="22">
        <f t="shared" si="34"/>
        <v>40.041666666671517</v>
      </c>
      <c r="U547">
        <f t="shared" si="35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>ROUND(E548/D548*100,0)</f>
        <v>0</v>
      </c>
      <c r="Q548" s="8">
        <f>IFERROR(ROUND(E548/L548,2),0)</f>
        <v>26</v>
      </c>
      <c r="R548" s="17">
        <f t="shared" si="32"/>
        <v>42249.667997685188</v>
      </c>
      <c r="S548" s="17">
        <f t="shared" si="33"/>
        <v>42294.667997685188</v>
      </c>
      <c r="T548" s="22">
        <f t="shared" si="34"/>
        <v>45</v>
      </c>
      <c r="U548">
        <f t="shared" si="35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>ROUND(E549/D549*100,0)</f>
        <v>0</v>
      </c>
      <c r="Q549" s="8">
        <f>IFERROR(ROUND(E549/L549,2),0)</f>
        <v>0</v>
      </c>
      <c r="R549" s="17">
        <f t="shared" si="32"/>
        <v>42380.696342592593</v>
      </c>
      <c r="S549" s="17">
        <f t="shared" si="33"/>
        <v>42410.696342592593</v>
      </c>
      <c r="T549" s="22">
        <f t="shared" si="34"/>
        <v>30</v>
      </c>
      <c r="U549">
        <f t="shared" si="35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>ROUND(E550/D550*100,0)</f>
        <v>0</v>
      </c>
      <c r="Q550" s="8">
        <f>IFERROR(ROUND(E550/L550,2),0)</f>
        <v>9</v>
      </c>
      <c r="R550" s="17">
        <f t="shared" si="32"/>
        <v>42276.903333333335</v>
      </c>
      <c r="S550" s="17">
        <f t="shared" si="33"/>
        <v>42306.903333333335</v>
      </c>
      <c r="T550" s="22">
        <f t="shared" si="34"/>
        <v>30</v>
      </c>
      <c r="U550">
        <f t="shared" si="35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>ROUND(E551/D551*100,0)</f>
        <v>3</v>
      </c>
      <c r="Q551" s="8">
        <f>IFERROR(ROUND(E551/L551,2),0)</f>
        <v>8.5</v>
      </c>
      <c r="R551" s="17">
        <f t="shared" si="32"/>
        <v>42163.636828703704</v>
      </c>
      <c r="S551" s="17">
        <f t="shared" si="33"/>
        <v>42193.636828703704</v>
      </c>
      <c r="T551" s="22">
        <f t="shared" si="34"/>
        <v>30</v>
      </c>
      <c r="U551">
        <f t="shared" si="35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>ROUND(E552/D552*100,0)</f>
        <v>1</v>
      </c>
      <c r="Q552" s="8">
        <f>IFERROR(ROUND(E552/L552,2),0)</f>
        <v>8.75</v>
      </c>
      <c r="R552" s="17">
        <f t="shared" si="32"/>
        <v>42753.678761574076</v>
      </c>
      <c r="S552" s="17">
        <f t="shared" si="33"/>
        <v>42766.208333333328</v>
      </c>
      <c r="T552" s="22">
        <f t="shared" si="34"/>
        <v>12.529571759252576</v>
      </c>
      <c r="U552">
        <f t="shared" si="35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>ROUND(E553/D553*100,0)</f>
        <v>5</v>
      </c>
      <c r="Q553" s="8">
        <f>IFERROR(ROUND(E553/L553,2),0)</f>
        <v>135.04</v>
      </c>
      <c r="R553" s="17">
        <f t="shared" si="32"/>
        <v>42173.275740740741</v>
      </c>
      <c r="S553" s="17">
        <f t="shared" si="33"/>
        <v>42217.745138888888</v>
      </c>
      <c r="T553" s="22">
        <f t="shared" si="34"/>
        <v>44.469398148146865</v>
      </c>
      <c r="U553">
        <f t="shared" si="35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>ROUND(E554/D554*100,0)</f>
        <v>0</v>
      </c>
      <c r="Q554" s="8">
        <f>IFERROR(ROUND(E554/L554,2),0)</f>
        <v>0</v>
      </c>
      <c r="R554" s="17">
        <f t="shared" si="32"/>
        <v>42318.616851851853</v>
      </c>
      <c r="S554" s="17">
        <f t="shared" si="33"/>
        <v>42378.616851851853</v>
      </c>
      <c r="T554" s="22">
        <f t="shared" si="34"/>
        <v>60</v>
      </c>
      <c r="U554">
        <f t="shared" si="35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>ROUND(E555/D555*100,0)</f>
        <v>0</v>
      </c>
      <c r="Q555" s="8">
        <f>IFERROR(ROUND(E555/L555,2),0)</f>
        <v>20.5</v>
      </c>
      <c r="R555" s="17">
        <f t="shared" si="32"/>
        <v>41927.71980324074</v>
      </c>
      <c r="S555" s="17">
        <f t="shared" si="33"/>
        <v>41957.761469907404</v>
      </c>
      <c r="T555" s="22">
        <f t="shared" si="34"/>
        <v>30.041666666664241</v>
      </c>
      <c r="U555">
        <f t="shared" si="35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>ROUND(E556/D556*100,0)</f>
        <v>37</v>
      </c>
      <c r="Q556" s="8">
        <f>IFERROR(ROUND(E556/L556,2),0)</f>
        <v>64.36</v>
      </c>
      <c r="R556" s="17">
        <f t="shared" si="32"/>
        <v>41901.684861111113</v>
      </c>
      <c r="S556" s="17">
        <f t="shared" si="33"/>
        <v>41931.684861111113</v>
      </c>
      <c r="T556" s="22">
        <f t="shared" si="34"/>
        <v>30</v>
      </c>
      <c r="U556">
        <f t="shared" si="35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>ROUND(E557/D557*100,0)</f>
        <v>0</v>
      </c>
      <c r="Q557" s="8">
        <f>IFERROR(ROUND(E557/L557,2),0)</f>
        <v>0</v>
      </c>
      <c r="R557" s="17">
        <f t="shared" si="32"/>
        <v>42503.353506944448</v>
      </c>
      <c r="S557" s="17">
        <f t="shared" si="33"/>
        <v>42533.353506944448</v>
      </c>
      <c r="T557" s="22">
        <f t="shared" si="34"/>
        <v>30</v>
      </c>
      <c r="U557">
        <f t="shared" si="35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>ROUND(E558/D558*100,0)</f>
        <v>3</v>
      </c>
      <c r="Q558" s="8">
        <f>IFERROR(ROUND(E558/L558,2),0)</f>
        <v>200</v>
      </c>
      <c r="R558" s="17">
        <f t="shared" si="32"/>
        <v>42345.860150462962</v>
      </c>
      <c r="S558" s="17">
        <f t="shared" si="33"/>
        <v>42375.860150462962</v>
      </c>
      <c r="T558" s="22">
        <f t="shared" si="34"/>
        <v>30</v>
      </c>
      <c r="U558">
        <f t="shared" si="35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>ROUND(E559/D559*100,0)</f>
        <v>1</v>
      </c>
      <c r="Q559" s="8">
        <f>IFERROR(ROUND(E559/L559,2),0)</f>
        <v>68.3</v>
      </c>
      <c r="R559" s="17">
        <f t="shared" si="32"/>
        <v>42676.942164351851</v>
      </c>
      <c r="S559" s="17">
        <f t="shared" si="33"/>
        <v>42706.983831018515</v>
      </c>
      <c r="T559" s="22">
        <f t="shared" si="34"/>
        <v>30.041666666664241</v>
      </c>
      <c r="U559">
        <f t="shared" si="35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>ROUND(E560/D560*100,0)</f>
        <v>0</v>
      </c>
      <c r="Q560" s="8">
        <f>IFERROR(ROUND(E560/L560,2),0)</f>
        <v>0</v>
      </c>
      <c r="R560" s="17">
        <f t="shared" si="32"/>
        <v>42057.883159722223</v>
      </c>
      <c r="S560" s="17">
        <f t="shared" si="33"/>
        <v>42087.841493055559</v>
      </c>
      <c r="T560" s="22">
        <f t="shared" si="34"/>
        <v>29.958333333335759</v>
      </c>
      <c r="U560">
        <f t="shared" si="35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>ROUND(E561/D561*100,0)</f>
        <v>0</v>
      </c>
      <c r="Q561" s="8">
        <f>IFERROR(ROUND(E561/L561,2),0)</f>
        <v>50</v>
      </c>
      <c r="R561" s="17">
        <f t="shared" si="32"/>
        <v>42321.283101851848</v>
      </c>
      <c r="S561" s="17">
        <f t="shared" si="33"/>
        <v>42351.283101851848</v>
      </c>
      <c r="T561" s="22">
        <f t="shared" si="34"/>
        <v>30</v>
      </c>
      <c r="U561">
        <f t="shared" si="35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>ROUND(E562/D562*100,0)</f>
        <v>0</v>
      </c>
      <c r="Q562" s="8">
        <f>IFERROR(ROUND(E562/L562,2),0)</f>
        <v>4</v>
      </c>
      <c r="R562" s="17">
        <f t="shared" si="32"/>
        <v>41960.771354166667</v>
      </c>
      <c r="S562" s="17">
        <f t="shared" si="33"/>
        <v>41990.771354166667</v>
      </c>
      <c r="T562" s="22">
        <f t="shared" si="34"/>
        <v>30</v>
      </c>
      <c r="U562">
        <f t="shared" si="35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>ROUND(E563/D563*100,0)</f>
        <v>0</v>
      </c>
      <c r="Q563" s="8">
        <f>IFERROR(ROUND(E563/L563,2),0)</f>
        <v>27.5</v>
      </c>
      <c r="R563" s="17">
        <f t="shared" si="32"/>
        <v>42268.658715277779</v>
      </c>
      <c r="S563" s="17">
        <f t="shared" si="33"/>
        <v>42303.658715277779</v>
      </c>
      <c r="T563" s="22">
        <f t="shared" si="34"/>
        <v>35</v>
      </c>
      <c r="U563">
        <f t="shared" si="35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>ROUND(E564/D564*100,0)</f>
        <v>0</v>
      </c>
      <c r="Q564" s="8">
        <f>IFERROR(ROUND(E564/L564,2),0)</f>
        <v>0</v>
      </c>
      <c r="R564" s="17">
        <f t="shared" si="32"/>
        <v>42692.389062500006</v>
      </c>
      <c r="S564" s="17">
        <f t="shared" si="33"/>
        <v>42722.389062500006</v>
      </c>
      <c r="T564" s="22">
        <f t="shared" si="34"/>
        <v>30</v>
      </c>
      <c r="U564">
        <f t="shared" si="35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>ROUND(E565/D565*100,0)</f>
        <v>0</v>
      </c>
      <c r="Q565" s="8">
        <f>IFERROR(ROUND(E565/L565,2),0)</f>
        <v>34</v>
      </c>
      <c r="R565" s="17">
        <f t="shared" si="32"/>
        <v>42022.069988425923</v>
      </c>
      <c r="S565" s="17">
        <f t="shared" si="33"/>
        <v>42052.069988425923</v>
      </c>
      <c r="T565" s="22">
        <f t="shared" si="34"/>
        <v>30</v>
      </c>
      <c r="U565">
        <f t="shared" si="35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>ROUND(E566/D566*100,0)</f>
        <v>0</v>
      </c>
      <c r="Q566" s="8">
        <f>IFERROR(ROUND(E566/L566,2),0)</f>
        <v>1</v>
      </c>
      <c r="R566" s="17">
        <f t="shared" si="32"/>
        <v>42411.942997685182</v>
      </c>
      <c r="S566" s="17">
        <f t="shared" si="33"/>
        <v>42441.942997685182</v>
      </c>
      <c r="T566" s="22">
        <f t="shared" si="34"/>
        <v>30</v>
      </c>
      <c r="U566">
        <f t="shared" si="35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>ROUND(E567/D567*100,0)</f>
        <v>0</v>
      </c>
      <c r="Q567" s="8">
        <f>IFERROR(ROUND(E567/L567,2),0)</f>
        <v>0</v>
      </c>
      <c r="R567" s="17">
        <f t="shared" si="32"/>
        <v>42165.785289351858</v>
      </c>
      <c r="S567" s="17">
        <f t="shared" si="33"/>
        <v>42195.785289351858</v>
      </c>
      <c r="T567" s="22">
        <f t="shared" si="34"/>
        <v>30</v>
      </c>
      <c r="U567">
        <f t="shared" si="35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>ROUND(E568/D568*100,0)</f>
        <v>0</v>
      </c>
      <c r="Q568" s="8">
        <f>IFERROR(ROUND(E568/L568,2),0)</f>
        <v>1</v>
      </c>
      <c r="R568" s="17">
        <f t="shared" si="32"/>
        <v>42535.68440972222</v>
      </c>
      <c r="S568" s="17">
        <f t="shared" si="33"/>
        <v>42565.68440972222</v>
      </c>
      <c r="T568" s="22">
        <f t="shared" si="34"/>
        <v>30</v>
      </c>
      <c r="U568">
        <f t="shared" si="35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>ROUND(E569/D569*100,0)</f>
        <v>0</v>
      </c>
      <c r="Q569" s="8">
        <f>IFERROR(ROUND(E569/L569,2),0)</f>
        <v>0</v>
      </c>
      <c r="R569" s="17">
        <f t="shared" si="32"/>
        <v>41975.842523148152</v>
      </c>
      <c r="S569" s="17">
        <f t="shared" si="33"/>
        <v>42005.842523148152</v>
      </c>
      <c r="T569" s="22">
        <f t="shared" si="34"/>
        <v>30</v>
      </c>
      <c r="U569">
        <f t="shared" si="35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>ROUND(E570/D570*100,0)</f>
        <v>1</v>
      </c>
      <c r="Q570" s="8">
        <f>IFERROR(ROUND(E570/L570,2),0)</f>
        <v>49</v>
      </c>
      <c r="R570" s="17">
        <f t="shared" si="32"/>
        <v>42348.9215625</v>
      </c>
      <c r="S570" s="17">
        <f t="shared" si="33"/>
        <v>42385.458333333328</v>
      </c>
      <c r="T570" s="22">
        <f t="shared" si="34"/>
        <v>36.536770833328774</v>
      </c>
      <c r="U570">
        <f t="shared" si="35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>ROUND(E571/D571*100,0)</f>
        <v>1</v>
      </c>
      <c r="Q571" s="8">
        <f>IFERROR(ROUND(E571/L571,2),0)</f>
        <v>20</v>
      </c>
      <c r="R571" s="17">
        <f t="shared" si="32"/>
        <v>42340.847361111111</v>
      </c>
      <c r="S571" s="17">
        <f t="shared" si="33"/>
        <v>42370.847361111111</v>
      </c>
      <c r="T571" s="22">
        <f t="shared" si="34"/>
        <v>30</v>
      </c>
      <c r="U571">
        <f t="shared" si="35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>ROUND(E572/D572*100,0)</f>
        <v>0</v>
      </c>
      <c r="Q572" s="8">
        <f>IFERROR(ROUND(E572/L572,2),0)</f>
        <v>142</v>
      </c>
      <c r="R572" s="17">
        <f t="shared" si="32"/>
        <v>42388.798252314817</v>
      </c>
      <c r="S572" s="17">
        <f t="shared" si="33"/>
        <v>42418.798252314817</v>
      </c>
      <c r="T572" s="22">
        <f t="shared" si="34"/>
        <v>30</v>
      </c>
      <c r="U572">
        <f t="shared" si="35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>ROUND(E573/D573*100,0)</f>
        <v>0</v>
      </c>
      <c r="Q573" s="8">
        <f>IFERROR(ROUND(E573/L573,2),0)</f>
        <v>53</v>
      </c>
      <c r="R573" s="17">
        <f t="shared" si="32"/>
        <v>42192.816238425927</v>
      </c>
      <c r="S573" s="17">
        <f t="shared" si="33"/>
        <v>42212.165972222225</v>
      </c>
      <c r="T573" s="22">
        <f t="shared" si="34"/>
        <v>19.349733796298096</v>
      </c>
      <c r="U573">
        <f t="shared" si="35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>ROUND(E574/D574*100,0)</f>
        <v>0</v>
      </c>
      <c r="Q574" s="8">
        <f>IFERROR(ROUND(E574/L574,2),0)</f>
        <v>0</v>
      </c>
      <c r="R574" s="17">
        <f t="shared" si="32"/>
        <v>42282.71629629629</v>
      </c>
      <c r="S574" s="17">
        <f t="shared" si="33"/>
        <v>42312.757962962962</v>
      </c>
      <c r="T574" s="22">
        <f t="shared" si="34"/>
        <v>30.041666666671517</v>
      </c>
      <c r="U574">
        <f t="shared" si="35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>ROUND(E575/D575*100,0)</f>
        <v>0</v>
      </c>
      <c r="Q575" s="8">
        <f>IFERROR(ROUND(E575/L575,2),0)</f>
        <v>38.44</v>
      </c>
      <c r="R575" s="17">
        <f t="shared" si="32"/>
        <v>41963.050127314811</v>
      </c>
      <c r="S575" s="17">
        <f t="shared" si="33"/>
        <v>42022.05</v>
      </c>
      <c r="T575" s="22">
        <f t="shared" si="34"/>
        <v>58.999872685191804</v>
      </c>
      <c r="U575">
        <f t="shared" si="35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>ROUND(E576/D576*100,0)</f>
        <v>1</v>
      </c>
      <c r="Q576" s="8">
        <f>IFERROR(ROUND(E576/L576,2),0)</f>
        <v>20</v>
      </c>
      <c r="R576" s="17">
        <f t="shared" si="32"/>
        <v>42632.443368055552</v>
      </c>
      <c r="S576" s="17">
        <f t="shared" si="33"/>
        <v>42662.443368055552</v>
      </c>
      <c r="T576" s="22">
        <f t="shared" si="34"/>
        <v>30</v>
      </c>
      <c r="U576">
        <f t="shared" si="35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>ROUND(E577/D577*100,0)</f>
        <v>0</v>
      </c>
      <c r="Q577" s="8">
        <f>IFERROR(ROUND(E577/L577,2),0)</f>
        <v>64.75</v>
      </c>
      <c r="R577" s="17">
        <f t="shared" si="32"/>
        <v>42138.692627314813</v>
      </c>
      <c r="S577" s="17">
        <f t="shared" si="33"/>
        <v>42168.692627314813</v>
      </c>
      <c r="T577" s="22">
        <f t="shared" si="34"/>
        <v>30</v>
      </c>
      <c r="U577">
        <f t="shared" si="35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>ROUND(E578/D578*100,0)</f>
        <v>0</v>
      </c>
      <c r="Q578" s="8">
        <f>IFERROR(ROUND(E578/L578,2),0)</f>
        <v>1</v>
      </c>
      <c r="R578" s="17">
        <f t="shared" si="32"/>
        <v>42031.471666666665</v>
      </c>
      <c r="S578" s="17">
        <f t="shared" si="33"/>
        <v>42091.43</v>
      </c>
      <c r="T578" s="22">
        <f t="shared" si="34"/>
        <v>59.958333333335759</v>
      </c>
      <c r="U578">
        <f t="shared" si="35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>ROUND(E579/D579*100,0)</f>
        <v>0</v>
      </c>
      <c r="Q579" s="8">
        <f>IFERROR(ROUND(E579/L579,2),0)</f>
        <v>10</v>
      </c>
      <c r="R579" s="17">
        <f t="shared" ref="R579:R642" si="36">(((J579/60)/60)/24)+DATE(1970,1,1)</f>
        <v>42450.589143518519</v>
      </c>
      <c r="S579" s="17">
        <f t="shared" ref="S579:S642" si="37">(((I579/60)/60)/24)+DATE(1970,1,1)</f>
        <v>42510.589143518519</v>
      </c>
      <c r="T579" s="22">
        <f t="shared" ref="T579:T642" si="38">S579-R579</f>
        <v>60</v>
      </c>
      <c r="U579">
        <f t="shared" ref="U579:U642" si="39">YEAR(R579)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>ROUND(E580/D580*100,0)</f>
        <v>0</v>
      </c>
      <c r="Q580" s="8">
        <f>IFERROR(ROUND(E580/L580,2),0)</f>
        <v>2</v>
      </c>
      <c r="R580" s="17">
        <f t="shared" si="36"/>
        <v>42230.578622685185</v>
      </c>
      <c r="S580" s="17">
        <f t="shared" si="37"/>
        <v>42254.578622685185</v>
      </c>
      <c r="T580" s="22">
        <f t="shared" si="38"/>
        <v>24</v>
      </c>
      <c r="U580">
        <f t="shared" si="3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>ROUND(E581/D581*100,0)</f>
        <v>1</v>
      </c>
      <c r="Q581" s="8">
        <f>IFERROR(ROUND(E581/L581,2),0)</f>
        <v>35</v>
      </c>
      <c r="R581" s="17">
        <f t="shared" si="36"/>
        <v>41968.852118055554</v>
      </c>
      <c r="S581" s="17">
        <f t="shared" si="37"/>
        <v>41998.852118055554</v>
      </c>
      <c r="T581" s="22">
        <f t="shared" si="38"/>
        <v>30</v>
      </c>
      <c r="U581">
        <f t="shared" si="3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>ROUND(E582/D582*100,0)</f>
        <v>0</v>
      </c>
      <c r="Q582" s="8">
        <f>IFERROR(ROUND(E582/L582,2),0)</f>
        <v>1</v>
      </c>
      <c r="R582" s="17">
        <f t="shared" si="36"/>
        <v>42605.908182870371</v>
      </c>
      <c r="S582" s="17">
        <f t="shared" si="37"/>
        <v>42635.908182870371</v>
      </c>
      <c r="T582" s="22">
        <f t="shared" si="38"/>
        <v>30</v>
      </c>
      <c r="U582">
        <f t="shared" si="3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>ROUND(E583/D583*100,0)</f>
        <v>0</v>
      </c>
      <c r="Q583" s="8">
        <f>IFERROR(ROUND(E583/L583,2),0)</f>
        <v>0</v>
      </c>
      <c r="R583" s="17">
        <f t="shared" si="36"/>
        <v>42188.012777777782</v>
      </c>
      <c r="S583" s="17">
        <f t="shared" si="37"/>
        <v>42218.012777777782</v>
      </c>
      <c r="T583" s="22">
        <f t="shared" si="38"/>
        <v>30</v>
      </c>
      <c r="U583">
        <f t="shared" si="3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>ROUND(E584/D584*100,0)</f>
        <v>0</v>
      </c>
      <c r="Q584" s="8">
        <f>IFERROR(ROUND(E584/L584,2),0)</f>
        <v>0</v>
      </c>
      <c r="R584" s="17">
        <f t="shared" si="36"/>
        <v>42055.739803240736</v>
      </c>
      <c r="S584" s="17">
        <f t="shared" si="37"/>
        <v>42078.75</v>
      </c>
      <c r="T584" s="22">
        <f t="shared" si="38"/>
        <v>23.010196759263636</v>
      </c>
      <c r="U584">
        <f t="shared" si="3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>ROUND(E585/D585*100,0)</f>
        <v>0</v>
      </c>
      <c r="Q585" s="8">
        <f>IFERROR(ROUND(E585/L585,2),0)</f>
        <v>1</v>
      </c>
      <c r="R585" s="17">
        <f t="shared" si="36"/>
        <v>42052.93850694444</v>
      </c>
      <c r="S585" s="17">
        <f t="shared" si="37"/>
        <v>42082.896840277783</v>
      </c>
      <c r="T585" s="22">
        <f t="shared" si="38"/>
        <v>29.958333333343035</v>
      </c>
      <c r="U585">
        <f t="shared" si="3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>ROUND(E586/D586*100,0)</f>
        <v>1</v>
      </c>
      <c r="Q586" s="8">
        <f>IFERROR(ROUND(E586/L586,2),0)</f>
        <v>5</v>
      </c>
      <c r="R586" s="17">
        <f t="shared" si="36"/>
        <v>42049.716620370367</v>
      </c>
      <c r="S586" s="17">
        <f t="shared" si="37"/>
        <v>42079.674953703703</v>
      </c>
      <c r="T586" s="22">
        <f t="shared" si="38"/>
        <v>29.958333333335759</v>
      </c>
      <c r="U586">
        <f t="shared" si="3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>ROUND(E587/D587*100,0)</f>
        <v>0</v>
      </c>
      <c r="Q587" s="8">
        <f>IFERROR(ROUND(E587/L587,2),0)</f>
        <v>0</v>
      </c>
      <c r="R587" s="17">
        <f t="shared" si="36"/>
        <v>42283.3909375</v>
      </c>
      <c r="S587" s="17">
        <f t="shared" si="37"/>
        <v>42339</v>
      </c>
      <c r="T587" s="22">
        <f t="shared" si="38"/>
        <v>55.609062499999709</v>
      </c>
      <c r="U587">
        <f t="shared" si="3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>ROUND(E588/D588*100,0)</f>
        <v>1</v>
      </c>
      <c r="Q588" s="8">
        <f>IFERROR(ROUND(E588/L588,2),0)</f>
        <v>14</v>
      </c>
      <c r="R588" s="17">
        <f t="shared" si="36"/>
        <v>42020.854247685187</v>
      </c>
      <c r="S588" s="17">
        <f t="shared" si="37"/>
        <v>42050.854247685187</v>
      </c>
      <c r="T588" s="22">
        <f t="shared" si="38"/>
        <v>30</v>
      </c>
      <c r="U588">
        <f t="shared" si="3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>ROUND(E589/D589*100,0)</f>
        <v>9</v>
      </c>
      <c r="Q589" s="8">
        <f>IFERROR(ROUND(E589/L589,2),0)</f>
        <v>389.29</v>
      </c>
      <c r="R589" s="17">
        <f t="shared" si="36"/>
        <v>42080.757326388892</v>
      </c>
      <c r="S589" s="17">
        <f t="shared" si="37"/>
        <v>42110.757326388892</v>
      </c>
      <c r="T589" s="22">
        <f t="shared" si="38"/>
        <v>30</v>
      </c>
      <c r="U589">
        <f t="shared" si="3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>ROUND(E590/D590*100,0)</f>
        <v>3</v>
      </c>
      <c r="Q590" s="8">
        <f>IFERROR(ROUND(E590/L590,2),0)</f>
        <v>150.5</v>
      </c>
      <c r="R590" s="17">
        <f t="shared" si="36"/>
        <v>42631.769513888896</v>
      </c>
      <c r="S590" s="17">
        <f t="shared" si="37"/>
        <v>42691.811180555553</v>
      </c>
      <c r="T590" s="22">
        <f t="shared" si="38"/>
        <v>60.041666666656965</v>
      </c>
      <c r="U590">
        <f t="shared" si="3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>ROUND(E591/D591*100,0)</f>
        <v>0</v>
      </c>
      <c r="Q591" s="8">
        <f>IFERROR(ROUND(E591/L591,2),0)</f>
        <v>1</v>
      </c>
      <c r="R591" s="17">
        <f t="shared" si="36"/>
        <v>42178.614571759259</v>
      </c>
      <c r="S591" s="17">
        <f t="shared" si="37"/>
        <v>42193.614571759259</v>
      </c>
      <c r="T591" s="22">
        <f t="shared" si="38"/>
        <v>15</v>
      </c>
      <c r="U591">
        <f t="shared" si="3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>ROUND(E592/D592*100,0)</f>
        <v>4</v>
      </c>
      <c r="Q592" s="8">
        <f>IFERROR(ROUND(E592/L592,2),0)</f>
        <v>24.78</v>
      </c>
      <c r="R592" s="17">
        <f t="shared" si="36"/>
        <v>42377.554756944446</v>
      </c>
      <c r="S592" s="17">
        <f t="shared" si="37"/>
        <v>42408.542361111111</v>
      </c>
      <c r="T592" s="22">
        <f t="shared" si="38"/>
        <v>30.987604166664823</v>
      </c>
      <c r="U592">
        <f t="shared" si="3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>ROUND(E593/D593*100,0)</f>
        <v>0</v>
      </c>
      <c r="Q593" s="8">
        <f>IFERROR(ROUND(E593/L593,2),0)</f>
        <v>30.5</v>
      </c>
      <c r="R593" s="17">
        <f t="shared" si="36"/>
        <v>42177.543171296296</v>
      </c>
      <c r="S593" s="17">
        <f t="shared" si="37"/>
        <v>42207.543171296296</v>
      </c>
      <c r="T593" s="22">
        <f t="shared" si="38"/>
        <v>30</v>
      </c>
      <c r="U593">
        <f t="shared" si="3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>ROUND(E594/D594*100,0)</f>
        <v>3</v>
      </c>
      <c r="Q594" s="8">
        <f>IFERROR(ROUND(E594/L594,2),0)</f>
        <v>250</v>
      </c>
      <c r="R594" s="17">
        <f t="shared" si="36"/>
        <v>41946.232175925928</v>
      </c>
      <c r="S594" s="17">
        <f t="shared" si="37"/>
        <v>41976.232175925921</v>
      </c>
      <c r="T594" s="22">
        <f t="shared" si="38"/>
        <v>29.999999999992724</v>
      </c>
      <c r="U594">
        <f t="shared" si="3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>ROUND(E595/D595*100,0)</f>
        <v>23</v>
      </c>
      <c r="Q595" s="8">
        <f>IFERROR(ROUND(E595/L595,2),0)</f>
        <v>16.43</v>
      </c>
      <c r="R595" s="17">
        <f t="shared" si="36"/>
        <v>42070.677604166667</v>
      </c>
      <c r="S595" s="17">
        <f t="shared" si="37"/>
        <v>42100.635937500003</v>
      </c>
      <c r="T595" s="22">
        <f t="shared" si="38"/>
        <v>29.958333333335759</v>
      </c>
      <c r="U595">
        <f t="shared" si="3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>ROUND(E596/D596*100,0)</f>
        <v>0</v>
      </c>
      <c r="Q596" s="8">
        <f>IFERROR(ROUND(E596/L596,2),0)</f>
        <v>13</v>
      </c>
      <c r="R596" s="17">
        <f t="shared" si="36"/>
        <v>42446.780162037037</v>
      </c>
      <c r="S596" s="17">
        <f t="shared" si="37"/>
        <v>42476.780162037037</v>
      </c>
      <c r="T596" s="22">
        <f t="shared" si="38"/>
        <v>30</v>
      </c>
      <c r="U596">
        <f t="shared" si="3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>ROUND(E597/D597*100,0)</f>
        <v>0</v>
      </c>
      <c r="Q597" s="8">
        <f>IFERROR(ROUND(E597/L597,2),0)</f>
        <v>53.25</v>
      </c>
      <c r="R597" s="17">
        <f t="shared" si="36"/>
        <v>42083.069884259254</v>
      </c>
      <c r="S597" s="17">
        <f t="shared" si="37"/>
        <v>42128.069884259254</v>
      </c>
      <c r="T597" s="22">
        <f t="shared" si="38"/>
        <v>45</v>
      </c>
      <c r="U597">
        <f t="shared" si="3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>ROUND(E598/D598*100,0)</f>
        <v>0</v>
      </c>
      <c r="Q598" s="8">
        <f>IFERROR(ROUND(E598/L598,2),0)</f>
        <v>3</v>
      </c>
      <c r="R598" s="17">
        <f t="shared" si="36"/>
        <v>42646.896898148145</v>
      </c>
      <c r="S598" s="17">
        <f t="shared" si="37"/>
        <v>42676.896898148145</v>
      </c>
      <c r="T598" s="22">
        <f t="shared" si="38"/>
        <v>30</v>
      </c>
      <c r="U598">
        <f t="shared" si="3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>ROUND(E599/D599*100,0)</f>
        <v>0</v>
      </c>
      <c r="Q599" s="8">
        <f>IFERROR(ROUND(E599/L599,2),0)</f>
        <v>10</v>
      </c>
      <c r="R599" s="17">
        <f t="shared" si="36"/>
        <v>42545.705266203702</v>
      </c>
      <c r="S599" s="17">
        <f t="shared" si="37"/>
        <v>42582.666666666672</v>
      </c>
      <c r="T599" s="22">
        <f t="shared" si="38"/>
        <v>36.961400462969323</v>
      </c>
      <c r="U599">
        <f t="shared" si="3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>ROUND(E600/D600*100,0)</f>
        <v>34</v>
      </c>
      <c r="Q600" s="8">
        <f>IFERROR(ROUND(E600/L600,2),0)</f>
        <v>121.43</v>
      </c>
      <c r="R600" s="17">
        <f t="shared" si="36"/>
        <v>41948.00209490741</v>
      </c>
      <c r="S600" s="17">
        <f t="shared" si="37"/>
        <v>41978.00209490741</v>
      </c>
      <c r="T600" s="22">
        <f t="shared" si="38"/>
        <v>30</v>
      </c>
      <c r="U600">
        <f t="shared" si="3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>ROUND(E601/D601*100,0)</f>
        <v>0</v>
      </c>
      <c r="Q601" s="8">
        <f>IFERROR(ROUND(E601/L601,2),0)</f>
        <v>15.5</v>
      </c>
      <c r="R601" s="17">
        <f t="shared" si="36"/>
        <v>42047.812523148154</v>
      </c>
      <c r="S601" s="17">
        <f t="shared" si="37"/>
        <v>42071.636111111111</v>
      </c>
      <c r="T601" s="22">
        <f t="shared" si="38"/>
        <v>23.82358796295739</v>
      </c>
      <c r="U601">
        <f t="shared" si="3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>ROUND(E602/D602*100,0)</f>
        <v>2</v>
      </c>
      <c r="Q602" s="8">
        <f>IFERROR(ROUND(E602/L602,2),0)</f>
        <v>100</v>
      </c>
      <c r="R602" s="17">
        <f t="shared" si="36"/>
        <v>42073.798171296294</v>
      </c>
      <c r="S602" s="17">
        <f t="shared" si="37"/>
        <v>42133.798171296294</v>
      </c>
      <c r="T602" s="22">
        <f t="shared" si="38"/>
        <v>60</v>
      </c>
      <c r="U602">
        <f t="shared" si="3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>ROUND(E603/D603*100,0)</f>
        <v>1</v>
      </c>
      <c r="Q603" s="8">
        <f>IFERROR(ROUND(E603/L603,2),0)</f>
        <v>23.33</v>
      </c>
      <c r="R603" s="17">
        <f t="shared" si="36"/>
        <v>41969.858090277776</v>
      </c>
      <c r="S603" s="17">
        <f t="shared" si="37"/>
        <v>41999.858090277776</v>
      </c>
      <c r="T603" s="22">
        <f t="shared" si="38"/>
        <v>30</v>
      </c>
      <c r="U603">
        <f t="shared" si="3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>ROUND(E604/D604*100,0)</f>
        <v>0</v>
      </c>
      <c r="Q604" s="8">
        <f>IFERROR(ROUND(E604/L604,2),0)</f>
        <v>0</v>
      </c>
      <c r="R604" s="17">
        <f t="shared" si="36"/>
        <v>42143.79415509259</v>
      </c>
      <c r="S604" s="17">
        <f t="shared" si="37"/>
        <v>42173.79415509259</v>
      </c>
      <c r="T604" s="22">
        <f t="shared" si="38"/>
        <v>30</v>
      </c>
      <c r="U604">
        <f t="shared" si="3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>ROUND(E605/D605*100,0)</f>
        <v>4</v>
      </c>
      <c r="Q605" s="8">
        <f>IFERROR(ROUND(E605/L605,2),0)</f>
        <v>45.39</v>
      </c>
      <c r="R605" s="17">
        <f t="shared" si="36"/>
        <v>41835.639155092591</v>
      </c>
      <c r="S605" s="17">
        <f t="shared" si="37"/>
        <v>41865.639155092591</v>
      </c>
      <c r="T605" s="22">
        <f t="shared" si="38"/>
        <v>30</v>
      </c>
      <c r="U605">
        <f t="shared" si="3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>ROUND(E606/D606*100,0)</f>
        <v>0</v>
      </c>
      <c r="Q606" s="8">
        <f>IFERROR(ROUND(E606/L606,2),0)</f>
        <v>0</v>
      </c>
      <c r="R606" s="17">
        <f t="shared" si="36"/>
        <v>41849.035370370373</v>
      </c>
      <c r="S606" s="17">
        <f t="shared" si="37"/>
        <v>41879.035370370373</v>
      </c>
      <c r="T606" s="22">
        <f t="shared" si="38"/>
        <v>30</v>
      </c>
      <c r="U606">
        <f t="shared" si="3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>ROUND(E607/D607*100,0)</f>
        <v>3</v>
      </c>
      <c r="Q607" s="8">
        <f>IFERROR(ROUND(E607/L607,2),0)</f>
        <v>16.38</v>
      </c>
      <c r="R607" s="17">
        <f t="shared" si="36"/>
        <v>42194.357731481476</v>
      </c>
      <c r="S607" s="17">
        <f t="shared" si="37"/>
        <v>42239.357731481476</v>
      </c>
      <c r="T607" s="22">
        <f t="shared" si="38"/>
        <v>45</v>
      </c>
      <c r="U607">
        <f t="shared" si="3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>ROUND(E608/D608*100,0)</f>
        <v>0</v>
      </c>
      <c r="Q608" s="8">
        <f>IFERROR(ROUND(E608/L608,2),0)</f>
        <v>10</v>
      </c>
      <c r="R608" s="17">
        <f t="shared" si="36"/>
        <v>42102.650567129633</v>
      </c>
      <c r="S608" s="17">
        <f t="shared" si="37"/>
        <v>42148.625</v>
      </c>
      <c r="T608" s="22">
        <f t="shared" si="38"/>
        <v>45.974432870367309</v>
      </c>
      <c r="U608">
        <f t="shared" si="3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>ROUND(E609/D609*100,0)</f>
        <v>0</v>
      </c>
      <c r="Q609" s="8">
        <f>IFERROR(ROUND(E609/L609,2),0)</f>
        <v>0</v>
      </c>
      <c r="R609" s="17">
        <f t="shared" si="36"/>
        <v>42300.825648148151</v>
      </c>
      <c r="S609" s="17">
        <f t="shared" si="37"/>
        <v>42330.867314814815</v>
      </c>
      <c r="T609" s="22">
        <f t="shared" si="38"/>
        <v>30.041666666664241</v>
      </c>
      <c r="U609">
        <f t="shared" si="3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>ROUND(E610/D610*100,0)</f>
        <v>1</v>
      </c>
      <c r="Q610" s="8">
        <f>IFERROR(ROUND(E610/L610,2),0)</f>
        <v>292.2</v>
      </c>
      <c r="R610" s="17">
        <f t="shared" si="36"/>
        <v>42140.921064814815</v>
      </c>
      <c r="S610" s="17">
        <f t="shared" si="37"/>
        <v>42170.921064814815</v>
      </c>
      <c r="T610" s="22">
        <f t="shared" si="38"/>
        <v>30</v>
      </c>
      <c r="U610">
        <f t="shared" si="3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>ROUND(E611/D611*100,0)</f>
        <v>1</v>
      </c>
      <c r="Q611" s="8">
        <f>IFERROR(ROUND(E611/L611,2),0)</f>
        <v>5</v>
      </c>
      <c r="R611" s="17">
        <f t="shared" si="36"/>
        <v>42307.034074074079</v>
      </c>
      <c r="S611" s="17">
        <f t="shared" si="37"/>
        <v>42337.075740740736</v>
      </c>
      <c r="T611" s="22">
        <f t="shared" si="38"/>
        <v>30.041666666656965</v>
      </c>
      <c r="U611">
        <f t="shared" si="3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>ROUND(E612/D612*100,0)</f>
        <v>0</v>
      </c>
      <c r="Q612" s="8">
        <f>IFERROR(ROUND(E612/L612,2),0)</f>
        <v>0</v>
      </c>
      <c r="R612" s="17">
        <f t="shared" si="36"/>
        <v>42086.83085648148</v>
      </c>
      <c r="S612" s="17">
        <f t="shared" si="37"/>
        <v>42116.83085648148</v>
      </c>
      <c r="T612" s="22">
        <f t="shared" si="38"/>
        <v>30</v>
      </c>
      <c r="U612">
        <f t="shared" si="3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>ROUND(E613/D613*100,0)</f>
        <v>0</v>
      </c>
      <c r="Q613" s="8">
        <f>IFERROR(ROUND(E613/L613,2),0)</f>
        <v>0</v>
      </c>
      <c r="R613" s="17">
        <f t="shared" si="36"/>
        <v>42328.560613425929</v>
      </c>
      <c r="S613" s="17">
        <f t="shared" si="37"/>
        <v>42388.560613425929</v>
      </c>
      <c r="T613" s="22">
        <f t="shared" si="38"/>
        <v>60</v>
      </c>
      <c r="U613">
        <f t="shared" si="3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>ROUND(E614/D614*100,0)</f>
        <v>0</v>
      </c>
      <c r="Q614" s="8">
        <f>IFERROR(ROUND(E614/L614,2),0)</f>
        <v>0</v>
      </c>
      <c r="R614" s="17">
        <f t="shared" si="36"/>
        <v>42585.031782407401</v>
      </c>
      <c r="S614" s="17">
        <f t="shared" si="37"/>
        <v>42615.031782407401</v>
      </c>
      <c r="T614" s="22">
        <f t="shared" si="38"/>
        <v>30</v>
      </c>
      <c r="U614">
        <f t="shared" si="3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>ROUND(E615/D615*100,0)</f>
        <v>21</v>
      </c>
      <c r="Q615" s="8">
        <f>IFERROR(ROUND(E615/L615,2),0)</f>
        <v>105.93</v>
      </c>
      <c r="R615" s="17">
        <f t="shared" si="36"/>
        <v>42247.496759259258</v>
      </c>
      <c r="S615" s="17">
        <f t="shared" si="37"/>
        <v>42278.207638888889</v>
      </c>
      <c r="T615" s="22">
        <f t="shared" si="38"/>
        <v>30.710879629630654</v>
      </c>
      <c r="U615">
        <f t="shared" si="3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>ROUND(E616/D616*100,0)</f>
        <v>0</v>
      </c>
      <c r="Q616" s="8">
        <f>IFERROR(ROUND(E616/L616,2),0)</f>
        <v>0</v>
      </c>
      <c r="R616" s="17">
        <f t="shared" si="36"/>
        <v>42515.061805555553</v>
      </c>
      <c r="S616" s="17">
        <f t="shared" si="37"/>
        <v>42545.061805555553</v>
      </c>
      <c r="T616" s="22">
        <f t="shared" si="38"/>
        <v>30</v>
      </c>
      <c r="U616">
        <f t="shared" si="3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>ROUND(E617/D617*100,0)</f>
        <v>0</v>
      </c>
      <c r="Q617" s="8">
        <f>IFERROR(ROUND(E617/L617,2),0)</f>
        <v>0</v>
      </c>
      <c r="R617" s="17">
        <f t="shared" si="36"/>
        <v>42242.122210648144</v>
      </c>
      <c r="S617" s="17">
        <f t="shared" si="37"/>
        <v>42272.122210648144</v>
      </c>
      <c r="T617" s="22">
        <f t="shared" si="38"/>
        <v>30</v>
      </c>
      <c r="U617">
        <f t="shared" si="3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>ROUND(E618/D618*100,0)</f>
        <v>0</v>
      </c>
      <c r="Q618" s="8">
        <f>IFERROR(ROUND(E618/L618,2),0)</f>
        <v>0</v>
      </c>
      <c r="R618" s="17">
        <f t="shared" si="36"/>
        <v>42761.376238425932</v>
      </c>
      <c r="S618" s="17">
        <f t="shared" si="37"/>
        <v>42791.376238425932</v>
      </c>
      <c r="T618" s="22">
        <f t="shared" si="38"/>
        <v>30</v>
      </c>
      <c r="U618">
        <f t="shared" si="3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>ROUND(E619/D619*100,0)</f>
        <v>3</v>
      </c>
      <c r="Q619" s="8">
        <f>IFERROR(ROUND(E619/L619,2),0)</f>
        <v>20</v>
      </c>
      <c r="R619" s="17">
        <f t="shared" si="36"/>
        <v>42087.343090277776</v>
      </c>
      <c r="S619" s="17">
        <f t="shared" si="37"/>
        <v>42132.343090277776</v>
      </c>
      <c r="T619" s="22">
        <f t="shared" si="38"/>
        <v>45</v>
      </c>
      <c r="U619">
        <f t="shared" si="3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>ROUND(E620/D620*100,0)</f>
        <v>0</v>
      </c>
      <c r="Q620" s="8">
        <f>IFERROR(ROUND(E620/L620,2),0)</f>
        <v>0</v>
      </c>
      <c r="R620" s="17">
        <f t="shared" si="36"/>
        <v>42317.810219907406</v>
      </c>
      <c r="S620" s="17">
        <f t="shared" si="37"/>
        <v>42347.810219907406</v>
      </c>
      <c r="T620" s="22">
        <f t="shared" si="38"/>
        <v>30</v>
      </c>
      <c r="U620">
        <f t="shared" si="3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>ROUND(E621/D621*100,0)</f>
        <v>0</v>
      </c>
      <c r="Q621" s="8">
        <f>IFERROR(ROUND(E621/L621,2),0)</f>
        <v>1</v>
      </c>
      <c r="R621" s="17">
        <f t="shared" si="36"/>
        <v>41908.650347222225</v>
      </c>
      <c r="S621" s="17">
        <f t="shared" si="37"/>
        <v>41968.692013888889</v>
      </c>
      <c r="T621" s="22">
        <f t="shared" si="38"/>
        <v>60.041666666664241</v>
      </c>
      <c r="U621">
        <f t="shared" si="3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>ROUND(E622/D622*100,0)</f>
        <v>1</v>
      </c>
      <c r="Q622" s="8">
        <f>IFERROR(ROUND(E622/L622,2),0)</f>
        <v>300</v>
      </c>
      <c r="R622" s="17">
        <f t="shared" si="36"/>
        <v>41831.716874999998</v>
      </c>
      <c r="S622" s="17">
        <f t="shared" si="37"/>
        <v>41876.716874999998</v>
      </c>
      <c r="T622" s="22">
        <f t="shared" si="38"/>
        <v>45</v>
      </c>
      <c r="U622">
        <f t="shared" si="3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>ROUND(E623/D623*100,0)</f>
        <v>1</v>
      </c>
      <c r="Q623" s="8">
        <f>IFERROR(ROUND(E623/L623,2),0)</f>
        <v>87</v>
      </c>
      <c r="R623" s="17">
        <f t="shared" si="36"/>
        <v>42528.987696759257</v>
      </c>
      <c r="S623" s="17">
        <f t="shared" si="37"/>
        <v>42558.987696759257</v>
      </c>
      <c r="T623" s="22">
        <f t="shared" si="38"/>
        <v>30</v>
      </c>
      <c r="U623">
        <f t="shared" si="3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>ROUND(E624/D624*100,0)</f>
        <v>6</v>
      </c>
      <c r="Q624" s="8">
        <f>IFERROR(ROUND(E624/L624,2),0)</f>
        <v>37.89</v>
      </c>
      <c r="R624" s="17">
        <f t="shared" si="36"/>
        <v>42532.774745370371</v>
      </c>
      <c r="S624" s="17">
        <f t="shared" si="37"/>
        <v>42552.774745370371</v>
      </c>
      <c r="T624" s="22">
        <f t="shared" si="38"/>
        <v>20</v>
      </c>
      <c r="U624">
        <f t="shared" si="3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>ROUND(E625/D625*100,0)</f>
        <v>0</v>
      </c>
      <c r="Q625" s="8">
        <f>IFERROR(ROUND(E625/L625,2),0)</f>
        <v>0</v>
      </c>
      <c r="R625" s="17">
        <f t="shared" si="36"/>
        <v>42122.009224537032</v>
      </c>
      <c r="S625" s="17">
        <f t="shared" si="37"/>
        <v>42152.009224537032</v>
      </c>
      <c r="T625" s="22">
        <f t="shared" si="38"/>
        <v>30</v>
      </c>
      <c r="U625">
        <f t="shared" si="3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>ROUND(E626/D626*100,0)</f>
        <v>0</v>
      </c>
      <c r="Q626" s="8">
        <f>IFERROR(ROUND(E626/L626,2),0)</f>
        <v>0</v>
      </c>
      <c r="R626" s="17">
        <f t="shared" si="36"/>
        <v>42108.988900462966</v>
      </c>
      <c r="S626" s="17">
        <f t="shared" si="37"/>
        <v>42138.988900462966</v>
      </c>
      <c r="T626" s="22">
        <f t="shared" si="38"/>
        <v>30</v>
      </c>
      <c r="U626">
        <f t="shared" si="3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>ROUND(E627/D627*100,0)</f>
        <v>0</v>
      </c>
      <c r="Q627" s="8">
        <f>IFERROR(ROUND(E627/L627,2),0)</f>
        <v>0</v>
      </c>
      <c r="R627" s="17">
        <f t="shared" si="36"/>
        <v>42790.895567129628</v>
      </c>
      <c r="S627" s="17">
        <f t="shared" si="37"/>
        <v>42820.853900462964</v>
      </c>
      <c r="T627" s="22">
        <f t="shared" si="38"/>
        <v>29.958333333335759</v>
      </c>
      <c r="U627">
        <f t="shared" si="3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>ROUND(E628/D628*100,0)</f>
        <v>17</v>
      </c>
      <c r="Q628" s="8">
        <f>IFERROR(ROUND(E628/L628,2),0)</f>
        <v>111.41</v>
      </c>
      <c r="R628" s="17">
        <f t="shared" si="36"/>
        <v>42198.559479166666</v>
      </c>
      <c r="S628" s="17">
        <f t="shared" si="37"/>
        <v>42231.556944444441</v>
      </c>
      <c r="T628" s="22">
        <f t="shared" si="38"/>
        <v>32.997465277774609</v>
      </c>
      <c r="U628">
        <f t="shared" si="3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>ROUND(E629/D629*100,0)</f>
        <v>0</v>
      </c>
      <c r="Q629" s="8">
        <f>IFERROR(ROUND(E629/L629,2),0)</f>
        <v>90</v>
      </c>
      <c r="R629" s="17">
        <f t="shared" si="36"/>
        <v>42384.306840277779</v>
      </c>
      <c r="S629" s="17">
        <f t="shared" si="37"/>
        <v>42443.958333333328</v>
      </c>
      <c r="T629" s="22">
        <f t="shared" si="38"/>
        <v>59.651493055549508</v>
      </c>
      <c r="U629">
        <f t="shared" si="3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>ROUND(E630/D630*100,0)</f>
        <v>0</v>
      </c>
      <c r="Q630" s="8">
        <f>IFERROR(ROUND(E630/L630,2),0)</f>
        <v>0</v>
      </c>
      <c r="R630" s="17">
        <f t="shared" si="36"/>
        <v>41803.692789351851</v>
      </c>
      <c r="S630" s="17">
        <f t="shared" si="37"/>
        <v>41833.692789351851</v>
      </c>
      <c r="T630" s="22">
        <f t="shared" si="38"/>
        <v>30</v>
      </c>
      <c r="U630">
        <f t="shared" si="3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>ROUND(E631/D631*100,0)</f>
        <v>0</v>
      </c>
      <c r="Q631" s="8">
        <f>IFERROR(ROUND(E631/L631,2),0)</f>
        <v>116.67</v>
      </c>
      <c r="R631" s="17">
        <f t="shared" si="36"/>
        <v>42474.637824074074</v>
      </c>
      <c r="S631" s="17">
        <f t="shared" si="37"/>
        <v>42504.637824074074</v>
      </c>
      <c r="T631" s="22">
        <f t="shared" si="38"/>
        <v>30</v>
      </c>
      <c r="U631">
        <f t="shared" si="3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>ROUND(E632/D632*100,0)</f>
        <v>0</v>
      </c>
      <c r="Q632" s="8">
        <f>IFERROR(ROUND(E632/L632,2),0)</f>
        <v>10</v>
      </c>
      <c r="R632" s="17">
        <f t="shared" si="36"/>
        <v>42223.619456018518</v>
      </c>
      <c r="S632" s="17">
        <f t="shared" si="37"/>
        <v>42253.215277777781</v>
      </c>
      <c r="T632" s="22">
        <f t="shared" si="38"/>
        <v>29.595821759263345</v>
      </c>
      <c r="U632">
        <f t="shared" si="3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>ROUND(E633/D633*100,0)</f>
        <v>1</v>
      </c>
      <c r="Q633" s="8">
        <f>IFERROR(ROUND(E633/L633,2),0)</f>
        <v>76.67</v>
      </c>
      <c r="R633" s="17">
        <f t="shared" si="36"/>
        <v>42489.772326388891</v>
      </c>
      <c r="S633" s="17">
        <f t="shared" si="37"/>
        <v>42518.772326388891</v>
      </c>
      <c r="T633" s="22">
        <f t="shared" si="38"/>
        <v>29</v>
      </c>
      <c r="U633">
        <f t="shared" si="3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>ROUND(E634/D634*100,0)</f>
        <v>0</v>
      </c>
      <c r="Q634" s="8">
        <f>IFERROR(ROUND(E634/L634,2),0)</f>
        <v>0</v>
      </c>
      <c r="R634" s="17">
        <f t="shared" si="36"/>
        <v>42303.659317129626</v>
      </c>
      <c r="S634" s="17">
        <f t="shared" si="37"/>
        <v>42333.700983796298</v>
      </c>
      <c r="T634" s="22">
        <f t="shared" si="38"/>
        <v>30.041666666671517</v>
      </c>
      <c r="U634">
        <f t="shared" si="3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>ROUND(E635/D635*100,0)</f>
        <v>12</v>
      </c>
      <c r="Q635" s="8">
        <f>IFERROR(ROUND(E635/L635,2),0)</f>
        <v>49.8</v>
      </c>
      <c r="R635" s="17">
        <f t="shared" si="36"/>
        <v>42507.29932870371</v>
      </c>
      <c r="S635" s="17">
        <f t="shared" si="37"/>
        <v>42538.958333333328</v>
      </c>
      <c r="T635" s="22">
        <f t="shared" si="38"/>
        <v>31.659004629618721</v>
      </c>
      <c r="U635">
        <f t="shared" si="3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>ROUND(E636/D636*100,0)</f>
        <v>0</v>
      </c>
      <c r="Q636" s="8">
        <f>IFERROR(ROUND(E636/L636,2),0)</f>
        <v>1</v>
      </c>
      <c r="R636" s="17">
        <f t="shared" si="36"/>
        <v>42031.928576388891</v>
      </c>
      <c r="S636" s="17">
        <f t="shared" si="37"/>
        <v>42061.928576388891</v>
      </c>
      <c r="T636" s="22">
        <f t="shared" si="38"/>
        <v>30</v>
      </c>
      <c r="U636">
        <f t="shared" si="3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>ROUND(E637/D637*100,0)</f>
        <v>0</v>
      </c>
      <c r="Q637" s="8">
        <f>IFERROR(ROUND(E637/L637,2),0)</f>
        <v>2</v>
      </c>
      <c r="R637" s="17">
        <f t="shared" si="36"/>
        <v>42076.092152777783</v>
      </c>
      <c r="S637" s="17">
        <f t="shared" si="37"/>
        <v>42106.092152777783</v>
      </c>
      <c r="T637" s="22">
        <f t="shared" si="38"/>
        <v>30</v>
      </c>
      <c r="U637">
        <f t="shared" si="3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>ROUND(E638/D638*100,0)</f>
        <v>0</v>
      </c>
      <c r="Q638" s="8">
        <f>IFERROR(ROUND(E638/L638,2),0)</f>
        <v>4</v>
      </c>
      <c r="R638" s="17">
        <f t="shared" si="36"/>
        <v>42131.455439814818</v>
      </c>
      <c r="S638" s="17">
        <f t="shared" si="37"/>
        <v>42161.44930555555</v>
      </c>
      <c r="T638" s="22">
        <f t="shared" si="38"/>
        <v>29.993865740732872</v>
      </c>
      <c r="U638">
        <f t="shared" si="3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>ROUND(E639/D639*100,0)</f>
        <v>0</v>
      </c>
      <c r="Q639" s="8">
        <f>IFERROR(ROUND(E639/L639,2),0)</f>
        <v>0</v>
      </c>
      <c r="R639" s="17">
        <f t="shared" si="36"/>
        <v>42762.962013888886</v>
      </c>
      <c r="S639" s="17">
        <f t="shared" si="37"/>
        <v>42791.961111111115</v>
      </c>
      <c r="T639" s="22">
        <f t="shared" si="38"/>
        <v>28.999097222229466</v>
      </c>
      <c r="U639">
        <f t="shared" si="3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>ROUND(E640/D640*100,0)</f>
        <v>0</v>
      </c>
      <c r="Q640" s="8">
        <f>IFERROR(ROUND(E640/L640,2),0)</f>
        <v>3</v>
      </c>
      <c r="R640" s="17">
        <f t="shared" si="36"/>
        <v>42759.593310185184</v>
      </c>
      <c r="S640" s="17">
        <f t="shared" si="37"/>
        <v>42819.55164351852</v>
      </c>
      <c r="T640" s="22">
        <f t="shared" si="38"/>
        <v>59.958333333335759</v>
      </c>
      <c r="U640">
        <f t="shared" si="3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>ROUND(E641/D641*100,0)</f>
        <v>0</v>
      </c>
      <c r="Q641" s="8">
        <f>IFERROR(ROUND(E641/L641,2),0)</f>
        <v>1</v>
      </c>
      <c r="R641" s="17">
        <f t="shared" si="36"/>
        <v>41865.583275462966</v>
      </c>
      <c r="S641" s="17">
        <f t="shared" si="37"/>
        <v>41925.583275462966</v>
      </c>
      <c r="T641" s="22">
        <f t="shared" si="38"/>
        <v>60</v>
      </c>
      <c r="U641">
        <f t="shared" si="3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>ROUND(E642/D642*100,0)</f>
        <v>144</v>
      </c>
      <c r="Q642" s="8">
        <f>IFERROR(ROUND(E642/L642,2),0)</f>
        <v>50.5</v>
      </c>
      <c r="R642" s="17">
        <f t="shared" si="36"/>
        <v>42683.420312500006</v>
      </c>
      <c r="S642" s="17">
        <f t="shared" si="37"/>
        <v>42698.958333333328</v>
      </c>
      <c r="T642" s="22">
        <f t="shared" si="38"/>
        <v>15.538020833322662</v>
      </c>
      <c r="U642">
        <f t="shared" si="3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>ROUND(E643/D643*100,0)</f>
        <v>119</v>
      </c>
      <c r="Q643" s="8">
        <f>IFERROR(ROUND(E643/L643,2),0)</f>
        <v>151.32</v>
      </c>
      <c r="R643" s="17">
        <f t="shared" ref="R643:R706" si="40">(((J643/60)/60)/24)+DATE(1970,1,1)</f>
        <v>42199.57</v>
      </c>
      <c r="S643" s="17">
        <f t="shared" ref="S643:S706" si="41">(((I643/60)/60)/24)+DATE(1970,1,1)</f>
        <v>42229.57</v>
      </c>
      <c r="T643" s="22">
        <f t="shared" ref="T643:T706" si="42">S643-R643</f>
        <v>30</v>
      </c>
      <c r="U643">
        <f t="shared" ref="U643:U706" si="43">YEAR(R643)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>ROUND(E644/D644*100,0)</f>
        <v>1460</v>
      </c>
      <c r="Q644" s="8">
        <f>IFERROR(ROUND(E644/L644,2),0)</f>
        <v>134.36000000000001</v>
      </c>
      <c r="R644" s="17">
        <f t="shared" si="40"/>
        <v>42199.651319444441</v>
      </c>
      <c r="S644" s="17">
        <f t="shared" si="41"/>
        <v>42235.651319444441</v>
      </c>
      <c r="T644" s="22">
        <f t="shared" si="42"/>
        <v>36</v>
      </c>
      <c r="U644">
        <f t="shared" si="43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>ROUND(E645/D645*100,0)</f>
        <v>106</v>
      </c>
      <c r="Q645" s="8">
        <f>IFERROR(ROUND(E645/L645,2),0)</f>
        <v>174.03</v>
      </c>
      <c r="R645" s="17">
        <f t="shared" si="40"/>
        <v>42100.642071759255</v>
      </c>
      <c r="S645" s="17">
        <f t="shared" si="41"/>
        <v>42155.642071759255</v>
      </c>
      <c r="T645" s="22">
        <f t="shared" si="42"/>
        <v>55</v>
      </c>
      <c r="U645">
        <f t="shared" si="43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>ROUND(E646/D646*100,0)</f>
        <v>300</v>
      </c>
      <c r="Q646" s="8">
        <f>IFERROR(ROUND(E646/L646,2),0)</f>
        <v>73.489999999999995</v>
      </c>
      <c r="R646" s="17">
        <f t="shared" si="40"/>
        <v>41898.665960648148</v>
      </c>
      <c r="S646" s="17">
        <f t="shared" si="41"/>
        <v>41941.041666666664</v>
      </c>
      <c r="T646" s="22">
        <f t="shared" si="42"/>
        <v>42.375706018516212</v>
      </c>
      <c r="U646">
        <f t="shared" si="43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>ROUND(E647/D647*100,0)</f>
        <v>279</v>
      </c>
      <c r="Q647" s="8">
        <f>IFERROR(ROUND(E647/L647,2),0)</f>
        <v>23.52</v>
      </c>
      <c r="R647" s="17">
        <f t="shared" si="40"/>
        <v>42564.026319444441</v>
      </c>
      <c r="S647" s="17">
        <f t="shared" si="41"/>
        <v>42594.026319444441</v>
      </c>
      <c r="T647" s="22">
        <f t="shared" si="42"/>
        <v>30</v>
      </c>
      <c r="U647">
        <f t="shared" si="43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>ROUND(E648/D648*100,0)</f>
        <v>132</v>
      </c>
      <c r="Q648" s="8">
        <f>IFERROR(ROUND(E648/L648,2),0)</f>
        <v>39.07</v>
      </c>
      <c r="R648" s="17">
        <f t="shared" si="40"/>
        <v>41832.852627314816</v>
      </c>
      <c r="S648" s="17">
        <f t="shared" si="41"/>
        <v>41862.852627314816</v>
      </c>
      <c r="T648" s="22">
        <f t="shared" si="42"/>
        <v>30</v>
      </c>
      <c r="U648">
        <f t="shared" si="43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>ROUND(E649/D649*100,0)</f>
        <v>107</v>
      </c>
      <c r="Q649" s="8">
        <f>IFERROR(ROUND(E649/L649,2),0)</f>
        <v>125.94</v>
      </c>
      <c r="R649" s="17">
        <f t="shared" si="40"/>
        <v>42416.767928240741</v>
      </c>
      <c r="S649" s="17">
        <f t="shared" si="41"/>
        <v>42446.726261574076</v>
      </c>
      <c r="T649" s="22">
        <f t="shared" si="42"/>
        <v>29.958333333335759</v>
      </c>
      <c r="U649">
        <f t="shared" si="43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>ROUND(E650/D650*100,0)</f>
        <v>127</v>
      </c>
      <c r="Q650" s="8">
        <f>IFERROR(ROUND(E650/L650,2),0)</f>
        <v>1644</v>
      </c>
      <c r="R650" s="17">
        <f t="shared" si="40"/>
        <v>41891.693379629629</v>
      </c>
      <c r="S650" s="17">
        <f t="shared" si="41"/>
        <v>41926.693379629629</v>
      </c>
      <c r="T650" s="22">
        <f t="shared" si="42"/>
        <v>35</v>
      </c>
      <c r="U650">
        <f t="shared" si="43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>ROUND(E651/D651*100,0)</f>
        <v>140</v>
      </c>
      <c r="Q651" s="8">
        <f>IFERROR(ROUND(E651/L651,2),0)</f>
        <v>42.67</v>
      </c>
      <c r="R651" s="17">
        <f t="shared" si="40"/>
        <v>41877.912187499998</v>
      </c>
      <c r="S651" s="17">
        <f t="shared" si="41"/>
        <v>41898.912187499998</v>
      </c>
      <c r="T651" s="22">
        <f t="shared" si="42"/>
        <v>21</v>
      </c>
      <c r="U651">
        <f t="shared" si="43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>ROUND(E652/D652*100,0)</f>
        <v>112</v>
      </c>
      <c r="Q652" s="8">
        <f>IFERROR(ROUND(E652/L652,2),0)</f>
        <v>35.130000000000003</v>
      </c>
      <c r="R652" s="17">
        <f t="shared" si="40"/>
        <v>41932.036851851852</v>
      </c>
      <c r="S652" s="17">
        <f t="shared" si="41"/>
        <v>41992.078518518523</v>
      </c>
      <c r="T652" s="22">
        <f t="shared" si="42"/>
        <v>60.041666666671517</v>
      </c>
      <c r="U652">
        <f t="shared" si="43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>ROUND(E653/D653*100,0)</f>
        <v>101</v>
      </c>
      <c r="Q653" s="8">
        <f>IFERROR(ROUND(E653/L653,2),0)</f>
        <v>239.35</v>
      </c>
      <c r="R653" s="17">
        <f t="shared" si="40"/>
        <v>41956.017488425925</v>
      </c>
      <c r="S653" s="17">
        <f t="shared" si="41"/>
        <v>41986.017488425925</v>
      </c>
      <c r="T653" s="22">
        <f t="shared" si="42"/>
        <v>30</v>
      </c>
      <c r="U653">
        <f t="shared" si="43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>ROUND(E654/D654*100,0)</f>
        <v>100</v>
      </c>
      <c r="Q654" s="8">
        <f>IFERROR(ROUND(E654/L654,2),0)</f>
        <v>107.64</v>
      </c>
      <c r="R654" s="17">
        <f t="shared" si="40"/>
        <v>42675.690393518518</v>
      </c>
      <c r="S654" s="17">
        <f t="shared" si="41"/>
        <v>42705.732060185182</v>
      </c>
      <c r="T654" s="22">
        <f t="shared" si="42"/>
        <v>30.041666666664241</v>
      </c>
      <c r="U654">
        <f t="shared" si="43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>ROUND(E655/D655*100,0)</f>
        <v>141</v>
      </c>
      <c r="Q655" s="8">
        <f>IFERROR(ROUND(E655/L655,2),0)</f>
        <v>95.83</v>
      </c>
      <c r="R655" s="17">
        <f t="shared" si="40"/>
        <v>42199.618518518517</v>
      </c>
      <c r="S655" s="17">
        <f t="shared" si="41"/>
        <v>42236.618518518517</v>
      </c>
      <c r="T655" s="22">
        <f t="shared" si="42"/>
        <v>37</v>
      </c>
      <c r="U655">
        <f t="shared" si="43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>ROUND(E656/D656*100,0)</f>
        <v>267</v>
      </c>
      <c r="Q656" s="8">
        <f>IFERROR(ROUND(E656/L656,2),0)</f>
        <v>31.66</v>
      </c>
      <c r="R656" s="17">
        <f t="shared" si="40"/>
        <v>42163.957326388889</v>
      </c>
      <c r="S656" s="17">
        <f t="shared" si="41"/>
        <v>42193.957326388889</v>
      </c>
      <c r="T656" s="22">
        <f t="shared" si="42"/>
        <v>30</v>
      </c>
      <c r="U656">
        <f t="shared" si="43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>ROUND(E657/D657*100,0)</f>
        <v>147</v>
      </c>
      <c r="Q657" s="8">
        <f>IFERROR(ROUND(E657/L657,2),0)</f>
        <v>42.89</v>
      </c>
      <c r="R657" s="17">
        <f t="shared" si="40"/>
        <v>42045.957314814819</v>
      </c>
      <c r="S657" s="17">
        <f t="shared" si="41"/>
        <v>42075.915648148148</v>
      </c>
      <c r="T657" s="22">
        <f t="shared" si="42"/>
        <v>29.958333333328483</v>
      </c>
      <c r="U657">
        <f t="shared" si="43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>ROUND(E658/D658*100,0)</f>
        <v>214</v>
      </c>
      <c r="Q658" s="8">
        <f>IFERROR(ROUND(E658/L658,2),0)</f>
        <v>122.74</v>
      </c>
      <c r="R658" s="17">
        <f t="shared" si="40"/>
        <v>42417.804618055554</v>
      </c>
      <c r="S658" s="17">
        <f t="shared" si="41"/>
        <v>42477.762951388882</v>
      </c>
      <c r="T658" s="22">
        <f t="shared" si="42"/>
        <v>59.958333333328483</v>
      </c>
      <c r="U658">
        <f t="shared" si="43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>ROUND(E659/D659*100,0)</f>
        <v>126</v>
      </c>
      <c r="Q659" s="8">
        <f>IFERROR(ROUND(E659/L659,2),0)</f>
        <v>190.45</v>
      </c>
      <c r="R659" s="17">
        <f t="shared" si="40"/>
        <v>42331.84574074074</v>
      </c>
      <c r="S659" s="17">
        <f t="shared" si="41"/>
        <v>42361.84574074074</v>
      </c>
      <c r="T659" s="22">
        <f t="shared" si="42"/>
        <v>30</v>
      </c>
      <c r="U659">
        <f t="shared" si="43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>ROUND(E660/D660*100,0)</f>
        <v>104</v>
      </c>
      <c r="Q660" s="8">
        <f>IFERROR(ROUND(E660/L660,2),0)</f>
        <v>109.34</v>
      </c>
      <c r="R660" s="17">
        <f t="shared" si="40"/>
        <v>42179.160752314812</v>
      </c>
      <c r="S660" s="17">
        <f t="shared" si="41"/>
        <v>42211.75</v>
      </c>
      <c r="T660" s="22">
        <f t="shared" si="42"/>
        <v>32.589247685187729</v>
      </c>
      <c r="U660">
        <f t="shared" si="43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>ROUND(E661/D661*100,0)</f>
        <v>101</v>
      </c>
      <c r="Q661" s="8">
        <f>IFERROR(ROUND(E661/L661,2),0)</f>
        <v>143.66999999999999</v>
      </c>
      <c r="R661" s="17">
        <f t="shared" si="40"/>
        <v>42209.593692129631</v>
      </c>
      <c r="S661" s="17">
        <f t="shared" si="41"/>
        <v>42239.593692129631</v>
      </c>
      <c r="T661" s="22">
        <f t="shared" si="42"/>
        <v>30</v>
      </c>
      <c r="U661">
        <f t="shared" si="43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>ROUND(E662/D662*100,0)</f>
        <v>3</v>
      </c>
      <c r="Q662" s="8">
        <f>IFERROR(ROUND(E662/L662,2),0)</f>
        <v>84.94</v>
      </c>
      <c r="R662" s="17">
        <f t="shared" si="40"/>
        <v>41922.741655092592</v>
      </c>
      <c r="S662" s="17">
        <f t="shared" si="41"/>
        <v>41952.783321759263</v>
      </c>
      <c r="T662" s="22">
        <f t="shared" si="42"/>
        <v>30.041666666671517</v>
      </c>
      <c r="U662">
        <f t="shared" si="43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>ROUND(E663/D663*100,0)</f>
        <v>1</v>
      </c>
      <c r="Q663" s="8">
        <f>IFERROR(ROUND(E663/L663,2),0)</f>
        <v>10.56</v>
      </c>
      <c r="R663" s="17">
        <f t="shared" si="40"/>
        <v>42636.645358796297</v>
      </c>
      <c r="S663" s="17">
        <f t="shared" si="41"/>
        <v>42666.645358796297</v>
      </c>
      <c r="T663" s="22">
        <f t="shared" si="42"/>
        <v>30</v>
      </c>
      <c r="U663">
        <f t="shared" si="43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>ROUND(E664/D664*100,0)</f>
        <v>0</v>
      </c>
      <c r="Q664" s="8">
        <f>IFERROR(ROUND(E664/L664,2),0)</f>
        <v>39</v>
      </c>
      <c r="R664" s="17">
        <f t="shared" si="40"/>
        <v>41990.438043981485</v>
      </c>
      <c r="S664" s="17">
        <f t="shared" si="41"/>
        <v>42020.438043981485</v>
      </c>
      <c r="T664" s="22">
        <f t="shared" si="42"/>
        <v>30</v>
      </c>
      <c r="U664">
        <f t="shared" si="43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>ROUND(E665/D665*100,0)</f>
        <v>0</v>
      </c>
      <c r="Q665" s="8">
        <f>IFERROR(ROUND(E665/L665,2),0)</f>
        <v>100</v>
      </c>
      <c r="R665" s="17">
        <f t="shared" si="40"/>
        <v>42173.843240740738</v>
      </c>
      <c r="S665" s="17">
        <f t="shared" si="41"/>
        <v>42203.843240740738</v>
      </c>
      <c r="T665" s="22">
        <f t="shared" si="42"/>
        <v>30</v>
      </c>
      <c r="U665">
        <f t="shared" si="43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>ROUND(E666/D666*100,0)</f>
        <v>8</v>
      </c>
      <c r="Q666" s="8">
        <f>IFERROR(ROUND(E666/L666,2),0)</f>
        <v>31.17</v>
      </c>
      <c r="R666" s="17">
        <f t="shared" si="40"/>
        <v>42077.666377314818</v>
      </c>
      <c r="S666" s="17">
        <f t="shared" si="41"/>
        <v>42107.666377314818</v>
      </c>
      <c r="T666" s="22">
        <f t="shared" si="42"/>
        <v>30</v>
      </c>
      <c r="U666">
        <f t="shared" si="43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>ROUND(E667/D667*100,0)</f>
        <v>19</v>
      </c>
      <c r="Q667" s="8">
        <f>IFERROR(ROUND(E667/L667,2),0)</f>
        <v>155.33000000000001</v>
      </c>
      <c r="R667" s="17">
        <f t="shared" si="40"/>
        <v>42688.711354166662</v>
      </c>
      <c r="S667" s="17">
        <f t="shared" si="41"/>
        <v>42748.711354166662</v>
      </c>
      <c r="T667" s="22">
        <f t="shared" si="42"/>
        <v>60</v>
      </c>
      <c r="U667">
        <f t="shared" si="43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>ROUND(E668/D668*100,0)</f>
        <v>0</v>
      </c>
      <c r="Q668" s="8">
        <f>IFERROR(ROUND(E668/L668,2),0)</f>
        <v>2</v>
      </c>
      <c r="R668" s="17">
        <f t="shared" si="40"/>
        <v>41838.832152777781</v>
      </c>
      <c r="S668" s="17">
        <f t="shared" si="41"/>
        <v>41868.832152777781</v>
      </c>
      <c r="T668" s="22">
        <f t="shared" si="42"/>
        <v>30</v>
      </c>
      <c r="U668">
        <f t="shared" si="43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>ROUND(E669/D669*100,0)</f>
        <v>10</v>
      </c>
      <c r="Q669" s="8">
        <f>IFERROR(ROUND(E669/L669,2),0)</f>
        <v>178.93</v>
      </c>
      <c r="R669" s="17">
        <f t="shared" si="40"/>
        <v>42632.373414351852</v>
      </c>
      <c r="S669" s="17">
        <f t="shared" si="41"/>
        <v>42672.373414351852</v>
      </c>
      <c r="T669" s="22">
        <f t="shared" si="42"/>
        <v>40</v>
      </c>
      <c r="U669">
        <f t="shared" si="43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>ROUND(E670/D670*100,0)</f>
        <v>5</v>
      </c>
      <c r="Q670" s="8">
        <f>IFERROR(ROUND(E670/L670,2),0)</f>
        <v>27.36</v>
      </c>
      <c r="R670" s="17">
        <f t="shared" si="40"/>
        <v>42090.831273148149</v>
      </c>
      <c r="S670" s="17">
        <f t="shared" si="41"/>
        <v>42135.831273148149</v>
      </c>
      <c r="T670" s="22">
        <f t="shared" si="42"/>
        <v>45</v>
      </c>
      <c r="U670">
        <f t="shared" si="43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>ROUND(E671/D671*100,0)</f>
        <v>22</v>
      </c>
      <c r="Q671" s="8">
        <f>IFERROR(ROUND(E671/L671,2),0)</f>
        <v>1536.25</v>
      </c>
      <c r="R671" s="17">
        <f t="shared" si="40"/>
        <v>42527.625671296293</v>
      </c>
      <c r="S671" s="17">
        <f t="shared" si="41"/>
        <v>42557.625671296293</v>
      </c>
      <c r="T671" s="22">
        <f t="shared" si="42"/>
        <v>30</v>
      </c>
      <c r="U671">
        <f t="shared" si="43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>ROUND(E672/D672*100,0)</f>
        <v>29</v>
      </c>
      <c r="Q672" s="8">
        <f>IFERROR(ROUND(E672/L672,2),0)</f>
        <v>85</v>
      </c>
      <c r="R672" s="17">
        <f t="shared" si="40"/>
        <v>42506.709722222222</v>
      </c>
      <c r="S672" s="17">
        <f t="shared" si="41"/>
        <v>42540.340277777781</v>
      </c>
      <c r="T672" s="22">
        <f t="shared" si="42"/>
        <v>33.630555555559113</v>
      </c>
      <c r="U672">
        <f t="shared" si="43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>ROUND(E673/D673*100,0)</f>
        <v>39</v>
      </c>
      <c r="Q673" s="8">
        <f>IFERROR(ROUND(E673/L673,2),0)</f>
        <v>788.53</v>
      </c>
      <c r="R673" s="17">
        <f t="shared" si="40"/>
        <v>41984.692731481482</v>
      </c>
      <c r="S673" s="17">
        <f t="shared" si="41"/>
        <v>42018.166666666672</v>
      </c>
      <c r="T673" s="22">
        <f t="shared" si="42"/>
        <v>33.473935185189475</v>
      </c>
      <c r="U673">
        <f t="shared" si="43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>ROUND(E674/D674*100,0)</f>
        <v>22</v>
      </c>
      <c r="Q674" s="8">
        <f>IFERROR(ROUND(E674/L674,2),0)</f>
        <v>50.3</v>
      </c>
      <c r="R674" s="17">
        <f t="shared" si="40"/>
        <v>41974.219490740739</v>
      </c>
      <c r="S674" s="17">
        <f t="shared" si="41"/>
        <v>42005.207638888889</v>
      </c>
      <c r="T674" s="22">
        <f t="shared" si="42"/>
        <v>30.988148148149776</v>
      </c>
      <c r="U674">
        <f t="shared" si="43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>ROUND(E675/D675*100,0)</f>
        <v>0</v>
      </c>
      <c r="Q675" s="8">
        <f>IFERROR(ROUND(E675/L675,2),0)</f>
        <v>68.33</v>
      </c>
      <c r="R675" s="17">
        <f t="shared" si="40"/>
        <v>41838.840474537035</v>
      </c>
      <c r="S675" s="17">
        <f t="shared" si="41"/>
        <v>41883.840474537035</v>
      </c>
      <c r="T675" s="22">
        <f t="shared" si="42"/>
        <v>45</v>
      </c>
      <c r="U675">
        <f t="shared" si="43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>ROUND(E676/D676*100,0)</f>
        <v>0</v>
      </c>
      <c r="Q676" s="8">
        <f>IFERROR(ROUND(E676/L676,2),0)</f>
        <v>7.5</v>
      </c>
      <c r="R676" s="17">
        <f t="shared" si="40"/>
        <v>41803.116053240738</v>
      </c>
      <c r="S676" s="17">
        <f t="shared" si="41"/>
        <v>41863.116053240738</v>
      </c>
      <c r="T676" s="22">
        <f t="shared" si="42"/>
        <v>60</v>
      </c>
      <c r="U676">
        <f t="shared" si="43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>ROUND(E677/D677*100,0)</f>
        <v>15</v>
      </c>
      <c r="Q677" s="8">
        <f>IFERROR(ROUND(E677/L677,2),0)</f>
        <v>34.270000000000003</v>
      </c>
      <c r="R677" s="17">
        <f t="shared" si="40"/>
        <v>41975.930601851855</v>
      </c>
      <c r="S677" s="17">
        <f t="shared" si="41"/>
        <v>42005.290972222225</v>
      </c>
      <c r="T677" s="22">
        <f t="shared" si="42"/>
        <v>29.360370370370219</v>
      </c>
      <c r="U677">
        <f t="shared" si="43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>ROUND(E678/D678*100,0)</f>
        <v>1</v>
      </c>
      <c r="Q678" s="8">
        <f>IFERROR(ROUND(E678/L678,2),0)</f>
        <v>61.29</v>
      </c>
      <c r="R678" s="17">
        <f t="shared" si="40"/>
        <v>42012.768298611118</v>
      </c>
      <c r="S678" s="17">
        <f t="shared" si="41"/>
        <v>42042.768298611118</v>
      </c>
      <c r="T678" s="22">
        <f t="shared" si="42"/>
        <v>30</v>
      </c>
      <c r="U678">
        <f t="shared" si="43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>ROUND(E679/D679*100,0)</f>
        <v>26</v>
      </c>
      <c r="Q679" s="8">
        <f>IFERROR(ROUND(E679/L679,2),0)</f>
        <v>133.25</v>
      </c>
      <c r="R679" s="17">
        <f t="shared" si="40"/>
        <v>42504.403877314813</v>
      </c>
      <c r="S679" s="17">
        <f t="shared" si="41"/>
        <v>42549.403877314813</v>
      </c>
      <c r="T679" s="22">
        <f t="shared" si="42"/>
        <v>45</v>
      </c>
      <c r="U679">
        <f t="shared" si="43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>ROUND(E680/D680*100,0)</f>
        <v>4</v>
      </c>
      <c r="Q680" s="8">
        <f>IFERROR(ROUND(E680/L680,2),0)</f>
        <v>65.180000000000007</v>
      </c>
      <c r="R680" s="17">
        <f t="shared" si="40"/>
        <v>42481.376597222217</v>
      </c>
      <c r="S680" s="17">
        <f t="shared" si="41"/>
        <v>42511.376597222217</v>
      </c>
      <c r="T680" s="22">
        <f t="shared" si="42"/>
        <v>30</v>
      </c>
      <c r="U680">
        <f t="shared" si="43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>ROUND(E681/D681*100,0)</f>
        <v>15</v>
      </c>
      <c r="Q681" s="8">
        <f>IFERROR(ROUND(E681/L681,2),0)</f>
        <v>93.9</v>
      </c>
      <c r="R681" s="17">
        <f t="shared" si="40"/>
        <v>42556.695706018523</v>
      </c>
      <c r="S681" s="17">
        <f t="shared" si="41"/>
        <v>42616.695706018523</v>
      </c>
      <c r="T681" s="22">
        <f t="shared" si="42"/>
        <v>60</v>
      </c>
      <c r="U681">
        <f t="shared" si="43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>ROUND(E682/D682*100,0)</f>
        <v>26</v>
      </c>
      <c r="Q682" s="8">
        <f>IFERROR(ROUND(E682/L682,2),0)</f>
        <v>150.65</v>
      </c>
      <c r="R682" s="17">
        <f t="shared" si="40"/>
        <v>41864.501516203702</v>
      </c>
      <c r="S682" s="17">
        <f t="shared" si="41"/>
        <v>41899.501516203702</v>
      </c>
      <c r="T682" s="22">
        <f t="shared" si="42"/>
        <v>35</v>
      </c>
      <c r="U682">
        <f t="shared" si="43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>ROUND(E683/D683*100,0)</f>
        <v>0</v>
      </c>
      <c r="Q683" s="8">
        <f>IFERROR(ROUND(E683/L683,2),0)</f>
        <v>1</v>
      </c>
      <c r="R683" s="17">
        <f t="shared" si="40"/>
        <v>42639.805601851855</v>
      </c>
      <c r="S683" s="17">
        <f t="shared" si="41"/>
        <v>42669.805601851855</v>
      </c>
      <c r="T683" s="22">
        <f t="shared" si="42"/>
        <v>30</v>
      </c>
      <c r="U683">
        <f t="shared" si="43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>ROUND(E684/D684*100,0)</f>
        <v>0</v>
      </c>
      <c r="Q684" s="8">
        <f>IFERROR(ROUND(E684/L684,2),0)</f>
        <v>13.25</v>
      </c>
      <c r="R684" s="17">
        <f t="shared" si="40"/>
        <v>42778.765300925923</v>
      </c>
      <c r="S684" s="17">
        <f t="shared" si="41"/>
        <v>42808.723634259266</v>
      </c>
      <c r="T684" s="22">
        <f t="shared" si="42"/>
        <v>29.958333333343035</v>
      </c>
      <c r="U684">
        <f t="shared" si="43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>ROUND(E685/D685*100,0)</f>
        <v>1</v>
      </c>
      <c r="Q685" s="8">
        <f>IFERROR(ROUND(E685/L685,2),0)</f>
        <v>99.33</v>
      </c>
      <c r="R685" s="17">
        <f t="shared" si="40"/>
        <v>42634.900046296301</v>
      </c>
      <c r="S685" s="17">
        <f t="shared" si="41"/>
        <v>42674.900046296301</v>
      </c>
      <c r="T685" s="22">
        <f t="shared" si="42"/>
        <v>40</v>
      </c>
      <c r="U685">
        <f t="shared" si="43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>ROUND(E686/D686*100,0)</f>
        <v>7</v>
      </c>
      <c r="Q686" s="8">
        <f>IFERROR(ROUND(E686/L686,2),0)</f>
        <v>177.39</v>
      </c>
      <c r="R686" s="17">
        <f t="shared" si="40"/>
        <v>41809.473275462966</v>
      </c>
      <c r="S686" s="17">
        <f t="shared" si="41"/>
        <v>41845.125</v>
      </c>
      <c r="T686" s="22">
        <f t="shared" si="42"/>
        <v>35.65172453703417</v>
      </c>
      <c r="U686">
        <f t="shared" si="43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>ROUND(E687/D687*100,0)</f>
        <v>28</v>
      </c>
      <c r="Q687" s="8">
        <f>IFERROR(ROUND(E687/L687,2),0)</f>
        <v>55.3</v>
      </c>
      <c r="R687" s="17">
        <f t="shared" si="40"/>
        <v>41971.866574074069</v>
      </c>
      <c r="S687" s="17">
        <f t="shared" si="41"/>
        <v>42016.866574074069</v>
      </c>
      <c r="T687" s="22">
        <f t="shared" si="42"/>
        <v>45</v>
      </c>
      <c r="U687">
        <f t="shared" si="43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>ROUND(E688/D688*100,0)</f>
        <v>0</v>
      </c>
      <c r="Q688" s="8">
        <f>IFERROR(ROUND(E688/L688,2),0)</f>
        <v>0</v>
      </c>
      <c r="R688" s="17">
        <f t="shared" si="40"/>
        <v>42189.673263888893</v>
      </c>
      <c r="S688" s="17">
        <f t="shared" si="41"/>
        <v>42219.673263888893</v>
      </c>
      <c r="T688" s="22">
        <f t="shared" si="42"/>
        <v>30</v>
      </c>
      <c r="U688">
        <f t="shared" si="43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>ROUND(E689/D689*100,0)</f>
        <v>4</v>
      </c>
      <c r="Q689" s="8">
        <f>IFERROR(ROUND(E689/L689,2),0)</f>
        <v>591.66999999999996</v>
      </c>
      <c r="R689" s="17">
        <f t="shared" si="40"/>
        <v>42711.750613425931</v>
      </c>
      <c r="S689" s="17">
        <f t="shared" si="41"/>
        <v>42771.750613425931</v>
      </c>
      <c r="T689" s="22">
        <f t="shared" si="42"/>
        <v>60</v>
      </c>
      <c r="U689">
        <f t="shared" si="43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>ROUND(E690/D690*100,0)</f>
        <v>73</v>
      </c>
      <c r="Q690" s="8">
        <f>IFERROR(ROUND(E690/L690,2),0)</f>
        <v>405.5</v>
      </c>
      <c r="R690" s="17">
        <f t="shared" si="40"/>
        <v>42262.104780092588</v>
      </c>
      <c r="S690" s="17">
        <f t="shared" si="41"/>
        <v>42292.104780092588</v>
      </c>
      <c r="T690" s="22">
        <f t="shared" si="42"/>
        <v>30</v>
      </c>
      <c r="U690">
        <f t="shared" si="43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>ROUND(E691/D691*100,0)</f>
        <v>58</v>
      </c>
      <c r="Q691" s="8">
        <f>IFERROR(ROUND(E691/L691,2),0)</f>
        <v>343.15</v>
      </c>
      <c r="R691" s="17">
        <f t="shared" si="40"/>
        <v>42675.66778935185</v>
      </c>
      <c r="S691" s="17">
        <f t="shared" si="41"/>
        <v>42712.207638888889</v>
      </c>
      <c r="T691" s="22">
        <f t="shared" si="42"/>
        <v>36.539849537039117</v>
      </c>
      <c r="U691">
        <f t="shared" si="43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>ROUND(E692/D692*100,0)</f>
        <v>12</v>
      </c>
      <c r="Q692" s="8">
        <f>IFERROR(ROUND(E692/L692,2),0)</f>
        <v>72.59</v>
      </c>
      <c r="R692" s="17">
        <f t="shared" si="40"/>
        <v>42579.634733796294</v>
      </c>
      <c r="S692" s="17">
        <f t="shared" si="41"/>
        <v>42622.25</v>
      </c>
      <c r="T692" s="22">
        <f t="shared" si="42"/>
        <v>42.615266203705687</v>
      </c>
      <c r="U692">
        <f t="shared" si="43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>ROUND(E693/D693*100,0)</f>
        <v>1</v>
      </c>
      <c r="Q693" s="8">
        <f>IFERROR(ROUND(E693/L693,2),0)</f>
        <v>26</v>
      </c>
      <c r="R693" s="17">
        <f t="shared" si="40"/>
        <v>42158.028310185182</v>
      </c>
      <c r="S693" s="17">
        <f t="shared" si="41"/>
        <v>42186.028310185182</v>
      </c>
      <c r="T693" s="22">
        <f t="shared" si="42"/>
        <v>28</v>
      </c>
      <c r="U693">
        <f t="shared" si="43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>ROUND(E694/D694*100,0)</f>
        <v>7</v>
      </c>
      <c r="Q694" s="8">
        <f>IFERROR(ROUND(E694/L694,2),0)</f>
        <v>6.5</v>
      </c>
      <c r="R694" s="17">
        <f t="shared" si="40"/>
        <v>42696.37572916667</v>
      </c>
      <c r="S694" s="17">
        <f t="shared" si="41"/>
        <v>42726.37572916667</v>
      </c>
      <c r="T694" s="22">
        <f t="shared" si="42"/>
        <v>30</v>
      </c>
      <c r="U694">
        <f t="shared" si="43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>ROUND(E695/D695*100,0)</f>
        <v>35</v>
      </c>
      <c r="Q695" s="8">
        <f>IFERROR(ROUND(E695/L695,2),0)</f>
        <v>119.39</v>
      </c>
      <c r="R695" s="17">
        <f t="shared" si="40"/>
        <v>42094.808182870373</v>
      </c>
      <c r="S695" s="17">
        <f t="shared" si="41"/>
        <v>42124.808182870373</v>
      </c>
      <c r="T695" s="22">
        <f t="shared" si="42"/>
        <v>30</v>
      </c>
      <c r="U695">
        <f t="shared" si="43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>ROUND(E696/D696*100,0)</f>
        <v>0</v>
      </c>
      <c r="Q696" s="8">
        <f>IFERROR(ROUND(E696/L696,2),0)</f>
        <v>84.29</v>
      </c>
      <c r="R696" s="17">
        <f t="shared" si="40"/>
        <v>42737.663877314815</v>
      </c>
      <c r="S696" s="17">
        <f t="shared" si="41"/>
        <v>42767.663877314815</v>
      </c>
      <c r="T696" s="22">
        <f t="shared" si="42"/>
        <v>30</v>
      </c>
      <c r="U696">
        <f t="shared" si="43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>ROUND(E697/D697*100,0)</f>
        <v>1</v>
      </c>
      <c r="Q697" s="8">
        <f>IFERROR(ROUND(E697/L697,2),0)</f>
        <v>90.86</v>
      </c>
      <c r="R697" s="17">
        <f t="shared" si="40"/>
        <v>41913.521064814813</v>
      </c>
      <c r="S697" s="17">
        <f t="shared" si="41"/>
        <v>41943.521064814813</v>
      </c>
      <c r="T697" s="22">
        <f t="shared" si="42"/>
        <v>30</v>
      </c>
      <c r="U697">
        <f t="shared" si="43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>ROUND(E698/D698*100,0)</f>
        <v>0</v>
      </c>
      <c r="Q698" s="8">
        <f>IFERROR(ROUND(E698/L698,2),0)</f>
        <v>1</v>
      </c>
      <c r="R698" s="17">
        <f t="shared" si="40"/>
        <v>41815.927106481482</v>
      </c>
      <c r="S698" s="17">
        <f t="shared" si="41"/>
        <v>41845.927106481482</v>
      </c>
      <c r="T698" s="22">
        <f t="shared" si="42"/>
        <v>30</v>
      </c>
      <c r="U698">
        <f t="shared" si="43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>ROUND(E699/D699*100,0)</f>
        <v>46</v>
      </c>
      <c r="Q699" s="8">
        <f>IFERROR(ROUND(E699/L699,2),0)</f>
        <v>20.34</v>
      </c>
      <c r="R699" s="17">
        <f t="shared" si="40"/>
        <v>42388.523020833338</v>
      </c>
      <c r="S699" s="17">
        <f t="shared" si="41"/>
        <v>42403.523020833338</v>
      </c>
      <c r="T699" s="22">
        <f t="shared" si="42"/>
        <v>15</v>
      </c>
      <c r="U699">
        <f t="shared" si="43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>ROUND(E700/D700*100,0)</f>
        <v>15</v>
      </c>
      <c r="Q700" s="8">
        <f>IFERROR(ROUND(E700/L700,2),0)</f>
        <v>530.69000000000005</v>
      </c>
      <c r="R700" s="17">
        <f t="shared" si="40"/>
        <v>41866.931076388886</v>
      </c>
      <c r="S700" s="17">
        <f t="shared" si="41"/>
        <v>41900.083333333336</v>
      </c>
      <c r="T700" s="22">
        <f t="shared" si="42"/>
        <v>33.152256944449618</v>
      </c>
      <c r="U700">
        <f t="shared" si="43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>ROUND(E701/D701*100,0)</f>
        <v>82</v>
      </c>
      <c r="Q701" s="8">
        <f>IFERROR(ROUND(E701/L701,2),0)</f>
        <v>120.39</v>
      </c>
      <c r="R701" s="17">
        <f t="shared" si="40"/>
        <v>41563.485509259262</v>
      </c>
      <c r="S701" s="17">
        <f t="shared" si="41"/>
        <v>41600.666666666664</v>
      </c>
      <c r="T701" s="22">
        <f t="shared" si="42"/>
        <v>37.18115740740177</v>
      </c>
      <c r="U701">
        <f t="shared" si="43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>ROUND(E702/D702*100,0)</f>
        <v>3</v>
      </c>
      <c r="Q702" s="8">
        <f>IFERROR(ROUND(E702/L702,2),0)</f>
        <v>13</v>
      </c>
      <c r="R702" s="17">
        <f t="shared" si="40"/>
        <v>42715.688437500001</v>
      </c>
      <c r="S702" s="17">
        <f t="shared" si="41"/>
        <v>42745.688437500001</v>
      </c>
      <c r="T702" s="22">
        <f t="shared" si="42"/>
        <v>30</v>
      </c>
      <c r="U702">
        <f t="shared" si="43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>ROUND(E703/D703*100,0)</f>
        <v>27</v>
      </c>
      <c r="Q703" s="8">
        <f>IFERROR(ROUND(E703/L703,2),0)</f>
        <v>291.33</v>
      </c>
      <c r="R703" s="17">
        <f t="shared" si="40"/>
        <v>41813.662962962961</v>
      </c>
      <c r="S703" s="17">
        <f t="shared" si="41"/>
        <v>41843.662962962961</v>
      </c>
      <c r="T703" s="22">
        <f t="shared" si="42"/>
        <v>30</v>
      </c>
      <c r="U703">
        <f t="shared" si="43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>ROUND(E704/D704*100,0)</f>
        <v>31</v>
      </c>
      <c r="Q704" s="8">
        <f>IFERROR(ROUND(E704/L704,2),0)</f>
        <v>124.92</v>
      </c>
      <c r="R704" s="17">
        <f t="shared" si="40"/>
        <v>42668.726701388892</v>
      </c>
      <c r="S704" s="17">
        <f t="shared" si="41"/>
        <v>42698.768368055549</v>
      </c>
      <c r="T704" s="22">
        <f t="shared" si="42"/>
        <v>30.041666666656965</v>
      </c>
      <c r="U704">
        <f t="shared" si="43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>ROUND(E705/D705*100,0)</f>
        <v>6</v>
      </c>
      <c r="Q705" s="8">
        <f>IFERROR(ROUND(E705/L705,2),0)</f>
        <v>119.57</v>
      </c>
      <c r="R705" s="17">
        <f t="shared" si="40"/>
        <v>42711.950798611113</v>
      </c>
      <c r="S705" s="17">
        <f t="shared" si="41"/>
        <v>42766.98055555555</v>
      </c>
      <c r="T705" s="22">
        <f t="shared" si="42"/>
        <v>55.029756944437395</v>
      </c>
      <c r="U705">
        <f t="shared" si="43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>ROUND(E706/D706*100,0)</f>
        <v>1</v>
      </c>
      <c r="Q706" s="8">
        <f>IFERROR(ROUND(E706/L706,2),0)</f>
        <v>120.25</v>
      </c>
      <c r="R706" s="17">
        <f t="shared" si="40"/>
        <v>42726.192916666667</v>
      </c>
      <c r="S706" s="17">
        <f t="shared" si="41"/>
        <v>42786.192916666667</v>
      </c>
      <c r="T706" s="22">
        <f t="shared" si="42"/>
        <v>60</v>
      </c>
      <c r="U706">
        <f t="shared" si="43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>ROUND(E707/D707*100,0)</f>
        <v>1</v>
      </c>
      <c r="Q707" s="8">
        <f>IFERROR(ROUND(E707/L707,2),0)</f>
        <v>195.4</v>
      </c>
      <c r="R707" s="17">
        <f t="shared" ref="R707:R770" si="44">(((J707/60)/60)/24)+DATE(1970,1,1)</f>
        <v>42726.491643518515</v>
      </c>
      <c r="S707" s="17">
        <f t="shared" ref="S707:S770" si="45">(((I707/60)/60)/24)+DATE(1970,1,1)</f>
        <v>42756.491643518515</v>
      </c>
      <c r="T707" s="22">
        <f t="shared" ref="T707:T770" si="46">S707-R707</f>
        <v>30</v>
      </c>
      <c r="U707">
        <f t="shared" ref="U707:U770" si="47">YEAR(R707)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>ROUND(E708/D708*100,0)</f>
        <v>0</v>
      </c>
      <c r="Q708" s="8">
        <f>IFERROR(ROUND(E708/L708,2),0)</f>
        <v>0</v>
      </c>
      <c r="R708" s="17">
        <f t="shared" si="44"/>
        <v>42676.995173611111</v>
      </c>
      <c r="S708" s="17">
        <f t="shared" si="45"/>
        <v>42718.777083333334</v>
      </c>
      <c r="T708" s="22">
        <f t="shared" si="46"/>
        <v>41.781909722223645</v>
      </c>
      <c r="U708">
        <f t="shared" si="47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>ROUND(E709/D709*100,0)</f>
        <v>79</v>
      </c>
      <c r="Q709" s="8">
        <f>IFERROR(ROUND(E709/L709,2),0)</f>
        <v>117.7</v>
      </c>
      <c r="R709" s="17">
        <f t="shared" si="44"/>
        <v>42696.663506944446</v>
      </c>
      <c r="S709" s="17">
        <f t="shared" si="45"/>
        <v>42736.663506944446</v>
      </c>
      <c r="T709" s="22">
        <f t="shared" si="46"/>
        <v>40</v>
      </c>
      <c r="U709">
        <f t="shared" si="47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>ROUND(E710/D710*100,0)</f>
        <v>22</v>
      </c>
      <c r="Q710" s="8">
        <f>IFERROR(ROUND(E710/L710,2),0)</f>
        <v>23.95</v>
      </c>
      <c r="R710" s="17">
        <f t="shared" si="44"/>
        <v>41835.581018518518</v>
      </c>
      <c r="S710" s="17">
        <f t="shared" si="45"/>
        <v>41895.581018518518</v>
      </c>
      <c r="T710" s="22">
        <f t="shared" si="46"/>
        <v>60</v>
      </c>
      <c r="U710">
        <f t="shared" si="47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>ROUND(E711/D711*100,0)</f>
        <v>0</v>
      </c>
      <c r="Q711" s="8">
        <f>IFERROR(ROUND(E711/L711,2),0)</f>
        <v>30.5</v>
      </c>
      <c r="R711" s="17">
        <f t="shared" si="44"/>
        <v>41948.041192129633</v>
      </c>
      <c r="S711" s="17">
        <f t="shared" si="45"/>
        <v>41978.041192129633</v>
      </c>
      <c r="T711" s="22">
        <f t="shared" si="46"/>
        <v>30</v>
      </c>
      <c r="U711">
        <f t="shared" si="47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>ROUND(E712/D712*100,0)</f>
        <v>0</v>
      </c>
      <c r="Q712" s="8">
        <f>IFERROR(ROUND(E712/L712,2),0)</f>
        <v>0</v>
      </c>
      <c r="R712" s="17">
        <f t="shared" si="44"/>
        <v>41837.984976851854</v>
      </c>
      <c r="S712" s="17">
        <f t="shared" si="45"/>
        <v>41871.030555555553</v>
      </c>
      <c r="T712" s="22">
        <f t="shared" si="46"/>
        <v>33.045578703698993</v>
      </c>
      <c r="U712">
        <f t="shared" si="47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>ROUND(E713/D713*100,0)</f>
        <v>34</v>
      </c>
      <c r="Q713" s="8">
        <f>IFERROR(ROUND(E713/L713,2),0)</f>
        <v>99.97</v>
      </c>
      <c r="R713" s="17">
        <f t="shared" si="44"/>
        <v>42678.459120370375</v>
      </c>
      <c r="S713" s="17">
        <f t="shared" si="45"/>
        <v>42718.500787037032</v>
      </c>
      <c r="T713" s="22">
        <f t="shared" si="46"/>
        <v>40.041666666656965</v>
      </c>
      <c r="U713">
        <f t="shared" si="47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>ROUND(E714/D714*100,0)</f>
        <v>0</v>
      </c>
      <c r="Q714" s="8">
        <f>IFERROR(ROUND(E714/L714,2),0)</f>
        <v>26.25</v>
      </c>
      <c r="R714" s="17">
        <f t="shared" si="44"/>
        <v>42384.680925925932</v>
      </c>
      <c r="S714" s="17">
        <f t="shared" si="45"/>
        <v>42414.680925925932</v>
      </c>
      <c r="T714" s="22">
        <f t="shared" si="46"/>
        <v>30</v>
      </c>
      <c r="U714">
        <f t="shared" si="47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>ROUND(E715/D715*100,0)</f>
        <v>1</v>
      </c>
      <c r="Q715" s="8">
        <f>IFERROR(ROUND(E715/L715,2),0)</f>
        <v>199</v>
      </c>
      <c r="R715" s="17">
        <f t="shared" si="44"/>
        <v>42496.529305555552</v>
      </c>
      <c r="S715" s="17">
        <f t="shared" si="45"/>
        <v>42526.529305555552</v>
      </c>
      <c r="T715" s="22">
        <f t="shared" si="46"/>
        <v>30</v>
      </c>
      <c r="U715">
        <f t="shared" si="47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>ROUND(E716/D716*100,0)</f>
        <v>15</v>
      </c>
      <c r="Q716" s="8">
        <f>IFERROR(ROUND(E716/L716,2),0)</f>
        <v>80.319999999999993</v>
      </c>
      <c r="R716" s="17">
        <f t="shared" si="44"/>
        <v>42734.787986111114</v>
      </c>
      <c r="S716" s="17">
        <f t="shared" si="45"/>
        <v>42794.787986111114</v>
      </c>
      <c r="T716" s="22">
        <f t="shared" si="46"/>
        <v>60</v>
      </c>
      <c r="U716">
        <f t="shared" si="47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>ROUND(E717/D717*100,0)</f>
        <v>5</v>
      </c>
      <c r="Q717" s="8">
        <f>IFERROR(ROUND(E717/L717,2),0)</f>
        <v>115.75</v>
      </c>
      <c r="R717" s="17">
        <f t="shared" si="44"/>
        <v>42273.090740740736</v>
      </c>
      <c r="S717" s="17">
        <f t="shared" si="45"/>
        <v>42313.132407407407</v>
      </c>
      <c r="T717" s="22">
        <f t="shared" si="46"/>
        <v>40.041666666671517</v>
      </c>
      <c r="U717">
        <f t="shared" si="47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>ROUND(E718/D718*100,0)</f>
        <v>10</v>
      </c>
      <c r="Q718" s="8">
        <f>IFERROR(ROUND(E718/L718,2),0)</f>
        <v>44.69</v>
      </c>
      <c r="R718" s="17">
        <f t="shared" si="44"/>
        <v>41940.658645833333</v>
      </c>
      <c r="S718" s="17">
        <f t="shared" si="45"/>
        <v>41974</v>
      </c>
      <c r="T718" s="22">
        <f t="shared" si="46"/>
        <v>33.341354166666861</v>
      </c>
      <c r="U718">
        <f t="shared" si="47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>ROUND(E719/D719*100,0)</f>
        <v>0</v>
      </c>
      <c r="Q719" s="8">
        <f>IFERROR(ROUND(E719/L719,2),0)</f>
        <v>76.25</v>
      </c>
      <c r="R719" s="17">
        <f t="shared" si="44"/>
        <v>41857.854189814818</v>
      </c>
      <c r="S719" s="17">
        <f t="shared" si="45"/>
        <v>41887.854189814818</v>
      </c>
      <c r="T719" s="22">
        <f t="shared" si="46"/>
        <v>30</v>
      </c>
      <c r="U719">
        <f t="shared" si="47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>ROUND(E720/D720*100,0)</f>
        <v>1</v>
      </c>
      <c r="Q720" s="8">
        <f>IFERROR(ROUND(E720/L720,2),0)</f>
        <v>22.5</v>
      </c>
      <c r="R720" s="17">
        <f t="shared" si="44"/>
        <v>42752.845451388886</v>
      </c>
      <c r="S720" s="17">
        <f t="shared" si="45"/>
        <v>42784.249305555553</v>
      </c>
      <c r="T720" s="22">
        <f t="shared" si="46"/>
        <v>31.403854166666861</v>
      </c>
      <c r="U720">
        <f t="shared" si="47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>ROUND(E721/D721*100,0)</f>
        <v>1</v>
      </c>
      <c r="Q721" s="8">
        <f>IFERROR(ROUND(E721/L721,2),0)</f>
        <v>19.399999999999999</v>
      </c>
      <c r="R721" s="17">
        <f t="shared" si="44"/>
        <v>42409.040231481486</v>
      </c>
      <c r="S721" s="17">
        <f t="shared" si="45"/>
        <v>42423.040231481486</v>
      </c>
      <c r="T721" s="22">
        <f t="shared" si="46"/>
        <v>14</v>
      </c>
      <c r="U721">
        <f t="shared" si="47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>ROUND(E722/D722*100,0)</f>
        <v>144</v>
      </c>
      <c r="Q722" s="8">
        <f>IFERROR(ROUND(E722/L722,2),0)</f>
        <v>66.709999999999994</v>
      </c>
      <c r="R722" s="17">
        <f t="shared" si="44"/>
        <v>40909.649201388893</v>
      </c>
      <c r="S722" s="17">
        <f t="shared" si="45"/>
        <v>40937.649201388893</v>
      </c>
      <c r="T722" s="22">
        <f t="shared" si="46"/>
        <v>28</v>
      </c>
      <c r="U722">
        <f t="shared" si="47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>ROUND(E723/D723*100,0)</f>
        <v>122</v>
      </c>
      <c r="Q723" s="8">
        <f>IFERROR(ROUND(E723/L723,2),0)</f>
        <v>84.14</v>
      </c>
      <c r="R723" s="17">
        <f t="shared" si="44"/>
        <v>41807.571840277778</v>
      </c>
      <c r="S723" s="17">
        <f t="shared" si="45"/>
        <v>41852.571840277778</v>
      </c>
      <c r="T723" s="22">
        <f t="shared" si="46"/>
        <v>45</v>
      </c>
      <c r="U723">
        <f t="shared" si="47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>ROUND(E724/D724*100,0)</f>
        <v>132</v>
      </c>
      <c r="Q724" s="8">
        <f>IFERROR(ROUND(E724/L724,2),0)</f>
        <v>215.73</v>
      </c>
      <c r="R724" s="17">
        <f t="shared" si="44"/>
        <v>40977.805300925924</v>
      </c>
      <c r="S724" s="17">
        <f t="shared" si="45"/>
        <v>41007.76363425926</v>
      </c>
      <c r="T724" s="22">
        <f t="shared" si="46"/>
        <v>29.958333333335759</v>
      </c>
      <c r="U724">
        <f t="shared" si="47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>ROUND(E725/D725*100,0)</f>
        <v>109</v>
      </c>
      <c r="Q725" s="8">
        <f>IFERROR(ROUND(E725/L725,2),0)</f>
        <v>54.69</v>
      </c>
      <c r="R725" s="17">
        <f t="shared" si="44"/>
        <v>42184.816539351858</v>
      </c>
      <c r="S725" s="17">
        <f t="shared" si="45"/>
        <v>42215.165972222225</v>
      </c>
      <c r="T725" s="22">
        <f t="shared" si="46"/>
        <v>30.349432870367309</v>
      </c>
      <c r="U725">
        <f t="shared" si="47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>ROUND(E726/D726*100,0)</f>
        <v>105</v>
      </c>
      <c r="Q726" s="8">
        <f>IFERROR(ROUND(E726/L726,2),0)</f>
        <v>51.63</v>
      </c>
      <c r="R726" s="17">
        <f t="shared" si="44"/>
        <v>40694.638460648144</v>
      </c>
      <c r="S726" s="17">
        <f t="shared" si="45"/>
        <v>40724.638460648144</v>
      </c>
      <c r="T726" s="22">
        <f t="shared" si="46"/>
        <v>30</v>
      </c>
      <c r="U726">
        <f t="shared" si="47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>ROUND(E727/D727*100,0)</f>
        <v>100</v>
      </c>
      <c r="Q727" s="8">
        <f>IFERROR(ROUND(E727/L727,2),0)</f>
        <v>143.36000000000001</v>
      </c>
      <c r="R727" s="17">
        <f t="shared" si="44"/>
        <v>42321.626296296294</v>
      </c>
      <c r="S727" s="17">
        <f t="shared" si="45"/>
        <v>42351.626296296294</v>
      </c>
      <c r="T727" s="22">
        <f t="shared" si="46"/>
        <v>30</v>
      </c>
      <c r="U727">
        <f t="shared" si="47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>ROUND(E728/D728*100,0)</f>
        <v>101</v>
      </c>
      <c r="Q728" s="8">
        <f>IFERROR(ROUND(E728/L728,2),0)</f>
        <v>72.430000000000007</v>
      </c>
      <c r="R728" s="17">
        <f t="shared" si="44"/>
        <v>41346.042673611111</v>
      </c>
      <c r="S728" s="17">
        <f t="shared" si="45"/>
        <v>41376.042673611111</v>
      </c>
      <c r="T728" s="22">
        <f t="shared" si="46"/>
        <v>30</v>
      </c>
      <c r="U728">
        <f t="shared" si="47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>ROUND(E729/D729*100,0)</f>
        <v>156</v>
      </c>
      <c r="Q729" s="8">
        <f>IFERROR(ROUND(E729/L729,2),0)</f>
        <v>36.53</v>
      </c>
      <c r="R729" s="17">
        <f t="shared" si="44"/>
        <v>41247.020243055551</v>
      </c>
      <c r="S729" s="17">
        <f t="shared" si="45"/>
        <v>41288.888888888891</v>
      </c>
      <c r="T729" s="22">
        <f t="shared" si="46"/>
        <v>41.868645833339542</v>
      </c>
      <c r="U729">
        <f t="shared" si="47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>ROUND(E730/D730*100,0)</f>
        <v>106</v>
      </c>
      <c r="Q730" s="8">
        <f>IFERROR(ROUND(E730/L730,2),0)</f>
        <v>60.9</v>
      </c>
      <c r="R730" s="17">
        <f t="shared" si="44"/>
        <v>40731.837465277778</v>
      </c>
      <c r="S730" s="17">
        <f t="shared" si="45"/>
        <v>40776.837465277778</v>
      </c>
      <c r="T730" s="22">
        <f t="shared" si="46"/>
        <v>45</v>
      </c>
      <c r="U730">
        <f t="shared" si="47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>ROUND(E731/D731*100,0)</f>
        <v>131</v>
      </c>
      <c r="Q731" s="8">
        <f>IFERROR(ROUND(E731/L731,2),0)</f>
        <v>43.55</v>
      </c>
      <c r="R731" s="17">
        <f t="shared" si="44"/>
        <v>41111.185891203706</v>
      </c>
      <c r="S731" s="17">
        <f t="shared" si="45"/>
        <v>41171.185891203706</v>
      </c>
      <c r="T731" s="22">
        <f t="shared" si="46"/>
        <v>60</v>
      </c>
      <c r="U731">
        <f t="shared" si="47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>ROUND(E732/D732*100,0)</f>
        <v>132</v>
      </c>
      <c r="Q732" s="8">
        <f>IFERROR(ROUND(E732/L732,2),0)</f>
        <v>99.77</v>
      </c>
      <c r="R732" s="17">
        <f t="shared" si="44"/>
        <v>40854.745266203703</v>
      </c>
      <c r="S732" s="17">
        <f t="shared" si="45"/>
        <v>40884.745266203703</v>
      </c>
      <c r="T732" s="22">
        <f t="shared" si="46"/>
        <v>30</v>
      </c>
      <c r="U732">
        <f t="shared" si="47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>ROUND(E733/D733*100,0)</f>
        <v>126</v>
      </c>
      <c r="Q733" s="8">
        <f>IFERROR(ROUND(E733/L733,2),0)</f>
        <v>88.73</v>
      </c>
      <c r="R733" s="17">
        <f t="shared" si="44"/>
        <v>40879.795682870368</v>
      </c>
      <c r="S733" s="17">
        <f t="shared" si="45"/>
        <v>40930.25</v>
      </c>
      <c r="T733" s="22">
        <f t="shared" si="46"/>
        <v>50.454317129631818</v>
      </c>
      <c r="U733">
        <f t="shared" si="47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>ROUND(E734/D734*100,0)</f>
        <v>160</v>
      </c>
      <c r="Q734" s="8">
        <f>IFERROR(ROUND(E734/L734,2),0)</f>
        <v>4.92</v>
      </c>
      <c r="R734" s="17">
        <f t="shared" si="44"/>
        <v>41486.424317129626</v>
      </c>
      <c r="S734" s="17">
        <f t="shared" si="45"/>
        <v>41546.424317129626</v>
      </c>
      <c r="T734" s="22">
        <f t="shared" si="46"/>
        <v>60</v>
      </c>
      <c r="U734">
        <f t="shared" si="47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>ROUND(E735/D735*100,0)</f>
        <v>120</v>
      </c>
      <c r="Q735" s="8">
        <f>IFERROR(ROUND(E735/L735,2),0)</f>
        <v>17.82</v>
      </c>
      <c r="R735" s="17">
        <f t="shared" si="44"/>
        <v>41598.420046296298</v>
      </c>
      <c r="S735" s="17">
        <f t="shared" si="45"/>
        <v>41628.420046296298</v>
      </c>
      <c r="T735" s="22">
        <f t="shared" si="46"/>
        <v>30</v>
      </c>
      <c r="U735">
        <f t="shared" si="47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>ROUND(E736/D736*100,0)</f>
        <v>126</v>
      </c>
      <c r="Q736" s="8">
        <f>IFERROR(ROUND(E736/L736,2),0)</f>
        <v>187.19</v>
      </c>
      <c r="R736" s="17">
        <f t="shared" si="44"/>
        <v>42102.164583333331</v>
      </c>
      <c r="S736" s="17">
        <f t="shared" si="45"/>
        <v>42133.208333333328</v>
      </c>
      <c r="T736" s="22">
        <f t="shared" si="46"/>
        <v>31.04374999999709</v>
      </c>
      <c r="U736">
        <f t="shared" si="47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>ROUND(E737/D737*100,0)</f>
        <v>114</v>
      </c>
      <c r="Q737" s="8">
        <f>IFERROR(ROUND(E737/L737,2),0)</f>
        <v>234.81</v>
      </c>
      <c r="R737" s="17">
        <f t="shared" si="44"/>
        <v>41946.029467592591</v>
      </c>
      <c r="S737" s="17">
        <f t="shared" si="45"/>
        <v>41977.027083333334</v>
      </c>
      <c r="T737" s="22">
        <f t="shared" si="46"/>
        <v>30.99761574074364</v>
      </c>
      <c r="U737">
        <f t="shared" si="47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>ROUND(E738/D738*100,0)</f>
        <v>315</v>
      </c>
      <c r="Q738" s="8">
        <f>IFERROR(ROUND(E738/L738,2),0)</f>
        <v>105.05</v>
      </c>
      <c r="R738" s="17">
        <f t="shared" si="44"/>
        <v>41579.734259259261</v>
      </c>
      <c r="S738" s="17">
        <f t="shared" si="45"/>
        <v>41599.207638888889</v>
      </c>
      <c r="T738" s="22">
        <f t="shared" si="46"/>
        <v>19.473379629627743</v>
      </c>
      <c r="U738">
        <f t="shared" si="47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>ROUND(E739/D739*100,0)</f>
        <v>122</v>
      </c>
      <c r="Q739" s="8">
        <f>IFERROR(ROUND(E739/L739,2),0)</f>
        <v>56.67</v>
      </c>
      <c r="R739" s="17">
        <f t="shared" si="44"/>
        <v>41667.275312500002</v>
      </c>
      <c r="S739" s="17">
        <f t="shared" si="45"/>
        <v>41684.833333333336</v>
      </c>
      <c r="T739" s="22">
        <f t="shared" si="46"/>
        <v>17.558020833334012</v>
      </c>
      <c r="U739">
        <f t="shared" si="47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>ROUND(E740/D740*100,0)</f>
        <v>107</v>
      </c>
      <c r="Q740" s="8">
        <f>IFERROR(ROUND(E740/L740,2),0)</f>
        <v>39.049999999999997</v>
      </c>
      <c r="R740" s="17">
        <f t="shared" si="44"/>
        <v>41943.604097222218</v>
      </c>
      <c r="S740" s="17">
        <f t="shared" si="45"/>
        <v>41974.207638888889</v>
      </c>
      <c r="T740" s="22">
        <f t="shared" si="46"/>
        <v>30.603541666670935</v>
      </c>
      <c r="U740">
        <f t="shared" si="47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>ROUND(E741/D741*100,0)</f>
        <v>158</v>
      </c>
      <c r="Q741" s="8">
        <f>IFERROR(ROUND(E741/L741,2),0)</f>
        <v>68.349999999999994</v>
      </c>
      <c r="R741" s="17">
        <f t="shared" si="44"/>
        <v>41829.502650462964</v>
      </c>
      <c r="S741" s="17">
        <f t="shared" si="45"/>
        <v>41862.502650462964</v>
      </c>
      <c r="T741" s="22">
        <f t="shared" si="46"/>
        <v>33</v>
      </c>
      <c r="U741">
        <f t="shared" si="47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>ROUND(E742/D742*100,0)</f>
        <v>107</v>
      </c>
      <c r="Q742" s="8">
        <f>IFERROR(ROUND(E742/L742,2),0)</f>
        <v>169.58</v>
      </c>
      <c r="R742" s="17">
        <f t="shared" si="44"/>
        <v>42162.146782407406</v>
      </c>
      <c r="S742" s="17">
        <f t="shared" si="45"/>
        <v>42176.146782407406</v>
      </c>
      <c r="T742" s="22">
        <f t="shared" si="46"/>
        <v>14</v>
      </c>
      <c r="U742">
        <f t="shared" si="47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>ROUND(E743/D743*100,0)</f>
        <v>102</v>
      </c>
      <c r="Q743" s="8">
        <f>IFERROR(ROUND(E743/L743,2),0)</f>
        <v>141.41999999999999</v>
      </c>
      <c r="R743" s="17">
        <f t="shared" si="44"/>
        <v>41401.648217592592</v>
      </c>
      <c r="S743" s="17">
        <f t="shared" si="45"/>
        <v>41436.648217592592</v>
      </c>
      <c r="T743" s="22">
        <f t="shared" si="46"/>
        <v>35</v>
      </c>
      <c r="U743">
        <f t="shared" si="47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>ROUND(E744/D744*100,0)</f>
        <v>111</v>
      </c>
      <c r="Q744" s="8">
        <f>IFERROR(ROUND(E744/L744,2),0)</f>
        <v>67.39</v>
      </c>
      <c r="R744" s="17">
        <f t="shared" si="44"/>
        <v>41689.917962962965</v>
      </c>
      <c r="S744" s="17">
        <f t="shared" si="45"/>
        <v>41719.876296296294</v>
      </c>
      <c r="T744" s="22">
        <f t="shared" si="46"/>
        <v>29.958333333328483</v>
      </c>
      <c r="U744">
        <f t="shared" si="47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>ROUND(E745/D745*100,0)</f>
        <v>148</v>
      </c>
      <c r="Q745" s="8">
        <f>IFERROR(ROUND(E745/L745,2),0)</f>
        <v>54.27</v>
      </c>
      <c r="R745" s="17">
        <f t="shared" si="44"/>
        <v>40990.709317129629</v>
      </c>
      <c r="S745" s="17">
        <f t="shared" si="45"/>
        <v>41015.875</v>
      </c>
      <c r="T745" s="22">
        <f t="shared" si="46"/>
        <v>25.165682870370802</v>
      </c>
      <c r="U745">
        <f t="shared" si="47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>ROUND(E746/D746*100,0)</f>
        <v>102</v>
      </c>
      <c r="Q746" s="8">
        <f>IFERROR(ROUND(E746/L746,2),0)</f>
        <v>82.52</v>
      </c>
      <c r="R746" s="17">
        <f t="shared" si="44"/>
        <v>41226.95721064815</v>
      </c>
      <c r="S746" s="17">
        <f t="shared" si="45"/>
        <v>41256.95721064815</v>
      </c>
      <c r="T746" s="22">
        <f t="shared" si="46"/>
        <v>30</v>
      </c>
      <c r="U746">
        <f t="shared" si="47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>ROUND(E747/D747*100,0)</f>
        <v>179</v>
      </c>
      <c r="Q747" s="8">
        <f>IFERROR(ROUND(E747/L747,2),0)</f>
        <v>53.73</v>
      </c>
      <c r="R747" s="17">
        <f t="shared" si="44"/>
        <v>41367.572280092594</v>
      </c>
      <c r="S747" s="17">
        <f t="shared" si="45"/>
        <v>41397.572280092594</v>
      </c>
      <c r="T747" s="22">
        <f t="shared" si="46"/>
        <v>30</v>
      </c>
      <c r="U747">
        <f t="shared" si="47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>ROUND(E748/D748*100,0)</f>
        <v>111</v>
      </c>
      <c r="Q748" s="8">
        <f>IFERROR(ROUND(E748/L748,2),0)</f>
        <v>34.21</v>
      </c>
      <c r="R748" s="17">
        <f t="shared" si="44"/>
        <v>41157.042928240742</v>
      </c>
      <c r="S748" s="17">
        <f t="shared" si="45"/>
        <v>41175.165972222225</v>
      </c>
      <c r="T748" s="22">
        <f t="shared" si="46"/>
        <v>18.123043981482624</v>
      </c>
      <c r="U748">
        <f t="shared" si="47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>ROUND(E749/D749*100,0)</f>
        <v>100</v>
      </c>
      <c r="Q749" s="8">
        <f>IFERROR(ROUND(E749/L749,2),0)</f>
        <v>127.33</v>
      </c>
      <c r="R749" s="17">
        <f t="shared" si="44"/>
        <v>41988.548831018517</v>
      </c>
      <c r="S749" s="17">
        <f t="shared" si="45"/>
        <v>42019.454166666663</v>
      </c>
      <c r="T749" s="22">
        <f t="shared" si="46"/>
        <v>30.90533564814541</v>
      </c>
      <c r="U749">
        <f t="shared" si="47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>ROUND(E750/D750*100,0)</f>
        <v>100</v>
      </c>
      <c r="Q750" s="8">
        <f>IFERROR(ROUND(E750/L750,2),0)</f>
        <v>45.57</v>
      </c>
      <c r="R750" s="17">
        <f t="shared" si="44"/>
        <v>41831.846828703703</v>
      </c>
      <c r="S750" s="17">
        <f t="shared" si="45"/>
        <v>41861.846828703703</v>
      </c>
      <c r="T750" s="22">
        <f t="shared" si="46"/>
        <v>30</v>
      </c>
      <c r="U750">
        <f t="shared" si="47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>ROUND(E751/D751*100,0)</f>
        <v>106</v>
      </c>
      <c r="Q751" s="8">
        <f>IFERROR(ROUND(E751/L751,2),0)</f>
        <v>95.96</v>
      </c>
      <c r="R751" s="17">
        <f t="shared" si="44"/>
        <v>42733.94131944445</v>
      </c>
      <c r="S751" s="17">
        <f t="shared" si="45"/>
        <v>42763.94131944445</v>
      </c>
      <c r="T751" s="22">
        <f t="shared" si="46"/>
        <v>30</v>
      </c>
      <c r="U751">
        <f t="shared" si="47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>ROUND(E752/D752*100,0)</f>
        <v>103</v>
      </c>
      <c r="Q752" s="8">
        <f>IFERROR(ROUND(E752/L752,2),0)</f>
        <v>77.27</v>
      </c>
      <c r="R752" s="17">
        <f t="shared" si="44"/>
        <v>41299.878148148149</v>
      </c>
      <c r="S752" s="17">
        <f t="shared" si="45"/>
        <v>41329.878148148149</v>
      </c>
      <c r="T752" s="22">
        <f t="shared" si="46"/>
        <v>30</v>
      </c>
      <c r="U752">
        <f t="shared" si="47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>ROUND(E753/D753*100,0)</f>
        <v>119</v>
      </c>
      <c r="Q753" s="8">
        <f>IFERROR(ROUND(E753/L753,2),0)</f>
        <v>57.34</v>
      </c>
      <c r="R753" s="17">
        <f t="shared" si="44"/>
        <v>40713.630497685182</v>
      </c>
      <c r="S753" s="17">
        <f t="shared" si="45"/>
        <v>40759.630497685182</v>
      </c>
      <c r="T753" s="22">
        <f t="shared" si="46"/>
        <v>46</v>
      </c>
      <c r="U753">
        <f t="shared" si="47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>ROUND(E754/D754*100,0)</f>
        <v>112</v>
      </c>
      <c r="Q754" s="8">
        <f>IFERROR(ROUND(E754/L754,2),0)</f>
        <v>53.19</v>
      </c>
      <c r="R754" s="17">
        <f t="shared" si="44"/>
        <v>42639.421493055561</v>
      </c>
      <c r="S754" s="17">
        <f t="shared" si="45"/>
        <v>42659.458333333328</v>
      </c>
      <c r="T754" s="22">
        <f t="shared" si="46"/>
        <v>20.036840277767624</v>
      </c>
      <c r="U754">
        <f t="shared" si="47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>ROUND(E755/D755*100,0)</f>
        <v>128</v>
      </c>
      <c r="Q755" s="8">
        <f>IFERROR(ROUND(E755/L755,2),0)</f>
        <v>492.31</v>
      </c>
      <c r="R755" s="17">
        <f t="shared" si="44"/>
        <v>42019.590173611112</v>
      </c>
      <c r="S755" s="17">
        <f t="shared" si="45"/>
        <v>42049.590173611112</v>
      </c>
      <c r="T755" s="22">
        <f t="shared" si="46"/>
        <v>30</v>
      </c>
      <c r="U755">
        <f t="shared" si="47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>ROUND(E756/D756*100,0)</f>
        <v>104</v>
      </c>
      <c r="Q756" s="8">
        <f>IFERROR(ROUND(E756/L756,2),0)</f>
        <v>42.35</v>
      </c>
      <c r="R756" s="17">
        <f t="shared" si="44"/>
        <v>41249.749085648145</v>
      </c>
      <c r="S756" s="17">
        <f t="shared" si="45"/>
        <v>41279.749085648145</v>
      </c>
      <c r="T756" s="22">
        <f t="shared" si="46"/>
        <v>30</v>
      </c>
      <c r="U756">
        <f t="shared" si="47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>ROUND(E757/D757*100,0)</f>
        <v>102</v>
      </c>
      <c r="Q757" s="8">
        <f>IFERROR(ROUND(E757/L757,2),0)</f>
        <v>37.47</v>
      </c>
      <c r="R757" s="17">
        <f t="shared" si="44"/>
        <v>41383.605057870373</v>
      </c>
      <c r="S757" s="17">
        <f t="shared" si="45"/>
        <v>41414.02847222222</v>
      </c>
      <c r="T757" s="22">
        <f t="shared" si="46"/>
        <v>30.423414351847896</v>
      </c>
      <c r="U757">
        <f t="shared" si="47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>ROUND(E758/D758*100,0)</f>
        <v>118</v>
      </c>
      <c r="Q758" s="8">
        <f>IFERROR(ROUND(E758/L758,2),0)</f>
        <v>37.450000000000003</v>
      </c>
      <c r="R758" s="17">
        <f t="shared" si="44"/>
        <v>40590.766886574071</v>
      </c>
      <c r="S758" s="17">
        <f t="shared" si="45"/>
        <v>40651.725219907406</v>
      </c>
      <c r="T758" s="22">
        <f t="shared" si="46"/>
        <v>60.958333333335759</v>
      </c>
      <c r="U758">
        <f t="shared" si="47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>ROUND(E759/D759*100,0)</f>
        <v>238</v>
      </c>
      <c r="Q759" s="8">
        <f>IFERROR(ROUND(E759/L759,2),0)</f>
        <v>33.06</v>
      </c>
      <c r="R759" s="17">
        <f t="shared" si="44"/>
        <v>41235.054560185185</v>
      </c>
      <c r="S759" s="17">
        <f t="shared" si="45"/>
        <v>41249.054560185185</v>
      </c>
      <c r="T759" s="22">
        <f t="shared" si="46"/>
        <v>14</v>
      </c>
      <c r="U759">
        <f t="shared" si="47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>ROUND(E760/D760*100,0)</f>
        <v>102</v>
      </c>
      <c r="Q760" s="8">
        <f>IFERROR(ROUND(E760/L760,2),0)</f>
        <v>134.21</v>
      </c>
      <c r="R760" s="17">
        <f t="shared" si="44"/>
        <v>40429.836435185185</v>
      </c>
      <c r="S760" s="17">
        <f t="shared" si="45"/>
        <v>40459.836435185185</v>
      </c>
      <c r="T760" s="22">
        <f t="shared" si="46"/>
        <v>30</v>
      </c>
      <c r="U760">
        <f t="shared" si="47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>ROUND(E761/D761*100,0)</f>
        <v>102</v>
      </c>
      <c r="Q761" s="8">
        <f>IFERROR(ROUND(E761/L761,2),0)</f>
        <v>51.47</v>
      </c>
      <c r="R761" s="17">
        <f t="shared" si="44"/>
        <v>41789.330312500002</v>
      </c>
      <c r="S761" s="17">
        <f t="shared" si="45"/>
        <v>41829.330312500002</v>
      </c>
      <c r="T761" s="22">
        <f t="shared" si="46"/>
        <v>40</v>
      </c>
      <c r="U761">
        <f t="shared" si="47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>ROUND(E762/D762*100,0)</f>
        <v>0</v>
      </c>
      <c r="Q762" s="8">
        <f>IFERROR(ROUND(E762/L762,2),0)</f>
        <v>0</v>
      </c>
      <c r="R762" s="17">
        <f t="shared" si="44"/>
        <v>42670.764039351852</v>
      </c>
      <c r="S762" s="17">
        <f t="shared" si="45"/>
        <v>42700.805706018517</v>
      </c>
      <c r="T762" s="22">
        <f t="shared" si="46"/>
        <v>30.041666666664241</v>
      </c>
      <c r="U762">
        <f t="shared" si="47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>ROUND(E763/D763*100,0)</f>
        <v>5</v>
      </c>
      <c r="Q763" s="8">
        <f>IFERROR(ROUND(E763/L763,2),0)</f>
        <v>39.17</v>
      </c>
      <c r="R763" s="17">
        <f t="shared" si="44"/>
        <v>41642.751458333332</v>
      </c>
      <c r="S763" s="17">
        <f t="shared" si="45"/>
        <v>41672.751458333332</v>
      </c>
      <c r="T763" s="22">
        <f t="shared" si="46"/>
        <v>30</v>
      </c>
      <c r="U763">
        <f t="shared" si="47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>ROUND(E764/D764*100,0)</f>
        <v>0</v>
      </c>
      <c r="Q764" s="8">
        <f>IFERROR(ROUND(E764/L764,2),0)</f>
        <v>0</v>
      </c>
      <c r="R764" s="17">
        <f t="shared" si="44"/>
        <v>42690.858449074076</v>
      </c>
      <c r="S764" s="17">
        <f t="shared" si="45"/>
        <v>42708.25</v>
      </c>
      <c r="T764" s="22">
        <f t="shared" si="46"/>
        <v>17.391550925924093</v>
      </c>
      <c r="U764">
        <f t="shared" si="47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>ROUND(E765/D765*100,0)</f>
        <v>0</v>
      </c>
      <c r="Q765" s="8">
        <f>IFERROR(ROUND(E765/L765,2),0)</f>
        <v>5</v>
      </c>
      <c r="R765" s="17">
        <f t="shared" si="44"/>
        <v>41471.446851851848</v>
      </c>
      <c r="S765" s="17">
        <f t="shared" si="45"/>
        <v>41501.446851851848</v>
      </c>
      <c r="T765" s="22">
        <f t="shared" si="46"/>
        <v>30</v>
      </c>
      <c r="U765">
        <f t="shared" si="47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>ROUND(E766/D766*100,0)</f>
        <v>0</v>
      </c>
      <c r="Q766" s="8">
        <f>IFERROR(ROUND(E766/L766,2),0)</f>
        <v>0</v>
      </c>
      <c r="R766" s="17">
        <f t="shared" si="44"/>
        <v>42227.173159722224</v>
      </c>
      <c r="S766" s="17">
        <f t="shared" si="45"/>
        <v>42257.173159722224</v>
      </c>
      <c r="T766" s="22">
        <f t="shared" si="46"/>
        <v>30</v>
      </c>
      <c r="U766">
        <f t="shared" si="47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>ROUND(E767/D767*100,0)</f>
        <v>36</v>
      </c>
      <c r="Q767" s="8">
        <f>IFERROR(ROUND(E767/L767,2),0)</f>
        <v>57.3</v>
      </c>
      <c r="R767" s="17">
        <f t="shared" si="44"/>
        <v>41901.542638888888</v>
      </c>
      <c r="S767" s="17">
        <f t="shared" si="45"/>
        <v>41931.542638888888</v>
      </c>
      <c r="T767" s="22">
        <f t="shared" si="46"/>
        <v>30</v>
      </c>
      <c r="U767">
        <f t="shared" si="47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>ROUND(E768/D768*100,0)</f>
        <v>0</v>
      </c>
      <c r="Q768" s="8">
        <f>IFERROR(ROUND(E768/L768,2),0)</f>
        <v>0</v>
      </c>
      <c r="R768" s="17">
        <f t="shared" si="44"/>
        <v>42021.783368055556</v>
      </c>
      <c r="S768" s="17">
        <f t="shared" si="45"/>
        <v>42051.783368055556</v>
      </c>
      <c r="T768" s="22">
        <f t="shared" si="46"/>
        <v>30</v>
      </c>
      <c r="U768">
        <f t="shared" si="47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>ROUND(E769/D769*100,0)</f>
        <v>4</v>
      </c>
      <c r="Q769" s="8">
        <f>IFERROR(ROUND(E769/L769,2),0)</f>
        <v>59</v>
      </c>
      <c r="R769" s="17">
        <f t="shared" si="44"/>
        <v>42115.143634259264</v>
      </c>
      <c r="S769" s="17">
        <f t="shared" si="45"/>
        <v>42145.143634259264</v>
      </c>
      <c r="T769" s="22">
        <f t="shared" si="46"/>
        <v>30</v>
      </c>
      <c r="U769">
        <f t="shared" si="47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>ROUND(E770/D770*100,0)</f>
        <v>0</v>
      </c>
      <c r="Q770" s="8">
        <f>IFERROR(ROUND(E770/L770,2),0)</f>
        <v>0</v>
      </c>
      <c r="R770" s="17">
        <f t="shared" si="44"/>
        <v>41594.207060185188</v>
      </c>
      <c r="S770" s="17">
        <f t="shared" si="45"/>
        <v>41624.207060185188</v>
      </c>
      <c r="T770" s="22">
        <f t="shared" si="46"/>
        <v>30</v>
      </c>
      <c r="U770">
        <f t="shared" si="47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>ROUND(E771/D771*100,0)</f>
        <v>41</v>
      </c>
      <c r="Q771" s="8">
        <f>IFERROR(ROUND(E771/L771,2),0)</f>
        <v>31.85</v>
      </c>
      <c r="R771" s="17">
        <f t="shared" ref="R771:R834" si="48">(((J771/60)/60)/24)+DATE(1970,1,1)</f>
        <v>41604.996458333335</v>
      </c>
      <c r="S771" s="17">
        <f t="shared" ref="S771:S834" si="49">(((I771/60)/60)/24)+DATE(1970,1,1)</f>
        <v>41634.996458333335</v>
      </c>
      <c r="T771" s="22">
        <f t="shared" ref="T771:T834" si="50">S771-R771</f>
        <v>30</v>
      </c>
      <c r="U771">
        <f t="shared" ref="U771:U834" si="51">YEAR(R771)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>ROUND(E772/D772*100,0)</f>
        <v>0</v>
      </c>
      <c r="Q772" s="8">
        <f>IFERROR(ROUND(E772/L772,2),0)</f>
        <v>0</v>
      </c>
      <c r="R772" s="17">
        <f t="shared" si="48"/>
        <v>41289.999641203707</v>
      </c>
      <c r="S772" s="17">
        <f t="shared" si="49"/>
        <v>41329.999641203707</v>
      </c>
      <c r="T772" s="22">
        <f t="shared" si="50"/>
        <v>40</v>
      </c>
      <c r="U772">
        <f t="shared" si="51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>ROUND(E773/D773*100,0)</f>
        <v>0</v>
      </c>
      <c r="Q773" s="8">
        <f>IFERROR(ROUND(E773/L773,2),0)</f>
        <v>10</v>
      </c>
      <c r="R773" s="17">
        <f t="shared" si="48"/>
        <v>42349.824097222227</v>
      </c>
      <c r="S773" s="17">
        <f t="shared" si="49"/>
        <v>42399.824097222227</v>
      </c>
      <c r="T773" s="22">
        <f t="shared" si="50"/>
        <v>50</v>
      </c>
      <c r="U773">
        <f t="shared" si="51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>ROUND(E774/D774*100,0)</f>
        <v>3</v>
      </c>
      <c r="Q774" s="8">
        <f>IFERROR(ROUND(E774/L774,2),0)</f>
        <v>50</v>
      </c>
      <c r="R774" s="17">
        <f t="shared" si="48"/>
        <v>40068.056932870371</v>
      </c>
      <c r="S774" s="17">
        <f t="shared" si="49"/>
        <v>40118.165972222225</v>
      </c>
      <c r="T774" s="22">
        <f t="shared" si="50"/>
        <v>50.109039351853426</v>
      </c>
      <c r="U774">
        <f t="shared" si="51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>ROUND(E775/D775*100,0)</f>
        <v>1</v>
      </c>
      <c r="Q775" s="8">
        <f>IFERROR(ROUND(E775/L775,2),0)</f>
        <v>16</v>
      </c>
      <c r="R775" s="17">
        <f t="shared" si="48"/>
        <v>42100.735937499994</v>
      </c>
      <c r="S775" s="17">
        <f t="shared" si="49"/>
        <v>42134.959027777775</v>
      </c>
      <c r="T775" s="22">
        <f t="shared" si="50"/>
        <v>34.223090277781012</v>
      </c>
      <c r="U775">
        <f t="shared" si="51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>ROUND(E776/D776*100,0)</f>
        <v>70</v>
      </c>
      <c r="Q776" s="8">
        <f>IFERROR(ROUND(E776/L776,2),0)</f>
        <v>39</v>
      </c>
      <c r="R776" s="17">
        <f t="shared" si="48"/>
        <v>41663.780300925922</v>
      </c>
      <c r="S776" s="17">
        <f t="shared" si="49"/>
        <v>41693.780300925922</v>
      </c>
      <c r="T776" s="22">
        <f t="shared" si="50"/>
        <v>30</v>
      </c>
      <c r="U776">
        <f t="shared" si="51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>ROUND(E777/D777*100,0)</f>
        <v>2</v>
      </c>
      <c r="Q777" s="8">
        <f>IFERROR(ROUND(E777/L777,2),0)</f>
        <v>34</v>
      </c>
      <c r="R777" s="17">
        <f t="shared" si="48"/>
        <v>40863.060127314813</v>
      </c>
      <c r="S777" s="17">
        <f t="shared" si="49"/>
        <v>40893.060127314813</v>
      </c>
      <c r="T777" s="22">
        <f t="shared" si="50"/>
        <v>30</v>
      </c>
      <c r="U777">
        <f t="shared" si="51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>ROUND(E778/D778*100,0)</f>
        <v>51</v>
      </c>
      <c r="Q778" s="8">
        <f>IFERROR(ROUND(E778/L778,2),0)</f>
        <v>63.12</v>
      </c>
      <c r="R778" s="17">
        <f t="shared" si="48"/>
        <v>42250.685706018514</v>
      </c>
      <c r="S778" s="17">
        <f t="shared" si="49"/>
        <v>42288.208333333328</v>
      </c>
      <c r="T778" s="22">
        <f t="shared" si="50"/>
        <v>37.522627314814599</v>
      </c>
      <c r="U778">
        <f t="shared" si="51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>ROUND(E779/D779*100,0)</f>
        <v>1</v>
      </c>
      <c r="Q779" s="8">
        <f>IFERROR(ROUND(E779/L779,2),0)</f>
        <v>7</v>
      </c>
      <c r="R779" s="17">
        <f t="shared" si="48"/>
        <v>41456.981215277774</v>
      </c>
      <c r="S779" s="17">
        <f t="shared" si="49"/>
        <v>41486.981215277774</v>
      </c>
      <c r="T779" s="22">
        <f t="shared" si="50"/>
        <v>30</v>
      </c>
      <c r="U779">
        <f t="shared" si="51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>ROUND(E780/D780*100,0)</f>
        <v>0</v>
      </c>
      <c r="Q780" s="8">
        <f>IFERROR(ROUND(E780/L780,2),0)</f>
        <v>2</v>
      </c>
      <c r="R780" s="17">
        <f t="shared" si="48"/>
        <v>41729.702314814815</v>
      </c>
      <c r="S780" s="17">
        <f t="shared" si="49"/>
        <v>41759.702314814815</v>
      </c>
      <c r="T780" s="22">
        <f t="shared" si="50"/>
        <v>30</v>
      </c>
      <c r="U780">
        <f t="shared" si="51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>ROUND(E781/D781*100,0)</f>
        <v>3</v>
      </c>
      <c r="Q781" s="8">
        <f>IFERROR(ROUND(E781/L781,2),0)</f>
        <v>66.67</v>
      </c>
      <c r="R781" s="17">
        <f t="shared" si="48"/>
        <v>40436.68408564815</v>
      </c>
      <c r="S781" s="17">
        <f t="shared" si="49"/>
        <v>40466.166666666664</v>
      </c>
      <c r="T781" s="22">
        <f t="shared" si="50"/>
        <v>29.482581018513883</v>
      </c>
      <c r="U781">
        <f t="shared" si="51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>ROUND(E782/D782*100,0)</f>
        <v>104</v>
      </c>
      <c r="Q782" s="8">
        <f>IFERROR(ROUND(E782/L782,2),0)</f>
        <v>38.520000000000003</v>
      </c>
      <c r="R782" s="17">
        <f t="shared" si="48"/>
        <v>40636.673900462964</v>
      </c>
      <c r="S782" s="17">
        <f t="shared" si="49"/>
        <v>40666.673900462964</v>
      </c>
      <c r="T782" s="22">
        <f t="shared" si="50"/>
        <v>30</v>
      </c>
      <c r="U782">
        <f t="shared" si="51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>ROUND(E783/D783*100,0)</f>
        <v>133</v>
      </c>
      <c r="Q783" s="8">
        <f>IFERROR(ROUND(E783/L783,2),0)</f>
        <v>42.61</v>
      </c>
      <c r="R783" s="17">
        <f t="shared" si="48"/>
        <v>41403.000856481485</v>
      </c>
      <c r="S783" s="17">
        <f t="shared" si="49"/>
        <v>41433.000856481485</v>
      </c>
      <c r="T783" s="22">
        <f t="shared" si="50"/>
        <v>30</v>
      </c>
      <c r="U783">
        <f t="shared" si="51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>ROUND(E784/D784*100,0)</f>
        <v>100</v>
      </c>
      <c r="Q784" s="8">
        <f>IFERROR(ROUND(E784/L784,2),0)</f>
        <v>50</v>
      </c>
      <c r="R784" s="17">
        <f t="shared" si="48"/>
        <v>41116.758125</v>
      </c>
      <c r="S784" s="17">
        <f t="shared" si="49"/>
        <v>41146.758125</v>
      </c>
      <c r="T784" s="22">
        <f t="shared" si="50"/>
        <v>30</v>
      </c>
      <c r="U784">
        <f t="shared" si="51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>ROUND(E785/D785*100,0)</f>
        <v>148</v>
      </c>
      <c r="Q785" s="8">
        <f>IFERROR(ROUND(E785/L785,2),0)</f>
        <v>63.49</v>
      </c>
      <c r="R785" s="17">
        <f t="shared" si="48"/>
        <v>40987.773715277777</v>
      </c>
      <c r="S785" s="17">
        <f t="shared" si="49"/>
        <v>41026.916666666664</v>
      </c>
      <c r="T785" s="22">
        <f t="shared" si="50"/>
        <v>39.142951388887013</v>
      </c>
      <c r="U785">
        <f t="shared" si="51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>ROUND(E786/D786*100,0)</f>
        <v>103</v>
      </c>
      <c r="Q786" s="8">
        <f>IFERROR(ROUND(E786/L786,2),0)</f>
        <v>102.5</v>
      </c>
      <c r="R786" s="17">
        <f t="shared" si="48"/>
        <v>41675.149525462963</v>
      </c>
      <c r="S786" s="17">
        <f t="shared" si="49"/>
        <v>41715.107858796298</v>
      </c>
      <c r="T786" s="22">
        <f t="shared" si="50"/>
        <v>39.958333333335759</v>
      </c>
      <c r="U786">
        <f t="shared" si="51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>ROUND(E787/D787*100,0)</f>
        <v>181</v>
      </c>
      <c r="Q787" s="8">
        <f>IFERROR(ROUND(E787/L787,2),0)</f>
        <v>31.14</v>
      </c>
      <c r="R787" s="17">
        <f t="shared" si="48"/>
        <v>41303.593923611108</v>
      </c>
      <c r="S787" s="17">
        <f t="shared" si="49"/>
        <v>41333.593923611108</v>
      </c>
      <c r="T787" s="22">
        <f t="shared" si="50"/>
        <v>30</v>
      </c>
      <c r="U787">
        <f t="shared" si="51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>ROUND(E788/D788*100,0)</f>
        <v>143</v>
      </c>
      <c r="Q788" s="8">
        <f>IFERROR(ROUND(E788/L788,2),0)</f>
        <v>162.27000000000001</v>
      </c>
      <c r="R788" s="17">
        <f t="shared" si="48"/>
        <v>40983.055949074071</v>
      </c>
      <c r="S788" s="17">
        <f t="shared" si="49"/>
        <v>41040.657638888886</v>
      </c>
      <c r="T788" s="22">
        <f t="shared" si="50"/>
        <v>57.601689814815472</v>
      </c>
      <c r="U788">
        <f t="shared" si="51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>ROUND(E789/D789*100,0)</f>
        <v>114</v>
      </c>
      <c r="Q789" s="8">
        <f>IFERROR(ROUND(E789/L789,2),0)</f>
        <v>80.59</v>
      </c>
      <c r="R789" s="17">
        <f t="shared" si="48"/>
        <v>41549.627615740741</v>
      </c>
      <c r="S789" s="17">
        <f t="shared" si="49"/>
        <v>41579.627615740741</v>
      </c>
      <c r="T789" s="22">
        <f t="shared" si="50"/>
        <v>30</v>
      </c>
      <c r="U789">
        <f t="shared" si="51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>ROUND(E790/D790*100,0)</f>
        <v>204</v>
      </c>
      <c r="Q790" s="8">
        <f>IFERROR(ROUND(E790/L790,2),0)</f>
        <v>59.85</v>
      </c>
      <c r="R790" s="17">
        <f t="shared" si="48"/>
        <v>41059.006805555553</v>
      </c>
      <c r="S790" s="17">
        <f t="shared" si="49"/>
        <v>41097.165972222225</v>
      </c>
      <c r="T790" s="22">
        <f t="shared" si="50"/>
        <v>38.159166666671808</v>
      </c>
      <c r="U790">
        <f t="shared" si="51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>ROUND(E791/D791*100,0)</f>
        <v>109</v>
      </c>
      <c r="Q791" s="8">
        <f>IFERROR(ROUND(E791/L791,2),0)</f>
        <v>132.86000000000001</v>
      </c>
      <c r="R791" s="17">
        <f t="shared" si="48"/>
        <v>41277.186111111114</v>
      </c>
      <c r="S791" s="17">
        <f t="shared" si="49"/>
        <v>41295.332638888889</v>
      </c>
      <c r="T791" s="22">
        <f t="shared" si="50"/>
        <v>18.146527777775191</v>
      </c>
      <c r="U791">
        <f t="shared" si="51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>ROUND(E792/D792*100,0)</f>
        <v>144</v>
      </c>
      <c r="Q792" s="8">
        <f>IFERROR(ROUND(E792/L792,2),0)</f>
        <v>92.55</v>
      </c>
      <c r="R792" s="17">
        <f t="shared" si="48"/>
        <v>41276.047905092593</v>
      </c>
      <c r="S792" s="17">
        <f t="shared" si="49"/>
        <v>41306.047905092593</v>
      </c>
      <c r="T792" s="22">
        <f t="shared" si="50"/>
        <v>30</v>
      </c>
      <c r="U792">
        <f t="shared" si="51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>ROUND(E793/D793*100,0)</f>
        <v>104</v>
      </c>
      <c r="Q793" s="8">
        <f>IFERROR(ROUND(E793/L793,2),0)</f>
        <v>60.86</v>
      </c>
      <c r="R793" s="17">
        <f t="shared" si="48"/>
        <v>41557.780624999999</v>
      </c>
      <c r="S793" s="17">
        <f t="shared" si="49"/>
        <v>41591.249305555553</v>
      </c>
      <c r="T793" s="22">
        <f t="shared" si="50"/>
        <v>33.468680555553874</v>
      </c>
      <c r="U793">
        <f t="shared" si="51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>ROUND(E794/D794*100,0)</f>
        <v>100</v>
      </c>
      <c r="Q794" s="8">
        <f>IFERROR(ROUND(E794/L794,2),0)</f>
        <v>41.85</v>
      </c>
      <c r="R794" s="17">
        <f t="shared" si="48"/>
        <v>41555.873645833337</v>
      </c>
      <c r="S794" s="17">
        <f t="shared" si="49"/>
        <v>41585.915312500001</v>
      </c>
      <c r="T794" s="22">
        <f t="shared" si="50"/>
        <v>30.041666666664241</v>
      </c>
      <c r="U794">
        <f t="shared" si="51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>ROUND(E795/D795*100,0)</f>
        <v>103</v>
      </c>
      <c r="Q795" s="8">
        <f>IFERROR(ROUND(E795/L795,2),0)</f>
        <v>88.33</v>
      </c>
      <c r="R795" s="17">
        <f t="shared" si="48"/>
        <v>41442.741249999999</v>
      </c>
      <c r="S795" s="17">
        <f t="shared" si="49"/>
        <v>41458.207638888889</v>
      </c>
      <c r="T795" s="22">
        <f t="shared" si="50"/>
        <v>15.466388888889924</v>
      </c>
      <c r="U795">
        <f t="shared" si="51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>ROUND(E796/D796*100,0)</f>
        <v>105</v>
      </c>
      <c r="Q796" s="8">
        <f>IFERROR(ROUND(E796/L796,2),0)</f>
        <v>158.96</v>
      </c>
      <c r="R796" s="17">
        <f t="shared" si="48"/>
        <v>40736.115011574075</v>
      </c>
      <c r="S796" s="17">
        <f t="shared" si="49"/>
        <v>40791.712500000001</v>
      </c>
      <c r="T796" s="22">
        <f t="shared" si="50"/>
        <v>55.597488425926713</v>
      </c>
      <c r="U796">
        <f t="shared" si="51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>ROUND(E797/D797*100,0)</f>
        <v>112</v>
      </c>
      <c r="Q797" s="8">
        <f>IFERROR(ROUND(E797/L797,2),0)</f>
        <v>85.05</v>
      </c>
      <c r="R797" s="17">
        <f t="shared" si="48"/>
        <v>40963.613032407404</v>
      </c>
      <c r="S797" s="17">
        <f t="shared" si="49"/>
        <v>41006.207638888889</v>
      </c>
      <c r="T797" s="22">
        <f t="shared" si="50"/>
        <v>42.594606481485243</v>
      </c>
      <c r="U797">
        <f t="shared" si="51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>ROUND(E798/D798*100,0)</f>
        <v>101</v>
      </c>
      <c r="Q798" s="8">
        <f>IFERROR(ROUND(E798/L798,2),0)</f>
        <v>112.61</v>
      </c>
      <c r="R798" s="17">
        <f t="shared" si="48"/>
        <v>41502.882928240739</v>
      </c>
      <c r="S798" s="17">
        <f t="shared" si="49"/>
        <v>41532.881944444445</v>
      </c>
      <c r="T798" s="22">
        <f t="shared" si="50"/>
        <v>29.99901620370656</v>
      </c>
      <c r="U798">
        <f t="shared" si="51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>ROUND(E799/D799*100,0)</f>
        <v>108</v>
      </c>
      <c r="Q799" s="8">
        <f>IFERROR(ROUND(E799/L799,2),0)</f>
        <v>45.44</v>
      </c>
      <c r="R799" s="17">
        <f t="shared" si="48"/>
        <v>40996.994074074071</v>
      </c>
      <c r="S799" s="17">
        <f t="shared" si="49"/>
        <v>41028.166666666664</v>
      </c>
      <c r="T799" s="22">
        <f t="shared" si="50"/>
        <v>31.172592592592991</v>
      </c>
      <c r="U799">
        <f t="shared" si="51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>ROUND(E800/D800*100,0)</f>
        <v>115</v>
      </c>
      <c r="Q800" s="8">
        <f>IFERROR(ROUND(E800/L800,2),0)</f>
        <v>46.22</v>
      </c>
      <c r="R800" s="17">
        <f t="shared" si="48"/>
        <v>41882.590127314819</v>
      </c>
      <c r="S800" s="17">
        <f t="shared" si="49"/>
        <v>41912.590127314819</v>
      </c>
      <c r="T800" s="22">
        <f t="shared" si="50"/>
        <v>30</v>
      </c>
      <c r="U800">
        <f t="shared" si="51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>ROUND(E801/D801*100,0)</f>
        <v>100</v>
      </c>
      <c r="Q801" s="8">
        <f>IFERROR(ROUND(E801/L801,2),0)</f>
        <v>178.61</v>
      </c>
      <c r="R801" s="17">
        <f t="shared" si="48"/>
        <v>40996.667199074072</v>
      </c>
      <c r="S801" s="17">
        <f t="shared" si="49"/>
        <v>41026.667199074072</v>
      </c>
      <c r="T801" s="22">
        <f t="shared" si="50"/>
        <v>30</v>
      </c>
      <c r="U801">
        <f t="shared" si="51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>ROUND(E802/D802*100,0)</f>
        <v>152</v>
      </c>
      <c r="Q802" s="8">
        <f>IFERROR(ROUND(E802/L802,2),0)</f>
        <v>40.75</v>
      </c>
      <c r="R802" s="17">
        <f t="shared" si="48"/>
        <v>41863.433495370373</v>
      </c>
      <c r="S802" s="17">
        <f t="shared" si="49"/>
        <v>41893.433495370373</v>
      </c>
      <c r="T802" s="22">
        <f t="shared" si="50"/>
        <v>30</v>
      </c>
      <c r="U802">
        <f t="shared" si="51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>ROUND(E803/D803*100,0)</f>
        <v>112</v>
      </c>
      <c r="Q803" s="8">
        <f>IFERROR(ROUND(E803/L803,2),0)</f>
        <v>43.73</v>
      </c>
      <c r="R803" s="17">
        <f t="shared" si="48"/>
        <v>40695.795370370368</v>
      </c>
      <c r="S803" s="17">
        <f t="shared" si="49"/>
        <v>40725.795370370368</v>
      </c>
      <c r="T803" s="22">
        <f t="shared" si="50"/>
        <v>30</v>
      </c>
      <c r="U803">
        <f t="shared" si="51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>ROUND(E804/D804*100,0)</f>
        <v>101</v>
      </c>
      <c r="Q804" s="8">
        <f>IFERROR(ROUND(E804/L804,2),0)</f>
        <v>81.069999999999993</v>
      </c>
      <c r="R804" s="17">
        <f t="shared" si="48"/>
        <v>41123.022268518522</v>
      </c>
      <c r="S804" s="17">
        <f t="shared" si="49"/>
        <v>41169.170138888891</v>
      </c>
      <c r="T804" s="22">
        <f t="shared" si="50"/>
        <v>46.147870370368764</v>
      </c>
      <c r="U804">
        <f t="shared" si="51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>ROUND(E805/D805*100,0)</f>
        <v>123</v>
      </c>
      <c r="Q805" s="8">
        <f>IFERROR(ROUND(E805/L805,2),0)</f>
        <v>74.61</v>
      </c>
      <c r="R805" s="17">
        <f t="shared" si="48"/>
        <v>40665.949976851851</v>
      </c>
      <c r="S805" s="17">
        <f t="shared" si="49"/>
        <v>40692.041666666664</v>
      </c>
      <c r="T805" s="22">
        <f t="shared" si="50"/>
        <v>26.091689814813435</v>
      </c>
      <c r="U805">
        <f t="shared" si="51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>ROUND(E806/D806*100,0)</f>
        <v>100</v>
      </c>
      <c r="Q806" s="8">
        <f>IFERROR(ROUND(E806/L806,2),0)</f>
        <v>305.56</v>
      </c>
      <c r="R806" s="17">
        <f t="shared" si="48"/>
        <v>40730.105625000004</v>
      </c>
      <c r="S806" s="17">
        <f t="shared" si="49"/>
        <v>40747.165972222225</v>
      </c>
      <c r="T806" s="22">
        <f t="shared" si="50"/>
        <v>17.060347222221026</v>
      </c>
      <c r="U806">
        <f t="shared" si="51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>ROUND(E807/D807*100,0)</f>
        <v>105</v>
      </c>
      <c r="Q807" s="8">
        <f>IFERROR(ROUND(E807/L807,2),0)</f>
        <v>58.33</v>
      </c>
      <c r="R807" s="17">
        <f t="shared" si="48"/>
        <v>40690.823055555556</v>
      </c>
      <c r="S807" s="17">
        <f t="shared" si="49"/>
        <v>40740.958333333336</v>
      </c>
      <c r="T807" s="22">
        <f t="shared" si="50"/>
        <v>50.135277777779265</v>
      </c>
      <c r="U807">
        <f t="shared" si="51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>ROUND(E808/D808*100,0)</f>
        <v>104</v>
      </c>
      <c r="Q808" s="8">
        <f>IFERROR(ROUND(E808/L808,2),0)</f>
        <v>117.68</v>
      </c>
      <c r="R808" s="17">
        <f t="shared" si="48"/>
        <v>40763.691423611112</v>
      </c>
      <c r="S808" s="17">
        <f t="shared" si="49"/>
        <v>40793.691423611112</v>
      </c>
      <c r="T808" s="22">
        <f t="shared" si="50"/>
        <v>30</v>
      </c>
      <c r="U808">
        <f t="shared" si="51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>ROUND(E809/D809*100,0)</f>
        <v>105</v>
      </c>
      <c r="Q809" s="8">
        <f>IFERROR(ROUND(E809/L809,2),0)</f>
        <v>73.77</v>
      </c>
      <c r="R809" s="17">
        <f t="shared" si="48"/>
        <v>42759.628599537042</v>
      </c>
      <c r="S809" s="17">
        <f t="shared" si="49"/>
        <v>42795.083333333328</v>
      </c>
      <c r="T809" s="22">
        <f t="shared" si="50"/>
        <v>35.454733796286746</v>
      </c>
      <c r="U809">
        <f t="shared" si="51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>ROUND(E810/D810*100,0)</f>
        <v>100</v>
      </c>
      <c r="Q810" s="8">
        <f>IFERROR(ROUND(E810/L810,2),0)</f>
        <v>104.65</v>
      </c>
      <c r="R810" s="17">
        <f t="shared" si="48"/>
        <v>41962.100532407407</v>
      </c>
      <c r="S810" s="17">
        <f t="shared" si="49"/>
        <v>41995.207638888889</v>
      </c>
      <c r="T810" s="22">
        <f t="shared" si="50"/>
        <v>33.107106481482333</v>
      </c>
      <c r="U810">
        <f t="shared" si="51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>ROUND(E811/D811*100,0)</f>
        <v>104</v>
      </c>
      <c r="Q811" s="8">
        <f>IFERROR(ROUND(E811/L811,2),0)</f>
        <v>79.83</v>
      </c>
      <c r="R811" s="17">
        <f t="shared" si="48"/>
        <v>41628.833680555559</v>
      </c>
      <c r="S811" s="17">
        <f t="shared" si="49"/>
        <v>41658.833680555559</v>
      </c>
      <c r="T811" s="22">
        <f t="shared" si="50"/>
        <v>30</v>
      </c>
      <c r="U811">
        <f t="shared" si="51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>ROUND(E812/D812*100,0)</f>
        <v>105</v>
      </c>
      <c r="Q812" s="8">
        <f>IFERROR(ROUND(E812/L812,2),0)</f>
        <v>58.33</v>
      </c>
      <c r="R812" s="17">
        <f t="shared" si="48"/>
        <v>41123.056273148148</v>
      </c>
      <c r="S812" s="17">
        <f t="shared" si="49"/>
        <v>41153.056273148148</v>
      </c>
      <c r="T812" s="22">
        <f t="shared" si="50"/>
        <v>30</v>
      </c>
      <c r="U812">
        <f t="shared" si="51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>ROUND(E813/D813*100,0)</f>
        <v>104</v>
      </c>
      <c r="Q813" s="8">
        <f>IFERROR(ROUND(E813/L813,2),0)</f>
        <v>86.67</v>
      </c>
      <c r="R813" s="17">
        <f t="shared" si="48"/>
        <v>41443.643541666665</v>
      </c>
      <c r="S813" s="17">
        <f t="shared" si="49"/>
        <v>41465.702777777777</v>
      </c>
      <c r="T813" s="22">
        <f t="shared" si="50"/>
        <v>22.059236111112114</v>
      </c>
      <c r="U813">
        <f t="shared" si="51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>ROUND(E814/D814*100,0)</f>
        <v>152</v>
      </c>
      <c r="Q814" s="8">
        <f>IFERROR(ROUND(E814/L814,2),0)</f>
        <v>27.61</v>
      </c>
      <c r="R814" s="17">
        <f t="shared" si="48"/>
        <v>41282.017962962964</v>
      </c>
      <c r="S814" s="17">
        <f t="shared" si="49"/>
        <v>41334.581944444442</v>
      </c>
      <c r="T814" s="22">
        <f t="shared" si="50"/>
        <v>52.56398148147855</v>
      </c>
      <c r="U814">
        <f t="shared" si="51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>ROUND(E815/D815*100,0)</f>
        <v>160</v>
      </c>
      <c r="Q815" s="8">
        <f>IFERROR(ROUND(E815/L815,2),0)</f>
        <v>25</v>
      </c>
      <c r="R815" s="17">
        <f t="shared" si="48"/>
        <v>41080.960243055553</v>
      </c>
      <c r="S815" s="17">
        <f t="shared" si="49"/>
        <v>41110.960243055553</v>
      </c>
      <c r="T815" s="22">
        <f t="shared" si="50"/>
        <v>30</v>
      </c>
      <c r="U815">
        <f t="shared" si="51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>ROUND(E816/D816*100,0)</f>
        <v>127</v>
      </c>
      <c r="Q816" s="8">
        <f>IFERROR(ROUND(E816/L816,2),0)</f>
        <v>45.46</v>
      </c>
      <c r="R816" s="17">
        <f t="shared" si="48"/>
        <v>40679.743067129632</v>
      </c>
      <c r="S816" s="17">
        <f t="shared" si="49"/>
        <v>40694.75277777778</v>
      </c>
      <c r="T816" s="22">
        <f t="shared" si="50"/>
        <v>15.00971064814803</v>
      </c>
      <c r="U816">
        <f t="shared" si="51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>ROUND(E817/D817*100,0)</f>
        <v>107</v>
      </c>
      <c r="Q817" s="8">
        <f>IFERROR(ROUND(E817/L817,2),0)</f>
        <v>99.53</v>
      </c>
      <c r="R817" s="17">
        <f t="shared" si="48"/>
        <v>41914.917858796296</v>
      </c>
      <c r="S817" s="17">
        <f t="shared" si="49"/>
        <v>41944.917858796296</v>
      </c>
      <c r="T817" s="22">
        <f t="shared" si="50"/>
        <v>30</v>
      </c>
      <c r="U817">
        <f t="shared" si="51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>ROUND(E818/D818*100,0)</f>
        <v>115</v>
      </c>
      <c r="Q818" s="8">
        <f>IFERROR(ROUND(E818/L818,2),0)</f>
        <v>39.31</v>
      </c>
      <c r="R818" s="17">
        <f t="shared" si="48"/>
        <v>41341.870868055557</v>
      </c>
      <c r="S818" s="17">
        <f t="shared" si="49"/>
        <v>41373.270833333336</v>
      </c>
      <c r="T818" s="22">
        <f t="shared" si="50"/>
        <v>31.399965277778392</v>
      </c>
      <c r="U818">
        <f t="shared" si="51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>ROUND(E819/D819*100,0)</f>
        <v>137</v>
      </c>
      <c r="Q819" s="8">
        <f>IFERROR(ROUND(E819/L819,2),0)</f>
        <v>89.42</v>
      </c>
      <c r="R819" s="17">
        <f t="shared" si="48"/>
        <v>40925.599664351852</v>
      </c>
      <c r="S819" s="17">
        <f t="shared" si="49"/>
        <v>40979.207638888889</v>
      </c>
      <c r="T819" s="22">
        <f t="shared" si="50"/>
        <v>53.60797453703708</v>
      </c>
      <c r="U819">
        <f t="shared" si="51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>ROUND(E820/D820*100,0)</f>
        <v>156</v>
      </c>
      <c r="Q820" s="8">
        <f>IFERROR(ROUND(E820/L820,2),0)</f>
        <v>28.68</v>
      </c>
      <c r="R820" s="17">
        <f t="shared" si="48"/>
        <v>41120.882881944446</v>
      </c>
      <c r="S820" s="17">
        <f t="shared" si="49"/>
        <v>41128.709027777775</v>
      </c>
      <c r="T820" s="22">
        <f t="shared" si="50"/>
        <v>7.8261458333290648</v>
      </c>
      <c r="U820">
        <f t="shared" si="51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>ROUND(E821/D821*100,0)</f>
        <v>109</v>
      </c>
      <c r="Q821" s="8">
        <f>IFERROR(ROUND(E821/L821,2),0)</f>
        <v>31.07</v>
      </c>
      <c r="R821" s="17">
        <f t="shared" si="48"/>
        <v>41619.998310185183</v>
      </c>
      <c r="S821" s="17">
        <f t="shared" si="49"/>
        <v>41629.197222222225</v>
      </c>
      <c r="T821" s="22">
        <f t="shared" si="50"/>
        <v>9.1989120370417368</v>
      </c>
      <c r="U821">
        <f t="shared" si="51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>ROUND(E822/D822*100,0)</f>
        <v>134</v>
      </c>
      <c r="Q822" s="8">
        <f>IFERROR(ROUND(E822/L822,2),0)</f>
        <v>70.55</v>
      </c>
      <c r="R822" s="17">
        <f t="shared" si="48"/>
        <v>41768.841921296298</v>
      </c>
      <c r="S822" s="17">
        <f t="shared" si="49"/>
        <v>41799.208333333336</v>
      </c>
      <c r="T822" s="22">
        <f t="shared" si="50"/>
        <v>30.366412037037662</v>
      </c>
      <c r="U822">
        <f t="shared" si="51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>ROUND(E823/D823*100,0)</f>
        <v>100</v>
      </c>
      <c r="Q823" s="8">
        <f>IFERROR(ROUND(E823/L823,2),0)</f>
        <v>224.13</v>
      </c>
      <c r="R823" s="17">
        <f t="shared" si="48"/>
        <v>42093.922048611115</v>
      </c>
      <c r="S823" s="17">
        <f t="shared" si="49"/>
        <v>42128.167361111111</v>
      </c>
      <c r="T823" s="22">
        <f t="shared" si="50"/>
        <v>34.245312499995634</v>
      </c>
      <c r="U823">
        <f t="shared" si="51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>ROUND(E824/D824*100,0)</f>
        <v>119</v>
      </c>
      <c r="Q824" s="8">
        <f>IFERROR(ROUND(E824/L824,2),0)</f>
        <v>51.81</v>
      </c>
      <c r="R824" s="17">
        <f t="shared" si="48"/>
        <v>41157.947337962964</v>
      </c>
      <c r="S824" s="17">
        <f t="shared" si="49"/>
        <v>41187.947337962964</v>
      </c>
      <c r="T824" s="22">
        <f t="shared" si="50"/>
        <v>30</v>
      </c>
      <c r="U824">
        <f t="shared" si="51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>ROUND(E825/D825*100,0)</f>
        <v>180</v>
      </c>
      <c r="Q825" s="8">
        <f>IFERROR(ROUND(E825/L825,2),0)</f>
        <v>43.52</v>
      </c>
      <c r="R825" s="17">
        <f t="shared" si="48"/>
        <v>42055.972824074073</v>
      </c>
      <c r="S825" s="17">
        <f t="shared" si="49"/>
        <v>42085.931157407409</v>
      </c>
      <c r="T825" s="22">
        <f t="shared" si="50"/>
        <v>29.958333333335759</v>
      </c>
      <c r="U825">
        <f t="shared" si="51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>ROUND(E826/D826*100,0)</f>
        <v>134</v>
      </c>
      <c r="Q826" s="8">
        <f>IFERROR(ROUND(E826/L826,2),0)</f>
        <v>39.82</v>
      </c>
      <c r="R826" s="17">
        <f t="shared" si="48"/>
        <v>40250.242106481484</v>
      </c>
      <c r="S826" s="17">
        <f t="shared" si="49"/>
        <v>40286.290972222225</v>
      </c>
      <c r="T826" s="22">
        <f t="shared" si="50"/>
        <v>36.048865740740439</v>
      </c>
      <c r="U826">
        <f t="shared" si="51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>ROUND(E827/D827*100,0)</f>
        <v>100</v>
      </c>
      <c r="Q827" s="8">
        <f>IFERROR(ROUND(E827/L827,2),0)</f>
        <v>126.81</v>
      </c>
      <c r="R827" s="17">
        <f t="shared" si="48"/>
        <v>41186.306527777779</v>
      </c>
      <c r="S827" s="17">
        <f t="shared" si="49"/>
        <v>41211.306527777779</v>
      </c>
      <c r="T827" s="22">
        <f t="shared" si="50"/>
        <v>25</v>
      </c>
      <c r="U827">
        <f t="shared" si="51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>ROUND(E828/D828*100,0)</f>
        <v>101</v>
      </c>
      <c r="Q828" s="8">
        <f>IFERROR(ROUND(E828/L828,2),0)</f>
        <v>113.88</v>
      </c>
      <c r="R828" s="17">
        <f t="shared" si="48"/>
        <v>40973.038541666669</v>
      </c>
      <c r="S828" s="17">
        <f t="shared" si="49"/>
        <v>40993.996874999997</v>
      </c>
      <c r="T828" s="22">
        <f t="shared" si="50"/>
        <v>20.958333333328483</v>
      </c>
      <c r="U828">
        <f t="shared" si="51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>ROUND(E829/D829*100,0)</f>
        <v>103</v>
      </c>
      <c r="Q829" s="8">
        <f>IFERROR(ROUND(E829/L829,2),0)</f>
        <v>28.18</v>
      </c>
      <c r="R829" s="17">
        <f t="shared" si="48"/>
        <v>40927.473460648151</v>
      </c>
      <c r="S829" s="17">
        <f t="shared" si="49"/>
        <v>40953.825694444444</v>
      </c>
      <c r="T829" s="22">
        <f t="shared" si="50"/>
        <v>26.352233796293149</v>
      </c>
      <c r="U829">
        <f t="shared" si="51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>ROUND(E830/D830*100,0)</f>
        <v>107</v>
      </c>
      <c r="Q830" s="8">
        <f>IFERROR(ROUND(E830/L830,2),0)</f>
        <v>36.61</v>
      </c>
      <c r="R830" s="17">
        <f t="shared" si="48"/>
        <v>41073.050717592596</v>
      </c>
      <c r="S830" s="17">
        <f t="shared" si="49"/>
        <v>41085.683333333334</v>
      </c>
      <c r="T830" s="22">
        <f t="shared" si="50"/>
        <v>12.632615740738402</v>
      </c>
      <c r="U830">
        <f t="shared" si="51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>ROUND(E831/D831*100,0)</f>
        <v>104</v>
      </c>
      <c r="Q831" s="8">
        <f>IFERROR(ROUND(E831/L831,2),0)</f>
        <v>32.5</v>
      </c>
      <c r="R831" s="17">
        <f t="shared" si="48"/>
        <v>42504.801388888889</v>
      </c>
      <c r="S831" s="17">
        <f t="shared" si="49"/>
        <v>42564.801388888889</v>
      </c>
      <c r="T831" s="22">
        <f t="shared" si="50"/>
        <v>60</v>
      </c>
      <c r="U831">
        <f t="shared" si="51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>ROUND(E832/D832*100,0)</f>
        <v>108</v>
      </c>
      <c r="Q832" s="8">
        <f>IFERROR(ROUND(E832/L832,2),0)</f>
        <v>60.66</v>
      </c>
      <c r="R832" s="17">
        <f t="shared" si="48"/>
        <v>41325.525752314818</v>
      </c>
      <c r="S832" s="17">
        <f t="shared" si="49"/>
        <v>41355.484085648146</v>
      </c>
      <c r="T832" s="22">
        <f t="shared" si="50"/>
        <v>29.958333333328483</v>
      </c>
      <c r="U832">
        <f t="shared" si="51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>ROUND(E833/D833*100,0)</f>
        <v>233</v>
      </c>
      <c r="Q833" s="8">
        <f>IFERROR(ROUND(E833/L833,2),0)</f>
        <v>175</v>
      </c>
      <c r="R833" s="17">
        <f t="shared" si="48"/>
        <v>40996.646921296298</v>
      </c>
      <c r="S833" s="17">
        <f t="shared" si="49"/>
        <v>41026.646921296298</v>
      </c>
      <c r="T833" s="22">
        <f t="shared" si="50"/>
        <v>30</v>
      </c>
      <c r="U833">
        <f t="shared" si="51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>ROUND(E834/D834*100,0)</f>
        <v>101</v>
      </c>
      <c r="Q834" s="8">
        <f>IFERROR(ROUND(E834/L834,2),0)</f>
        <v>97.99</v>
      </c>
      <c r="R834" s="17">
        <f t="shared" si="48"/>
        <v>40869.675173611111</v>
      </c>
      <c r="S834" s="17">
        <f t="shared" si="49"/>
        <v>40929.342361111114</v>
      </c>
      <c r="T834" s="22">
        <f t="shared" si="50"/>
        <v>59.66718750000291</v>
      </c>
      <c r="U834">
        <f t="shared" si="51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>ROUND(E835/D835*100,0)</f>
        <v>102</v>
      </c>
      <c r="Q835" s="8">
        <f>IFERROR(ROUND(E835/L835,2),0)</f>
        <v>148.78</v>
      </c>
      <c r="R835" s="17">
        <f t="shared" ref="R835:R898" si="52">(((J835/60)/60)/24)+DATE(1970,1,1)</f>
        <v>41718.878182870372</v>
      </c>
      <c r="S835" s="17">
        <f t="shared" ref="S835:S898" si="53">(((I835/60)/60)/24)+DATE(1970,1,1)</f>
        <v>41748.878182870372</v>
      </c>
      <c r="T835" s="22">
        <f t="shared" ref="T835:T898" si="54">S835-R835</f>
        <v>30</v>
      </c>
      <c r="U835">
        <f t="shared" ref="U835:U898" si="55">YEAR(R835)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>ROUND(E836/D836*100,0)</f>
        <v>131</v>
      </c>
      <c r="Q836" s="8">
        <f>IFERROR(ROUND(E836/L836,2),0)</f>
        <v>96.08</v>
      </c>
      <c r="R836" s="17">
        <f t="shared" si="52"/>
        <v>41422.822824074072</v>
      </c>
      <c r="S836" s="17">
        <f t="shared" si="53"/>
        <v>41456.165972222225</v>
      </c>
      <c r="T836" s="22">
        <f t="shared" si="54"/>
        <v>33.343148148152977</v>
      </c>
      <c r="U836">
        <f t="shared" si="55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>ROUND(E837/D837*100,0)</f>
        <v>117</v>
      </c>
      <c r="Q837" s="8">
        <f>IFERROR(ROUND(E837/L837,2),0)</f>
        <v>58.63</v>
      </c>
      <c r="R837" s="17">
        <f t="shared" si="52"/>
        <v>41005.45784722222</v>
      </c>
      <c r="S837" s="17">
        <f t="shared" si="53"/>
        <v>41048.125</v>
      </c>
      <c r="T837" s="22">
        <f t="shared" si="54"/>
        <v>42.667152777779847</v>
      </c>
      <c r="U837">
        <f t="shared" si="55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>ROUND(E838/D838*100,0)</f>
        <v>101</v>
      </c>
      <c r="Q838" s="8">
        <f>IFERROR(ROUND(E838/L838,2),0)</f>
        <v>109.71</v>
      </c>
      <c r="R838" s="17">
        <f t="shared" si="52"/>
        <v>41524.056921296295</v>
      </c>
      <c r="S838" s="17">
        <f t="shared" si="53"/>
        <v>41554.056921296295</v>
      </c>
      <c r="T838" s="22">
        <f t="shared" si="54"/>
        <v>30</v>
      </c>
      <c r="U838">
        <f t="shared" si="55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>ROUND(E839/D839*100,0)</f>
        <v>122</v>
      </c>
      <c r="Q839" s="8">
        <f>IFERROR(ROUND(E839/L839,2),0)</f>
        <v>49.11</v>
      </c>
      <c r="R839" s="17">
        <f t="shared" si="52"/>
        <v>41730.998402777775</v>
      </c>
      <c r="S839" s="17">
        <f t="shared" si="53"/>
        <v>41760.998402777775</v>
      </c>
      <c r="T839" s="22">
        <f t="shared" si="54"/>
        <v>30</v>
      </c>
      <c r="U839">
        <f t="shared" si="55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>ROUND(E840/D840*100,0)</f>
        <v>145</v>
      </c>
      <c r="Q840" s="8">
        <f>IFERROR(ROUND(E840/L840,2),0)</f>
        <v>47.67</v>
      </c>
      <c r="R840" s="17">
        <f t="shared" si="52"/>
        <v>40895.897974537038</v>
      </c>
      <c r="S840" s="17">
        <f t="shared" si="53"/>
        <v>40925.897974537038</v>
      </c>
      <c r="T840" s="22">
        <f t="shared" si="54"/>
        <v>30</v>
      </c>
      <c r="U840">
        <f t="shared" si="55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>ROUND(E841/D841*100,0)</f>
        <v>117</v>
      </c>
      <c r="Q841" s="8">
        <f>IFERROR(ROUND(E841/L841,2),0)</f>
        <v>60.74</v>
      </c>
      <c r="R841" s="17">
        <f t="shared" si="52"/>
        <v>41144.763379629629</v>
      </c>
      <c r="S841" s="17">
        <f t="shared" si="53"/>
        <v>41174.763379629629</v>
      </c>
      <c r="T841" s="22">
        <f t="shared" si="54"/>
        <v>30</v>
      </c>
      <c r="U841">
        <f t="shared" si="55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>ROUND(E842/D842*100,0)</f>
        <v>120</v>
      </c>
      <c r="Q842" s="8">
        <f>IFERROR(ROUND(E842/L842,2),0)</f>
        <v>63.38</v>
      </c>
      <c r="R842" s="17">
        <f t="shared" si="52"/>
        <v>42607.226701388892</v>
      </c>
      <c r="S842" s="17">
        <f t="shared" si="53"/>
        <v>42637.226701388892</v>
      </c>
      <c r="T842" s="22">
        <f t="shared" si="54"/>
        <v>30</v>
      </c>
      <c r="U842">
        <f t="shared" si="55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>ROUND(E843/D843*100,0)</f>
        <v>101</v>
      </c>
      <c r="Q843" s="8">
        <f>IFERROR(ROUND(E843/L843,2),0)</f>
        <v>53.89</v>
      </c>
      <c r="R843" s="17">
        <f t="shared" si="52"/>
        <v>41923.838692129626</v>
      </c>
      <c r="S843" s="17">
        <f t="shared" si="53"/>
        <v>41953.88035879629</v>
      </c>
      <c r="T843" s="22">
        <f t="shared" si="54"/>
        <v>30.041666666664241</v>
      </c>
      <c r="U843">
        <f t="shared" si="55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>ROUND(E844/D844*100,0)</f>
        <v>104</v>
      </c>
      <c r="Q844" s="8">
        <f>IFERROR(ROUND(E844/L844,2),0)</f>
        <v>66.87</v>
      </c>
      <c r="R844" s="17">
        <f t="shared" si="52"/>
        <v>41526.592395833337</v>
      </c>
      <c r="S844" s="17">
        <f t="shared" si="53"/>
        <v>41561.165972222225</v>
      </c>
      <c r="T844" s="22">
        <f t="shared" si="54"/>
        <v>34.573576388887886</v>
      </c>
      <c r="U844">
        <f t="shared" si="55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>ROUND(E845/D845*100,0)</f>
        <v>267</v>
      </c>
      <c r="Q845" s="8">
        <f>IFERROR(ROUND(E845/L845,2),0)</f>
        <v>63.1</v>
      </c>
      <c r="R845" s="17">
        <f t="shared" si="52"/>
        <v>42695.257870370369</v>
      </c>
      <c r="S845" s="17">
        <f t="shared" si="53"/>
        <v>42712.333333333328</v>
      </c>
      <c r="T845" s="22">
        <f t="shared" si="54"/>
        <v>17.075462962959136</v>
      </c>
      <c r="U845">
        <f t="shared" si="55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>ROUND(E846/D846*100,0)</f>
        <v>194</v>
      </c>
      <c r="Q846" s="8">
        <f>IFERROR(ROUND(E846/L846,2),0)</f>
        <v>36.630000000000003</v>
      </c>
      <c r="R846" s="17">
        <f t="shared" si="52"/>
        <v>41905.684629629628</v>
      </c>
      <c r="S846" s="17">
        <f t="shared" si="53"/>
        <v>41944.207638888889</v>
      </c>
      <c r="T846" s="22">
        <f t="shared" si="54"/>
        <v>38.523009259261016</v>
      </c>
      <c r="U846">
        <f t="shared" si="55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>ROUND(E847/D847*100,0)</f>
        <v>120</v>
      </c>
      <c r="Q847" s="8">
        <f>IFERROR(ROUND(E847/L847,2),0)</f>
        <v>34.01</v>
      </c>
      <c r="R847" s="17">
        <f t="shared" si="52"/>
        <v>42578.205972222218</v>
      </c>
      <c r="S847" s="17">
        <f t="shared" si="53"/>
        <v>42618.165972222225</v>
      </c>
      <c r="T847" s="22">
        <f t="shared" si="54"/>
        <v>39.960000000006403</v>
      </c>
      <c r="U847">
        <f t="shared" si="55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>ROUND(E848/D848*100,0)</f>
        <v>122</v>
      </c>
      <c r="Q848" s="8">
        <f>IFERROR(ROUND(E848/L848,2),0)</f>
        <v>28.55</v>
      </c>
      <c r="R848" s="17">
        <f t="shared" si="52"/>
        <v>41694.391840277778</v>
      </c>
      <c r="S848" s="17">
        <f t="shared" si="53"/>
        <v>41708.583333333336</v>
      </c>
      <c r="T848" s="22">
        <f t="shared" si="54"/>
        <v>14.191493055557657</v>
      </c>
      <c r="U848">
        <f t="shared" si="55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>ROUND(E849/D849*100,0)</f>
        <v>100</v>
      </c>
      <c r="Q849" s="8">
        <f>IFERROR(ROUND(E849/L849,2),0)</f>
        <v>10</v>
      </c>
      <c r="R849" s="17">
        <f t="shared" si="52"/>
        <v>42165.79833333334</v>
      </c>
      <c r="S849" s="17">
        <f t="shared" si="53"/>
        <v>42195.79833333334</v>
      </c>
      <c r="T849" s="22">
        <f t="shared" si="54"/>
        <v>30</v>
      </c>
      <c r="U849">
        <f t="shared" si="55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>ROUND(E850/D850*100,0)</f>
        <v>100</v>
      </c>
      <c r="Q850" s="8">
        <f>IFERROR(ROUND(E850/L850,2),0)</f>
        <v>18.75</v>
      </c>
      <c r="R850" s="17">
        <f t="shared" si="52"/>
        <v>42078.792048611111</v>
      </c>
      <c r="S850" s="17">
        <f t="shared" si="53"/>
        <v>42108.792048611111</v>
      </c>
      <c r="T850" s="22">
        <f t="shared" si="54"/>
        <v>30</v>
      </c>
      <c r="U850">
        <f t="shared" si="55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>ROUND(E851/D851*100,0)</f>
        <v>120</v>
      </c>
      <c r="Q851" s="8">
        <f>IFERROR(ROUND(E851/L851,2),0)</f>
        <v>41.7</v>
      </c>
      <c r="R851" s="17">
        <f t="shared" si="52"/>
        <v>42051.148888888885</v>
      </c>
      <c r="S851" s="17">
        <f t="shared" si="53"/>
        <v>42079.107222222221</v>
      </c>
      <c r="T851" s="22">
        <f t="shared" si="54"/>
        <v>27.958333333335759</v>
      </c>
      <c r="U851">
        <f t="shared" si="55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>ROUND(E852/D852*100,0)</f>
        <v>155</v>
      </c>
      <c r="Q852" s="8">
        <f>IFERROR(ROUND(E852/L852,2),0)</f>
        <v>46.67</v>
      </c>
      <c r="R852" s="17">
        <f t="shared" si="52"/>
        <v>42452.827743055561</v>
      </c>
      <c r="S852" s="17">
        <f t="shared" si="53"/>
        <v>42485.207638888889</v>
      </c>
      <c r="T852" s="22">
        <f t="shared" si="54"/>
        <v>32.379895833328192</v>
      </c>
      <c r="U852">
        <f t="shared" si="55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>ROUND(E853/D853*100,0)</f>
        <v>130</v>
      </c>
      <c r="Q853" s="8">
        <f>IFERROR(ROUND(E853/L853,2),0)</f>
        <v>37.270000000000003</v>
      </c>
      <c r="R853" s="17">
        <f t="shared" si="52"/>
        <v>42522.880243055552</v>
      </c>
      <c r="S853" s="17">
        <f t="shared" si="53"/>
        <v>42582.822916666672</v>
      </c>
      <c r="T853" s="22">
        <f t="shared" si="54"/>
        <v>59.942673611119972</v>
      </c>
      <c r="U853">
        <f t="shared" si="55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>ROUND(E854/D854*100,0)</f>
        <v>105</v>
      </c>
      <c r="Q854" s="8">
        <f>IFERROR(ROUND(E854/L854,2),0)</f>
        <v>59.26</v>
      </c>
      <c r="R854" s="17">
        <f t="shared" si="52"/>
        <v>42656.805497685185</v>
      </c>
      <c r="S854" s="17">
        <f t="shared" si="53"/>
        <v>42667.875</v>
      </c>
      <c r="T854" s="22">
        <f t="shared" si="54"/>
        <v>11.069502314814599</v>
      </c>
      <c r="U854">
        <f t="shared" si="55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>ROUND(E855/D855*100,0)</f>
        <v>100</v>
      </c>
      <c r="Q855" s="8">
        <f>IFERROR(ROUND(E855/L855,2),0)</f>
        <v>30</v>
      </c>
      <c r="R855" s="17">
        <f t="shared" si="52"/>
        <v>42021.832280092596</v>
      </c>
      <c r="S855" s="17">
        <f t="shared" si="53"/>
        <v>42051.832280092596</v>
      </c>
      <c r="T855" s="22">
        <f t="shared" si="54"/>
        <v>30</v>
      </c>
      <c r="U855">
        <f t="shared" si="55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>ROUND(E856/D856*100,0)</f>
        <v>118</v>
      </c>
      <c r="Q856" s="8">
        <f>IFERROR(ROUND(E856/L856,2),0)</f>
        <v>65.86</v>
      </c>
      <c r="R856" s="17">
        <f t="shared" si="52"/>
        <v>42702.212337962963</v>
      </c>
      <c r="S856" s="17">
        <f t="shared" si="53"/>
        <v>42732.212337962963</v>
      </c>
      <c r="T856" s="22">
        <f t="shared" si="54"/>
        <v>30</v>
      </c>
      <c r="U856">
        <f t="shared" si="55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>ROUND(E857/D857*100,0)</f>
        <v>103</v>
      </c>
      <c r="Q857" s="8">
        <f>IFERROR(ROUND(E857/L857,2),0)</f>
        <v>31.91</v>
      </c>
      <c r="R857" s="17">
        <f t="shared" si="52"/>
        <v>42545.125196759262</v>
      </c>
      <c r="S857" s="17">
        <f t="shared" si="53"/>
        <v>42575.125196759262</v>
      </c>
      <c r="T857" s="22">
        <f t="shared" si="54"/>
        <v>30</v>
      </c>
      <c r="U857">
        <f t="shared" si="55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>ROUND(E858/D858*100,0)</f>
        <v>218</v>
      </c>
      <c r="Q858" s="8">
        <f>IFERROR(ROUND(E858/L858,2),0)</f>
        <v>19.46</v>
      </c>
      <c r="R858" s="17">
        <f t="shared" si="52"/>
        <v>42609.311990740738</v>
      </c>
      <c r="S858" s="17">
        <f t="shared" si="53"/>
        <v>42668.791666666672</v>
      </c>
      <c r="T858" s="22">
        <f t="shared" si="54"/>
        <v>59.479675925933407</v>
      </c>
      <c r="U858">
        <f t="shared" si="55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>ROUND(E859/D859*100,0)</f>
        <v>100</v>
      </c>
      <c r="Q859" s="8">
        <f>IFERROR(ROUND(E859/L859,2),0)</f>
        <v>50</v>
      </c>
      <c r="R859" s="17">
        <f t="shared" si="52"/>
        <v>42291.581377314811</v>
      </c>
      <c r="S859" s="17">
        <f t="shared" si="53"/>
        <v>42333.623043981483</v>
      </c>
      <c r="T859" s="22">
        <f t="shared" si="54"/>
        <v>42.041666666671517</v>
      </c>
      <c r="U859">
        <f t="shared" si="55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>ROUND(E860/D860*100,0)</f>
        <v>144</v>
      </c>
      <c r="Q860" s="8">
        <f>IFERROR(ROUND(E860/L860,2),0)</f>
        <v>22.74</v>
      </c>
      <c r="R860" s="17">
        <f t="shared" si="52"/>
        <v>42079.745578703703</v>
      </c>
      <c r="S860" s="17">
        <f t="shared" si="53"/>
        <v>42109.957638888889</v>
      </c>
      <c r="T860" s="22">
        <f t="shared" si="54"/>
        <v>30.212060185185692</v>
      </c>
      <c r="U860">
        <f t="shared" si="55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>ROUND(E861/D861*100,0)</f>
        <v>105</v>
      </c>
      <c r="Q861" s="8">
        <f>IFERROR(ROUND(E861/L861,2),0)</f>
        <v>42.72</v>
      </c>
      <c r="R861" s="17">
        <f t="shared" si="52"/>
        <v>42128.820231481484</v>
      </c>
      <c r="S861" s="17">
        <f t="shared" si="53"/>
        <v>42159</v>
      </c>
      <c r="T861" s="22">
        <f t="shared" si="54"/>
        <v>30.17976851851563</v>
      </c>
      <c r="U861">
        <f t="shared" si="55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>ROUND(E862/D862*100,0)</f>
        <v>18</v>
      </c>
      <c r="Q862" s="8">
        <f>IFERROR(ROUND(E862/L862,2),0)</f>
        <v>52.92</v>
      </c>
      <c r="R862" s="17">
        <f t="shared" si="52"/>
        <v>41570.482789351852</v>
      </c>
      <c r="S862" s="17">
        <f t="shared" si="53"/>
        <v>41600.524456018517</v>
      </c>
      <c r="T862" s="22">
        <f t="shared" si="54"/>
        <v>30.041666666664241</v>
      </c>
      <c r="U862">
        <f t="shared" si="55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>ROUND(E863/D863*100,0)</f>
        <v>2</v>
      </c>
      <c r="Q863" s="8">
        <f>IFERROR(ROUND(E863/L863,2),0)</f>
        <v>50.5</v>
      </c>
      <c r="R863" s="17">
        <f t="shared" si="52"/>
        <v>42599.965324074074</v>
      </c>
      <c r="S863" s="17">
        <f t="shared" si="53"/>
        <v>42629.965324074074</v>
      </c>
      <c r="T863" s="22">
        <f t="shared" si="54"/>
        <v>30</v>
      </c>
      <c r="U863">
        <f t="shared" si="55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>ROUND(E864/D864*100,0)</f>
        <v>0</v>
      </c>
      <c r="Q864" s="8">
        <f>IFERROR(ROUND(E864/L864,2),0)</f>
        <v>42.5</v>
      </c>
      <c r="R864" s="17">
        <f t="shared" si="52"/>
        <v>41559.5549537037</v>
      </c>
      <c r="S864" s="17">
        <f t="shared" si="53"/>
        <v>41589.596620370372</v>
      </c>
      <c r="T864" s="22">
        <f t="shared" si="54"/>
        <v>30.041666666671517</v>
      </c>
      <c r="U864">
        <f t="shared" si="55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>ROUND(E865/D865*100,0)</f>
        <v>5</v>
      </c>
      <c r="Q865" s="8">
        <f>IFERROR(ROUND(E865/L865,2),0)</f>
        <v>18</v>
      </c>
      <c r="R865" s="17">
        <f t="shared" si="52"/>
        <v>40921.117662037039</v>
      </c>
      <c r="S865" s="17">
        <f t="shared" si="53"/>
        <v>40951.117662037039</v>
      </c>
      <c r="T865" s="22">
        <f t="shared" si="54"/>
        <v>30</v>
      </c>
      <c r="U865">
        <f t="shared" si="55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>ROUND(E866/D866*100,0)</f>
        <v>42</v>
      </c>
      <c r="Q866" s="8">
        <f>IFERROR(ROUND(E866/L866,2),0)</f>
        <v>34.18</v>
      </c>
      <c r="R866" s="17">
        <f t="shared" si="52"/>
        <v>41541.106921296298</v>
      </c>
      <c r="S866" s="17">
        <f t="shared" si="53"/>
        <v>41563.415972222225</v>
      </c>
      <c r="T866" s="22">
        <f t="shared" si="54"/>
        <v>22.309050925927295</v>
      </c>
      <c r="U866">
        <f t="shared" si="55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>ROUND(E867/D867*100,0)</f>
        <v>2</v>
      </c>
      <c r="Q867" s="8">
        <f>IFERROR(ROUND(E867/L867,2),0)</f>
        <v>22.5</v>
      </c>
      <c r="R867" s="17">
        <f t="shared" si="52"/>
        <v>41230.77311342593</v>
      </c>
      <c r="S867" s="17">
        <f t="shared" si="53"/>
        <v>41290.77311342593</v>
      </c>
      <c r="T867" s="22">
        <f t="shared" si="54"/>
        <v>60</v>
      </c>
      <c r="U867">
        <f t="shared" si="55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>ROUND(E868/D868*100,0)</f>
        <v>18</v>
      </c>
      <c r="Q868" s="8">
        <f>IFERROR(ROUND(E868/L868,2),0)</f>
        <v>58.18</v>
      </c>
      <c r="R868" s="17">
        <f t="shared" si="52"/>
        <v>42025.637939814813</v>
      </c>
      <c r="S868" s="17">
        <f t="shared" si="53"/>
        <v>42063.631944444445</v>
      </c>
      <c r="T868" s="22">
        <f t="shared" si="54"/>
        <v>37.9940046296324</v>
      </c>
      <c r="U868">
        <f t="shared" si="55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>ROUND(E869/D869*100,0)</f>
        <v>24</v>
      </c>
      <c r="Q869" s="8">
        <f>IFERROR(ROUND(E869/L869,2),0)</f>
        <v>109.18</v>
      </c>
      <c r="R869" s="17">
        <f t="shared" si="52"/>
        <v>40088.105393518519</v>
      </c>
      <c r="S869" s="17">
        <f t="shared" si="53"/>
        <v>40148.207638888889</v>
      </c>
      <c r="T869" s="22">
        <f t="shared" si="54"/>
        <v>60.102245370369928</v>
      </c>
      <c r="U869">
        <f t="shared" si="55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>ROUND(E870/D870*100,0)</f>
        <v>0</v>
      </c>
      <c r="Q870" s="8">
        <f>IFERROR(ROUND(E870/L870,2),0)</f>
        <v>50</v>
      </c>
      <c r="R870" s="17">
        <f t="shared" si="52"/>
        <v>41616.027754629627</v>
      </c>
      <c r="S870" s="17">
        <f t="shared" si="53"/>
        <v>41646.027754629627</v>
      </c>
      <c r="T870" s="22">
        <f t="shared" si="54"/>
        <v>30</v>
      </c>
      <c r="U870">
        <f t="shared" si="55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>ROUND(E871/D871*100,0)</f>
        <v>12</v>
      </c>
      <c r="Q871" s="8">
        <f>IFERROR(ROUND(E871/L871,2),0)</f>
        <v>346.67</v>
      </c>
      <c r="R871" s="17">
        <f t="shared" si="52"/>
        <v>41342.845567129632</v>
      </c>
      <c r="S871" s="17">
        <f t="shared" si="53"/>
        <v>41372.803900462961</v>
      </c>
      <c r="T871" s="22">
        <f t="shared" si="54"/>
        <v>29.958333333328483</v>
      </c>
      <c r="U871">
        <f t="shared" si="55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>ROUND(E872/D872*100,0)</f>
        <v>0</v>
      </c>
      <c r="Q872" s="8">
        <f>IFERROR(ROUND(E872/L872,2),0)</f>
        <v>12.4</v>
      </c>
      <c r="R872" s="17">
        <f t="shared" si="52"/>
        <v>41488.022256944445</v>
      </c>
      <c r="S872" s="17">
        <f t="shared" si="53"/>
        <v>41518.022256944445</v>
      </c>
      <c r="T872" s="22">
        <f t="shared" si="54"/>
        <v>30</v>
      </c>
      <c r="U872">
        <f t="shared" si="55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>ROUND(E873/D873*100,0)</f>
        <v>5</v>
      </c>
      <c r="Q873" s="8">
        <f>IFERROR(ROUND(E873/L873,2),0)</f>
        <v>27.08</v>
      </c>
      <c r="R873" s="17">
        <f t="shared" si="52"/>
        <v>41577.561284722222</v>
      </c>
      <c r="S873" s="17">
        <f t="shared" si="53"/>
        <v>41607.602951388886</v>
      </c>
      <c r="T873" s="22">
        <f t="shared" si="54"/>
        <v>30.041666666664241</v>
      </c>
      <c r="U873">
        <f t="shared" si="55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>ROUND(E874/D874*100,0)</f>
        <v>1</v>
      </c>
      <c r="Q874" s="8">
        <f>IFERROR(ROUND(E874/L874,2),0)</f>
        <v>32.5</v>
      </c>
      <c r="R874" s="17">
        <f t="shared" si="52"/>
        <v>40567.825543981482</v>
      </c>
      <c r="S874" s="17">
        <f t="shared" si="53"/>
        <v>40612.825543981482</v>
      </c>
      <c r="T874" s="22">
        <f t="shared" si="54"/>
        <v>45</v>
      </c>
      <c r="U874">
        <f t="shared" si="55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>ROUND(E875/D875*100,0)</f>
        <v>1</v>
      </c>
      <c r="Q875" s="8">
        <f>IFERROR(ROUND(E875/L875,2),0)</f>
        <v>9</v>
      </c>
      <c r="R875" s="17">
        <f t="shared" si="52"/>
        <v>41184.167129629634</v>
      </c>
      <c r="S875" s="17">
        <f t="shared" si="53"/>
        <v>41224.208796296298</v>
      </c>
      <c r="T875" s="22">
        <f t="shared" si="54"/>
        <v>40.041666666664241</v>
      </c>
      <c r="U875">
        <f t="shared" si="55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>ROUND(E876/D876*100,0)</f>
        <v>24</v>
      </c>
      <c r="Q876" s="8">
        <f>IFERROR(ROUND(E876/L876,2),0)</f>
        <v>34.76</v>
      </c>
      <c r="R876" s="17">
        <f t="shared" si="52"/>
        <v>41368.583726851852</v>
      </c>
      <c r="S876" s="17">
        <f t="shared" si="53"/>
        <v>41398.583726851852</v>
      </c>
      <c r="T876" s="22">
        <f t="shared" si="54"/>
        <v>30</v>
      </c>
      <c r="U876">
        <f t="shared" si="55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>ROUND(E877/D877*100,0)</f>
        <v>0</v>
      </c>
      <c r="Q877" s="8">
        <f>IFERROR(ROUND(E877/L877,2),0)</f>
        <v>0</v>
      </c>
      <c r="R877" s="17">
        <f t="shared" si="52"/>
        <v>42248.723738425921</v>
      </c>
      <c r="S877" s="17">
        <f t="shared" si="53"/>
        <v>42268.723738425921</v>
      </c>
      <c r="T877" s="22">
        <f t="shared" si="54"/>
        <v>20</v>
      </c>
      <c r="U877">
        <f t="shared" si="55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>ROUND(E878/D878*100,0)</f>
        <v>41</v>
      </c>
      <c r="Q878" s="8">
        <f>IFERROR(ROUND(E878/L878,2),0)</f>
        <v>28.58</v>
      </c>
      <c r="R878" s="17">
        <f t="shared" si="52"/>
        <v>41276.496840277774</v>
      </c>
      <c r="S878" s="17">
        <f t="shared" si="53"/>
        <v>41309.496840277774</v>
      </c>
      <c r="T878" s="22">
        <f t="shared" si="54"/>
        <v>33</v>
      </c>
      <c r="U878">
        <f t="shared" si="55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>ROUND(E879/D879*100,0)</f>
        <v>68</v>
      </c>
      <c r="Q879" s="8">
        <f>IFERROR(ROUND(E879/L879,2),0)</f>
        <v>46.59</v>
      </c>
      <c r="R879" s="17">
        <f t="shared" si="52"/>
        <v>41597.788888888892</v>
      </c>
      <c r="S879" s="17">
        <f t="shared" si="53"/>
        <v>41627.788888888892</v>
      </c>
      <c r="T879" s="22">
        <f t="shared" si="54"/>
        <v>30</v>
      </c>
      <c r="U879">
        <f t="shared" si="55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>ROUND(E880/D880*100,0)</f>
        <v>1</v>
      </c>
      <c r="Q880" s="8">
        <f>IFERROR(ROUND(E880/L880,2),0)</f>
        <v>32.5</v>
      </c>
      <c r="R880" s="17">
        <f t="shared" si="52"/>
        <v>40505.232916666668</v>
      </c>
      <c r="S880" s="17">
        <f t="shared" si="53"/>
        <v>40535.232916666668</v>
      </c>
      <c r="T880" s="22">
        <f t="shared" si="54"/>
        <v>30</v>
      </c>
      <c r="U880">
        <f t="shared" si="55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>ROUND(E881/D881*100,0)</f>
        <v>31</v>
      </c>
      <c r="Q881" s="8">
        <f>IFERROR(ROUND(E881/L881,2),0)</f>
        <v>21.47</v>
      </c>
      <c r="R881" s="17">
        <f t="shared" si="52"/>
        <v>41037.829918981479</v>
      </c>
      <c r="S881" s="17">
        <f t="shared" si="53"/>
        <v>41058.829918981479</v>
      </c>
      <c r="T881" s="22">
        <f t="shared" si="54"/>
        <v>21</v>
      </c>
      <c r="U881">
        <f t="shared" si="55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>ROUND(E882/D882*100,0)</f>
        <v>3</v>
      </c>
      <c r="Q882" s="8">
        <f>IFERROR(ROUND(E882/L882,2),0)</f>
        <v>14.13</v>
      </c>
      <c r="R882" s="17">
        <f t="shared" si="52"/>
        <v>41179.32104166667</v>
      </c>
      <c r="S882" s="17">
        <f t="shared" si="53"/>
        <v>41212.32104166667</v>
      </c>
      <c r="T882" s="22">
        <f t="shared" si="54"/>
        <v>33</v>
      </c>
      <c r="U882">
        <f t="shared" si="55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>ROUND(E883/D883*100,0)</f>
        <v>1</v>
      </c>
      <c r="Q883" s="8">
        <f>IFERROR(ROUND(E883/L883,2),0)</f>
        <v>30</v>
      </c>
      <c r="R883" s="17">
        <f t="shared" si="52"/>
        <v>40877.25099537037</v>
      </c>
      <c r="S883" s="17">
        <f t="shared" si="53"/>
        <v>40922.25099537037</v>
      </c>
      <c r="T883" s="22">
        <f t="shared" si="54"/>
        <v>45</v>
      </c>
      <c r="U883">
        <f t="shared" si="55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>ROUND(E884/D884*100,0)</f>
        <v>20</v>
      </c>
      <c r="Q884" s="8">
        <f>IFERROR(ROUND(E884/L884,2),0)</f>
        <v>21.57</v>
      </c>
      <c r="R884" s="17">
        <f t="shared" si="52"/>
        <v>40759.860532407409</v>
      </c>
      <c r="S884" s="17">
        <f t="shared" si="53"/>
        <v>40792.860532407409</v>
      </c>
      <c r="T884" s="22">
        <f t="shared" si="54"/>
        <v>33</v>
      </c>
      <c r="U884">
        <f t="shared" si="55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>ROUND(E885/D885*100,0)</f>
        <v>40</v>
      </c>
      <c r="Q885" s="8">
        <f>IFERROR(ROUND(E885/L885,2),0)</f>
        <v>83.38</v>
      </c>
      <c r="R885" s="17">
        <f t="shared" si="52"/>
        <v>42371.935590277775</v>
      </c>
      <c r="S885" s="17">
        <f t="shared" si="53"/>
        <v>42431.935590277775</v>
      </c>
      <c r="T885" s="22">
        <f t="shared" si="54"/>
        <v>60</v>
      </c>
      <c r="U885">
        <f t="shared" si="55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>ROUND(E886/D886*100,0)</f>
        <v>1</v>
      </c>
      <c r="Q886" s="8">
        <f>IFERROR(ROUND(E886/L886,2),0)</f>
        <v>10</v>
      </c>
      <c r="R886" s="17">
        <f t="shared" si="52"/>
        <v>40981.802615740737</v>
      </c>
      <c r="S886" s="17">
        <f t="shared" si="53"/>
        <v>41041.104861111111</v>
      </c>
      <c r="T886" s="22">
        <f t="shared" si="54"/>
        <v>59.302245370374294</v>
      </c>
      <c r="U886">
        <f t="shared" si="55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>ROUND(E887/D887*100,0)</f>
        <v>75</v>
      </c>
      <c r="Q887" s="8">
        <f>IFERROR(ROUND(E887/L887,2),0)</f>
        <v>35.71</v>
      </c>
      <c r="R887" s="17">
        <f t="shared" si="52"/>
        <v>42713.941099537042</v>
      </c>
      <c r="S887" s="17">
        <f t="shared" si="53"/>
        <v>42734.941099537042</v>
      </c>
      <c r="T887" s="22">
        <f t="shared" si="54"/>
        <v>21</v>
      </c>
      <c r="U887">
        <f t="shared" si="55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>ROUND(E888/D888*100,0)</f>
        <v>41</v>
      </c>
      <c r="Q888" s="8">
        <f>IFERROR(ROUND(E888/L888,2),0)</f>
        <v>29.29</v>
      </c>
      <c r="R888" s="17">
        <f t="shared" si="52"/>
        <v>42603.870520833334</v>
      </c>
      <c r="S888" s="17">
        <f t="shared" si="53"/>
        <v>42628.870520833334</v>
      </c>
      <c r="T888" s="22">
        <f t="shared" si="54"/>
        <v>25</v>
      </c>
      <c r="U888">
        <f t="shared" si="55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>ROUND(E889/D889*100,0)</f>
        <v>0</v>
      </c>
      <c r="Q889" s="8">
        <f>IFERROR(ROUND(E889/L889,2),0)</f>
        <v>0</v>
      </c>
      <c r="R889" s="17">
        <f t="shared" si="52"/>
        <v>41026.958969907406</v>
      </c>
      <c r="S889" s="17">
        <f t="shared" si="53"/>
        <v>41056.958969907406</v>
      </c>
      <c r="T889" s="22">
        <f t="shared" si="54"/>
        <v>30</v>
      </c>
      <c r="U889">
        <f t="shared" si="55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>ROUND(E890/D890*100,0)</f>
        <v>7</v>
      </c>
      <c r="Q890" s="8">
        <f>IFERROR(ROUND(E890/L890,2),0)</f>
        <v>18</v>
      </c>
      <c r="R890" s="17">
        <f t="shared" si="52"/>
        <v>40751.753298611111</v>
      </c>
      <c r="S890" s="17">
        <f t="shared" si="53"/>
        <v>40787.25</v>
      </c>
      <c r="T890" s="22">
        <f t="shared" si="54"/>
        <v>35.496701388889051</v>
      </c>
      <c r="U890">
        <f t="shared" si="55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>ROUND(E891/D891*100,0)</f>
        <v>9</v>
      </c>
      <c r="Q891" s="8">
        <f>IFERROR(ROUND(E891/L891,2),0)</f>
        <v>73.760000000000005</v>
      </c>
      <c r="R891" s="17">
        <f t="shared" si="52"/>
        <v>41887.784062500003</v>
      </c>
      <c r="S891" s="17">
        <f t="shared" si="53"/>
        <v>41917.784062500003</v>
      </c>
      <c r="T891" s="22">
        <f t="shared" si="54"/>
        <v>30</v>
      </c>
      <c r="U891">
        <f t="shared" si="55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>ROUND(E892/D892*100,0)</f>
        <v>4</v>
      </c>
      <c r="Q892" s="8">
        <f>IFERROR(ROUND(E892/L892,2),0)</f>
        <v>31.25</v>
      </c>
      <c r="R892" s="17">
        <f t="shared" si="52"/>
        <v>41569.698831018519</v>
      </c>
      <c r="S892" s="17">
        <f t="shared" si="53"/>
        <v>41599.740497685183</v>
      </c>
      <c r="T892" s="22">
        <f t="shared" si="54"/>
        <v>30.041666666664241</v>
      </c>
      <c r="U892">
        <f t="shared" si="55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>ROUND(E893/D893*100,0)</f>
        <v>3</v>
      </c>
      <c r="Q893" s="8">
        <f>IFERROR(ROUND(E893/L893,2),0)</f>
        <v>28.89</v>
      </c>
      <c r="R893" s="17">
        <f t="shared" si="52"/>
        <v>41842.031597222223</v>
      </c>
      <c r="S893" s="17">
        <f t="shared" si="53"/>
        <v>41872.031597222223</v>
      </c>
      <c r="T893" s="22">
        <f t="shared" si="54"/>
        <v>30</v>
      </c>
      <c r="U893">
        <f t="shared" si="55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>ROUND(E894/D894*100,0)</f>
        <v>41</v>
      </c>
      <c r="Q894" s="8">
        <f>IFERROR(ROUND(E894/L894,2),0)</f>
        <v>143.82</v>
      </c>
      <c r="R894" s="17">
        <f t="shared" si="52"/>
        <v>40304.20003472222</v>
      </c>
      <c r="S894" s="17">
        <f t="shared" si="53"/>
        <v>40391.166666666664</v>
      </c>
      <c r="T894" s="22">
        <f t="shared" si="54"/>
        <v>86.966631944444089</v>
      </c>
      <c r="U894">
        <f t="shared" si="55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>ROUND(E895/D895*100,0)</f>
        <v>10</v>
      </c>
      <c r="Q895" s="8">
        <f>IFERROR(ROUND(E895/L895,2),0)</f>
        <v>40</v>
      </c>
      <c r="R895" s="17">
        <f t="shared" si="52"/>
        <v>42065.897719907407</v>
      </c>
      <c r="S895" s="17">
        <f t="shared" si="53"/>
        <v>42095.856053240743</v>
      </c>
      <c r="T895" s="22">
        <f t="shared" si="54"/>
        <v>29.958333333335759</v>
      </c>
      <c r="U895">
        <f t="shared" si="55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>ROUND(E896/D896*100,0)</f>
        <v>39</v>
      </c>
      <c r="Q896" s="8">
        <f>IFERROR(ROUND(E896/L896,2),0)</f>
        <v>147.81</v>
      </c>
      <c r="R896" s="17">
        <f t="shared" si="52"/>
        <v>42496.981597222228</v>
      </c>
      <c r="S896" s="17">
        <f t="shared" si="53"/>
        <v>42526.981597222228</v>
      </c>
      <c r="T896" s="22">
        <f t="shared" si="54"/>
        <v>30</v>
      </c>
      <c r="U896">
        <f t="shared" si="55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>ROUND(E897/D897*100,0)</f>
        <v>2</v>
      </c>
      <c r="Q897" s="8">
        <f>IFERROR(ROUND(E897/L897,2),0)</f>
        <v>27.86</v>
      </c>
      <c r="R897" s="17">
        <f t="shared" si="52"/>
        <v>40431.127650462964</v>
      </c>
      <c r="S897" s="17">
        <f t="shared" si="53"/>
        <v>40476.127650462964</v>
      </c>
      <c r="T897" s="22">
        <f t="shared" si="54"/>
        <v>45</v>
      </c>
      <c r="U897">
        <f t="shared" si="55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>ROUND(E898/D898*100,0)</f>
        <v>40</v>
      </c>
      <c r="Q898" s="8">
        <f>IFERROR(ROUND(E898/L898,2),0)</f>
        <v>44.44</v>
      </c>
      <c r="R898" s="17">
        <f t="shared" si="52"/>
        <v>42218.872986111113</v>
      </c>
      <c r="S898" s="17">
        <f t="shared" si="53"/>
        <v>42244.166666666672</v>
      </c>
      <c r="T898" s="22">
        <f t="shared" si="54"/>
        <v>25.29368055555824</v>
      </c>
      <c r="U898">
        <f t="shared" si="55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>ROUND(E899/D899*100,0)</f>
        <v>0</v>
      </c>
      <c r="Q899" s="8">
        <f>IFERROR(ROUND(E899/L899,2),0)</f>
        <v>0</v>
      </c>
      <c r="R899" s="17">
        <f t="shared" ref="R899:R962" si="56">(((J899/60)/60)/24)+DATE(1970,1,1)</f>
        <v>41211.688750000001</v>
      </c>
      <c r="S899" s="17">
        <f t="shared" ref="S899:S962" si="57">(((I899/60)/60)/24)+DATE(1970,1,1)</f>
        <v>41241.730416666665</v>
      </c>
      <c r="T899" s="22">
        <f t="shared" ref="T899:T962" si="58">S899-R899</f>
        <v>30.041666666664241</v>
      </c>
      <c r="U899">
        <f t="shared" ref="U899:U962" si="59">YEAR(R899)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>ROUND(E900/D900*100,0)</f>
        <v>3</v>
      </c>
      <c r="Q900" s="8">
        <f>IFERROR(ROUND(E900/L900,2),0)</f>
        <v>35</v>
      </c>
      <c r="R900" s="17">
        <f t="shared" si="56"/>
        <v>40878.758217592593</v>
      </c>
      <c r="S900" s="17">
        <f t="shared" si="57"/>
        <v>40923.758217592593</v>
      </c>
      <c r="T900" s="22">
        <f t="shared" si="58"/>
        <v>45</v>
      </c>
      <c r="U900">
        <f t="shared" si="59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>ROUND(E901/D901*100,0)</f>
        <v>37</v>
      </c>
      <c r="Q901" s="8">
        <f>IFERROR(ROUND(E901/L901,2),0)</f>
        <v>35</v>
      </c>
      <c r="R901" s="17">
        <f t="shared" si="56"/>
        <v>40646.099097222221</v>
      </c>
      <c r="S901" s="17">
        <f t="shared" si="57"/>
        <v>40691.099097222221</v>
      </c>
      <c r="T901" s="22">
        <f t="shared" si="58"/>
        <v>45</v>
      </c>
      <c r="U901">
        <f t="shared" si="59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>ROUND(E902/D902*100,0)</f>
        <v>0</v>
      </c>
      <c r="Q902" s="8">
        <f>IFERROR(ROUND(E902/L902,2),0)</f>
        <v>10.5</v>
      </c>
      <c r="R902" s="17">
        <f t="shared" si="56"/>
        <v>42429.84956018519</v>
      </c>
      <c r="S902" s="17">
        <f t="shared" si="57"/>
        <v>42459.807893518519</v>
      </c>
      <c r="T902" s="22">
        <f t="shared" si="58"/>
        <v>29.958333333328483</v>
      </c>
      <c r="U902">
        <f t="shared" si="59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>ROUND(E903/D903*100,0)</f>
        <v>0</v>
      </c>
      <c r="Q903" s="8">
        <f>IFERROR(ROUND(E903/L903,2),0)</f>
        <v>0</v>
      </c>
      <c r="R903" s="17">
        <f t="shared" si="56"/>
        <v>40291.81150462963</v>
      </c>
      <c r="S903" s="17">
        <f t="shared" si="57"/>
        <v>40337.799305555556</v>
      </c>
      <c r="T903" s="22">
        <f t="shared" si="58"/>
        <v>45.987800925926422</v>
      </c>
      <c r="U903">
        <f t="shared" si="59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>ROUND(E904/D904*100,0)</f>
        <v>0</v>
      </c>
      <c r="Q904" s="8">
        <f>IFERROR(ROUND(E904/L904,2),0)</f>
        <v>30</v>
      </c>
      <c r="R904" s="17">
        <f t="shared" si="56"/>
        <v>41829.965532407405</v>
      </c>
      <c r="S904" s="17">
        <f t="shared" si="57"/>
        <v>41881.645833333336</v>
      </c>
      <c r="T904" s="22">
        <f t="shared" si="58"/>
        <v>51.680300925931078</v>
      </c>
      <c r="U904">
        <f t="shared" si="59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>ROUND(E905/D905*100,0)</f>
        <v>3</v>
      </c>
      <c r="Q905" s="8">
        <f>IFERROR(ROUND(E905/L905,2),0)</f>
        <v>40</v>
      </c>
      <c r="R905" s="17">
        <f t="shared" si="56"/>
        <v>41149.796064814815</v>
      </c>
      <c r="S905" s="17">
        <f t="shared" si="57"/>
        <v>41175.100694444445</v>
      </c>
      <c r="T905" s="22">
        <f t="shared" si="58"/>
        <v>25.304629629630654</v>
      </c>
      <c r="U905">
        <f t="shared" si="59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>ROUND(E906/D906*100,0)</f>
        <v>0</v>
      </c>
      <c r="Q906" s="8">
        <f>IFERROR(ROUND(E906/L906,2),0)</f>
        <v>50.33</v>
      </c>
      <c r="R906" s="17">
        <f t="shared" si="56"/>
        <v>42342.080289351856</v>
      </c>
      <c r="S906" s="17">
        <f t="shared" si="57"/>
        <v>42372.080289351856</v>
      </c>
      <c r="T906" s="22">
        <f t="shared" si="58"/>
        <v>30</v>
      </c>
      <c r="U906">
        <f t="shared" si="59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>ROUND(E907/D907*100,0)</f>
        <v>3</v>
      </c>
      <c r="Q907" s="8">
        <f>IFERROR(ROUND(E907/L907,2),0)</f>
        <v>32.67</v>
      </c>
      <c r="R907" s="17">
        <f t="shared" si="56"/>
        <v>40507.239884259259</v>
      </c>
      <c r="S907" s="17">
        <f t="shared" si="57"/>
        <v>40567.239884259259</v>
      </c>
      <c r="T907" s="22">
        <f t="shared" si="58"/>
        <v>60</v>
      </c>
      <c r="U907">
        <f t="shared" si="59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>ROUND(E908/D908*100,0)</f>
        <v>0</v>
      </c>
      <c r="Q908" s="8">
        <f>IFERROR(ROUND(E908/L908,2),0)</f>
        <v>0</v>
      </c>
      <c r="R908" s="17">
        <f t="shared" si="56"/>
        <v>41681.189699074072</v>
      </c>
      <c r="S908" s="17">
        <f t="shared" si="57"/>
        <v>41711.148032407407</v>
      </c>
      <c r="T908" s="22">
        <f t="shared" si="58"/>
        <v>29.958333333335759</v>
      </c>
      <c r="U908">
        <f t="shared" si="59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>ROUND(E909/D909*100,0)</f>
        <v>0</v>
      </c>
      <c r="Q909" s="8">
        <f>IFERROR(ROUND(E909/L909,2),0)</f>
        <v>0</v>
      </c>
      <c r="R909" s="17">
        <f t="shared" si="56"/>
        <v>40767.192395833335</v>
      </c>
      <c r="S909" s="17">
        <f t="shared" si="57"/>
        <v>40797.192395833335</v>
      </c>
      <c r="T909" s="22">
        <f t="shared" si="58"/>
        <v>30</v>
      </c>
      <c r="U909">
        <f t="shared" si="59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>ROUND(E910/D910*100,0)</f>
        <v>0</v>
      </c>
      <c r="Q910" s="8">
        <f>IFERROR(ROUND(E910/L910,2),0)</f>
        <v>0</v>
      </c>
      <c r="R910" s="17">
        <f t="shared" si="56"/>
        <v>40340.801562499997</v>
      </c>
      <c r="S910" s="17">
        <f t="shared" si="57"/>
        <v>40386.207638888889</v>
      </c>
      <c r="T910" s="22">
        <f t="shared" si="58"/>
        <v>45.406076388891961</v>
      </c>
      <c r="U910">
        <f t="shared" si="59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>ROUND(E911/D911*100,0)</f>
        <v>3</v>
      </c>
      <c r="Q911" s="8">
        <f>IFERROR(ROUND(E911/L911,2),0)</f>
        <v>65</v>
      </c>
      <c r="R911" s="17">
        <f t="shared" si="56"/>
        <v>41081.69027777778</v>
      </c>
      <c r="S911" s="17">
        <f t="shared" si="57"/>
        <v>41113.166666666664</v>
      </c>
      <c r="T911" s="22">
        <f t="shared" si="58"/>
        <v>31.476388888884685</v>
      </c>
      <c r="U911">
        <f t="shared" si="59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>ROUND(E912/D912*100,0)</f>
        <v>22</v>
      </c>
      <c r="Q912" s="8">
        <f>IFERROR(ROUND(E912/L912,2),0)</f>
        <v>24.6</v>
      </c>
      <c r="R912" s="17">
        <f t="shared" si="56"/>
        <v>42737.545358796298</v>
      </c>
      <c r="S912" s="17">
        <f t="shared" si="57"/>
        <v>42797.545358796298</v>
      </c>
      <c r="T912" s="22">
        <f t="shared" si="58"/>
        <v>60</v>
      </c>
      <c r="U912">
        <f t="shared" si="59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>ROUND(E913/D913*100,0)</f>
        <v>0</v>
      </c>
      <c r="Q913" s="8">
        <f>IFERROR(ROUND(E913/L913,2),0)</f>
        <v>0</v>
      </c>
      <c r="R913" s="17">
        <f t="shared" si="56"/>
        <v>41642.005150462966</v>
      </c>
      <c r="S913" s="17">
        <f t="shared" si="57"/>
        <v>41663.005150462966</v>
      </c>
      <c r="T913" s="22">
        <f t="shared" si="58"/>
        <v>21</v>
      </c>
      <c r="U913">
        <f t="shared" si="59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>ROUND(E914/D914*100,0)</f>
        <v>1</v>
      </c>
      <c r="Q914" s="8">
        <f>IFERROR(ROUND(E914/L914,2),0)</f>
        <v>15</v>
      </c>
      <c r="R914" s="17">
        <f t="shared" si="56"/>
        <v>41194.109340277777</v>
      </c>
      <c r="S914" s="17">
        <f t="shared" si="57"/>
        <v>41254.151006944441</v>
      </c>
      <c r="T914" s="22">
        <f t="shared" si="58"/>
        <v>60.041666666664241</v>
      </c>
      <c r="U914">
        <f t="shared" si="59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>ROUND(E915/D915*100,0)</f>
        <v>7</v>
      </c>
      <c r="Q915" s="8">
        <f>IFERROR(ROUND(E915/L915,2),0)</f>
        <v>82.58</v>
      </c>
      <c r="R915" s="17">
        <f t="shared" si="56"/>
        <v>41004.139108796298</v>
      </c>
      <c r="S915" s="17">
        <f t="shared" si="57"/>
        <v>41034.139108796298</v>
      </c>
      <c r="T915" s="22">
        <f t="shared" si="58"/>
        <v>30</v>
      </c>
      <c r="U915">
        <f t="shared" si="59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>ROUND(E916/D916*100,0)</f>
        <v>0</v>
      </c>
      <c r="Q916" s="8">
        <f>IFERROR(ROUND(E916/L916,2),0)</f>
        <v>0</v>
      </c>
      <c r="R916" s="17">
        <f t="shared" si="56"/>
        <v>41116.763275462967</v>
      </c>
      <c r="S916" s="17">
        <f t="shared" si="57"/>
        <v>41146.763275462967</v>
      </c>
      <c r="T916" s="22">
        <f t="shared" si="58"/>
        <v>30</v>
      </c>
      <c r="U916">
        <f t="shared" si="59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>ROUND(E917/D917*100,0)</f>
        <v>6</v>
      </c>
      <c r="Q917" s="8">
        <f>IFERROR(ROUND(E917/L917,2),0)</f>
        <v>41.67</v>
      </c>
      <c r="R917" s="17">
        <f t="shared" si="56"/>
        <v>40937.679560185185</v>
      </c>
      <c r="S917" s="17">
        <f t="shared" si="57"/>
        <v>40969.207638888889</v>
      </c>
      <c r="T917" s="22">
        <f t="shared" si="58"/>
        <v>31.528078703704523</v>
      </c>
      <c r="U917">
        <f t="shared" si="59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>ROUND(E918/D918*100,0)</f>
        <v>0</v>
      </c>
      <c r="Q918" s="8">
        <f>IFERROR(ROUND(E918/L918,2),0)</f>
        <v>0</v>
      </c>
      <c r="R918" s="17">
        <f t="shared" si="56"/>
        <v>40434.853402777779</v>
      </c>
      <c r="S918" s="17">
        <f t="shared" si="57"/>
        <v>40473.208333333336</v>
      </c>
      <c r="T918" s="22">
        <f t="shared" si="58"/>
        <v>38.354930555557075</v>
      </c>
      <c r="U918">
        <f t="shared" si="59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>ROUND(E919/D919*100,0)</f>
        <v>1</v>
      </c>
      <c r="Q919" s="8">
        <f>IFERROR(ROUND(E919/L919,2),0)</f>
        <v>30</v>
      </c>
      <c r="R919" s="17">
        <f t="shared" si="56"/>
        <v>41802.94363425926</v>
      </c>
      <c r="S919" s="17">
        <f t="shared" si="57"/>
        <v>41834.104166666664</v>
      </c>
      <c r="T919" s="22">
        <f t="shared" si="58"/>
        <v>31.160532407404389</v>
      </c>
      <c r="U919">
        <f t="shared" si="59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>ROUND(E920/D920*100,0)</f>
        <v>5</v>
      </c>
      <c r="Q920" s="8">
        <f>IFERROR(ROUND(E920/L920,2),0)</f>
        <v>19.600000000000001</v>
      </c>
      <c r="R920" s="17">
        <f t="shared" si="56"/>
        <v>41944.916215277779</v>
      </c>
      <c r="S920" s="17">
        <f t="shared" si="57"/>
        <v>41974.957881944443</v>
      </c>
      <c r="T920" s="22">
        <f t="shared" si="58"/>
        <v>30.041666666664241</v>
      </c>
      <c r="U920">
        <f t="shared" si="59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>ROUND(E921/D921*100,0)</f>
        <v>1</v>
      </c>
      <c r="Q921" s="8">
        <f>IFERROR(ROUND(E921/L921,2),0)</f>
        <v>100</v>
      </c>
      <c r="R921" s="17">
        <f t="shared" si="56"/>
        <v>41227.641724537039</v>
      </c>
      <c r="S921" s="17">
        <f t="shared" si="57"/>
        <v>41262.641724537039</v>
      </c>
      <c r="T921" s="22">
        <f t="shared" si="58"/>
        <v>35</v>
      </c>
      <c r="U921">
        <f t="shared" si="59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>ROUND(E922/D922*100,0)</f>
        <v>0</v>
      </c>
      <c r="Q922" s="8">
        <f>IFERROR(ROUND(E922/L922,2),0)</f>
        <v>0</v>
      </c>
      <c r="R922" s="17">
        <f t="shared" si="56"/>
        <v>41562.67155092593</v>
      </c>
      <c r="S922" s="17">
        <f t="shared" si="57"/>
        <v>41592.713217592594</v>
      </c>
      <c r="T922" s="22">
        <f t="shared" si="58"/>
        <v>30.041666666664241</v>
      </c>
      <c r="U922">
        <f t="shared" si="59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>ROUND(E923/D923*100,0)</f>
        <v>31</v>
      </c>
      <c r="Q923" s="8">
        <f>IFERROR(ROUND(E923/L923,2),0)</f>
        <v>231.75</v>
      </c>
      <c r="R923" s="17">
        <f t="shared" si="56"/>
        <v>40847.171018518515</v>
      </c>
      <c r="S923" s="17">
        <f t="shared" si="57"/>
        <v>40889.212685185186</v>
      </c>
      <c r="T923" s="22">
        <f t="shared" si="58"/>
        <v>42.041666666671517</v>
      </c>
      <c r="U923">
        <f t="shared" si="59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>ROUND(E924/D924*100,0)</f>
        <v>21</v>
      </c>
      <c r="Q924" s="8">
        <f>IFERROR(ROUND(E924/L924,2),0)</f>
        <v>189.33</v>
      </c>
      <c r="R924" s="17">
        <f t="shared" si="56"/>
        <v>41878.530011574076</v>
      </c>
      <c r="S924" s="17">
        <f t="shared" si="57"/>
        <v>41913.530011574076</v>
      </c>
      <c r="T924" s="22">
        <f t="shared" si="58"/>
        <v>35</v>
      </c>
      <c r="U924">
        <f t="shared" si="59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>ROUND(E925/D925*100,0)</f>
        <v>2</v>
      </c>
      <c r="Q925" s="8">
        <f>IFERROR(ROUND(E925/L925,2),0)</f>
        <v>55</v>
      </c>
      <c r="R925" s="17">
        <f t="shared" si="56"/>
        <v>41934.959756944445</v>
      </c>
      <c r="S925" s="17">
        <f t="shared" si="57"/>
        <v>41965.001423611116</v>
      </c>
      <c r="T925" s="22">
        <f t="shared" si="58"/>
        <v>30.041666666671517</v>
      </c>
      <c r="U925">
        <f t="shared" si="59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>ROUND(E926/D926*100,0)</f>
        <v>11</v>
      </c>
      <c r="Q926" s="8">
        <f>IFERROR(ROUND(E926/L926,2),0)</f>
        <v>21.8</v>
      </c>
      <c r="R926" s="17">
        <f t="shared" si="56"/>
        <v>41288.942928240744</v>
      </c>
      <c r="S926" s="17">
        <f t="shared" si="57"/>
        <v>41318.942928240744</v>
      </c>
      <c r="T926" s="22">
        <f t="shared" si="58"/>
        <v>30</v>
      </c>
      <c r="U926">
        <f t="shared" si="59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>ROUND(E927/D927*100,0)</f>
        <v>3</v>
      </c>
      <c r="Q927" s="8">
        <f>IFERROR(ROUND(E927/L927,2),0)</f>
        <v>32</v>
      </c>
      <c r="R927" s="17">
        <f t="shared" si="56"/>
        <v>41575.880914351852</v>
      </c>
      <c r="S927" s="17">
        <f t="shared" si="57"/>
        <v>41605.922581018516</v>
      </c>
      <c r="T927" s="22">
        <f t="shared" si="58"/>
        <v>30.041666666664241</v>
      </c>
      <c r="U927">
        <f t="shared" si="59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>ROUND(E928/D928*100,0)</f>
        <v>0</v>
      </c>
      <c r="Q928" s="8">
        <f>IFERROR(ROUND(E928/L928,2),0)</f>
        <v>0</v>
      </c>
      <c r="R928" s="17">
        <f t="shared" si="56"/>
        <v>40338.02002314815</v>
      </c>
      <c r="S928" s="17">
        <f t="shared" si="57"/>
        <v>40367.944444444445</v>
      </c>
      <c r="T928" s="22">
        <f t="shared" si="58"/>
        <v>29.924421296294895</v>
      </c>
      <c r="U928">
        <f t="shared" si="59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>ROUND(E929/D929*100,0)</f>
        <v>0</v>
      </c>
      <c r="Q929" s="8">
        <f>IFERROR(ROUND(E929/L929,2),0)</f>
        <v>0</v>
      </c>
      <c r="R929" s="17">
        <f t="shared" si="56"/>
        <v>41013.822858796295</v>
      </c>
      <c r="S929" s="17">
        <f t="shared" si="57"/>
        <v>41043.822858796295</v>
      </c>
      <c r="T929" s="22">
        <f t="shared" si="58"/>
        <v>30</v>
      </c>
      <c r="U929">
        <f t="shared" si="59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>ROUND(E930/D930*100,0)</f>
        <v>11</v>
      </c>
      <c r="Q930" s="8">
        <f>IFERROR(ROUND(E930/L930,2),0)</f>
        <v>56.25</v>
      </c>
      <c r="R930" s="17">
        <f t="shared" si="56"/>
        <v>41180.86241898148</v>
      </c>
      <c r="S930" s="17">
        <f t="shared" si="57"/>
        <v>41231</v>
      </c>
      <c r="T930" s="22">
        <f t="shared" si="58"/>
        <v>50.137581018519995</v>
      </c>
      <c r="U930">
        <f t="shared" si="59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>ROUND(E931/D931*100,0)</f>
        <v>0</v>
      </c>
      <c r="Q931" s="8">
        <f>IFERROR(ROUND(E931/L931,2),0)</f>
        <v>0</v>
      </c>
      <c r="R931" s="17">
        <f t="shared" si="56"/>
        <v>40978.238067129627</v>
      </c>
      <c r="S931" s="17">
        <f t="shared" si="57"/>
        <v>41008.196400462963</v>
      </c>
      <c r="T931" s="22">
        <f t="shared" si="58"/>
        <v>29.958333333335759</v>
      </c>
      <c r="U931">
        <f t="shared" si="59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>ROUND(E932/D932*100,0)</f>
        <v>38</v>
      </c>
      <c r="Q932" s="8">
        <f>IFERROR(ROUND(E932/L932,2),0)</f>
        <v>69</v>
      </c>
      <c r="R932" s="17">
        <f t="shared" si="56"/>
        <v>40312.915578703702</v>
      </c>
      <c r="S932" s="17">
        <f t="shared" si="57"/>
        <v>40354.897222222222</v>
      </c>
      <c r="T932" s="22">
        <f t="shared" si="58"/>
        <v>41.981643518520286</v>
      </c>
      <c r="U932">
        <f t="shared" si="59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>ROUND(E933/D933*100,0)</f>
        <v>7</v>
      </c>
      <c r="Q933" s="8">
        <f>IFERROR(ROUND(E933/L933,2),0)</f>
        <v>18.71</v>
      </c>
      <c r="R933" s="17">
        <f t="shared" si="56"/>
        <v>41680.359976851854</v>
      </c>
      <c r="S933" s="17">
        <f t="shared" si="57"/>
        <v>41714.916666666664</v>
      </c>
      <c r="T933" s="22">
        <f t="shared" si="58"/>
        <v>34.556689814809943</v>
      </c>
      <c r="U933">
        <f t="shared" si="59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>ROUND(E934/D934*100,0)</f>
        <v>15</v>
      </c>
      <c r="Q934" s="8">
        <f>IFERROR(ROUND(E934/L934,2),0)</f>
        <v>46.03</v>
      </c>
      <c r="R934" s="17">
        <f t="shared" si="56"/>
        <v>41310.969270833331</v>
      </c>
      <c r="S934" s="17">
        <f t="shared" si="57"/>
        <v>41355.927604166667</v>
      </c>
      <c r="T934" s="22">
        <f t="shared" si="58"/>
        <v>44.958333333335759</v>
      </c>
      <c r="U934">
        <f t="shared" si="59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>ROUND(E935/D935*100,0)</f>
        <v>6</v>
      </c>
      <c r="Q935" s="8">
        <f>IFERROR(ROUND(E935/L935,2),0)</f>
        <v>60</v>
      </c>
      <c r="R935" s="17">
        <f t="shared" si="56"/>
        <v>41711.169085648151</v>
      </c>
      <c r="S935" s="17">
        <f t="shared" si="57"/>
        <v>41771.169085648151</v>
      </c>
      <c r="T935" s="22">
        <f t="shared" si="58"/>
        <v>60</v>
      </c>
      <c r="U935">
        <f t="shared" si="59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>ROUND(E936/D936*100,0)</f>
        <v>30</v>
      </c>
      <c r="Q936" s="8">
        <f>IFERROR(ROUND(E936/L936,2),0)</f>
        <v>50.67</v>
      </c>
      <c r="R936" s="17">
        <f t="shared" si="56"/>
        <v>41733.737083333333</v>
      </c>
      <c r="S936" s="17">
        <f t="shared" si="57"/>
        <v>41763.25</v>
      </c>
      <c r="T936" s="22">
        <f t="shared" si="58"/>
        <v>29.51291666666657</v>
      </c>
      <c r="U936">
        <f t="shared" si="59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>ROUND(E937/D937*100,0)</f>
        <v>1</v>
      </c>
      <c r="Q937" s="8">
        <f>IFERROR(ROUND(E937/L937,2),0)</f>
        <v>25</v>
      </c>
      <c r="R937" s="17">
        <f t="shared" si="56"/>
        <v>42368.333668981482</v>
      </c>
      <c r="S937" s="17">
        <f t="shared" si="57"/>
        <v>42398.333668981482</v>
      </c>
      <c r="T937" s="22">
        <f t="shared" si="58"/>
        <v>30</v>
      </c>
      <c r="U937">
        <f t="shared" si="59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>ROUND(E938/D938*100,0)</f>
        <v>0</v>
      </c>
      <c r="Q938" s="8">
        <f>IFERROR(ROUND(E938/L938,2),0)</f>
        <v>0</v>
      </c>
      <c r="R938" s="17">
        <f t="shared" si="56"/>
        <v>40883.024178240739</v>
      </c>
      <c r="S938" s="17">
        <f t="shared" si="57"/>
        <v>40926.833333333336</v>
      </c>
      <c r="T938" s="22">
        <f t="shared" si="58"/>
        <v>43.809155092596484</v>
      </c>
      <c r="U938">
        <f t="shared" si="59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>ROUND(E939/D939*100,0)</f>
        <v>1</v>
      </c>
      <c r="Q939" s="8">
        <f>IFERROR(ROUND(E939/L939,2),0)</f>
        <v>20</v>
      </c>
      <c r="R939" s="17">
        <f t="shared" si="56"/>
        <v>41551.798113425924</v>
      </c>
      <c r="S939" s="17">
        <f t="shared" si="57"/>
        <v>41581.839780092596</v>
      </c>
      <c r="T939" s="22">
        <f t="shared" si="58"/>
        <v>30.041666666671517</v>
      </c>
      <c r="U939">
        <f t="shared" si="59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>ROUND(E940/D940*100,0)</f>
        <v>0</v>
      </c>
      <c r="Q940" s="8">
        <f>IFERROR(ROUND(E940/L940,2),0)</f>
        <v>25</v>
      </c>
      <c r="R940" s="17">
        <f t="shared" si="56"/>
        <v>41124.479722222226</v>
      </c>
      <c r="S940" s="17">
        <f t="shared" si="57"/>
        <v>41154.479722222226</v>
      </c>
      <c r="T940" s="22">
        <f t="shared" si="58"/>
        <v>30</v>
      </c>
      <c r="U940">
        <f t="shared" si="59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>ROUND(E941/D941*100,0)</f>
        <v>1</v>
      </c>
      <c r="Q941" s="8">
        <f>IFERROR(ROUND(E941/L941,2),0)</f>
        <v>20</v>
      </c>
      <c r="R941" s="17">
        <f t="shared" si="56"/>
        <v>41416.763171296298</v>
      </c>
      <c r="S941" s="17">
        <f t="shared" si="57"/>
        <v>41455.831944444442</v>
      </c>
      <c r="T941" s="22">
        <f t="shared" si="58"/>
        <v>39.068773148144828</v>
      </c>
      <c r="U941">
        <f t="shared" si="59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>ROUND(E942/D942*100,0)</f>
        <v>17</v>
      </c>
      <c r="Q942" s="8">
        <f>IFERROR(ROUND(E942/L942,2),0)</f>
        <v>110.29</v>
      </c>
      <c r="R942" s="17">
        <f t="shared" si="56"/>
        <v>42182.008402777778</v>
      </c>
      <c r="S942" s="17">
        <f t="shared" si="57"/>
        <v>42227.008402777778</v>
      </c>
      <c r="T942" s="22">
        <f t="shared" si="58"/>
        <v>45</v>
      </c>
      <c r="U942">
        <f t="shared" si="59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>ROUND(E943/D943*100,0)</f>
        <v>2</v>
      </c>
      <c r="Q943" s="8">
        <f>IFERROR(ROUND(E943/L943,2),0)</f>
        <v>37.450000000000003</v>
      </c>
      <c r="R943" s="17">
        <f t="shared" si="56"/>
        <v>42746.096585648149</v>
      </c>
      <c r="S943" s="17">
        <f t="shared" si="57"/>
        <v>42776.096585648149</v>
      </c>
      <c r="T943" s="22">
        <f t="shared" si="58"/>
        <v>30</v>
      </c>
      <c r="U943">
        <f t="shared" si="59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>ROUND(E944/D944*100,0)</f>
        <v>9</v>
      </c>
      <c r="Q944" s="8">
        <f>IFERROR(ROUND(E944/L944,2),0)</f>
        <v>41.75</v>
      </c>
      <c r="R944" s="17">
        <f t="shared" si="56"/>
        <v>42382.843287037031</v>
      </c>
      <c r="S944" s="17">
        <f t="shared" si="57"/>
        <v>42418.843287037031</v>
      </c>
      <c r="T944" s="22">
        <f t="shared" si="58"/>
        <v>36</v>
      </c>
      <c r="U944">
        <f t="shared" si="59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>ROUND(E945/D945*100,0)</f>
        <v>10</v>
      </c>
      <c r="Q945" s="8">
        <f>IFERROR(ROUND(E945/L945,2),0)</f>
        <v>24.08</v>
      </c>
      <c r="R945" s="17">
        <f t="shared" si="56"/>
        <v>42673.66788194445</v>
      </c>
      <c r="S945" s="17">
        <f t="shared" si="57"/>
        <v>42703.709548611107</v>
      </c>
      <c r="T945" s="22">
        <f t="shared" si="58"/>
        <v>30.041666666656965</v>
      </c>
      <c r="U945">
        <f t="shared" si="59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>ROUND(E946/D946*100,0)</f>
        <v>13</v>
      </c>
      <c r="Q946" s="8">
        <f>IFERROR(ROUND(E946/L946,2),0)</f>
        <v>69.41</v>
      </c>
      <c r="R946" s="17">
        <f t="shared" si="56"/>
        <v>42444.583912037036</v>
      </c>
      <c r="S946" s="17">
        <f t="shared" si="57"/>
        <v>42478.583333333328</v>
      </c>
      <c r="T946" s="22">
        <f t="shared" si="58"/>
        <v>33.999421296291985</v>
      </c>
      <c r="U946">
        <f t="shared" si="59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>ROUND(E947/D947*100,0)</f>
        <v>2</v>
      </c>
      <c r="Q947" s="8">
        <f>IFERROR(ROUND(E947/L947,2),0)</f>
        <v>155.25</v>
      </c>
      <c r="R947" s="17">
        <f t="shared" si="56"/>
        <v>42732.872986111113</v>
      </c>
      <c r="S947" s="17">
        <f t="shared" si="57"/>
        <v>42784.999305555553</v>
      </c>
      <c r="T947" s="22">
        <f t="shared" si="58"/>
        <v>52.126319444440014</v>
      </c>
      <c r="U947">
        <f t="shared" si="59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>ROUND(E948/D948*100,0)</f>
        <v>2</v>
      </c>
      <c r="Q948" s="8">
        <f>IFERROR(ROUND(E948/L948,2),0)</f>
        <v>57.2</v>
      </c>
      <c r="R948" s="17">
        <f t="shared" si="56"/>
        <v>42592.750555555554</v>
      </c>
      <c r="S948" s="17">
        <f t="shared" si="57"/>
        <v>42622.750555555554</v>
      </c>
      <c r="T948" s="22">
        <f t="shared" si="58"/>
        <v>30</v>
      </c>
      <c r="U948">
        <f t="shared" si="59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>ROUND(E949/D949*100,0)</f>
        <v>0</v>
      </c>
      <c r="Q949" s="8">
        <f>IFERROR(ROUND(E949/L949,2),0)</f>
        <v>0</v>
      </c>
      <c r="R949" s="17">
        <f t="shared" si="56"/>
        <v>42491.781319444446</v>
      </c>
      <c r="S949" s="17">
        <f t="shared" si="57"/>
        <v>42551.781319444446</v>
      </c>
      <c r="T949" s="22">
        <f t="shared" si="58"/>
        <v>60</v>
      </c>
      <c r="U949">
        <f t="shared" si="59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>ROUND(E950/D950*100,0)</f>
        <v>12</v>
      </c>
      <c r="Q950" s="8">
        <f>IFERROR(ROUND(E950/L950,2),0)</f>
        <v>60</v>
      </c>
      <c r="R950" s="17">
        <f t="shared" si="56"/>
        <v>42411.828287037039</v>
      </c>
      <c r="S950" s="17">
        <f t="shared" si="57"/>
        <v>42441.828287037039</v>
      </c>
      <c r="T950" s="22">
        <f t="shared" si="58"/>
        <v>30</v>
      </c>
      <c r="U950">
        <f t="shared" si="59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>ROUND(E951/D951*100,0)</f>
        <v>1</v>
      </c>
      <c r="Q951" s="8">
        <f>IFERROR(ROUND(E951/L951,2),0)</f>
        <v>39</v>
      </c>
      <c r="R951" s="17">
        <f t="shared" si="56"/>
        <v>42361.043703703705</v>
      </c>
      <c r="S951" s="17">
        <f t="shared" si="57"/>
        <v>42421.043703703705</v>
      </c>
      <c r="T951" s="22">
        <f t="shared" si="58"/>
        <v>60</v>
      </c>
      <c r="U951">
        <f t="shared" si="59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>ROUND(E952/D952*100,0)</f>
        <v>28</v>
      </c>
      <c r="Q952" s="8">
        <f>IFERROR(ROUND(E952/L952,2),0)</f>
        <v>58.42</v>
      </c>
      <c r="R952" s="17">
        <f t="shared" si="56"/>
        <v>42356.750706018516</v>
      </c>
      <c r="S952" s="17">
        <f t="shared" si="57"/>
        <v>42386.750706018516</v>
      </c>
      <c r="T952" s="22">
        <f t="shared" si="58"/>
        <v>30</v>
      </c>
      <c r="U952">
        <f t="shared" si="59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>ROUND(E953/D953*100,0)</f>
        <v>38</v>
      </c>
      <c r="Q953" s="8">
        <f>IFERROR(ROUND(E953/L953,2),0)</f>
        <v>158.63999999999999</v>
      </c>
      <c r="R953" s="17">
        <f t="shared" si="56"/>
        <v>42480.653611111105</v>
      </c>
      <c r="S953" s="17">
        <f t="shared" si="57"/>
        <v>42525.653611111105</v>
      </c>
      <c r="T953" s="22">
        <f t="shared" si="58"/>
        <v>45</v>
      </c>
      <c r="U953">
        <f t="shared" si="59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>ROUND(E954/D954*100,0)</f>
        <v>40</v>
      </c>
      <c r="Q954" s="8">
        <f>IFERROR(ROUND(E954/L954,2),0)</f>
        <v>99.86</v>
      </c>
      <c r="R954" s="17">
        <f t="shared" si="56"/>
        <v>42662.613564814819</v>
      </c>
      <c r="S954" s="17">
        <f t="shared" si="57"/>
        <v>42692.655231481483</v>
      </c>
      <c r="T954" s="22">
        <f t="shared" si="58"/>
        <v>30.041666666664241</v>
      </c>
      <c r="U954">
        <f t="shared" si="59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>ROUND(E955/D955*100,0)</f>
        <v>1</v>
      </c>
      <c r="Q955" s="8">
        <f>IFERROR(ROUND(E955/L955,2),0)</f>
        <v>25.2</v>
      </c>
      <c r="R955" s="17">
        <f t="shared" si="56"/>
        <v>41999.164340277777</v>
      </c>
      <c r="S955" s="17">
        <f t="shared" si="57"/>
        <v>42029.164340277777</v>
      </c>
      <c r="T955" s="22">
        <f t="shared" si="58"/>
        <v>30</v>
      </c>
      <c r="U955">
        <f t="shared" si="59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>ROUND(E956/D956*100,0)</f>
        <v>43</v>
      </c>
      <c r="Q956" s="8">
        <f>IFERROR(ROUND(E956/L956,2),0)</f>
        <v>89.19</v>
      </c>
      <c r="R956" s="17">
        <f t="shared" si="56"/>
        <v>42194.833784722221</v>
      </c>
      <c r="S956" s="17">
        <f t="shared" si="57"/>
        <v>42236.833784722221</v>
      </c>
      <c r="T956" s="22">
        <f t="shared" si="58"/>
        <v>42</v>
      </c>
      <c r="U956">
        <f t="shared" si="59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>ROUND(E957/D957*100,0)</f>
        <v>6</v>
      </c>
      <c r="Q957" s="8">
        <f>IFERROR(ROUND(E957/L957,2),0)</f>
        <v>182.62</v>
      </c>
      <c r="R957" s="17">
        <f t="shared" si="56"/>
        <v>42586.295138888891</v>
      </c>
      <c r="S957" s="17">
        <f t="shared" si="57"/>
        <v>42626.295138888891</v>
      </c>
      <c r="T957" s="22">
        <f t="shared" si="58"/>
        <v>40</v>
      </c>
      <c r="U957">
        <f t="shared" si="59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>ROUND(E958/D958*100,0)</f>
        <v>2</v>
      </c>
      <c r="Q958" s="8">
        <f>IFERROR(ROUND(E958/L958,2),0)</f>
        <v>50.65</v>
      </c>
      <c r="R958" s="17">
        <f t="shared" si="56"/>
        <v>42060.913877314815</v>
      </c>
      <c r="S958" s="17">
        <f t="shared" si="57"/>
        <v>42120.872210648144</v>
      </c>
      <c r="T958" s="22">
        <f t="shared" si="58"/>
        <v>59.958333333328483</v>
      </c>
      <c r="U958">
        <f t="shared" si="59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>ROUND(E959/D959*100,0)</f>
        <v>2</v>
      </c>
      <c r="Q959" s="8">
        <f>IFERROR(ROUND(E959/L959,2),0)</f>
        <v>33.29</v>
      </c>
      <c r="R959" s="17">
        <f t="shared" si="56"/>
        <v>42660.552465277782</v>
      </c>
      <c r="S959" s="17">
        <f t="shared" si="57"/>
        <v>42691.594131944439</v>
      </c>
      <c r="T959" s="22">
        <f t="shared" si="58"/>
        <v>31.041666666656965</v>
      </c>
      <c r="U959">
        <f t="shared" si="59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>ROUND(E960/D960*100,0)</f>
        <v>11</v>
      </c>
      <c r="Q960" s="8">
        <f>IFERROR(ROUND(E960/L960,2),0)</f>
        <v>51.82</v>
      </c>
      <c r="R960" s="17">
        <f t="shared" si="56"/>
        <v>42082.802812499998</v>
      </c>
      <c r="S960" s="17">
        <f t="shared" si="57"/>
        <v>42104.207638888889</v>
      </c>
      <c r="T960" s="22">
        <f t="shared" si="58"/>
        <v>21.404826388890797</v>
      </c>
      <c r="U960">
        <f t="shared" si="59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>ROUND(E961/D961*100,0)</f>
        <v>39</v>
      </c>
      <c r="Q961" s="8">
        <f>IFERROR(ROUND(E961/L961,2),0)</f>
        <v>113.63</v>
      </c>
      <c r="R961" s="17">
        <f t="shared" si="56"/>
        <v>41993.174363425926</v>
      </c>
      <c r="S961" s="17">
        <f t="shared" si="57"/>
        <v>42023.174363425926</v>
      </c>
      <c r="T961" s="22">
        <f t="shared" si="58"/>
        <v>30</v>
      </c>
      <c r="U961">
        <f t="shared" si="59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>ROUND(E962/D962*100,0)</f>
        <v>46</v>
      </c>
      <c r="Q962" s="8">
        <f>IFERROR(ROUND(E962/L962,2),0)</f>
        <v>136.46</v>
      </c>
      <c r="R962" s="17">
        <f t="shared" si="56"/>
        <v>42766.626793981486</v>
      </c>
      <c r="S962" s="17">
        <f t="shared" si="57"/>
        <v>42808.585127314815</v>
      </c>
      <c r="T962" s="22">
        <f t="shared" si="58"/>
        <v>41.958333333328483</v>
      </c>
      <c r="U962">
        <f t="shared" si="59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>ROUND(E963/D963*100,0)</f>
        <v>42</v>
      </c>
      <c r="Q963" s="8">
        <f>IFERROR(ROUND(E963/L963,2),0)</f>
        <v>364.35</v>
      </c>
      <c r="R963" s="17">
        <f t="shared" ref="R963:R1026" si="60">(((J963/60)/60)/24)+DATE(1970,1,1)</f>
        <v>42740.693692129629</v>
      </c>
      <c r="S963" s="17">
        <f t="shared" ref="S963:S1026" si="61">(((I963/60)/60)/24)+DATE(1970,1,1)</f>
        <v>42786.791666666672</v>
      </c>
      <c r="T963" s="22">
        <f t="shared" ref="T963:T1026" si="62">S963-R963</f>
        <v>46.097974537042319</v>
      </c>
      <c r="U963">
        <f t="shared" ref="U963:U1026" si="63">YEAR(R963)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>ROUND(E964/D964*100,0)</f>
        <v>28</v>
      </c>
      <c r="Q964" s="8">
        <f>IFERROR(ROUND(E964/L964,2),0)</f>
        <v>19.239999999999998</v>
      </c>
      <c r="R964" s="17">
        <f t="shared" si="60"/>
        <v>42373.712418981479</v>
      </c>
      <c r="S964" s="17">
        <f t="shared" si="61"/>
        <v>42411.712418981479</v>
      </c>
      <c r="T964" s="22">
        <f t="shared" si="62"/>
        <v>38</v>
      </c>
      <c r="U964">
        <f t="shared" si="63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>ROUND(E965/D965*100,0)</f>
        <v>1</v>
      </c>
      <c r="Q965" s="8">
        <f>IFERROR(ROUND(E965/L965,2),0)</f>
        <v>41.89</v>
      </c>
      <c r="R965" s="17">
        <f t="shared" si="60"/>
        <v>42625.635636574079</v>
      </c>
      <c r="S965" s="17">
        <f t="shared" si="61"/>
        <v>42660.635636574079</v>
      </c>
      <c r="T965" s="22">
        <f t="shared" si="62"/>
        <v>35</v>
      </c>
      <c r="U965">
        <f t="shared" si="63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>ROUND(E966/D966*100,0)</f>
        <v>1</v>
      </c>
      <c r="Q966" s="8">
        <f>IFERROR(ROUND(E966/L966,2),0)</f>
        <v>30.31</v>
      </c>
      <c r="R966" s="17">
        <f t="shared" si="60"/>
        <v>42208.628692129627</v>
      </c>
      <c r="S966" s="17">
        <f t="shared" si="61"/>
        <v>42248.628692129627</v>
      </c>
      <c r="T966" s="22">
        <f t="shared" si="62"/>
        <v>40</v>
      </c>
      <c r="U966">
        <f t="shared" si="63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>ROUND(E967/D967*100,0)</f>
        <v>1</v>
      </c>
      <c r="Q967" s="8">
        <f>IFERROR(ROUND(E967/L967,2),0)</f>
        <v>49.67</v>
      </c>
      <c r="R967" s="17">
        <f t="shared" si="60"/>
        <v>42637.016736111109</v>
      </c>
      <c r="S967" s="17">
        <f t="shared" si="61"/>
        <v>42669.165972222225</v>
      </c>
      <c r="T967" s="22">
        <f t="shared" si="62"/>
        <v>32.149236111115897</v>
      </c>
      <c r="U967">
        <f t="shared" si="63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>ROUND(E968/D968*100,0)</f>
        <v>15</v>
      </c>
      <c r="Q968" s="8">
        <f>IFERROR(ROUND(E968/L968,2),0)</f>
        <v>59.2</v>
      </c>
      <c r="R968" s="17">
        <f t="shared" si="60"/>
        <v>42619.635787037041</v>
      </c>
      <c r="S968" s="17">
        <f t="shared" si="61"/>
        <v>42649.635787037041</v>
      </c>
      <c r="T968" s="22">
        <f t="shared" si="62"/>
        <v>30</v>
      </c>
      <c r="U968">
        <f t="shared" si="63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>ROUND(E969/D969*100,0)</f>
        <v>18</v>
      </c>
      <c r="Q969" s="8">
        <f>IFERROR(ROUND(E969/L969,2),0)</f>
        <v>43.98</v>
      </c>
      <c r="R969" s="17">
        <f t="shared" si="60"/>
        <v>42422.254328703704</v>
      </c>
      <c r="S969" s="17">
        <f t="shared" si="61"/>
        <v>42482.21266203704</v>
      </c>
      <c r="T969" s="22">
        <f t="shared" si="62"/>
        <v>59.958333333335759</v>
      </c>
      <c r="U969">
        <f t="shared" si="63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>ROUND(E970/D970*100,0)</f>
        <v>1</v>
      </c>
      <c r="Q970" s="8">
        <f>IFERROR(ROUND(E970/L970,2),0)</f>
        <v>26.5</v>
      </c>
      <c r="R970" s="17">
        <f t="shared" si="60"/>
        <v>41836.847615740742</v>
      </c>
      <c r="S970" s="17">
        <f t="shared" si="61"/>
        <v>41866.847615740742</v>
      </c>
      <c r="T970" s="22">
        <f t="shared" si="62"/>
        <v>30</v>
      </c>
      <c r="U970">
        <f t="shared" si="63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>ROUND(E971/D971*100,0)</f>
        <v>47</v>
      </c>
      <c r="Q971" s="8">
        <f>IFERROR(ROUND(E971/L971,2),0)</f>
        <v>1272.73</v>
      </c>
      <c r="R971" s="17">
        <f t="shared" si="60"/>
        <v>42742.30332175926</v>
      </c>
      <c r="S971" s="17">
        <f t="shared" si="61"/>
        <v>42775.30332175926</v>
      </c>
      <c r="T971" s="22">
        <f t="shared" si="62"/>
        <v>33</v>
      </c>
      <c r="U971">
        <f t="shared" si="63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>ROUND(E972/D972*100,0)</f>
        <v>46</v>
      </c>
      <c r="Q972" s="8">
        <f>IFERROR(ROUND(E972/L972,2),0)</f>
        <v>164</v>
      </c>
      <c r="R972" s="17">
        <f t="shared" si="60"/>
        <v>42721.220520833333</v>
      </c>
      <c r="S972" s="17">
        <f t="shared" si="61"/>
        <v>42758.207638888889</v>
      </c>
      <c r="T972" s="22">
        <f t="shared" si="62"/>
        <v>36.987118055556493</v>
      </c>
      <c r="U972">
        <f t="shared" si="63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>ROUND(E973/D973*100,0)</f>
        <v>0</v>
      </c>
      <c r="Q973" s="8">
        <f>IFERROR(ROUND(E973/L973,2),0)</f>
        <v>45.2</v>
      </c>
      <c r="R973" s="17">
        <f t="shared" si="60"/>
        <v>42111.709027777775</v>
      </c>
      <c r="S973" s="17">
        <f t="shared" si="61"/>
        <v>42156.709027777775</v>
      </c>
      <c r="T973" s="22">
        <f t="shared" si="62"/>
        <v>45</v>
      </c>
      <c r="U973">
        <f t="shared" si="63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>ROUND(E974/D974*100,0)</f>
        <v>35</v>
      </c>
      <c r="Q974" s="8">
        <f>IFERROR(ROUND(E974/L974,2),0)</f>
        <v>153.88999999999999</v>
      </c>
      <c r="R974" s="17">
        <f t="shared" si="60"/>
        <v>41856.865717592591</v>
      </c>
      <c r="S974" s="17">
        <f t="shared" si="61"/>
        <v>41886.290972222225</v>
      </c>
      <c r="T974" s="22">
        <f t="shared" si="62"/>
        <v>29.425254629633855</v>
      </c>
      <c r="U974">
        <f t="shared" si="63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>ROUND(E975/D975*100,0)</f>
        <v>2</v>
      </c>
      <c r="Q975" s="8">
        <f>IFERROR(ROUND(E975/L975,2),0)</f>
        <v>51.38</v>
      </c>
      <c r="R975" s="17">
        <f t="shared" si="60"/>
        <v>42257.014965277776</v>
      </c>
      <c r="S975" s="17">
        <f t="shared" si="61"/>
        <v>42317.056631944448</v>
      </c>
      <c r="T975" s="22">
        <f t="shared" si="62"/>
        <v>60.041666666671517</v>
      </c>
      <c r="U975">
        <f t="shared" si="63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>ROUND(E976/D976*100,0)</f>
        <v>1</v>
      </c>
      <c r="Q976" s="8">
        <f>IFERROR(ROUND(E976/L976,2),0)</f>
        <v>93.33</v>
      </c>
      <c r="R976" s="17">
        <f t="shared" si="60"/>
        <v>42424.749490740738</v>
      </c>
      <c r="S976" s="17">
        <f t="shared" si="61"/>
        <v>42454.707824074074</v>
      </c>
      <c r="T976" s="22">
        <f t="shared" si="62"/>
        <v>29.958333333335759</v>
      </c>
      <c r="U976">
        <f t="shared" si="63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>ROUND(E977/D977*100,0)</f>
        <v>3</v>
      </c>
      <c r="Q977" s="8">
        <f>IFERROR(ROUND(E977/L977,2),0)</f>
        <v>108.63</v>
      </c>
      <c r="R977" s="17">
        <f t="shared" si="60"/>
        <v>42489.696585648147</v>
      </c>
      <c r="S977" s="17">
        <f t="shared" si="61"/>
        <v>42549.696585648147</v>
      </c>
      <c r="T977" s="22">
        <f t="shared" si="62"/>
        <v>60</v>
      </c>
      <c r="U977">
        <f t="shared" si="63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>ROUND(E978/D978*100,0)</f>
        <v>2</v>
      </c>
      <c r="Q978" s="8">
        <f>IFERROR(ROUND(E978/L978,2),0)</f>
        <v>160.5</v>
      </c>
      <c r="R978" s="17">
        <f t="shared" si="60"/>
        <v>42185.058993055558</v>
      </c>
      <c r="S978" s="17">
        <f t="shared" si="61"/>
        <v>42230.058993055558</v>
      </c>
      <c r="T978" s="22">
        <f t="shared" si="62"/>
        <v>45</v>
      </c>
      <c r="U978">
        <f t="shared" si="63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>ROUND(E979/D979*100,0)</f>
        <v>34</v>
      </c>
      <c r="Q979" s="8">
        <f>IFERROR(ROUND(E979/L979,2),0)</f>
        <v>75.75</v>
      </c>
      <c r="R979" s="17">
        <f t="shared" si="60"/>
        <v>42391.942094907412</v>
      </c>
      <c r="S979" s="17">
        <f t="shared" si="61"/>
        <v>42421.942094907412</v>
      </c>
      <c r="T979" s="22">
        <f t="shared" si="62"/>
        <v>30</v>
      </c>
      <c r="U979">
        <f t="shared" si="63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>ROUND(E980/D980*100,0)</f>
        <v>56</v>
      </c>
      <c r="Q980" s="8">
        <f>IFERROR(ROUND(E980/L980,2),0)</f>
        <v>790.84</v>
      </c>
      <c r="R980" s="17">
        <f t="shared" si="60"/>
        <v>42395.309039351851</v>
      </c>
      <c r="S980" s="17">
        <f t="shared" si="61"/>
        <v>42425.309039351851</v>
      </c>
      <c r="T980" s="22">
        <f t="shared" si="62"/>
        <v>30</v>
      </c>
      <c r="U980">
        <f t="shared" si="63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>ROUND(E981/D981*100,0)</f>
        <v>83</v>
      </c>
      <c r="Q981" s="8">
        <f>IFERROR(ROUND(E981/L981,2),0)</f>
        <v>301.94</v>
      </c>
      <c r="R981" s="17">
        <f t="shared" si="60"/>
        <v>42506.416990740734</v>
      </c>
      <c r="S981" s="17">
        <f t="shared" si="61"/>
        <v>42541.790972222225</v>
      </c>
      <c r="T981" s="22">
        <f t="shared" si="62"/>
        <v>35.373981481490773</v>
      </c>
      <c r="U981">
        <f t="shared" si="63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>ROUND(E982/D982*100,0)</f>
        <v>15</v>
      </c>
      <c r="Q982" s="8">
        <f>IFERROR(ROUND(E982/L982,2),0)</f>
        <v>47.94</v>
      </c>
      <c r="R982" s="17">
        <f t="shared" si="60"/>
        <v>41928.904189814813</v>
      </c>
      <c r="S982" s="17">
        <f t="shared" si="61"/>
        <v>41973.945856481485</v>
      </c>
      <c r="T982" s="22">
        <f t="shared" si="62"/>
        <v>45.041666666671517</v>
      </c>
      <c r="U982">
        <f t="shared" si="63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>ROUND(E983/D983*100,0)</f>
        <v>0</v>
      </c>
      <c r="Q983" s="8">
        <f>IFERROR(ROUND(E983/L983,2),0)</f>
        <v>2.75</v>
      </c>
      <c r="R983" s="17">
        <f t="shared" si="60"/>
        <v>41830.947013888886</v>
      </c>
      <c r="S983" s="17">
        <f t="shared" si="61"/>
        <v>41860.947013888886</v>
      </c>
      <c r="T983" s="22">
        <f t="shared" si="62"/>
        <v>30</v>
      </c>
      <c r="U983">
        <f t="shared" si="63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>ROUND(E984/D984*100,0)</f>
        <v>0</v>
      </c>
      <c r="Q984" s="8">
        <f>IFERROR(ROUND(E984/L984,2),0)</f>
        <v>1</v>
      </c>
      <c r="R984" s="17">
        <f t="shared" si="60"/>
        <v>42615.753310185188</v>
      </c>
      <c r="S984" s="17">
        <f t="shared" si="61"/>
        <v>42645.753310185188</v>
      </c>
      <c r="T984" s="22">
        <f t="shared" si="62"/>
        <v>30</v>
      </c>
      <c r="U984">
        <f t="shared" si="63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>ROUND(E985/D985*100,0)</f>
        <v>30</v>
      </c>
      <c r="Q985" s="8">
        <f>IFERROR(ROUND(E985/L985,2),0)</f>
        <v>171.79</v>
      </c>
      <c r="R985" s="17">
        <f t="shared" si="60"/>
        <v>42574.667650462965</v>
      </c>
      <c r="S985" s="17">
        <f t="shared" si="61"/>
        <v>42605.870833333334</v>
      </c>
      <c r="T985" s="22">
        <f t="shared" si="62"/>
        <v>31.203182870369346</v>
      </c>
      <c r="U985">
        <f t="shared" si="63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>ROUND(E986/D986*100,0)</f>
        <v>1</v>
      </c>
      <c r="Q986" s="8">
        <f>IFERROR(ROUND(E986/L986,2),0)</f>
        <v>35.33</v>
      </c>
      <c r="R986" s="17">
        <f t="shared" si="60"/>
        <v>42061.11583333333</v>
      </c>
      <c r="S986" s="17">
        <f t="shared" si="61"/>
        <v>42091.074166666673</v>
      </c>
      <c r="T986" s="22">
        <f t="shared" si="62"/>
        <v>29.958333333343035</v>
      </c>
      <c r="U986">
        <f t="shared" si="63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>ROUND(E987/D987*100,0)</f>
        <v>6</v>
      </c>
      <c r="Q987" s="8">
        <f>IFERROR(ROUND(E987/L987,2),0)</f>
        <v>82.09</v>
      </c>
      <c r="R987" s="17">
        <f t="shared" si="60"/>
        <v>42339.967708333337</v>
      </c>
      <c r="S987" s="17">
        <f t="shared" si="61"/>
        <v>42369.958333333328</v>
      </c>
      <c r="T987" s="22">
        <f t="shared" si="62"/>
        <v>29.990624999991269</v>
      </c>
      <c r="U987">
        <f t="shared" si="63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>ROUND(E988/D988*100,0)</f>
        <v>13</v>
      </c>
      <c r="Q988" s="8">
        <f>IFERROR(ROUND(E988/L988,2),0)</f>
        <v>110.87</v>
      </c>
      <c r="R988" s="17">
        <f t="shared" si="60"/>
        <v>42324.767361111109</v>
      </c>
      <c r="S988" s="17">
        <f t="shared" si="61"/>
        <v>42379</v>
      </c>
      <c r="T988" s="22">
        <f t="shared" si="62"/>
        <v>54.232638888890506</v>
      </c>
      <c r="U988">
        <f t="shared" si="63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>ROUND(E989/D989*100,0)</f>
        <v>13</v>
      </c>
      <c r="Q989" s="8">
        <f>IFERROR(ROUND(E989/L989,2),0)</f>
        <v>161.22</v>
      </c>
      <c r="R989" s="17">
        <f t="shared" si="60"/>
        <v>41773.294560185182</v>
      </c>
      <c r="S989" s="17">
        <f t="shared" si="61"/>
        <v>41813.294560185182</v>
      </c>
      <c r="T989" s="22">
        <f t="shared" si="62"/>
        <v>40</v>
      </c>
      <c r="U989">
        <f t="shared" si="63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>ROUND(E990/D990*100,0)</f>
        <v>0</v>
      </c>
      <c r="Q990" s="8">
        <f>IFERROR(ROUND(E990/L990,2),0)</f>
        <v>0</v>
      </c>
      <c r="R990" s="17">
        <f t="shared" si="60"/>
        <v>42614.356770833328</v>
      </c>
      <c r="S990" s="17">
        <f t="shared" si="61"/>
        <v>42644.356770833328</v>
      </c>
      <c r="T990" s="22">
        <f t="shared" si="62"/>
        <v>30</v>
      </c>
      <c r="U990">
        <f t="shared" si="63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>ROUND(E991/D991*100,0)</f>
        <v>17</v>
      </c>
      <c r="Q991" s="8">
        <f>IFERROR(ROUND(E991/L991,2),0)</f>
        <v>52.41</v>
      </c>
      <c r="R991" s="17">
        <f t="shared" si="60"/>
        <v>42611.933969907404</v>
      </c>
      <c r="S991" s="17">
        <f t="shared" si="61"/>
        <v>42641.933969907404</v>
      </c>
      <c r="T991" s="22">
        <f t="shared" si="62"/>
        <v>30</v>
      </c>
      <c r="U991">
        <f t="shared" si="63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>ROUND(E992/D992*100,0)</f>
        <v>0</v>
      </c>
      <c r="Q992" s="8">
        <f>IFERROR(ROUND(E992/L992,2),0)</f>
        <v>13</v>
      </c>
      <c r="R992" s="17">
        <f t="shared" si="60"/>
        <v>41855.784305555557</v>
      </c>
      <c r="S992" s="17">
        <f t="shared" si="61"/>
        <v>41885.784305555557</v>
      </c>
      <c r="T992" s="22">
        <f t="shared" si="62"/>
        <v>30</v>
      </c>
      <c r="U992">
        <f t="shared" si="63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>ROUND(E993/D993*100,0)</f>
        <v>4</v>
      </c>
      <c r="Q993" s="8">
        <f>IFERROR(ROUND(E993/L993,2),0)</f>
        <v>30.29</v>
      </c>
      <c r="R993" s="17">
        <f t="shared" si="60"/>
        <v>42538.75680555556</v>
      </c>
      <c r="S993" s="17">
        <f t="shared" si="61"/>
        <v>42563.785416666666</v>
      </c>
      <c r="T993" s="22">
        <f t="shared" si="62"/>
        <v>25.02861111110542</v>
      </c>
      <c r="U993">
        <f t="shared" si="63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>ROUND(E994/D994*100,0)</f>
        <v>0</v>
      </c>
      <c r="Q994" s="8">
        <f>IFERROR(ROUND(E994/L994,2),0)</f>
        <v>116.75</v>
      </c>
      <c r="R994" s="17">
        <f t="shared" si="60"/>
        <v>42437.924988425926</v>
      </c>
      <c r="S994" s="17">
        <f t="shared" si="61"/>
        <v>42497.883321759262</v>
      </c>
      <c r="T994" s="22">
        <f t="shared" si="62"/>
        <v>59.958333333335759</v>
      </c>
      <c r="U994">
        <f t="shared" si="63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>ROUND(E995/D995*100,0)</f>
        <v>25</v>
      </c>
      <c r="Q995" s="8">
        <f>IFERROR(ROUND(E995/L995,2),0)</f>
        <v>89.6</v>
      </c>
      <c r="R995" s="17">
        <f t="shared" si="60"/>
        <v>42652.964907407411</v>
      </c>
      <c r="S995" s="17">
        <f t="shared" si="61"/>
        <v>42686.208333333328</v>
      </c>
      <c r="T995" s="22">
        <f t="shared" si="62"/>
        <v>33.243425925917109</v>
      </c>
      <c r="U995">
        <f t="shared" si="63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>ROUND(E996/D996*100,0)</f>
        <v>2</v>
      </c>
      <c r="Q996" s="8">
        <f>IFERROR(ROUND(E996/L996,2),0)</f>
        <v>424.45</v>
      </c>
      <c r="R996" s="17">
        <f t="shared" si="60"/>
        <v>41921.263078703705</v>
      </c>
      <c r="S996" s="17">
        <f t="shared" si="61"/>
        <v>41973.957638888889</v>
      </c>
      <c r="T996" s="22">
        <f t="shared" si="62"/>
        <v>52.694560185183946</v>
      </c>
      <c r="U996">
        <f t="shared" si="63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>ROUND(E997/D997*100,0)</f>
        <v>7</v>
      </c>
      <c r="Q997" s="8">
        <f>IFERROR(ROUND(E997/L997,2),0)</f>
        <v>80.67</v>
      </c>
      <c r="R997" s="17">
        <f t="shared" si="60"/>
        <v>41947.940740740742</v>
      </c>
      <c r="S997" s="17">
        <f t="shared" si="61"/>
        <v>41972.666666666672</v>
      </c>
      <c r="T997" s="22">
        <f t="shared" si="62"/>
        <v>24.725925925929914</v>
      </c>
      <c r="U997">
        <f t="shared" si="63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>ROUND(E998/D998*100,0)</f>
        <v>2</v>
      </c>
      <c r="Q998" s="8">
        <f>IFERROR(ROUND(E998/L998,2),0)</f>
        <v>13</v>
      </c>
      <c r="R998" s="17">
        <f t="shared" si="60"/>
        <v>41817.866435185184</v>
      </c>
      <c r="S998" s="17">
        <f t="shared" si="61"/>
        <v>41847.643750000003</v>
      </c>
      <c r="T998" s="22">
        <f t="shared" si="62"/>
        <v>29.777314814818965</v>
      </c>
      <c r="U998">
        <f t="shared" si="63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>ROUND(E999/D999*100,0)</f>
        <v>1</v>
      </c>
      <c r="Q999" s="8">
        <f>IFERROR(ROUND(E999/L999,2),0)</f>
        <v>8.1300000000000008</v>
      </c>
      <c r="R999" s="17">
        <f t="shared" si="60"/>
        <v>41941.10297453704</v>
      </c>
      <c r="S999" s="17">
        <f t="shared" si="61"/>
        <v>41971.144641203704</v>
      </c>
      <c r="T999" s="22">
        <f t="shared" si="62"/>
        <v>30.041666666664241</v>
      </c>
      <c r="U999">
        <f t="shared" si="63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>ROUND(E1000/D1000*100,0)</f>
        <v>59</v>
      </c>
      <c r="Q1000" s="8">
        <f>IFERROR(ROUND(E1000/L1000,2),0)</f>
        <v>153.43</v>
      </c>
      <c r="R1000" s="17">
        <f t="shared" si="60"/>
        <v>42282.168993055559</v>
      </c>
      <c r="S1000" s="17">
        <f t="shared" si="61"/>
        <v>42327.210659722223</v>
      </c>
      <c r="T1000" s="22">
        <f t="shared" si="62"/>
        <v>45.041666666664241</v>
      </c>
      <c r="U1000">
        <f t="shared" si="63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>ROUND(E1001/D1001*100,0)</f>
        <v>8</v>
      </c>
      <c r="Q1001" s="8">
        <f>IFERROR(ROUND(E1001/L1001,2),0)</f>
        <v>292.08</v>
      </c>
      <c r="R1001" s="17">
        <f t="shared" si="60"/>
        <v>41926.29965277778</v>
      </c>
      <c r="S1001" s="17">
        <f t="shared" si="61"/>
        <v>41956.334722222222</v>
      </c>
      <c r="T1001" s="22">
        <f t="shared" si="62"/>
        <v>30.035069444442343</v>
      </c>
      <c r="U1001">
        <f t="shared" si="63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>ROUND(E1002/D1002*100,0)</f>
        <v>2</v>
      </c>
      <c r="Q1002" s="8">
        <f>IFERROR(ROUND(E1002/L1002,2),0)</f>
        <v>3304</v>
      </c>
      <c r="R1002" s="17">
        <f t="shared" si="60"/>
        <v>42749.059722222228</v>
      </c>
      <c r="S1002" s="17">
        <f t="shared" si="61"/>
        <v>42809.018055555556</v>
      </c>
      <c r="T1002" s="22">
        <f t="shared" si="62"/>
        <v>59.958333333328483</v>
      </c>
      <c r="U1002">
        <f t="shared" si="63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>ROUND(E1003/D1003*100,0)</f>
        <v>104</v>
      </c>
      <c r="Q1003" s="8">
        <f>IFERROR(ROUND(E1003/L1003,2),0)</f>
        <v>1300</v>
      </c>
      <c r="R1003" s="17">
        <f t="shared" si="60"/>
        <v>42720.720057870371</v>
      </c>
      <c r="S1003" s="17">
        <f t="shared" si="61"/>
        <v>42765.720057870371</v>
      </c>
      <c r="T1003" s="22">
        <f t="shared" si="62"/>
        <v>45</v>
      </c>
      <c r="U1003">
        <f t="shared" si="63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>ROUND(E1004/D1004*100,0)</f>
        <v>30</v>
      </c>
      <c r="Q1004" s="8">
        <f>IFERROR(ROUND(E1004/L1004,2),0)</f>
        <v>134.55000000000001</v>
      </c>
      <c r="R1004" s="17">
        <f t="shared" si="60"/>
        <v>42325.684189814812</v>
      </c>
      <c r="S1004" s="17">
        <f t="shared" si="61"/>
        <v>42355.249305555553</v>
      </c>
      <c r="T1004" s="22">
        <f t="shared" si="62"/>
        <v>29.565115740741021</v>
      </c>
      <c r="U1004">
        <f t="shared" si="63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>ROUND(E1005/D1005*100,0)</f>
        <v>16</v>
      </c>
      <c r="Q1005" s="8">
        <f>IFERROR(ROUND(E1005/L1005,2),0)</f>
        <v>214.07</v>
      </c>
      <c r="R1005" s="17">
        <f t="shared" si="60"/>
        <v>42780.709039351852</v>
      </c>
      <c r="S1005" s="17">
        <f t="shared" si="61"/>
        <v>42810.667372685188</v>
      </c>
      <c r="T1005" s="22">
        <f t="shared" si="62"/>
        <v>29.958333333335759</v>
      </c>
      <c r="U1005">
        <f t="shared" si="63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>ROUND(E1006/D1006*100,0)</f>
        <v>82</v>
      </c>
      <c r="Q1006" s="8">
        <f>IFERROR(ROUND(E1006/L1006,2),0)</f>
        <v>216.34</v>
      </c>
      <c r="R1006" s="17">
        <f t="shared" si="60"/>
        <v>42388.708645833336</v>
      </c>
      <c r="S1006" s="17">
        <f t="shared" si="61"/>
        <v>42418.708645833336</v>
      </c>
      <c r="T1006" s="22">
        <f t="shared" si="62"/>
        <v>30</v>
      </c>
      <c r="U1006">
        <f t="shared" si="63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>ROUND(E1007/D1007*100,0)</f>
        <v>75</v>
      </c>
      <c r="Q1007" s="8">
        <f>IFERROR(ROUND(E1007/L1007,2),0)</f>
        <v>932.31</v>
      </c>
      <c r="R1007" s="17">
        <f t="shared" si="60"/>
        <v>42276.624803240738</v>
      </c>
      <c r="S1007" s="17">
        <f t="shared" si="61"/>
        <v>42307.624803240738</v>
      </c>
      <c r="T1007" s="22">
        <f t="shared" si="62"/>
        <v>31</v>
      </c>
      <c r="U1007">
        <f t="shared" si="63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>ROUND(E1008/D1008*100,0)</f>
        <v>6</v>
      </c>
      <c r="Q1008" s="8">
        <f>IFERROR(ROUND(E1008/L1008,2),0)</f>
        <v>29.25</v>
      </c>
      <c r="R1008" s="17">
        <f t="shared" si="60"/>
        <v>41977.040185185186</v>
      </c>
      <c r="S1008" s="17">
        <f t="shared" si="61"/>
        <v>41985.299305555556</v>
      </c>
      <c r="T1008" s="22">
        <f t="shared" si="62"/>
        <v>8.2591203703705105</v>
      </c>
      <c r="U1008">
        <f t="shared" si="63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>ROUND(E1009/D1009*100,0)</f>
        <v>44</v>
      </c>
      <c r="Q1009" s="8">
        <f>IFERROR(ROUND(E1009/L1009,2),0)</f>
        <v>174.95</v>
      </c>
      <c r="R1009" s="17">
        <f t="shared" si="60"/>
        <v>42676.583599537036</v>
      </c>
      <c r="S1009" s="17">
        <f t="shared" si="61"/>
        <v>42718.6252662037</v>
      </c>
      <c r="T1009" s="22">
        <f t="shared" si="62"/>
        <v>42.041666666664241</v>
      </c>
      <c r="U1009">
        <f t="shared" si="63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>ROUND(E1010/D1010*100,0)</f>
        <v>0</v>
      </c>
      <c r="Q1010" s="8">
        <f>IFERROR(ROUND(E1010/L1010,2),0)</f>
        <v>250</v>
      </c>
      <c r="R1010" s="17">
        <f t="shared" si="60"/>
        <v>42702.809201388889</v>
      </c>
      <c r="S1010" s="17">
        <f t="shared" si="61"/>
        <v>42732.809201388889</v>
      </c>
      <c r="T1010" s="22">
        <f t="shared" si="62"/>
        <v>30</v>
      </c>
      <c r="U1010">
        <f t="shared" si="63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>ROUND(E1011/D1011*100,0)</f>
        <v>13</v>
      </c>
      <c r="Q1011" s="8">
        <f>IFERROR(ROUND(E1011/L1011,2),0)</f>
        <v>65</v>
      </c>
      <c r="R1011" s="17">
        <f t="shared" si="60"/>
        <v>42510.604699074072</v>
      </c>
      <c r="S1011" s="17">
        <f t="shared" si="61"/>
        <v>42540.604699074072</v>
      </c>
      <c r="T1011" s="22">
        <f t="shared" si="62"/>
        <v>30</v>
      </c>
      <c r="U1011">
        <f t="shared" si="63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>ROUND(E1012/D1012*100,0)</f>
        <v>0</v>
      </c>
      <c r="Q1012" s="8">
        <f>IFERROR(ROUND(E1012/L1012,2),0)</f>
        <v>55</v>
      </c>
      <c r="R1012" s="17">
        <f t="shared" si="60"/>
        <v>42561.829421296294</v>
      </c>
      <c r="S1012" s="17">
        <f t="shared" si="61"/>
        <v>42618.124305555553</v>
      </c>
      <c r="T1012" s="22">
        <f t="shared" si="62"/>
        <v>56.294884259259561</v>
      </c>
      <c r="U1012">
        <f t="shared" si="63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>ROUND(E1013/D1013*100,0)</f>
        <v>0</v>
      </c>
      <c r="Q1013" s="8">
        <f>IFERROR(ROUND(E1013/L1013,2),0)</f>
        <v>75</v>
      </c>
      <c r="R1013" s="17">
        <f t="shared" si="60"/>
        <v>41946.898090277777</v>
      </c>
      <c r="S1013" s="17">
        <f t="shared" si="61"/>
        <v>41991.898090277777</v>
      </c>
      <c r="T1013" s="22">
        <f t="shared" si="62"/>
        <v>45</v>
      </c>
      <c r="U1013">
        <f t="shared" si="63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>ROUND(E1014/D1014*100,0)</f>
        <v>21535</v>
      </c>
      <c r="Q1014" s="8">
        <f>IFERROR(ROUND(E1014/L1014,2),0)</f>
        <v>1389.36</v>
      </c>
      <c r="R1014" s="17">
        <f t="shared" si="60"/>
        <v>42714.440416666665</v>
      </c>
      <c r="S1014" s="17">
        <f t="shared" si="61"/>
        <v>42759.440416666665</v>
      </c>
      <c r="T1014" s="22">
        <f t="shared" si="62"/>
        <v>45</v>
      </c>
      <c r="U1014">
        <f t="shared" si="63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>ROUND(E1015/D1015*100,0)</f>
        <v>35</v>
      </c>
      <c r="Q1015" s="8">
        <f>IFERROR(ROUND(E1015/L1015,2),0)</f>
        <v>95.91</v>
      </c>
      <c r="R1015" s="17">
        <f t="shared" si="60"/>
        <v>42339.833981481483</v>
      </c>
      <c r="S1015" s="17">
        <f t="shared" si="61"/>
        <v>42367.833333333328</v>
      </c>
      <c r="T1015" s="22">
        <f t="shared" si="62"/>
        <v>27.999351851845859</v>
      </c>
      <c r="U1015">
        <f t="shared" si="63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>ROUND(E1016/D1016*100,0)</f>
        <v>31</v>
      </c>
      <c r="Q1016" s="8">
        <f>IFERROR(ROUND(E1016/L1016,2),0)</f>
        <v>191.25</v>
      </c>
      <c r="R1016" s="17">
        <f t="shared" si="60"/>
        <v>41955.002488425926</v>
      </c>
      <c r="S1016" s="17">
        <f t="shared" si="61"/>
        <v>42005.002488425926</v>
      </c>
      <c r="T1016" s="22">
        <f t="shared" si="62"/>
        <v>50</v>
      </c>
      <c r="U1016">
        <f t="shared" si="63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>ROUND(E1017/D1017*100,0)</f>
        <v>3</v>
      </c>
      <c r="Q1017" s="8">
        <f>IFERROR(ROUND(E1017/L1017,2),0)</f>
        <v>40</v>
      </c>
      <c r="R1017" s="17">
        <f t="shared" si="60"/>
        <v>42303.878414351857</v>
      </c>
      <c r="S1017" s="17">
        <f t="shared" si="61"/>
        <v>42333.920081018514</v>
      </c>
      <c r="T1017" s="22">
        <f t="shared" si="62"/>
        <v>30.041666666656965</v>
      </c>
      <c r="U1017">
        <f t="shared" si="63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>ROUND(E1018/D1018*100,0)</f>
        <v>3</v>
      </c>
      <c r="Q1018" s="8">
        <f>IFERROR(ROUND(E1018/L1018,2),0)</f>
        <v>74.790000000000006</v>
      </c>
      <c r="R1018" s="17">
        <f t="shared" si="60"/>
        <v>42422.107129629629</v>
      </c>
      <c r="S1018" s="17">
        <f t="shared" si="61"/>
        <v>42467.065462962957</v>
      </c>
      <c r="T1018" s="22">
        <f t="shared" si="62"/>
        <v>44.958333333328483</v>
      </c>
      <c r="U1018">
        <f t="shared" si="63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>ROUND(E1019/D1019*100,0)</f>
        <v>23</v>
      </c>
      <c r="Q1019" s="8">
        <f>IFERROR(ROUND(E1019/L1019,2),0)</f>
        <v>161.12</v>
      </c>
      <c r="R1019" s="17">
        <f t="shared" si="60"/>
        <v>42289.675173611111</v>
      </c>
      <c r="S1019" s="17">
        <f t="shared" si="61"/>
        <v>42329.716840277775</v>
      </c>
      <c r="T1019" s="22">
        <f t="shared" si="62"/>
        <v>40.041666666664241</v>
      </c>
      <c r="U1019">
        <f t="shared" si="63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>ROUND(E1020/D1020*100,0)</f>
        <v>3</v>
      </c>
      <c r="Q1020" s="8">
        <f>IFERROR(ROUND(E1020/L1020,2),0)</f>
        <v>88.71</v>
      </c>
      <c r="R1020" s="17">
        <f t="shared" si="60"/>
        <v>42535.492280092592</v>
      </c>
      <c r="S1020" s="17">
        <f t="shared" si="61"/>
        <v>42565.492280092592</v>
      </c>
      <c r="T1020" s="22">
        <f t="shared" si="62"/>
        <v>30</v>
      </c>
      <c r="U1020">
        <f t="shared" si="63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>ROUND(E1021/D1021*100,0)</f>
        <v>47</v>
      </c>
      <c r="Q1021" s="8">
        <f>IFERROR(ROUND(E1021/L1021,2),0)</f>
        <v>53.25</v>
      </c>
      <c r="R1021" s="17">
        <f t="shared" si="60"/>
        <v>42009.973946759259</v>
      </c>
      <c r="S1021" s="17">
        <f t="shared" si="61"/>
        <v>42039.973946759259</v>
      </c>
      <c r="T1021" s="22">
        <f t="shared" si="62"/>
        <v>30</v>
      </c>
      <c r="U1021">
        <f t="shared" si="63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>ROUND(E1022/D1022*100,0)</f>
        <v>206</v>
      </c>
      <c r="Q1022" s="8">
        <f>IFERROR(ROUND(E1022/L1022,2),0)</f>
        <v>106.2</v>
      </c>
      <c r="R1022" s="17">
        <f t="shared" si="60"/>
        <v>42127.069548611107</v>
      </c>
      <c r="S1022" s="17">
        <f t="shared" si="61"/>
        <v>42157.032638888893</v>
      </c>
      <c r="T1022" s="22">
        <f t="shared" si="62"/>
        <v>29.96309027778625</v>
      </c>
      <c r="U1022">
        <f t="shared" si="63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>ROUND(E1023/D1023*100,0)</f>
        <v>352</v>
      </c>
      <c r="Q1023" s="8">
        <f>IFERROR(ROUND(E1023/L1023,2),0)</f>
        <v>22.08</v>
      </c>
      <c r="R1023" s="17">
        <f t="shared" si="60"/>
        <v>42271.251979166671</v>
      </c>
      <c r="S1023" s="17">
        <f t="shared" si="61"/>
        <v>42294.166666666672</v>
      </c>
      <c r="T1023" s="22">
        <f t="shared" si="62"/>
        <v>22.914687500000582</v>
      </c>
      <c r="U1023">
        <f t="shared" si="63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>ROUND(E1024/D1024*100,0)</f>
        <v>115</v>
      </c>
      <c r="Q1024" s="8">
        <f>IFERROR(ROUND(E1024/L1024,2),0)</f>
        <v>31.05</v>
      </c>
      <c r="R1024" s="17">
        <f t="shared" si="60"/>
        <v>42111.646724537044</v>
      </c>
      <c r="S1024" s="17">
        <f t="shared" si="61"/>
        <v>42141.646724537044</v>
      </c>
      <c r="T1024" s="22">
        <f t="shared" si="62"/>
        <v>30</v>
      </c>
      <c r="U1024">
        <f t="shared" si="63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>ROUND(E1025/D1025*100,0)</f>
        <v>237</v>
      </c>
      <c r="Q1025" s="8">
        <f>IFERROR(ROUND(E1025/L1025,2),0)</f>
        <v>36.21</v>
      </c>
      <c r="R1025" s="17">
        <f t="shared" si="60"/>
        <v>42145.919687500005</v>
      </c>
      <c r="S1025" s="17">
        <f t="shared" si="61"/>
        <v>42175.919687500005</v>
      </c>
      <c r="T1025" s="22">
        <f t="shared" si="62"/>
        <v>30</v>
      </c>
      <c r="U1025">
        <f t="shared" si="63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>ROUND(E1026/D1026*100,0)</f>
        <v>119</v>
      </c>
      <c r="Q1026" s="8">
        <f>IFERROR(ROUND(E1026/L1026,2),0)</f>
        <v>388.98</v>
      </c>
      <c r="R1026" s="17">
        <f t="shared" si="60"/>
        <v>42370.580590277779</v>
      </c>
      <c r="S1026" s="17">
        <f t="shared" si="61"/>
        <v>42400.580590277779</v>
      </c>
      <c r="T1026" s="22">
        <f t="shared" si="62"/>
        <v>30</v>
      </c>
      <c r="U1026">
        <f t="shared" si="63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>ROUND(E1027/D1027*100,0)</f>
        <v>110</v>
      </c>
      <c r="Q1027" s="8">
        <f>IFERROR(ROUND(E1027/L1027,2),0)</f>
        <v>71.849999999999994</v>
      </c>
      <c r="R1027" s="17">
        <f t="shared" ref="R1027:R1090" si="64">(((J1027/60)/60)/24)+DATE(1970,1,1)</f>
        <v>42049.833761574075</v>
      </c>
      <c r="S1027" s="17">
        <f t="shared" ref="S1027:S1090" si="65">(((I1027/60)/60)/24)+DATE(1970,1,1)</f>
        <v>42079.792094907403</v>
      </c>
      <c r="T1027" s="22">
        <f t="shared" ref="T1027:T1090" si="66">S1027-R1027</f>
        <v>29.958333333328483</v>
      </c>
      <c r="U1027">
        <f t="shared" ref="U1027:U1090" si="67">YEAR(R1027)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>ROUND(E1028/D1028*100,0)</f>
        <v>100</v>
      </c>
      <c r="Q1028" s="8">
        <f>IFERROR(ROUND(E1028/L1028,2),0)</f>
        <v>57.38</v>
      </c>
      <c r="R1028" s="17">
        <f t="shared" si="64"/>
        <v>42426.407592592594</v>
      </c>
      <c r="S1028" s="17">
        <f t="shared" si="65"/>
        <v>42460.365925925929</v>
      </c>
      <c r="T1028" s="22">
        <f t="shared" si="66"/>
        <v>33.958333333335759</v>
      </c>
      <c r="U1028">
        <f t="shared" si="67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>ROUND(E1029/D1029*100,0)</f>
        <v>103</v>
      </c>
      <c r="Q1029" s="8">
        <f>IFERROR(ROUND(E1029/L1029,2),0)</f>
        <v>69.67</v>
      </c>
      <c r="R1029" s="17">
        <f t="shared" si="64"/>
        <v>41905.034108796295</v>
      </c>
      <c r="S1029" s="17">
        <f t="shared" si="65"/>
        <v>41935.034108796295</v>
      </c>
      <c r="T1029" s="22">
        <f t="shared" si="66"/>
        <v>30</v>
      </c>
      <c r="U1029">
        <f t="shared" si="67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>ROUND(E1030/D1030*100,0)</f>
        <v>117</v>
      </c>
      <c r="Q1030" s="8">
        <f>IFERROR(ROUND(E1030/L1030,2),0)</f>
        <v>45.99</v>
      </c>
      <c r="R1030" s="17">
        <f t="shared" si="64"/>
        <v>42755.627372685187</v>
      </c>
      <c r="S1030" s="17">
        <f t="shared" si="65"/>
        <v>42800.833333333328</v>
      </c>
      <c r="T1030" s="22">
        <f t="shared" si="66"/>
        <v>45.205960648141627</v>
      </c>
      <c r="U1030">
        <f t="shared" si="67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>ROUND(E1031/D1031*100,0)</f>
        <v>112</v>
      </c>
      <c r="Q1031" s="8">
        <f>IFERROR(ROUND(E1031/L1031,2),0)</f>
        <v>79.260000000000005</v>
      </c>
      <c r="R1031" s="17">
        <f t="shared" si="64"/>
        <v>42044.711886574078</v>
      </c>
      <c r="S1031" s="17">
        <f t="shared" si="65"/>
        <v>42098.915972222225</v>
      </c>
      <c r="T1031" s="22">
        <f t="shared" si="66"/>
        <v>54.204085648147156</v>
      </c>
      <c r="U1031">
        <f t="shared" si="67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>ROUND(E1032/D1032*100,0)</f>
        <v>342</v>
      </c>
      <c r="Q1032" s="8">
        <f>IFERROR(ROUND(E1032/L1032,2),0)</f>
        <v>43.03</v>
      </c>
      <c r="R1032" s="17">
        <f t="shared" si="64"/>
        <v>42611.483206018514</v>
      </c>
      <c r="S1032" s="17">
        <f t="shared" si="65"/>
        <v>42625.483206018514</v>
      </c>
      <c r="T1032" s="22">
        <f t="shared" si="66"/>
        <v>14</v>
      </c>
      <c r="U1032">
        <f t="shared" si="67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>ROUND(E1033/D1033*100,0)</f>
        <v>107</v>
      </c>
      <c r="Q1033" s="8">
        <f>IFERROR(ROUND(E1033/L1033,2),0)</f>
        <v>108.48</v>
      </c>
      <c r="R1033" s="17">
        <f t="shared" si="64"/>
        <v>42324.764004629629</v>
      </c>
      <c r="S1033" s="17">
        <f t="shared" si="65"/>
        <v>42354.764004629629</v>
      </c>
      <c r="T1033" s="22">
        <f t="shared" si="66"/>
        <v>30</v>
      </c>
      <c r="U1033">
        <f t="shared" si="67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>ROUND(E1034/D1034*100,0)</f>
        <v>108</v>
      </c>
      <c r="Q1034" s="8">
        <f>IFERROR(ROUND(E1034/L1034,2),0)</f>
        <v>61.03</v>
      </c>
      <c r="R1034" s="17">
        <f t="shared" si="64"/>
        <v>42514.666956018518</v>
      </c>
      <c r="S1034" s="17">
        <f t="shared" si="65"/>
        <v>42544.666956018518</v>
      </c>
      <c r="T1034" s="22">
        <f t="shared" si="66"/>
        <v>30</v>
      </c>
      <c r="U1034">
        <f t="shared" si="67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>ROUND(E1035/D1035*100,0)</f>
        <v>103</v>
      </c>
      <c r="Q1035" s="8">
        <f>IFERROR(ROUND(E1035/L1035,2),0)</f>
        <v>50.59</v>
      </c>
      <c r="R1035" s="17">
        <f t="shared" si="64"/>
        <v>42688.732407407413</v>
      </c>
      <c r="S1035" s="17">
        <f t="shared" si="65"/>
        <v>42716.732407407413</v>
      </c>
      <c r="T1035" s="22">
        <f t="shared" si="66"/>
        <v>28</v>
      </c>
      <c r="U1035">
        <f t="shared" si="67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>ROUND(E1036/D1036*100,0)</f>
        <v>130</v>
      </c>
      <c r="Q1036" s="8">
        <f>IFERROR(ROUND(E1036/L1036,2),0)</f>
        <v>39.159999999999997</v>
      </c>
      <c r="R1036" s="17">
        <f t="shared" si="64"/>
        <v>42555.166712962964</v>
      </c>
      <c r="S1036" s="17">
        <f t="shared" si="65"/>
        <v>42587.165972222225</v>
      </c>
      <c r="T1036" s="22">
        <f t="shared" si="66"/>
        <v>31.999259259260725</v>
      </c>
      <c r="U1036">
        <f t="shared" si="67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>ROUND(E1037/D1037*100,0)</f>
        <v>108</v>
      </c>
      <c r="Q1037" s="8">
        <f>IFERROR(ROUND(E1037/L1037,2),0)</f>
        <v>65.16</v>
      </c>
      <c r="R1037" s="17">
        <f t="shared" si="64"/>
        <v>42016.641435185185</v>
      </c>
      <c r="S1037" s="17">
        <f t="shared" si="65"/>
        <v>42046.641435185185</v>
      </c>
      <c r="T1037" s="22">
        <f t="shared" si="66"/>
        <v>30</v>
      </c>
      <c r="U1037">
        <f t="shared" si="67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>ROUND(E1038/D1038*100,0)</f>
        <v>112</v>
      </c>
      <c r="Q1038" s="8">
        <f>IFERROR(ROUND(E1038/L1038,2),0)</f>
        <v>23.96</v>
      </c>
      <c r="R1038" s="17">
        <f t="shared" si="64"/>
        <v>41249.448958333334</v>
      </c>
      <c r="S1038" s="17">
        <f t="shared" si="65"/>
        <v>41281.333333333336</v>
      </c>
      <c r="T1038" s="22">
        <f t="shared" si="66"/>
        <v>31.884375000001455</v>
      </c>
      <c r="U1038">
        <f t="shared" si="67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>ROUND(E1039/D1039*100,0)</f>
        <v>102</v>
      </c>
      <c r="Q1039" s="8">
        <f>IFERROR(ROUND(E1039/L1039,2),0)</f>
        <v>48.62</v>
      </c>
      <c r="R1039" s="17">
        <f t="shared" si="64"/>
        <v>42119.822476851856</v>
      </c>
      <c r="S1039" s="17">
        <f t="shared" si="65"/>
        <v>42142.208333333328</v>
      </c>
      <c r="T1039" s="22">
        <f t="shared" si="66"/>
        <v>22.385856481472729</v>
      </c>
      <c r="U1039">
        <f t="shared" si="67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>ROUND(E1040/D1040*100,0)</f>
        <v>145</v>
      </c>
      <c r="Q1040" s="8">
        <f>IFERROR(ROUND(E1040/L1040,2),0)</f>
        <v>35.74</v>
      </c>
      <c r="R1040" s="17">
        <f t="shared" si="64"/>
        <v>42418.231747685189</v>
      </c>
      <c r="S1040" s="17">
        <f t="shared" si="65"/>
        <v>42448.190081018518</v>
      </c>
      <c r="T1040" s="22">
        <f t="shared" si="66"/>
        <v>29.958333333328483</v>
      </c>
      <c r="U1040">
        <f t="shared" si="67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>ROUND(E1041/D1041*100,0)</f>
        <v>128</v>
      </c>
      <c r="Q1041" s="8">
        <f>IFERROR(ROUND(E1041/L1041,2),0)</f>
        <v>21.37</v>
      </c>
      <c r="R1041" s="17">
        <f t="shared" si="64"/>
        <v>42692.109328703707</v>
      </c>
      <c r="S1041" s="17">
        <f t="shared" si="65"/>
        <v>42717.332638888889</v>
      </c>
      <c r="T1041" s="22">
        <f t="shared" si="66"/>
        <v>25.223310185181617</v>
      </c>
      <c r="U1041">
        <f t="shared" si="67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>ROUND(E1042/D1042*100,0)</f>
        <v>0</v>
      </c>
      <c r="Q1042" s="8">
        <f>IFERROR(ROUND(E1042/L1042,2),0)</f>
        <v>250</v>
      </c>
      <c r="R1042" s="17">
        <f t="shared" si="64"/>
        <v>42579.708437499998</v>
      </c>
      <c r="S1042" s="17">
        <f t="shared" si="65"/>
        <v>42609.708437499998</v>
      </c>
      <c r="T1042" s="22">
        <f t="shared" si="66"/>
        <v>30</v>
      </c>
      <c r="U1042">
        <f t="shared" si="67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>ROUND(E1043/D1043*100,0)</f>
        <v>0</v>
      </c>
      <c r="Q1043" s="8">
        <f>IFERROR(ROUND(E1043/L1043,2),0)</f>
        <v>0</v>
      </c>
      <c r="R1043" s="17">
        <f t="shared" si="64"/>
        <v>41831.060092592597</v>
      </c>
      <c r="S1043" s="17">
        <f t="shared" si="65"/>
        <v>41851.060092592597</v>
      </c>
      <c r="T1043" s="22">
        <f t="shared" si="66"/>
        <v>20</v>
      </c>
      <c r="U1043">
        <f t="shared" si="67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>ROUND(E1044/D1044*100,0)</f>
        <v>2</v>
      </c>
      <c r="Q1044" s="8">
        <f>IFERROR(ROUND(E1044/L1044,2),0)</f>
        <v>10</v>
      </c>
      <c r="R1044" s="17">
        <f t="shared" si="64"/>
        <v>41851.696157407408</v>
      </c>
      <c r="S1044" s="17">
        <f t="shared" si="65"/>
        <v>41894.416666666664</v>
      </c>
      <c r="T1044" s="22">
        <f t="shared" si="66"/>
        <v>42.720509259255778</v>
      </c>
      <c r="U1044">
        <f t="shared" si="67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>ROUND(E1045/D1045*100,0)</f>
        <v>9</v>
      </c>
      <c r="Q1045" s="8">
        <f>IFERROR(ROUND(E1045/L1045,2),0)</f>
        <v>29.24</v>
      </c>
      <c r="R1045" s="17">
        <f t="shared" si="64"/>
        <v>42114.252951388888</v>
      </c>
      <c r="S1045" s="17">
        <f t="shared" si="65"/>
        <v>42144.252951388888</v>
      </c>
      <c r="T1045" s="22">
        <f t="shared" si="66"/>
        <v>30</v>
      </c>
      <c r="U1045">
        <f t="shared" si="67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>ROUND(E1046/D1046*100,0)</f>
        <v>0</v>
      </c>
      <c r="Q1046" s="8">
        <f>IFERROR(ROUND(E1046/L1046,2),0)</f>
        <v>3</v>
      </c>
      <c r="R1046" s="17">
        <f t="shared" si="64"/>
        <v>42011.925937499997</v>
      </c>
      <c r="S1046" s="17">
        <f t="shared" si="65"/>
        <v>42068.852083333331</v>
      </c>
      <c r="T1046" s="22">
        <f t="shared" si="66"/>
        <v>56.926145833334886</v>
      </c>
      <c r="U1046">
        <f t="shared" si="67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>ROUND(E1047/D1047*100,0)</f>
        <v>3</v>
      </c>
      <c r="Q1047" s="8">
        <f>IFERROR(ROUND(E1047/L1047,2),0)</f>
        <v>33.25</v>
      </c>
      <c r="R1047" s="17">
        <f t="shared" si="64"/>
        <v>41844.874421296299</v>
      </c>
      <c r="S1047" s="17">
        <f t="shared" si="65"/>
        <v>41874.874421296299</v>
      </c>
      <c r="T1047" s="22">
        <f t="shared" si="66"/>
        <v>30</v>
      </c>
      <c r="U1047">
        <f t="shared" si="67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>ROUND(E1048/D1048*100,0)</f>
        <v>0</v>
      </c>
      <c r="Q1048" s="8">
        <f>IFERROR(ROUND(E1048/L1048,2),0)</f>
        <v>0</v>
      </c>
      <c r="R1048" s="17">
        <f t="shared" si="64"/>
        <v>42319.851388888885</v>
      </c>
      <c r="S1048" s="17">
        <f t="shared" si="65"/>
        <v>42364.851388888885</v>
      </c>
      <c r="T1048" s="22">
        <f t="shared" si="66"/>
        <v>45</v>
      </c>
      <c r="U1048">
        <f t="shared" si="67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>ROUND(E1049/D1049*100,0)</f>
        <v>0</v>
      </c>
      <c r="Q1049" s="8">
        <f>IFERROR(ROUND(E1049/L1049,2),0)</f>
        <v>1</v>
      </c>
      <c r="R1049" s="17">
        <f t="shared" si="64"/>
        <v>41918.818460648145</v>
      </c>
      <c r="S1049" s="17">
        <f t="shared" si="65"/>
        <v>41948.860127314816</v>
      </c>
      <c r="T1049" s="22">
        <f t="shared" si="66"/>
        <v>30.041666666671517</v>
      </c>
      <c r="U1049">
        <f t="shared" si="67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>ROUND(E1050/D1050*100,0)</f>
        <v>1</v>
      </c>
      <c r="Q1050" s="8">
        <f>IFERROR(ROUND(E1050/L1050,2),0)</f>
        <v>53</v>
      </c>
      <c r="R1050" s="17">
        <f t="shared" si="64"/>
        <v>42598.053113425922</v>
      </c>
      <c r="S1050" s="17">
        <f t="shared" si="65"/>
        <v>42638.053113425922</v>
      </c>
      <c r="T1050" s="22">
        <f t="shared" si="66"/>
        <v>40</v>
      </c>
      <c r="U1050">
        <f t="shared" si="67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>ROUND(E1051/D1051*100,0)</f>
        <v>0</v>
      </c>
      <c r="Q1051" s="8">
        <f>IFERROR(ROUND(E1051/L1051,2),0)</f>
        <v>0</v>
      </c>
      <c r="R1051" s="17">
        <f t="shared" si="64"/>
        <v>42382.431076388893</v>
      </c>
      <c r="S1051" s="17">
        <f t="shared" si="65"/>
        <v>42412.431076388893</v>
      </c>
      <c r="T1051" s="22">
        <f t="shared" si="66"/>
        <v>30</v>
      </c>
      <c r="U1051">
        <f t="shared" si="67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>ROUND(E1052/D1052*100,0)</f>
        <v>0</v>
      </c>
      <c r="Q1052" s="8">
        <f>IFERROR(ROUND(E1052/L1052,2),0)</f>
        <v>0</v>
      </c>
      <c r="R1052" s="17">
        <f t="shared" si="64"/>
        <v>42231.7971875</v>
      </c>
      <c r="S1052" s="17">
        <f t="shared" si="65"/>
        <v>42261.7971875</v>
      </c>
      <c r="T1052" s="22">
        <f t="shared" si="66"/>
        <v>30</v>
      </c>
      <c r="U1052">
        <f t="shared" si="67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>ROUND(E1053/D1053*100,0)</f>
        <v>0</v>
      </c>
      <c r="Q1053" s="8">
        <f>IFERROR(ROUND(E1053/L1053,2),0)</f>
        <v>0</v>
      </c>
      <c r="R1053" s="17">
        <f t="shared" si="64"/>
        <v>41850.014178240745</v>
      </c>
      <c r="S1053" s="17">
        <f t="shared" si="65"/>
        <v>41878.014178240745</v>
      </c>
      <c r="T1053" s="22">
        <f t="shared" si="66"/>
        <v>28</v>
      </c>
      <c r="U1053">
        <f t="shared" si="67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>ROUND(E1054/D1054*100,0)</f>
        <v>0</v>
      </c>
      <c r="Q1054" s="8">
        <f>IFERROR(ROUND(E1054/L1054,2),0)</f>
        <v>0</v>
      </c>
      <c r="R1054" s="17">
        <f t="shared" si="64"/>
        <v>42483.797395833331</v>
      </c>
      <c r="S1054" s="17">
        <f t="shared" si="65"/>
        <v>42527.839583333334</v>
      </c>
      <c r="T1054" s="22">
        <f t="shared" si="66"/>
        <v>44.04218750000291</v>
      </c>
      <c r="U1054">
        <f t="shared" si="67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>ROUND(E1055/D1055*100,0)</f>
        <v>1</v>
      </c>
      <c r="Q1055" s="8">
        <f>IFERROR(ROUND(E1055/L1055,2),0)</f>
        <v>15</v>
      </c>
      <c r="R1055" s="17">
        <f t="shared" si="64"/>
        <v>42775.172824074078</v>
      </c>
      <c r="S1055" s="17">
        <f t="shared" si="65"/>
        <v>42800.172824074078</v>
      </c>
      <c r="T1055" s="22">
        <f t="shared" si="66"/>
        <v>25</v>
      </c>
      <c r="U1055">
        <f t="shared" si="67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>ROUND(E1056/D1056*100,0)</f>
        <v>0</v>
      </c>
      <c r="Q1056" s="8">
        <f>IFERROR(ROUND(E1056/L1056,2),0)</f>
        <v>0</v>
      </c>
      <c r="R1056" s="17">
        <f t="shared" si="64"/>
        <v>41831.851840277777</v>
      </c>
      <c r="S1056" s="17">
        <f t="shared" si="65"/>
        <v>41861.916666666664</v>
      </c>
      <c r="T1056" s="22">
        <f t="shared" si="66"/>
        <v>30.064826388887013</v>
      </c>
      <c r="U1056">
        <f t="shared" si="67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>ROUND(E1057/D1057*100,0)</f>
        <v>0</v>
      </c>
      <c r="Q1057" s="8">
        <f>IFERROR(ROUND(E1057/L1057,2),0)</f>
        <v>0</v>
      </c>
      <c r="R1057" s="17">
        <f t="shared" si="64"/>
        <v>42406.992418981477</v>
      </c>
      <c r="S1057" s="17">
        <f t="shared" si="65"/>
        <v>42436.992418981477</v>
      </c>
      <c r="T1057" s="22">
        <f t="shared" si="66"/>
        <v>30</v>
      </c>
      <c r="U1057">
        <f t="shared" si="67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>ROUND(E1058/D1058*100,0)</f>
        <v>0</v>
      </c>
      <c r="Q1058" s="8">
        <f>IFERROR(ROUND(E1058/L1058,2),0)</f>
        <v>0</v>
      </c>
      <c r="R1058" s="17">
        <f t="shared" si="64"/>
        <v>42058.719641203701</v>
      </c>
      <c r="S1058" s="17">
        <f t="shared" si="65"/>
        <v>42118.677974537044</v>
      </c>
      <c r="T1058" s="22">
        <f t="shared" si="66"/>
        <v>59.958333333343035</v>
      </c>
      <c r="U1058">
        <f t="shared" si="67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>ROUND(E1059/D1059*100,0)</f>
        <v>0</v>
      </c>
      <c r="Q1059" s="8">
        <f>IFERROR(ROUND(E1059/L1059,2),0)</f>
        <v>0</v>
      </c>
      <c r="R1059" s="17">
        <f t="shared" si="64"/>
        <v>42678.871331018512</v>
      </c>
      <c r="S1059" s="17">
        <f t="shared" si="65"/>
        <v>42708.912997685184</v>
      </c>
      <c r="T1059" s="22">
        <f t="shared" si="66"/>
        <v>30.041666666671517</v>
      </c>
      <c r="U1059">
        <f t="shared" si="67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>ROUND(E1060/D1060*100,0)</f>
        <v>0</v>
      </c>
      <c r="Q1060" s="8">
        <f>IFERROR(ROUND(E1060/L1060,2),0)</f>
        <v>0</v>
      </c>
      <c r="R1060" s="17">
        <f t="shared" si="64"/>
        <v>42047.900960648149</v>
      </c>
      <c r="S1060" s="17">
        <f t="shared" si="65"/>
        <v>42089</v>
      </c>
      <c r="T1060" s="22">
        <f t="shared" si="66"/>
        <v>41.099039351851388</v>
      </c>
      <c r="U1060">
        <f t="shared" si="67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>ROUND(E1061/D1061*100,0)</f>
        <v>0</v>
      </c>
      <c r="Q1061" s="8">
        <f>IFERROR(ROUND(E1061/L1061,2),0)</f>
        <v>0</v>
      </c>
      <c r="R1061" s="17">
        <f t="shared" si="64"/>
        <v>42046.79</v>
      </c>
      <c r="S1061" s="17">
        <f t="shared" si="65"/>
        <v>42076.748333333337</v>
      </c>
      <c r="T1061" s="22">
        <f t="shared" si="66"/>
        <v>29.958333333335759</v>
      </c>
      <c r="U1061">
        <f t="shared" si="67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>ROUND(E1062/D1062*100,0)</f>
        <v>1</v>
      </c>
      <c r="Q1062" s="8">
        <f>IFERROR(ROUND(E1062/L1062,2),0)</f>
        <v>50</v>
      </c>
      <c r="R1062" s="17">
        <f t="shared" si="64"/>
        <v>42079.913113425922</v>
      </c>
      <c r="S1062" s="17">
        <f t="shared" si="65"/>
        <v>42109.913113425922</v>
      </c>
      <c r="T1062" s="22">
        <f t="shared" si="66"/>
        <v>30</v>
      </c>
      <c r="U1062">
        <f t="shared" si="67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>ROUND(E1063/D1063*100,0)</f>
        <v>0</v>
      </c>
      <c r="Q1063" s="8">
        <f>IFERROR(ROUND(E1063/L1063,2),0)</f>
        <v>0</v>
      </c>
      <c r="R1063" s="17">
        <f t="shared" si="64"/>
        <v>42432.276712962965</v>
      </c>
      <c r="S1063" s="17">
        <f t="shared" si="65"/>
        <v>42492.041666666672</v>
      </c>
      <c r="T1063" s="22">
        <f t="shared" si="66"/>
        <v>59.764953703706851</v>
      </c>
      <c r="U1063">
        <f t="shared" si="67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>ROUND(E1064/D1064*100,0)</f>
        <v>95</v>
      </c>
      <c r="Q1064" s="8">
        <f>IFERROR(ROUND(E1064/L1064,2),0)</f>
        <v>47.5</v>
      </c>
      <c r="R1064" s="17">
        <f t="shared" si="64"/>
        <v>42556.807187500002</v>
      </c>
      <c r="S1064" s="17">
        <f t="shared" si="65"/>
        <v>42563.807187500002</v>
      </c>
      <c r="T1064" s="22">
        <f t="shared" si="66"/>
        <v>7</v>
      </c>
      <c r="U1064">
        <f t="shared" si="67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>ROUND(E1065/D1065*100,0)</f>
        <v>0</v>
      </c>
      <c r="Q1065" s="8">
        <f>IFERROR(ROUND(E1065/L1065,2),0)</f>
        <v>0</v>
      </c>
      <c r="R1065" s="17">
        <f t="shared" si="64"/>
        <v>42583.030810185184</v>
      </c>
      <c r="S1065" s="17">
        <f t="shared" si="65"/>
        <v>42613.030810185184</v>
      </c>
      <c r="T1065" s="22">
        <f t="shared" si="66"/>
        <v>30</v>
      </c>
      <c r="U1065">
        <f t="shared" si="67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>ROUND(E1066/D1066*100,0)</f>
        <v>9</v>
      </c>
      <c r="Q1066" s="8">
        <f>IFERROR(ROUND(E1066/L1066,2),0)</f>
        <v>65.67</v>
      </c>
      <c r="R1066" s="17">
        <f t="shared" si="64"/>
        <v>41417.228043981479</v>
      </c>
      <c r="S1066" s="17">
        <f t="shared" si="65"/>
        <v>41462.228043981479</v>
      </c>
      <c r="T1066" s="22">
        <f t="shared" si="66"/>
        <v>45</v>
      </c>
      <c r="U1066">
        <f t="shared" si="67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>ROUND(E1067/D1067*100,0)</f>
        <v>3</v>
      </c>
      <c r="Q1067" s="8">
        <f>IFERROR(ROUND(E1067/L1067,2),0)</f>
        <v>16.2</v>
      </c>
      <c r="R1067" s="17">
        <f t="shared" si="64"/>
        <v>41661.381041666667</v>
      </c>
      <c r="S1067" s="17">
        <f t="shared" si="65"/>
        <v>41689.381041666667</v>
      </c>
      <c r="T1067" s="22">
        <f t="shared" si="66"/>
        <v>28</v>
      </c>
      <c r="U1067">
        <f t="shared" si="67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>ROUND(E1068/D1068*100,0)</f>
        <v>3</v>
      </c>
      <c r="Q1068" s="8">
        <f>IFERROR(ROUND(E1068/L1068,2),0)</f>
        <v>34.130000000000003</v>
      </c>
      <c r="R1068" s="17">
        <f t="shared" si="64"/>
        <v>41445.962754629632</v>
      </c>
      <c r="S1068" s="17">
        <f t="shared" si="65"/>
        <v>41490.962754629632</v>
      </c>
      <c r="T1068" s="22">
        <f t="shared" si="66"/>
        <v>45</v>
      </c>
      <c r="U1068">
        <f t="shared" si="67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>ROUND(E1069/D1069*100,0)</f>
        <v>26</v>
      </c>
      <c r="Q1069" s="8">
        <f>IFERROR(ROUND(E1069/L1069,2),0)</f>
        <v>13</v>
      </c>
      <c r="R1069" s="17">
        <f t="shared" si="64"/>
        <v>41599.855682870373</v>
      </c>
      <c r="S1069" s="17">
        <f t="shared" si="65"/>
        <v>41629.855682870373</v>
      </c>
      <c r="T1069" s="22">
        <f t="shared" si="66"/>
        <v>30</v>
      </c>
      <c r="U1069">
        <f t="shared" si="67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>ROUND(E1070/D1070*100,0)</f>
        <v>0</v>
      </c>
      <c r="Q1070" s="8">
        <f>IFERROR(ROUND(E1070/L1070,2),0)</f>
        <v>11.25</v>
      </c>
      <c r="R1070" s="17">
        <f t="shared" si="64"/>
        <v>42440.371111111104</v>
      </c>
      <c r="S1070" s="17">
        <f t="shared" si="65"/>
        <v>42470.329444444447</v>
      </c>
      <c r="T1070" s="22">
        <f t="shared" si="66"/>
        <v>29.958333333343035</v>
      </c>
      <c r="U1070">
        <f t="shared" si="67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>ROUND(E1071/D1071*100,0)</f>
        <v>39</v>
      </c>
      <c r="Q1071" s="8">
        <f>IFERROR(ROUND(E1071/L1071,2),0)</f>
        <v>40.479999999999997</v>
      </c>
      <c r="R1071" s="17">
        <f t="shared" si="64"/>
        <v>41572.229849537034</v>
      </c>
      <c r="S1071" s="17">
        <f t="shared" si="65"/>
        <v>41604.271516203706</v>
      </c>
      <c r="T1071" s="22">
        <f t="shared" si="66"/>
        <v>32.041666666671517</v>
      </c>
      <c r="U1071">
        <f t="shared" si="67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>ROUND(E1072/D1072*100,0)</f>
        <v>1</v>
      </c>
      <c r="Q1072" s="8">
        <f>IFERROR(ROUND(E1072/L1072,2),0)</f>
        <v>35</v>
      </c>
      <c r="R1072" s="17">
        <f t="shared" si="64"/>
        <v>41163.011828703704</v>
      </c>
      <c r="S1072" s="17">
        <f t="shared" si="65"/>
        <v>41183.011828703704</v>
      </c>
      <c r="T1072" s="22">
        <f t="shared" si="66"/>
        <v>20</v>
      </c>
      <c r="U1072">
        <f t="shared" si="67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>ROUND(E1073/D1073*100,0)</f>
        <v>0</v>
      </c>
      <c r="Q1073" s="8">
        <f>IFERROR(ROUND(E1073/L1073,2),0)</f>
        <v>0</v>
      </c>
      <c r="R1073" s="17">
        <f t="shared" si="64"/>
        <v>42295.753391203703</v>
      </c>
      <c r="S1073" s="17">
        <f t="shared" si="65"/>
        <v>42325.795057870375</v>
      </c>
      <c r="T1073" s="22">
        <f t="shared" si="66"/>
        <v>30.041666666671517</v>
      </c>
      <c r="U1073">
        <f t="shared" si="67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>ROUND(E1074/D1074*100,0)</f>
        <v>0</v>
      </c>
      <c r="Q1074" s="8">
        <f>IFERROR(ROUND(E1074/L1074,2),0)</f>
        <v>12.75</v>
      </c>
      <c r="R1074" s="17">
        <f t="shared" si="64"/>
        <v>41645.832141203704</v>
      </c>
      <c r="S1074" s="17">
        <f t="shared" si="65"/>
        <v>41675.832141203704</v>
      </c>
      <c r="T1074" s="22">
        <f t="shared" si="66"/>
        <v>30</v>
      </c>
      <c r="U1074">
        <f t="shared" si="67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>ROUND(E1075/D1075*100,0)</f>
        <v>1</v>
      </c>
      <c r="Q1075" s="8">
        <f>IFERROR(ROUND(E1075/L1075,2),0)</f>
        <v>10</v>
      </c>
      <c r="R1075" s="17">
        <f t="shared" si="64"/>
        <v>40802.964594907404</v>
      </c>
      <c r="S1075" s="17">
        <f t="shared" si="65"/>
        <v>40832.964594907404</v>
      </c>
      <c r="T1075" s="22">
        <f t="shared" si="66"/>
        <v>30</v>
      </c>
      <c r="U1075">
        <f t="shared" si="67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>ROUND(E1076/D1076*100,0)</f>
        <v>6</v>
      </c>
      <c r="Q1076" s="8">
        <f>IFERROR(ROUND(E1076/L1076,2),0)</f>
        <v>113.57</v>
      </c>
      <c r="R1076" s="17">
        <f t="shared" si="64"/>
        <v>41613.172974537039</v>
      </c>
      <c r="S1076" s="17">
        <f t="shared" si="65"/>
        <v>41643.172974537039</v>
      </c>
      <c r="T1076" s="22">
        <f t="shared" si="66"/>
        <v>30</v>
      </c>
      <c r="U1076">
        <f t="shared" si="67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>ROUND(E1077/D1077*100,0)</f>
        <v>5</v>
      </c>
      <c r="Q1077" s="8">
        <f>IFERROR(ROUND(E1077/L1077,2),0)</f>
        <v>15</v>
      </c>
      <c r="R1077" s="17">
        <f t="shared" si="64"/>
        <v>41005.904120370367</v>
      </c>
      <c r="S1077" s="17">
        <f t="shared" si="65"/>
        <v>41035.904120370367</v>
      </c>
      <c r="T1077" s="22">
        <f t="shared" si="66"/>
        <v>30</v>
      </c>
      <c r="U1077">
        <f t="shared" si="67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>ROUND(E1078/D1078*100,0)</f>
        <v>63</v>
      </c>
      <c r="Q1078" s="8">
        <f>IFERROR(ROUND(E1078/L1078,2),0)</f>
        <v>48.28</v>
      </c>
      <c r="R1078" s="17">
        <f t="shared" si="64"/>
        <v>41838.377893518518</v>
      </c>
      <c r="S1078" s="17">
        <f t="shared" si="65"/>
        <v>41893.377893518518</v>
      </c>
      <c r="T1078" s="22">
        <f t="shared" si="66"/>
        <v>55</v>
      </c>
      <c r="U1078">
        <f t="shared" si="67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>ROUND(E1079/D1079*100,0)</f>
        <v>29</v>
      </c>
      <c r="Q1079" s="8">
        <f>IFERROR(ROUND(E1079/L1079,2),0)</f>
        <v>43.98</v>
      </c>
      <c r="R1079" s="17">
        <f t="shared" si="64"/>
        <v>42353.16679398148</v>
      </c>
      <c r="S1079" s="17">
        <f t="shared" si="65"/>
        <v>42383.16679398148</v>
      </c>
      <c r="T1079" s="22">
        <f t="shared" si="66"/>
        <v>30</v>
      </c>
      <c r="U1079">
        <f t="shared" si="67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>ROUND(E1080/D1080*100,0)</f>
        <v>8</v>
      </c>
      <c r="Q1080" s="8">
        <f>IFERROR(ROUND(E1080/L1080,2),0)</f>
        <v>9</v>
      </c>
      <c r="R1080" s="17">
        <f t="shared" si="64"/>
        <v>40701.195844907408</v>
      </c>
      <c r="S1080" s="17">
        <f t="shared" si="65"/>
        <v>40746.195844907408</v>
      </c>
      <c r="T1080" s="22">
        <f t="shared" si="66"/>
        <v>45</v>
      </c>
      <c r="U1080">
        <f t="shared" si="67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>ROUND(E1081/D1081*100,0)</f>
        <v>3</v>
      </c>
      <c r="Q1081" s="8">
        <f>IFERROR(ROUND(E1081/L1081,2),0)</f>
        <v>37.67</v>
      </c>
      <c r="R1081" s="17">
        <f t="shared" si="64"/>
        <v>42479.566388888896</v>
      </c>
      <c r="S1081" s="17">
        <f t="shared" si="65"/>
        <v>42504.566388888896</v>
      </c>
      <c r="T1081" s="22">
        <f t="shared" si="66"/>
        <v>25</v>
      </c>
      <c r="U1081">
        <f t="shared" si="67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>ROUND(E1082/D1082*100,0)</f>
        <v>9</v>
      </c>
      <c r="Q1082" s="8">
        <f>IFERROR(ROUND(E1082/L1082,2),0)</f>
        <v>18.579999999999998</v>
      </c>
      <c r="R1082" s="17">
        <f t="shared" si="64"/>
        <v>41740.138113425928</v>
      </c>
      <c r="S1082" s="17">
        <f t="shared" si="65"/>
        <v>41770.138113425928</v>
      </c>
      <c r="T1082" s="22">
        <f t="shared" si="66"/>
        <v>30</v>
      </c>
      <c r="U1082">
        <f t="shared" si="67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>ROUND(E1083/D1083*100,0)</f>
        <v>0</v>
      </c>
      <c r="Q1083" s="8">
        <f>IFERROR(ROUND(E1083/L1083,2),0)</f>
        <v>3</v>
      </c>
      <c r="R1083" s="17">
        <f t="shared" si="64"/>
        <v>42002.926990740743</v>
      </c>
      <c r="S1083" s="17">
        <f t="shared" si="65"/>
        <v>42032.926990740743</v>
      </c>
      <c r="T1083" s="22">
        <f t="shared" si="66"/>
        <v>30</v>
      </c>
      <c r="U1083">
        <f t="shared" si="67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>ROUND(E1084/D1084*100,0)</f>
        <v>1</v>
      </c>
      <c r="Q1084" s="8">
        <f>IFERROR(ROUND(E1084/L1084,2),0)</f>
        <v>18.670000000000002</v>
      </c>
      <c r="R1084" s="17">
        <f t="shared" si="64"/>
        <v>41101.906111111115</v>
      </c>
      <c r="S1084" s="17">
        <f t="shared" si="65"/>
        <v>41131.906111111115</v>
      </c>
      <c r="T1084" s="22">
        <f t="shared" si="66"/>
        <v>30</v>
      </c>
      <c r="U1084">
        <f t="shared" si="67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>ROUND(E1085/D1085*100,0)</f>
        <v>1</v>
      </c>
      <c r="Q1085" s="8">
        <f>IFERROR(ROUND(E1085/L1085,2),0)</f>
        <v>410</v>
      </c>
      <c r="R1085" s="17">
        <f t="shared" si="64"/>
        <v>41793.659525462965</v>
      </c>
      <c r="S1085" s="17">
        <f t="shared" si="65"/>
        <v>41853.659525462965</v>
      </c>
      <c r="T1085" s="22">
        <f t="shared" si="66"/>
        <v>60</v>
      </c>
      <c r="U1085">
        <f t="shared" si="67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>ROUND(E1086/D1086*100,0)</f>
        <v>0</v>
      </c>
      <c r="Q1086" s="8">
        <f>IFERROR(ROUND(E1086/L1086,2),0)</f>
        <v>0</v>
      </c>
      <c r="R1086" s="17">
        <f t="shared" si="64"/>
        <v>41829.912083333329</v>
      </c>
      <c r="S1086" s="17">
        <f t="shared" si="65"/>
        <v>41859.912083333329</v>
      </c>
      <c r="T1086" s="22">
        <f t="shared" si="66"/>
        <v>30</v>
      </c>
      <c r="U1086">
        <f t="shared" si="67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>ROUND(E1087/D1087*100,0)</f>
        <v>3</v>
      </c>
      <c r="Q1087" s="8">
        <f>IFERROR(ROUND(E1087/L1087,2),0)</f>
        <v>114</v>
      </c>
      <c r="R1087" s="17">
        <f t="shared" si="64"/>
        <v>42413.671006944445</v>
      </c>
      <c r="S1087" s="17">
        <f t="shared" si="65"/>
        <v>42443.629340277781</v>
      </c>
      <c r="T1087" s="22">
        <f t="shared" si="66"/>
        <v>29.958333333335759</v>
      </c>
      <c r="U1087">
        <f t="shared" si="67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>ROUND(E1088/D1088*100,0)</f>
        <v>0</v>
      </c>
      <c r="Q1088" s="8">
        <f>IFERROR(ROUND(E1088/L1088,2),0)</f>
        <v>7.5</v>
      </c>
      <c r="R1088" s="17">
        <f t="shared" si="64"/>
        <v>41845.866793981484</v>
      </c>
      <c r="S1088" s="17">
        <f t="shared" si="65"/>
        <v>41875.866793981484</v>
      </c>
      <c r="T1088" s="22">
        <f t="shared" si="66"/>
        <v>30</v>
      </c>
      <c r="U1088">
        <f t="shared" si="67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>ROUND(E1089/D1089*100,0)</f>
        <v>0</v>
      </c>
      <c r="Q1089" s="8">
        <f>IFERROR(ROUND(E1089/L1089,2),0)</f>
        <v>0</v>
      </c>
      <c r="R1089" s="17">
        <f t="shared" si="64"/>
        <v>41775.713969907411</v>
      </c>
      <c r="S1089" s="17">
        <f t="shared" si="65"/>
        <v>41805.713969907411</v>
      </c>
      <c r="T1089" s="22">
        <f t="shared" si="66"/>
        <v>30</v>
      </c>
      <c r="U1089">
        <f t="shared" si="67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>ROUND(E1090/D1090*100,0)</f>
        <v>14</v>
      </c>
      <c r="Q1090" s="8">
        <f>IFERROR(ROUND(E1090/L1090,2),0)</f>
        <v>43.42</v>
      </c>
      <c r="R1090" s="17">
        <f t="shared" si="64"/>
        <v>41723.799386574072</v>
      </c>
      <c r="S1090" s="17">
        <f t="shared" si="65"/>
        <v>41753.799386574072</v>
      </c>
      <c r="T1090" s="22">
        <f t="shared" si="66"/>
        <v>30</v>
      </c>
      <c r="U1090">
        <f t="shared" si="67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>ROUND(E1091/D1091*100,0)</f>
        <v>8</v>
      </c>
      <c r="Q1091" s="8">
        <f>IFERROR(ROUND(E1091/L1091,2),0)</f>
        <v>23.96</v>
      </c>
      <c r="R1091" s="17">
        <f t="shared" ref="R1091:R1154" si="68">(((J1091/60)/60)/24)+DATE(1970,1,1)</f>
        <v>42151.189525462964</v>
      </c>
      <c r="S1091" s="17">
        <f t="shared" ref="S1091:S1154" si="69">(((I1091/60)/60)/24)+DATE(1970,1,1)</f>
        <v>42181.189525462964</v>
      </c>
      <c r="T1091" s="22">
        <f t="shared" ref="T1091:T1154" si="70">S1091-R1091</f>
        <v>30</v>
      </c>
      <c r="U1091">
        <f t="shared" ref="U1091:U1154" si="71">YEAR(R1091)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>ROUND(E1092/D1092*100,0)</f>
        <v>0</v>
      </c>
      <c r="Q1092" s="8">
        <f>IFERROR(ROUND(E1092/L1092,2),0)</f>
        <v>5</v>
      </c>
      <c r="R1092" s="17">
        <f t="shared" si="68"/>
        <v>42123.185798611114</v>
      </c>
      <c r="S1092" s="17">
        <f t="shared" si="69"/>
        <v>42153.185798611114</v>
      </c>
      <c r="T1092" s="22">
        <f t="shared" si="70"/>
        <v>30</v>
      </c>
      <c r="U1092">
        <f t="shared" si="71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>ROUND(E1093/D1093*100,0)</f>
        <v>13</v>
      </c>
      <c r="Q1093" s="8">
        <f>IFERROR(ROUND(E1093/L1093,2),0)</f>
        <v>12.5</v>
      </c>
      <c r="R1093" s="17">
        <f t="shared" si="68"/>
        <v>42440.820277777777</v>
      </c>
      <c r="S1093" s="17">
        <f t="shared" si="69"/>
        <v>42470.778611111105</v>
      </c>
      <c r="T1093" s="22">
        <f t="shared" si="70"/>
        <v>29.958333333328483</v>
      </c>
      <c r="U1093">
        <f t="shared" si="71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>ROUND(E1094/D1094*100,0)</f>
        <v>1</v>
      </c>
      <c r="Q1094" s="8">
        <f>IFERROR(ROUND(E1094/L1094,2),0)</f>
        <v>3</v>
      </c>
      <c r="R1094" s="17">
        <f t="shared" si="68"/>
        <v>41250.025902777779</v>
      </c>
      <c r="S1094" s="17">
        <f t="shared" si="69"/>
        <v>41280.025902777779</v>
      </c>
      <c r="T1094" s="22">
        <f t="shared" si="70"/>
        <v>30</v>
      </c>
      <c r="U1094">
        <f t="shared" si="71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>ROUND(E1095/D1095*100,0)</f>
        <v>14</v>
      </c>
      <c r="Q1095" s="8">
        <f>IFERROR(ROUND(E1095/L1095,2),0)</f>
        <v>10.56</v>
      </c>
      <c r="R1095" s="17">
        <f t="shared" si="68"/>
        <v>42396.973807870367</v>
      </c>
      <c r="S1095" s="17">
        <f t="shared" si="69"/>
        <v>42411.973807870367</v>
      </c>
      <c r="T1095" s="22">
        <f t="shared" si="70"/>
        <v>15</v>
      </c>
      <c r="U1095">
        <f t="shared" si="71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>ROUND(E1096/D1096*100,0)</f>
        <v>18</v>
      </c>
      <c r="Q1096" s="8">
        <f>IFERROR(ROUND(E1096/L1096,2),0)</f>
        <v>122</v>
      </c>
      <c r="R1096" s="17">
        <f t="shared" si="68"/>
        <v>40795.713344907403</v>
      </c>
      <c r="S1096" s="17">
        <f t="shared" si="69"/>
        <v>40825.713344907403</v>
      </c>
      <c r="T1096" s="22">
        <f t="shared" si="70"/>
        <v>30</v>
      </c>
      <c r="U1096">
        <f t="shared" si="71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>ROUND(E1097/D1097*100,0)</f>
        <v>5</v>
      </c>
      <c r="Q1097" s="8">
        <f>IFERROR(ROUND(E1097/L1097,2),0)</f>
        <v>267.81</v>
      </c>
      <c r="R1097" s="17">
        <f t="shared" si="68"/>
        <v>41486.537268518521</v>
      </c>
      <c r="S1097" s="17">
        <f t="shared" si="69"/>
        <v>41516.537268518521</v>
      </c>
      <c r="T1097" s="22">
        <f t="shared" si="70"/>
        <v>30</v>
      </c>
      <c r="U1097">
        <f t="shared" si="71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>ROUND(E1098/D1098*100,0)</f>
        <v>18</v>
      </c>
      <c r="Q1098" s="8">
        <f>IFERROR(ROUND(E1098/L1098,2),0)</f>
        <v>74.209999999999994</v>
      </c>
      <c r="R1098" s="17">
        <f t="shared" si="68"/>
        <v>41885.51798611111</v>
      </c>
      <c r="S1098" s="17">
        <f t="shared" si="69"/>
        <v>41916.145833333336</v>
      </c>
      <c r="T1098" s="22">
        <f t="shared" si="70"/>
        <v>30.627847222225682</v>
      </c>
      <c r="U1098">
        <f t="shared" si="71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>ROUND(E1099/D1099*100,0)</f>
        <v>0</v>
      </c>
      <c r="Q1099" s="8">
        <f>IFERROR(ROUND(E1099/L1099,2),0)</f>
        <v>6.71</v>
      </c>
      <c r="R1099" s="17">
        <f t="shared" si="68"/>
        <v>41660.792557870373</v>
      </c>
      <c r="S1099" s="17">
        <f t="shared" si="69"/>
        <v>41700.792557870373</v>
      </c>
      <c r="T1099" s="22">
        <f t="shared" si="70"/>
        <v>40</v>
      </c>
      <c r="U1099">
        <f t="shared" si="71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>ROUND(E1100/D1100*100,0)</f>
        <v>7</v>
      </c>
      <c r="Q1100" s="8">
        <f>IFERROR(ROUND(E1100/L1100,2),0)</f>
        <v>81.95</v>
      </c>
      <c r="R1100" s="17">
        <f t="shared" si="68"/>
        <v>41712.762673611112</v>
      </c>
      <c r="S1100" s="17">
        <f t="shared" si="69"/>
        <v>41742.762673611112</v>
      </c>
      <c r="T1100" s="22">
        <f t="shared" si="70"/>
        <v>30</v>
      </c>
      <c r="U1100">
        <f t="shared" si="71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>ROUND(E1101/D1101*100,0)</f>
        <v>1</v>
      </c>
      <c r="Q1101" s="8">
        <f>IFERROR(ROUND(E1101/L1101,2),0)</f>
        <v>25</v>
      </c>
      <c r="R1101" s="17">
        <f t="shared" si="68"/>
        <v>42107.836435185185</v>
      </c>
      <c r="S1101" s="17">
        <f t="shared" si="69"/>
        <v>42137.836435185185</v>
      </c>
      <c r="T1101" s="22">
        <f t="shared" si="70"/>
        <v>30</v>
      </c>
      <c r="U1101">
        <f t="shared" si="71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>ROUND(E1102/D1102*100,0)</f>
        <v>3</v>
      </c>
      <c r="Q1102" s="8">
        <f>IFERROR(ROUND(E1102/L1102,2),0)</f>
        <v>10</v>
      </c>
      <c r="R1102" s="17">
        <f t="shared" si="68"/>
        <v>42384.110775462963</v>
      </c>
      <c r="S1102" s="17">
        <f t="shared" si="69"/>
        <v>42414.110775462963</v>
      </c>
      <c r="T1102" s="22">
        <f t="shared" si="70"/>
        <v>30</v>
      </c>
      <c r="U1102">
        <f t="shared" si="71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>ROUND(E1103/D1103*100,0)</f>
        <v>0</v>
      </c>
      <c r="Q1103" s="8">
        <f>IFERROR(ROUND(E1103/L1103,2),0)</f>
        <v>6.83</v>
      </c>
      <c r="R1103" s="17">
        <f t="shared" si="68"/>
        <v>42538.77243055556</v>
      </c>
      <c r="S1103" s="17">
        <f t="shared" si="69"/>
        <v>42565.758333333331</v>
      </c>
      <c r="T1103" s="22">
        <f t="shared" si="70"/>
        <v>26.985902777771116</v>
      </c>
      <c r="U1103">
        <f t="shared" si="71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>ROUND(E1104/D1104*100,0)</f>
        <v>5</v>
      </c>
      <c r="Q1104" s="8">
        <f>IFERROR(ROUND(E1104/L1104,2),0)</f>
        <v>17.71</v>
      </c>
      <c r="R1104" s="17">
        <f t="shared" si="68"/>
        <v>41577.045428240745</v>
      </c>
      <c r="S1104" s="17">
        <f t="shared" si="69"/>
        <v>41617.249305555553</v>
      </c>
      <c r="T1104" s="22">
        <f t="shared" si="70"/>
        <v>40.203877314808778</v>
      </c>
      <c r="U1104">
        <f t="shared" si="71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>ROUND(E1105/D1105*100,0)</f>
        <v>2</v>
      </c>
      <c r="Q1105" s="8">
        <f>IFERROR(ROUND(E1105/L1105,2),0)</f>
        <v>16.2</v>
      </c>
      <c r="R1105" s="17">
        <f t="shared" si="68"/>
        <v>42479.22210648148</v>
      </c>
      <c r="S1105" s="17">
        <f t="shared" si="69"/>
        <v>42539.22210648148</v>
      </c>
      <c r="T1105" s="22">
        <f t="shared" si="70"/>
        <v>60</v>
      </c>
      <c r="U1105">
        <f t="shared" si="71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>ROUND(E1106/D1106*100,0)</f>
        <v>5</v>
      </c>
      <c r="Q1106" s="8">
        <f>IFERROR(ROUND(E1106/L1106,2),0)</f>
        <v>80.3</v>
      </c>
      <c r="R1106" s="17">
        <f t="shared" si="68"/>
        <v>41771.40996527778</v>
      </c>
      <c r="S1106" s="17">
        <f t="shared" si="69"/>
        <v>41801.40996527778</v>
      </c>
      <c r="T1106" s="22">
        <f t="shared" si="70"/>
        <v>30</v>
      </c>
      <c r="U1106">
        <f t="shared" si="71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>ROUND(E1107/D1107*100,0)</f>
        <v>0</v>
      </c>
      <c r="Q1107" s="8">
        <f>IFERROR(ROUND(E1107/L1107,2),0)</f>
        <v>71.55</v>
      </c>
      <c r="R1107" s="17">
        <f t="shared" si="68"/>
        <v>41692.135729166665</v>
      </c>
      <c r="S1107" s="17">
        <f t="shared" si="69"/>
        <v>41722.0940625</v>
      </c>
      <c r="T1107" s="22">
        <f t="shared" si="70"/>
        <v>29.958333333335759</v>
      </c>
      <c r="U1107">
        <f t="shared" si="71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>ROUND(E1108/D1108*100,0)</f>
        <v>41</v>
      </c>
      <c r="Q1108" s="8">
        <f>IFERROR(ROUND(E1108/L1108,2),0)</f>
        <v>23.57</v>
      </c>
      <c r="R1108" s="17">
        <f t="shared" si="68"/>
        <v>40973.740451388891</v>
      </c>
      <c r="S1108" s="17">
        <f t="shared" si="69"/>
        <v>41003.698784722219</v>
      </c>
      <c r="T1108" s="22">
        <f t="shared" si="70"/>
        <v>29.958333333328483</v>
      </c>
      <c r="U1108">
        <f t="shared" si="71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>ROUND(E1109/D1109*100,0)</f>
        <v>0</v>
      </c>
      <c r="Q1109" s="8">
        <f>IFERROR(ROUND(E1109/L1109,2),0)</f>
        <v>0</v>
      </c>
      <c r="R1109" s="17">
        <f t="shared" si="68"/>
        <v>41813.861388888887</v>
      </c>
      <c r="S1109" s="17">
        <f t="shared" si="69"/>
        <v>41843.861388888887</v>
      </c>
      <c r="T1109" s="22">
        <f t="shared" si="70"/>
        <v>30</v>
      </c>
      <c r="U1109">
        <f t="shared" si="71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>ROUND(E1110/D1110*100,0)</f>
        <v>3</v>
      </c>
      <c r="Q1110" s="8">
        <f>IFERROR(ROUND(E1110/L1110,2),0)</f>
        <v>34.880000000000003</v>
      </c>
      <c r="R1110" s="17">
        <f t="shared" si="68"/>
        <v>40952.636979166666</v>
      </c>
      <c r="S1110" s="17">
        <f t="shared" si="69"/>
        <v>41012.595312500001</v>
      </c>
      <c r="T1110" s="22">
        <f t="shared" si="70"/>
        <v>59.958333333335759</v>
      </c>
      <c r="U1110">
        <f t="shared" si="71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>ROUND(E1111/D1111*100,0)</f>
        <v>0</v>
      </c>
      <c r="Q1111" s="8">
        <f>IFERROR(ROUND(E1111/L1111,2),0)</f>
        <v>15</v>
      </c>
      <c r="R1111" s="17">
        <f t="shared" si="68"/>
        <v>42662.752199074079</v>
      </c>
      <c r="S1111" s="17">
        <f t="shared" si="69"/>
        <v>42692.793865740736</v>
      </c>
      <c r="T1111" s="22">
        <f t="shared" si="70"/>
        <v>30.041666666656965</v>
      </c>
      <c r="U1111">
        <f t="shared" si="71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>ROUND(E1112/D1112*100,0)</f>
        <v>1</v>
      </c>
      <c r="Q1112" s="8">
        <f>IFERROR(ROUND(E1112/L1112,2),0)</f>
        <v>23.18</v>
      </c>
      <c r="R1112" s="17">
        <f t="shared" si="68"/>
        <v>41220.933124999996</v>
      </c>
      <c r="S1112" s="17">
        <f t="shared" si="69"/>
        <v>41250.933124999996</v>
      </c>
      <c r="T1112" s="22">
        <f t="shared" si="70"/>
        <v>30</v>
      </c>
      <c r="U1112">
        <f t="shared" si="71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>ROUND(E1113/D1113*100,0)</f>
        <v>0</v>
      </c>
      <c r="Q1113" s="8">
        <f>IFERROR(ROUND(E1113/L1113,2),0)</f>
        <v>1</v>
      </c>
      <c r="R1113" s="17">
        <f t="shared" si="68"/>
        <v>42347.203587962969</v>
      </c>
      <c r="S1113" s="17">
        <f t="shared" si="69"/>
        <v>42377.203587962969</v>
      </c>
      <c r="T1113" s="22">
        <f t="shared" si="70"/>
        <v>30</v>
      </c>
      <c r="U1113">
        <f t="shared" si="71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>ROUND(E1114/D1114*100,0)</f>
        <v>36</v>
      </c>
      <c r="Q1114" s="8">
        <f>IFERROR(ROUND(E1114/L1114,2),0)</f>
        <v>100.23</v>
      </c>
      <c r="R1114" s="17">
        <f t="shared" si="68"/>
        <v>41963.759386574078</v>
      </c>
      <c r="S1114" s="17">
        <f t="shared" si="69"/>
        <v>42023.354166666672</v>
      </c>
      <c r="T1114" s="22">
        <f t="shared" si="70"/>
        <v>59.594780092593282</v>
      </c>
      <c r="U1114">
        <f t="shared" si="71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>ROUND(E1115/D1115*100,0)</f>
        <v>1</v>
      </c>
      <c r="Q1115" s="8">
        <f>IFERROR(ROUND(E1115/L1115,2),0)</f>
        <v>5</v>
      </c>
      <c r="R1115" s="17">
        <f t="shared" si="68"/>
        <v>41835.977083333331</v>
      </c>
      <c r="S1115" s="17">
        <f t="shared" si="69"/>
        <v>41865.977083333331</v>
      </c>
      <c r="T1115" s="22">
        <f t="shared" si="70"/>
        <v>30</v>
      </c>
      <c r="U1115">
        <f t="shared" si="71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>ROUND(E1116/D1116*100,0)</f>
        <v>0</v>
      </c>
      <c r="Q1116" s="8">
        <f>IFERROR(ROUND(E1116/L1116,2),0)</f>
        <v>3.33</v>
      </c>
      <c r="R1116" s="17">
        <f t="shared" si="68"/>
        <v>41526.345914351856</v>
      </c>
      <c r="S1116" s="17">
        <f t="shared" si="69"/>
        <v>41556.345914351856</v>
      </c>
      <c r="T1116" s="22">
        <f t="shared" si="70"/>
        <v>30</v>
      </c>
      <c r="U1116">
        <f t="shared" si="71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>ROUND(E1117/D1117*100,0)</f>
        <v>0</v>
      </c>
      <c r="Q1117" s="8">
        <f>IFERROR(ROUND(E1117/L1117,2),0)</f>
        <v>13.25</v>
      </c>
      <c r="R1117" s="17">
        <f t="shared" si="68"/>
        <v>42429.695543981477</v>
      </c>
      <c r="S1117" s="17">
        <f t="shared" si="69"/>
        <v>42459.653877314813</v>
      </c>
      <c r="T1117" s="22">
        <f t="shared" si="70"/>
        <v>29.958333333335759</v>
      </c>
      <c r="U1117">
        <f t="shared" si="71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>ROUND(E1118/D1118*100,0)</f>
        <v>0</v>
      </c>
      <c r="Q1118" s="8">
        <f>IFERROR(ROUND(E1118/L1118,2),0)</f>
        <v>17.850000000000001</v>
      </c>
      <c r="R1118" s="17">
        <f t="shared" si="68"/>
        <v>41009.847314814811</v>
      </c>
      <c r="S1118" s="17">
        <f t="shared" si="69"/>
        <v>41069.847314814811</v>
      </c>
      <c r="T1118" s="22">
        <f t="shared" si="70"/>
        <v>60</v>
      </c>
      <c r="U1118">
        <f t="shared" si="71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>ROUND(E1119/D1119*100,0)</f>
        <v>8</v>
      </c>
      <c r="Q1119" s="8">
        <f>IFERROR(ROUND(E1119/L1119,2),0)</f>
        <v>10.38</v>
      </c>
      <c r="R1119" s="17">
        <f t="shared" si="68"/>
        <v>42333.598530092597</v>
      </c>
      <c r="S1119" s="17">
        <f t="shared" si="69"/>
        <v>42363.598530092597</v>
      </c>
      <c r="T1119" s="22">
        <f t="shared" si="70"/>
        <v>30</v>
      </c>
      <c r="U1119">
        <f t="shared" si="71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>ROUND(E1120/D1120*100,0)</f>
        <v>2</v>
      </c>
      <c r="Q1120" s="8">
        <f>IFERROR(ROUND(E1120/L1120,2),0)</f>
        <v>36.33</v>
      </c>
      <c r="R1120" s="17">
        <f t="shared" si="68"/>
        <v>41704.16642361111</v>
      </c>
      <c r="S1120" s="17">
        <f t="shared" si="69"/>
        <v>41734.124756944446</v>
      </c>
      <c r="T1120" s="22">
        <f t="shared" si="70"/>
        <v>29.958333333335759</v>
      </c>
      <c r="U1120">
        <f t="shared" si="71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>ROUND(E1121/D1121*100,0)</f>
        <v>0</v>
      </c>
      <c r="Q1121" s="8">
        <f>IFERROR(ROUND(E1121/L1121,2),0)</f>
        <v>5</v>
      </c>
      <c r="R1121" s="17">
        <f t="shared" si="68"/>
        <v>41722.792407407411</v>
      </c>
      <c r="S1121" s="17">
        <f t="shared" si="69"/>
        <v>41735.792407407411</v>
      </c>
      <c r="T1121" s="22">
        <f t="shared" si="70"/>
        <v>13</v>
      </c>
      <c r="U1121">
        <f t="shared" si="71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>ROUND(E1122/D1122*100,0)</f>
        <v>0</v>
      </c>
      <c r="Q1122" s="8">
        <f>IFERROR(ROUND(E1122/L1122,2),0)</f>
        <v>0</v>
      </c>
      <c r="R1122" s="17">
        <f t="shared" si="68"/>
        <v>40799.872685185182</v>
      </c>
      <c r="S1122" s="17">
        <f t="shared" si="69"/>
        <v>40844.872685185182</v>
      </c>
      <c r="T1122" s="22">
        <f t="shared" si="70"/>
        <v>45</v>
      </c>
      <c r="U1122">
        <f t="shared" si="71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>ROUND(E1123/D1123*100,0)</f>
        <v>0</v>
      </c>
      <c r="Q1123" s="8">
        <f>IFERROR(ROUND(E1123/L1123,2),0)</f>
        <v>5.8</v>
      </c>
      <c r="R1123" s="17">
        <f t="shared" si="68"/>
        <v>42412.934212962966</v>
      </c>
      <c r="S1123" s="17">
        <f t="shared" si="69"/>
        <v>42442.892546296294</v>
      </c>
      <c r="T1123" s="22">
        <f t="shared" si="70"/>
        <v>29.958333333328483</v>
      </c>
      <c r="U1123">
        <f t="shared" si="71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>ROUND(E1124/D1124*100,0)</f>
        <v>0</v>
      </c>
      <c r="Q1124" s="8">
        <f>IFERROR(ROUND(E1124/L1124,2),0)</f>
        <v>0</v>
      </c>
      <c r="R1124" s="17">
        <f t="shared" si="68"/>
        <v>41410.703993055555</v>
      </c>
      <c r="S1124" s="17">
        <f t="shared" si="69"/>
        <v>41424.703993055555</v>
      </c>
      <c r="T1124" s="22">
        <f t="shared" si="70"/>
        <v>14</v>
      </c>
      <c r="U1124">
        <f t="shared" si="71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>ROUND(E1125/D1125*100,0)</f>
        <v>0</v>
      </c>
      <c r="Q1125" s="8">
        <f>IFERROR(ROUND(E1125/L1125,2),0)</f>
        <v>3.67</v>
      </c>
      <c r="R1125" s="17">
        <f t="shared" si="68"/>
        <v>41718.5237037037</v>
      </c>
      <c r="S1125" s="17">
        <f t="shared" si="69"/>
        <v>41748.5237037037</v>
      </c>
      <c r="T1125" s="22">
        <f t="shared" si="70"/>
        <v>30</v>
      </c>
      <c r="U1125">
        <f t="shared" si="71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>ROUND(E1126/D1126*100,0)</f>
        <v>0</v>
      </c>
      <c r="Q1126" s="8">
        <f>IFERROR(ROUND(E1126/L1126,2),0)</f>
        <v>60.71</v>
      </c>
      <c r="R1126" s="17">
        <f t="shared" si="68"/>
        <v>42094.667256944449</v>
      </c>
      <c r="S1126" s="17">
        <f t="shared" si="69"/>
        <v>42124.667256944449</v>
      </c>
      <c r="T1126" s="22">
        <f t="shared" si="70"/>
        <v>30</v>
      </c>
      <c r="U1126">
        <f t="shared" si="71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>ROUND(E1127/D1127*100,0)</f>
        <v>0</v>
      </c>
      <c r="Q1127" s="8">
        <f>IFERROR(ROUND(E1127/L1127,2),0)</f>
        <v>0</v>
      </c>
      <c r="R1127" s="17">
        <f t="shared" si="68"/>
        <v>42212.624189814815</v>
      </c>
      <c r="S1127" s="17">
        <f t="shared" si="69"/>
        <v>42272.624189814815</v>
      </c>
      <c r="T1127" s="22">
        <f t="shared" si="70"/>
        <v>60</v>
      </c>
      <c r="U1127">
        <f t="shared" si="71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>ROUND(E1128/D1128*100,0)</f>
        <v>1</v>
      </c>
      <c r="Q1128" s="8">
        <f>IFERROR(ROUND(E1128/L1128,2),0)</f>
        <v>5</v>
      </c>
      <c r="R1128" s="17">
        <f t="shared" si="68"/>
        <v>42535.327476851846</v>
      </c>
      <c r="S1128" s="17">
        <f t="shared" si="69"/>
        <v>42565.327476851846</v>
      </c>
      <c r="T1128" s="22">
        <f t="shared" si="70"/>
        <v>30</v>
      </c>
      <c r="U1128">
        <f t="shared" si="71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>ROUND(E1129/D1129*100,0)</f>
        <v>2</v>
      </c>
      <c r="Q1129" s="8">
        <f>IFERROR(ROUND(E1129/L1129,2),0)</f>
        <v>25.43</v>
      </c>
      <c r="R1129" s="17">
        <f t="shared" si="68"/>
        <v>41926.854166666664</v>
      </c>
      <c r="S1129" s="17">
        <f t="shared" si="69"/>
        <v>41957.895833333328</v>
      </c>
      <c r="T1129" s="22">
        <f t="shared" si="70"/>
        <v>31.041666666664241</v>
      </c>
      <c r="U1129">
        <f t="shared" si="71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>ROUND(E1130/D1130*100,0)</f>
        <v>0</v>
      </c>
      <c r="Q1130" s="8">
        <f>IFERROR(ROUND(E1130/L1130,2),0)</f>
        <v>1</v>
      </c>
      <c r="R1130" s="17">
        <f t="shared" si="68"/>
        <v>41828.649502314816</v>
      </c>
      <c r="S1130" s="17">
        <f t="shared" si="69"/>
        <v>41858.649502314816</v>
      </c>
      <c r="T1130" s="22">
        <f t="shared" si="70"/>
        <v>30</v>
      </c>
      <c r="U1130">
        <f t="shared" si="71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>ROUND(E1131/D1131*100,0)</f>
        <v>0</v>
      </c>
      <c r="Q1131" s="8">
        <f>IFERROR(ROUND(E1131/L1131,2),0)</f>
        <v>10.5</v>
      </c>
      <c r="R1131" s="17">
        <f t="shared" si="68"/>
        <v>42496.264965277776</v>
      </c>
      <c r="S1131" s="17">
        <f t="shared" si="69"/>
        <v>42526.264965277776</v>
      </c>
      <c r="T1131" s="22">
        <f t="shared" si="70"/>
        <v>30</v>
      </c>
      <c r="U1131">
        <f t="shared" si="71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>ROUND(E1132/D1132*100,0)</f>
        <v>0</v>
      </c>
      <c r="Q1132" s="8">
        <f>IFERROR(ROUND(E1132/L1132,2),0)</f>
        <v>3.67</v>
      </c>
      <c r="R1132" s="17">
        <f t="shared" si="68"/>
        <v>41908.996527777781</v>
      </c>
      <c r="S1132" s="17">
        <f t="shared" si="69"/>
        <v>41969.038194444445</v>
      </c>
      <c r="T1132" s="22">
        <f t="shared" si="70"/>
        <v>60.041666666664241</v>
      </c>
      <c r="U1132">
        <f t="shared" si="71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>ROUND(E1133/D1133*100,0)</f>
        <v>0</v>
      </c>
      <c r="Q1133" s="8">
        <f>IFERROR(ROUND(E1133/L1133,2),0)</f>
        <v>0</v>
      </c>
      <c r="R1133" s="17">
        <f t="shared" si="68"/>
        <v>42332.908194444448</v>
      </c>
      <c r="S1133" s="17">
        <f t="shared" si="69"/>
        <v>42362.908194444448</v>
      </c>
      <c r="T1133" s="22">
        <f t="shared" si="70"/>
        <v>30</v>
      </c>
      <c r="U1133">
        <f t="shared" si="71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>ROUND(E1134/D1134*100,0)</f>
        <v>14</v>
      </c>
      <c r="Q1134" s="8">
        <f>IFERROR(ROUND(E1134/L1134,2),0)</f>
        <v>110.62</v>
      </c>
      <c r="R1134" s="17">
        <f t="shared" si="68"/>
        <v>42706.115405092598</v>
      </c>
      <c r="S1134" s="17">
        <f t="shared" si="69"/>
        <v>42736.115405092598</v>
      </c>
      <c r="T1134" s="22">
        <f t="shared" si="70"/>
        <v>30</v>
      </c>
      <c r="U1134">
        <f t="shared" si="71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>ROUND(E1135/D1135*100,0)</f>
        <v>1</v>
      </c>
      <c r="Q1135" s="8">
        <f>IFERROR(ROUND(E1135/L1135,2),0)</f>
        <v>20</v>
      </c>
      <c r="R1135" s="17">
        <f t="shared" si="68"/>
        <v>41821.407187500001</v>
      </c>
      <c r="S1135" s="17">
        <f t="shared" si="69"/>
        <v>41851.407187500001</v>
      </c>
      <c r="T1135" s="22">
        <f t="shared" si="70"/>
        <v>30</v>
      </c>
      <c r="U1135">
        <f t="shared" si="71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>ROUND(E1136/D1136*100,0)</f>
        <v>0</v>
      </c>
      <c r="Q1136" s="8">
        <f>IFERROR(ROUND(E1136/L1136,2),0)</f>
        <v>1</v>
      </c>
      <c r="R1136" s="17">
        <f t="shared" si="68"/>
        <v>41958.285046296296</v>
      </c>
      <c r="S1136" s="17">
        <f t="shared" si="69"/>
        <v>41972.189583333333</v>
      </c>
      <c r="T1136" s="22">
        <f t="shared" si="70"/>
        <v>13.904537037036789</v>
      </c>
      <c r="U1136">
        <f t="shared" si="71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>ROUND(E1137/D1137*100,0)</f>
        <v>5</v>
      </c>
      <c r="Q1137" s="8">
        <f>IFERROR(ROUND(E1137/L1137,2),0)</f>
        <v>50</v>
      </c>
      <c r="R1137" s="17">
        <f t="shared" si="68"/>
        <v>42558.989513888882</v>
      </c>
      <c r="S1137" s="17">
        <f t="shared" si="69"/>
        <v>42588.989513888882</v>
      </c>
      <c r="T1137" s="22">
        <f t="shared" si="70"/>
        <v>30</v>
      </c>
      <c r="U1137">
        <f t="shared" si="71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>ROUND(E1138/D1138*100,0)</f>
        <v>6</v>
      </c>
      <c r="Q1138" s="8">
        <f>IFERROR(ROUND(E1138/L1138,2),0)</f>
        <v>45</v>
      </c>
      <c r="R1138" s="17">
        <f t="shared" si="68"/>
        <v>42327.671631944439</v>
      </c>
      <c r="S1138" s="17">
        <f t="shared" si="69"/>
        <v>42357.671631944439</v>
      </c>
      <c r="T1138" s="22">
        <f t="shared" si="70"/>
        <v>30</v>
      </c>
      <c r="U1138">
        <f t="shared" si="71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>ROUND(E1139/D1139*100,0)</f>
        <v>40</v>
      </c>
      <c r="Q1139" s="8">
        <f>IFERROR(ROUND(E1139/L1139,2),0)</f>
        <v>253.21</v>
      </c>
      <c r="R1139" s="17">
        <f t="shared" si="68"/>
        <v>42453.819687499999</v>
      </c>
      <c r="S1139" s="17">
        <f t="shared" si="69"/>
        <v>42483.819687499999</v>
      </c>
      <c r="T1139" s="22">
        <f t="shared" si="70"/>
        <v>30</v>
      </c>
      <c r="U1139">
        <f t="shared" si="71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>ROUND(E1140/D1140*100,0)</f>
        <v>0</v>
      </c>
      <c r="Q1140" s="8">
        <f>IFERROR(ROUND(E1140/L1140,2),0)</f>
        <v>31.25</v>
      </c>
      <c r="R1140" s="17">
        <f t="shared" si="68"/>
        <v>42736.9066087963</v>
      </c>
      <c r="S1140" s="17">
        <f t="shared" si="69"/>
        <v>42756.9066087963</v>
      </c>
      <c r="T1140" s="22">
        <f t="shared" si="70"/>
        <v>20</v>
      </c>
      <c r="U1140">
        <f t="shared" si="71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>ROUND(E1141/D1141*100,0)</f>
        <v>0</v>
      </c>
      <c r="Q1141" s="8">
        <f>IFERROR(ROUND(E1141/L1141,2),0)</f>
        <v>5</v>
      </c>
      <c r="R1141" s="17">
        <f t="shared" si="68"/>
        <v>41975.347523148142</v>
      </c>
      <c r="S1141" s="17">
        <f t="shared" si="69"/>
        <v>42005.347523148142</v>
      </c>
      <c r="T1141" s="22">
        <f t="shared" si="70"/>
        <v>30</v>
      </c>
      <c r="U1141">
        <f t="shared" si="71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>ROUND(E1142/D1142*100,0)</f>
        <v>0</v>
      </c>
      <c r="Q1142" s="8">
        <f>IFERROR(ROUND(E1142/L1142,2),0)</f>
        <v>0</v>
      </c>
      <c r="R1142" s="17">
        <f t="shared" si="68"/>
        <v>42192.462048611109</v>
      </c>
      <c r="S1142" s="17">
        <f t="shared" si="69"/>
        <v>42222.462048611109</v>
      </c>
      <c r="T1142" s="22">
        <f t="shared" si="70"/>
        <v>30</v>
      </c>
      <c r="U1142">
        <f t="shared" si="71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>ROUND(E1143/D1143*100,0)</f>
        <v>0</v>
      </c>
      <c r="Q1143" s="8">
        <f>IFERROR(ROUND(E1143/L1143,2),0)</f>
        <v>0</v>
      </c>
      <c r="R1143" s="17">
        <f t="shared" si="68"/>
        <v>42164.699652777781</v>
      </c>
      <c r="S1143" s="17">
        <f t="shared" si="69"/>
        <v>42194.699652777781</v>
      </c>
      <c r="T1143" s="22">
        <f t="shared" si="70"/>
        <v>30</v>
      </c>
      <c r="U1143">
        <f t="shared" si="71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>ROUND(E1144/D1144*100,0)</f>
        <v>0</v>
      </c>
      <c r="Q1144" s="8">
        <f>IFERROR(ROUND(E1144/L1144,2),0)</f>
        <v>0</v>
      </c>
      <c r="R1144" s="17">
        <f t="shared" si="68"/>
        <v>42022.006099537044</v>
      </c>
      <c r="S1144" s="17">
        <f t="shared" si="69"/>
        <v>42052.006099537044</v>
      </c>
      <c r="T1144" s="22">
        <f t="shared" si="70"/>
        <v>30</v>
      </c>
      <c r="U1144">
        <f t="shared" si="71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>ROUND(E1145/D1145*100,0)</f>
        <v>0</v>
      </c>
      <c r="Q1145" s="8">
        <f>IFERROR(ROUND(E1145/L1145,2),0)</f>
        <v>23.25</v>
      </c>
      <c r="R1145" s="17">
        <f t="shared" si="68"/>
        <v>42325.19358796296</v>
      </c>
      <c r="S1145" s="17">
        <f t="shared" si="69"/>
        <v>42355.19358796296</v>
      </c>
      <c r="T1145" s="22">
        <f t="shared" si="70"/>
        <v>30</v>
      </c>
      <c r="U1145">
        <f t="shared" si="71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>ROUND(E1146/D1146*100,0)</f>
        <v>0</v>
      </c>
      <c r="Q1146" s="8">
        <f>IFERROR(ROUND(E1146/L1146,2),0)</f>
        <v>0</v>
      </c>
      <c r="R1146" s="17">
        <f t="shared" si="68"/>
        <v>42093.181944444441</v>
      </c>
      <c r="S1146" s="17">
        <f t="shared" si="69"/>
        <v>42123.181944444441</v>
      </c>
      <c r="T1146" s="22">
        <f t="shared" si="70"/>
        <v>30</v>
      </c>
      <c r="U1146">
        <f t="shared" si="71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>ROUND(E1147/D1147*100,0)</f>
        <v>0</v>
      </c>
      <c r="Q1147" s="8">
        <f>IFERROR(ROUND(E1147/L1147,2),0)</f>
        <v>100</v>
      </c>
      <c r="R1147" s="17">
        <f t="shared" si="68"/>
        <v>41854.747592592597</v>
      </c>
      <c r="S1147" s="17">
        <f t="shared" si="69"/>
        <v>41914.747592592597</v>
      </c>
      <c r="T1147" s="22">
        <f t="shared" si="70"/>
        <v>60</v>
      </c>
      <c r="U1147">
        <f t="shared" si="71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>ROUND(E1148/D1148*100,0)</f>
        <v>9</v>
      </c>
      <c r="Q1148" s="8">
        <f>IFERROR(ROUND(E1148/L1148,2),0)</f>
        <v>44.17</v>
      </c>
      <c r="R1148" s="17">
        <f t="shared" si="68"/>
        <v>41723.9533912037</v>
      </c>
      <c r="S1148" s="17">
        <f t="shared" si="69"/>
        <v>41761.9533912037</v>
      </c>
      <c r="T1148" s="22">
        <f t="shared" si="70"/>
        <v>38</v>
      </c>
      <c r="U1148">
        <f t="shared" si="71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>ROUND(E1149/D1149*100,0)</f>
        <v>0</v>
      </c>
      <c r="Q1149" s="8">
        <f>IFERROR(ROUND(E1149/L1149,2),0)</f>
        <v>0</v>
      </c>
      <c r="R1149" s="17">
        <f t="shared" si="68"/>
        <v>41871.972025462965</v>
      </c>
      <c r="S1149" s="17">
        <f t="shared" si="69"/>
        <v>41931.972025462965</v>
      </c>
      <c r="T1149" s="22">
        <f t="shared" si="70"/>
        <v>60</v>
      </c>
      <c r="U1149">
        <f t="shared" si="71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>ROUND(E1150/D1150*100,0)</f>
        <v>0</v>
      </c>
      <c r="Q1150" s="8">
        <f>IFERROR(ROUND(E1150/L1150,2),0)</f>
        <v>24.33</v>
      </c>
      <c r="R1150" s="17">
        <f t="shared" si="68"/>
        <v>42675.171076388884</v>
      </c>
      <c r="S1150" s="17">
        <f t="shared" si="69"/>
        <v>42705.212743055556</v>
      </c>
      <c r="T1150" s="22">
        <f t="shared" si="70"/>
        <v>30.041666666671517</v>
      </c>
      <c r="U1150">
        <f t="shared" si="71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>ROUND(E1151/D1151*100,0)</f>
        <v>0</v>
      </c>
      <c r="Q1151" s="8">
        <f>IFERROR(ROUND(E1151/L1151,2),0)</f>
        <v>37.5</v>
      </c>
      <c r="R1151" s="17">
        <f t="shared" si="68"/>
        <v>42507.71025462963</v>
      </c>
      <c r="S1151" s="17">
        <f t="shared" si="69"/>
        <v>42537.71025462963</v>
      </c>
      <c r="T1151" s="22">
        <f t="shared" si="70"/>
        <v>30</v>
      </c>
      <c r="U1151">
        <f t="shared" si="71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>ROUND(E1152/D1152*100,0)</f>
        <v>10</v>
      </c>
      <c r="Q1152" s="8">
        <f>IFERROR(ROUND(E1152/L1152,2),0)</f>
        <v>42</v>
      </c>
      <c r="R1152" s="17">
        <f t="shared" si="68"/>
        <v>42317.954571759255</v>
      </c>
      <c r="S1152" s="17">
        <f t="shared" si="69"/>
        <v>42377.954571759255</v>
      </c>
      <c r="T1152" s="22">
        <f t="shared" si="70"/>
        <v>60</v>
      </c>
      <c r="U1152">
        <f t="shared" si="71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>ROUND(E1153/D1153*100,0)</f>
        <v>0</v>
      </c>
      <c r="Q1153" s="8">
        <f>IFERROR(ROUND(E1153/L1153,2),0)</f>
        <v>0</v>
      </c>
      <c r="R1153" s="17">
        <f t="shared" si="68"/>
        <v>42224.102581018517</v>
      </c>
      <c r="S1153" s="17">
        <f t="shared" si="69"/>
        <v>42254.102581018517</v>
      </c>
      <c r="T1153" s="22">
        <f t="shared" si="70"/>
        <v>30</v>
      </c>
      <c r="U1153">
        <f t="shared" si="71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>ROUND(E1154/D1154*100,0)</f>
        <v>6</v>
      </c>
      <c r="Q1154" s="8">
        <f>IFERROR(ROUND(E1154/L1154,2),0)</f>
        <v>60.73</v>
      </c>
      <c r="R1154" s="17">
        <f t="shared" si="68"/>
        <v>42109.709629629629</v>
      </c>
      <c r="S1154" s="17">
        <f t="shared" si="69"/>
        <v>42139.709629629629</v>
      </c>
      <c r="T1154" s="22">
        <f t="shared" si="70"/>
        <v>30</v>
      </c>
      <c r="U1154">
        <f t="shared" si="71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>ROUND(E1155/D1155*100,0)</f>
        <v>1</v>
      </c>
      <c r="Q1155" s="8">
        <f>IFERROR(ROUND(E1155/L1155,2),0)</f>
        <v>50</v>
      </c>
      <c r="R1155" s="17">
        <f t="shared" ref="R1155:R1218" si="72">(((J1155/60)/60)/24)+DATE(1970,1,1)</f>
        <v>42143.714178240742</v>
      </c>
      <c r="S1155" s="17">
        <f t="shared" ref="S1155:S1218" si="73">(((I1155/60)/60)/24)+DATE(1970,1,1)</f>
        <v>42173.714178240742</v>
      </c>
      <c r="T1155" s="22">
        <f t="shared" ref="T1155:T1218" si="74">S1155-R1155</f>
        <v>30</v>
      </c>
      <c r="U1155">
        <f t="shared" ref="U1155:U1218" si="75">YEAR(R1155)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>ROUND(E1156/D1156*100,0)</f>
        <v>7</v>
      </c>
      <c r="Q1156" s="8">
        <f>IFERROR(ROUND(E1156/L1156,2),0)</f>
        <v>108.33</v>
      </c>
      <c r="R1156" s="17">
        <f t="shared" si="72"/>
        <v>42223.108865740738</v>
      </c>
      <c r="S1156" s="17">
        <f t="shared" si="73"/>
        <v>42253.108865740738</v>
      </c>
      <c r="T1156" s="22">
        <f t="shared" si="74"/>
        <v>30</v>
      </c>
      <c r="U1156">
        <f t="shared" si="75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>ROUND(E1157/D1157*100,0)</f>
        <v>1</v>
      </c>
      <c r="Q1157" s="8">
        <f>IFERROR(ROUND(E1157/L1157,2),0)</f>
        <v>23.5</v>
      </c>
      <c r="R1157" s="17">
        <f t="shared" si="72"/>
        <v>41835.763981481483</v>
      </c>
      <c r="S1157" s="17">
        <f t="shared" si="73"/>
        <v>41865.763981481483</v>
      </c>
      <c r="T1157" s="22">
        <f t="shared" si="74"/>
        <v>30</v>
      </c>
      <c r="U1157">
        <f t="shared" si="75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>ROUND(E1158/D1158*100,0)</f>
        <v>0</v>
      </c>
      <c r="Q1158" s="8">
        <f>IFERROR(ROUND(E1158/L1158,2),0)</f>
        <v>0</v>
      </c>
      <c r="R1158" s="17">
        <f t="shared" si="72"/>
        <v>42029.07131944444</v>
      </c>
      <c r="S1158" s="17">
        <f t="shared" si="73"/>
        <v>42059.07131944444</v>
      </c>
      <c r="T1158" s="22">
        <f t="shared" si="74"/>
        <v>30</v>
      </c>
      <c r="U1158">
        <f t="shared" si="75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>ROUND(E1159/D1159*100,0)</f>
        <v>2</v>
      </c>
      <c r="Q1159" s="8">
        <f>IFERROR(ROUND(E1159/L1159,2),0)</f>
        <v>50.33</v>
      </c>
      <c r="R1159" s="17">
        <f t="shared" si="72"/>
        <v>41918.628240740742</v>
      </c>
      <c r="S1159" s="17">
        <f t="shared" si="73"/>
        <v>41978.669907407413</v>
      </c>
      <c r="T1159" s="22">
        <f t="shared" si="74"/>
        <v>60.041666666671517</v>
      </c>
      <c r="U1159">
        <f t="shared" si="75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>ROUND(E1160/D1160*100,0)</f>
        <v>0</v>
      </c>
      <c r="Q1160" s="8">
        <f>IFERROR(ROUND(E1160/L1160,2),0)</f>
        <v>11.67</v>
      </c>
      <c r="R1160" s="17">
        <f t="shared" si="72"/>
        <v>41952.09175925926</v>
      </c>
      <c r="S1160" s="17">
        <f t="shared" si="73"/>
        <v>41982.09175925926</v>
      </c>
      <c r="T1160" s="22">
        <f t="shared" si="74"/>
        <v>30</v>
      </c>
      <c r="U1160">
        <f t="shared" si="75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>ROUND(E1161/D1161*100,0)</f>
        <v>0</v>
      </c>
      <c r="Q1161" s="8">
        <f>IFERROR(ROUND(E1161/L1161,2),0)</f>
        <v>0</v>
      </c>
      <c r="R1161" s="17">
        <f t="shared" si="72"/>
        <v>42154.726446759261</v>
      </c>
      <c r="S1161" s="17">
        <f t="shared" si="73"/>
        <v>42185.65625</v>
      </c>
      <c r="T1161" s="22">
        <f t="shared" si="74"/>
        <v>30.929803240738693</v>
      </c>
      <c r="U1161">
        <f t="shared" si="75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>ROUND(E1162/D1162*100,0)</f>
        <v>4</v>
      </c>
      <c r="Q1162" s="8">
        <f>IFERROR(ROUND(E1162/L1162,2),0)</f>
        <v>60.79</v>
      </c>
      <c r="R1162" s="17">
        <f t="shared" si="72"/>
        <v>42061.154930555553</v>
      </c>
      <c r="S1162" s="17">
        <f t="shared" si="73"/>
        <v>42091.113263888896</v>
      </c>
      <c r="T1162" s="22">
        <f t="shared" si="74"/>
        <v>29.958333333343035</v>
      </c>
      <c r="U1162">
        <f t="shared" si="75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>ROUND(E1163/D1163*100,0)</f>
        <v>0</v>
      </c>
      <c r="Q1163" s="8">
        <f>IFERROR(ROUND(E1163/L1163,2),0)</f>
        <v>0</v>
      </c>
      <c r="R1163" s="17">
        <f t="shared" si="72"/>
        <v>42122.629502314812</v>
      </c>
      <c r="S1163" s="17">
        <f t="shared" si="73"/>
        <v>42143.629502314812</v>
      </c>
      <c r="T1163" s="22">
        <f t="shared" si="74"/>
        <v>21</v>
      </c>
      <c r="U1163">
        <f t="shared" si="75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>ROUND(E1164/D1164*100,0)</f>
        <v>0</v>
      </c>
      <c r="Q1164" s="8">
        <f>IFERROR(ROUND(E1164/L1164,2),0)</f>
        <v>17.5</v>
      </c>
      <c r="R1164" s="17">
        <f t="shared" si="72"/>
        <v>41876.683611111112</v>
      </c>
      <c r="S1164" s="17">
        <f t="shared" si="73"/>
        <v>41907.683611111112</v>
      </c>
      <c r="T1164" s="22">
        <f t="shared" si="74"/>
        <v>31</v>
      </c>
      <c r="U1164">
        <f t="shared" si="75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>ROUND(E1165/D1165*100,0)</f>
        <v>0</v>
      </c>
      <c r="Q1165" s="8">
        <f>IFERROR(ROUND(E1165/L1165,2),0)</f>
        <v>0</v>
      </c>
      <c r="R1165" s="17">
        <f t="shared" si="72"/>
        <v>41830.723611111112</v>
      </c>
      <c r="S1165" s="17">
        <f t="shared" si="73"/>
        <v>41860.723611111112</v>
      </c>
      <c r="T1165" s="22">
        <f t="shared" si="74"/>
        <v>30</v>
      </c>
      <c r="U1165">
        <f t="shared" si="75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>ROUND(E1166/D1166*100,0)</f>
        <v>0</v>
      </c>
      <c r="Q1166" s="8">
        <f>IFERROR(ROUND(E1166/L1166,2),0)</f>
        <v>0</v>
      </c>
      <c r="R1166" s="17">
        <f t="shared" si="72"/>
        <v>42509.724328703705</v>
      </c>
      <c r="S1166" s="17">
        <f t="shared" si="73"/>
        <v>42539.724328703705</v>
      </c>
      <c r="T1166" s="22">
        <f t="shared" si="74"/>
        <v>30</v>
      </c>
      <c r="U1166">
        <f t="shared" si="75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>ROUND(E1167/D1167*100,0)</f>
        <v>21</v>
      </c>
      <c r="Q1167" s="8">
        <f>IFERROR(ROUND(E1167/L1167,2),0)</f>
        <v>82.82</v>
      </c>
      <c r="R1167" s="17">
        <f t="shared" si="72"/>
        <v>41792.214467592588</v>
      </c>
      <c r="S1167" s="17">
        <f t="shared" si="73"/>
        <v>41826.214467592588</v>
      </c>
      <c r="T1167" s="22">
        <f t="shared" si="74"/>
        <v>34</v>
      </c>
      <c r="U1167">
        <f t="shared" si="75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>ROUND(E1168/D1168*100,0)</f>
        <v>19</v>
      </c>
      <c r="Q1168" s="8">
        <f>IFERROR(ROUND(E1168/L1168,2),0)</f>
        <v>358.88</v>
      </c>
      <c r="R1168" s="17">
        <f t="shared" si="72"/>
        <v>42150.485439814816</v>
      </c>
      <c r="S1168" s="17">
        <f t="shared" si="73"/>
        <v>42181.166666666672</v>
      </c>
      <c r="T1168" s="22">
        <f t="shared" si="74"/>
        <v>30.681226851855172</v>
      </c>
      <c r="U1168">
        <f t="shared" si="75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>ROUND(E1169/D1169*100,0)</f>
        <v>2</v>
      </c>
      <c r="Q1169" s="8">
        <f>IFERROR(ROUND(E1169/L1169,2),0)</f>
        <v>61.19</v>
      </c>
      <c r="R1169" s="17">
        <f t="shared" si="72"/>
        <v>41863.734895833331</v>
      </c>
      <c r="S1169" s="17">
        <f t="shared" si="73"/>
        <v>41894.734895833331</v>
      </c>
      <c r="T1169" s="22">
        <f t="shared" si="74"/>
        <v>31</v>
      </c>
      <c r="U1169">
        <f t="shared" si="75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>ROUND(E1170/D1170*100,0)</f>
        <v>6</v>
      </c>
      <c r="Q1170" s="8">
        <f>IFERROR(ROUND(E1170/L1170,2),0)</f>
        <v>340</v>
      </c>
      <c r="R1170" s="17">
        <f t="shared" si="72"/>
        <v>42605.053993055553</v>
      </c>
      <c r="S1170" s="17">
        <f t="shared" si="73"/>
        <v>42635.053993055553</v>
      </c>
      <c r="T1170" s="22">
        <f t="shared" si="74"/>
        <v>30</v>
      </c>
      <c r="U1170">
        <f t="shared" si="75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>ROUND(E1171/D1171*100,0)</f>
        <v>0</v>
      </c>
      <c r="Q1171" s="8">
        <f>IFERROR(ROUND(E1171/L1171,2),0)</f>
        <v>5.67</v>
      </c>
      <c r="R1171" s="17">
        <f t="shared" si="72"/>
        <v>42027.353738425925</v>
      </c>
      <c r="S1171" s="17">
        <f t="shared" si="73"/>
        <v>42057.353738425925</v>
      </c>
      <c r="T1171" s="22">
        <f t="shared" si="74"/>
        <v>30</v>
      </c>
      <c r="U1171">
        <f t="shared" si="75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>ROUND(E1172/D1172*100,0)</f>
        <v>0</v>
      </c>
      <c r="Q1172" s="8">
        <f>IFERROR(ROUND(E1172/L1172,2),0)</f>
        <v>50</v>
      </c>
      <c r="R1172" s="17">
        <f t="shared" si="72"/>
        <v>42124.893182870372</v>
      </c>
      <c r="S1172" s="17">
        <f t="shared" si="73"/>
        <v>42154.893182870372</v>
      </c>
      <c r="T1172" s="22">
        <f t="shared" si="74"/>
        <v>30</v>
      </c>
      <c r="U1172">
        <f t="shared" si="75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>ROUND(E1173/D1173*100,0)</f>
        <v>0</v>
      </c>
      <c r="Q1173" s="8">
        <f>IFERROR(ROUND(E1173/L1173,2),0)</f>
        <v>25</v>
      </c>
      <c r="R1173" s="17">
        <f t="shared" si="72"/>
        <v>41938.804710648146</v>
      </c>
      <c r="S1173" s="17">
        <f t="shared" si="73"/>
        <v>41956.846377314811</v>
      </c>
      <c r="T1173" s="22">
        <f t="shared" si="74"/>
        <v>18.041666666664241</v>
      </c>
      <c r="U1173">
        <f t="shared" si="75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>ROUND(E1174/D1174*100,0)</f>
        <v>0</v>
      </c>
      <c r="Q1174" s="8">
        <f>IFERROR(ROUND(E1174/L1174,2),0)</f>
        <v>0</v>
      </c>
      <c r="R1174" s="17">
        <f t="shared" si="72"/>
        <v>41841.682314814818</v>
      </c>
      <c r="S1174" s="17">
        <f t="shared" si="73"/>
        <v>41871.682314814818</v>
      </c>
      <c r="T1174" s="22">
        <f t="shared" si="74"/>
        <v>30</v>
      </c>
      <c r="U1174">
        <f t="shared" si="75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>ROUND(E1175/D1175*100,0)</f>
        <v>0</v>
      </c>
      <c r="Q1175" s="8">
        <f>IFERROR(ROUND(E1175/L1175,2),0)</f>
        <v>30</v>
      </c>
      <c r="R1175" s="17">
        <f t="shared" si="72"/>
        <v>42184.185844907406</v>
      </c>
      <c r="S1175" s="17">
        <f t="shared" si="73"/>
        <v>42219.185844907406</v>
      </c>
      <c r="T1175" s="22">
        <f t="shared" si="74"/>
        <v>35</v>
      </c>
      <c r="U1175">
        <f t="shared" si="75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>ROUND(E1176/D1176*100,0)</f>
        <v>6</v>
      </c>
      <c r="Q1176" s="8">
        <f>IFERROR(ROUND(E1176/L1176,2),0)</f>
        <v>46.63</v>
      </c>
      <c r="R1176" s="17">
        <f t="shared" si="72"/>
        <v>42468.84174768519</v>
      </c>
      <c r="S1176" s="17">
        <f t="shared" si="73"/>
        <v>42498.84174768519</v>
      </c>
      <c r="T1176" s="22">
        <f t="shared" si="74"/>
        <v>30</v>
      </c>
      <c r="U1176">
        <f t="shared" si="75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>ROUND(E1177/D1177*100,0)</f>
        <v>3</v>
      </c>
      <c r="Q1177" s="8">
        <f>IFERROR(ROUND(E1177/L1177,2),0)</f>
        <v>65</v>
      </c>
      <c r="R1177" s="17">
        <f t="shared" si="72"/>
        <v>42170.728460648148</v>
      </c>
      <c r="S1177" s="17">
        <f t="shared" si="73"/>
        <v>42200.728460648148</v>
      </c>
      <c r="T1177" s="22">
        <f t="shared" si="74"/>
        <v>30</v>
      </c>
      <c r="U1177">
        <f t="shared" si="75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>ROUND(E1178/D1178*100,0)</f>
        <v>0</v>
      </c>
      <c r="Q1178" s="8">
        <f>IFERROR(ROUND(E1178/L1178,2),0)</f>
        <v>10</v>
      </c>
      <c r="R1178" s="17">
        <f t="shared" si="72"/>
        <v>42746.019652777773</v>
      </c>
      <c r="S1178" s="17">
        <f t="shared" si="73"/>
        <v>42800.541666666672</v>
      </c>
      <c r="T1178" s="22">
        <f t="shared" si="74"/>
        <v>54.522013888898073</v>
      </c>
      <c r="U1178">
        <f t="shared" si="75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>ROUND(E1179/D1179*100,0)</f>
        <v>0</v>
      </c>
      <c r="Q1179" s="8">
        <f>IFERROR(ROUND(E1179/L1179,2),0)</f>
        <v>0</v>
      </c>
      <c r="R1179" s="17">
        <f t="shared" si="72"/>
        <v>41897.660833333335</v>
      </c>
      <c r="S1179" s="17">
        <f t="shared" si="73"/>
        <v>41927.660833333335</v>
      </c>
      <c r="T1179" s="22">
        <f t="shared" si="74"/>
        <v>30</v>
      </c>
      <c r="U1179">
        <f t="shared" si="75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>ROUND(E1180/D1180*100,0)</f>
        <v>0</v>
      </c>
      <c r="Q1180" s="8">
        <f>IFERROR(ROUND(E1180/L1180,2),0)</f>
        <v>5</v>
      </c>
      <c r="R1180" s="17">
        <f t="shared" si="72"/>
        <v>41837.905694444446</v>
      </c>
      <c r="S1180" s="17">
        <f t="shared" si="73"/>
        <v>41867.905694444446</v>
      </c>
      <c r="T1180" s="22">
        <f t="shared" si="74"/>
        <v>30</v>
      </c>
      <c r="U1180">
        <f t="shared" si="75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>ROUND(E1181/D1181*100,0)</f>
        <v>5</v>
      </c>
      <c r="Q1181" s="8">
        <f>IFERROR(ROUND(E1181/L1181,2),0)</f>
        <v>640</v>
      </c>
      <c r="R1181" s="17">
        <f t="shared" si="72"/>
        <v>42275.720219907409</v>
      </c>
      <c r="S1181" s="17">
        <f t="shared" si="73"/>
        <v>42305.720219907409</v>
      </c>
      <c r="T1181" s="22">
        <f t="shared" si="74"/>
        <v>30</v>
      </c>
      <c r="U1181">
        <f t="shared" si="75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>ROUND(E1182/D1182*100,0)</f>
        <v>12</v>
      </c>
      <c r="Q1182" s="8">
        <f>IFERROR(ROUND(E1182/L1182,2),0)</f>
        <v>69.12</v>
      </c>
      <c r="R1182" s="17">
        <f t="shared" si="72"/>
        <v>41781.806875000002</v>
      </c>
      <c r="S1182" s="17">
        <f t="shared" si="73"/>
        <v>41818.806875000002</v>
      </c>
      <c r="T1182" s="22">
        <f t="shared" si="74"/>
        <v>37</v>
      </c>
      <c r="U1182">
        <f t="shared" si="75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>ROUND(E1183/D1183*100,0)</f>
        <v>0</v>
      </c>
      <c r="Q1183" s="8">
        <f>IFERROR(ROUND(E1183/L1183,2),0)</f>
        <v>1.33</v>
      </c>
      <c r="R1183" s="17">
        <f t="shared" si="72"/>
        <v>42034.339363425926</v>
      </c>
      <c r="S1183" s="17">
        <f t="shared" si="73"/>
        <v>42064.339363425926</v>
      </c>
      <c r="T1183" s="22">
        <f t="shared" si="74"/>
        <v>30</v>
      </c>
      <c r="U1183">
        <f t="shared" si="75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>ROUND(E1184/D1184*100,0)</f>
        <v>4</v>
      </c>
      <c r="Q1184" s="8">
        <f>IFERROR(ROUND(E1184/L1184,2),0)</f>
        <v>10.5</v>
      </c>
      <c r="R1184" s="17">
        <f t="shared" si="72"/>
        <v>42728.827407407407</v>
      </c>
      <c r="S1184" s="17">
        <f t="shared" si="73"/>
        <v>42747.695833333331</v>
      </c>
      <c r="T1184" s="22">
        <f t="shared" si="74"/>
        <v>18.868425925924385</v>
      </c>
      <c r="U1184">
        <f t="shared" si="75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>ROUND(E1185/D1185*100,0)</f>
        <v>4</v>
      </c>
      <c r="Q1185" s="8">
        <f>IFERROR(ROUND(E1185/L1185,2),0)</f>
        <v>33.33</v>
      </c>
      <c r="R1185" s="17">
        <f t="shared" si="72"/>
        <v>42656.86137731481</v>
      </c>
      <c r="S1185" s="17">
        <f t="shared" si="73"/>
        <v>42676.165972222225</v>
      </c>
      <c r="T1185" s="22">
        <f t="shared" si="74"/>
        <v>19.304594907414867</v>
      </c>
      <c r="U1185">
        <f t="shared" si="75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>ROUND(E1186/D1186*100,0)</f>
        <v>105</v>
      </c>
      <c r="Q1186" s="8">
        <f>IFERROR(ROUND(E1186/L1186,2),0)</f>
        <v>61.56</v>
      </c>
      <c r="R1186" s="17">
        <f t="shared" si="72"/>
        <v>42741.599664351852</v>
      </c>
      <c r="S1186" s="17">
        <f t="shared" si="73"/>
        <v>42772.599664351852</v>
      </c>
      <c r="T1186" s="22">
        <f t="shared" si="74"/>
        <v>31</v>
      </c>
      <c r="U1186">
        <f t="shared" si="75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>ROUND(E1187/D1187*100,0)</f>
        <v>105</v>
      </c>
      <c r="Q1187" s="8">
        <f>IFERROR(ROUND(E1187/L1187,2),0)</f>
        <v>118.74</v>
      </c>
      <c r="R1187" s="17">
        <f t="shared" si="72"/>
        <v>42130.865150462967</v>
      </c>
      <c r="S1187" s="17">
        <f t="shared" si="73"/>
        <v>42163.166666666672</v>
      </c>
      <c r="T1187" s="22">
        <f t="shared" si="74"/>
        <v>32.301516203704523</v>
      </c>
      <c r="U1187">
        <f t="shared" si="75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>ROUND(E1188/D1188*100,0)</f>
        <v>107</v>
      </c>
      <c r="Q1188" s="8">
        <f>IFERROR(ROUND(E1188/L1188,2),0)</f>
        <v>65.08</v>
      </c>
      <c r="R1188" s="17">
        <f t="shared" si="72"/>
        <v>42123.86336805555</v>
      </c>
      <c r="S1188" s="17">
        <f t="shared" si="73"/>
        <v>42156.945833333331</v>
      </c>
      <c r="T1188" s="22">
        <f t="shared" si="74"/>
        <v>33.082465277781012</v>
      </c>
      <c r="U1188">
        <f t="shared" si="75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>ROUND(E1189/D1189*100,0)</f>
        <v>104</v>
      </c>
      <c r="Q1189" s="8">
        <f>IFERROR(ROUND(E1189/L1189,2),0)</f>
        <v>130.16</v>
      </c>
      <c r="R1189" s="17">
        <f t="shared" si="72"/>
        <v>42109.894942129627</v>
      </c>
      <c r="S1189" s="17">
        <f t="shared" si="73"/>
        <v>42141.75</v>
      </c>
      <c r="T1189" s="22">
        <f t="shared" si="74"/>
        <v>31.855057870372548</v>
      </c>
      <c r="U1189">
        <f t="shared" si="75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>ROUND(E1190/D1190*100,0)</f>
        <v>161</v>
      </c>
      <c r="Q1190" s="8">
        <f>IFERROR(ROUND(E1190/L1190,2),0)</f>
        <v>37.78</v>
      </c>
      <c r="R1190" s="17">
        <f t="shared" si="72"/>
        <v>42711.700694444444</v>
      </c>
      <c r="S1190" s="17">
        <f t="shared" si="73"/>
        <v>42732.700694444444</v>
      </c>
      <c r="T1190" s="22">
        <f t="shared" si="74"/>
        <v>21</v>
      </c>
      <c r="U1190">
        <f t="shared" si="75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>ROUND(E1191/D1191*100,0)</f>
        <v>108</v>
      </c>
      <c r="Q1191" s="8">
        <f>IFERROR(ROUND(E1191/L1191,2),0)</f>
        <v>112.79</v>
      </c>
      <c r="R1191" s="17">
        <f t="shared" si="72"/>
        <v>42529.979108796295</v>
      </c>
      <c r="S1191" s="17">
        <f t="shared" si="73"/>
        <v>42550.979108796295</v>
      </c>
      <c r="T1191" s="22">
        <f t="shared" si="74"/>
        <v>21</v>
      </c>
      <c r="U1191">
        <f t="shared" si="75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>ROUND(E1192/D1192*100,0)</f>
        <v>135</v>
      </c>
      <c r="Q1192" s="8">
        <f>IFERROR(ROUND(E1192/L1192,2),0)</f>
        <v>51.92</v>
      </c>
      <c r="R1192" s="17">
        <f t="shared" si="72"/>
        <v>41852.665798611109</v>
      </c>
      <c r="S1192" s="17">
        <f t="shared" si="73"/>
        <v>41882.665798611109</v>
      </c>
      <c r="T1192" s="22">
        <f t="shared" si="74"/>
        <v>30</v>
      </c>
      <c r="U1192">
        <f t="shared" si="75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>ROUND(E1193/D1193*100,0)</f>
        <v>109</v>
      </c>
      <c r="Q1193" s="8">
        <f>IFERROR(ROUND(E1193/L1193,2),0)</f>
        <v>89.24</v>
      </c>
      <c r="R1193" s="17">
        <f t="shared" si="72"/>
        <v>42419.603703703702</v>
      </c>
      <c r="S1193" s="17">
        <f t="shared" si="73"/>
        <v>42449.562037037031</v>
      </c>
      <c r="T1193" s="22">
        <f t="shared" si="74"/>
        <v>29.958333333328483</v>
      </c>
      <c r="U1193">
        <f t="shared" si="75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>ROUND(E1194/D1194*100,0)</f>
        <v>290</v>
      </c>
      <c r="Q1194" s="8">
        <f>IFERROR(ROUND(E1194/L1194,2),0)</f>
        <v>19.329999999999998</v>
      </c>
      <c r="R1194" s="17">
        <f t="shared" si="72"/>
        <v>42747.506689814814</v>
      </c>
      <c r="S1194" s="17">
        <f t="shared" si="73"/>
        <v>42777.506689814814</v>
      </c>
      <c r="T1194" s="22">
        <f t="shared" si="74"/>
        <v>30</v>
      </c>
      <c r="U1194">
        <f t="shared" si="75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>ROUND(E1195/D1195*100,0)</f>
        <v>104</v>
      </c>
      <c r="Q1195" s="8">
        <f>IFERROR(ROUND(E1195/L1195,2),0)</f>
        <v>79.97</v>
      </c>
      <c r="R1195" s="17">
        <f t="shared" si="72"/>
        <v>42409.776076388895</v>
      </c>
      <c r="S1195" s="17">
        <f t="shared" si="73"/>
        <v>42469.734409722223</v>
      </c>
      <c r="T1195" s="22">
        <f t="shared" si="74"/>
        <v>59.958333333328483</v>
      </c>
      <c r="U1195">
        <f t="shared" si="75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>ROUND(E1196/D1196*100,0)</f>
        <v>322</v>
      </c>
      <c r="Q1196" s="8">
        <f>IFERROR(ROUND(E1196/L1196,2),0)</f>
        <v>56.41</v>
      </c>
      <c r="R1196" s="17">
        <f t="shared" si="72"/>
        <v>42072.488182870366</v>
      </c>
      <c r="S1196" s="17">
        <f t="shared" si="73"/>
        <v>42102.488182870366</v>
      </c>
      <c r="T1196" s="22">
        <f t="shared" si="74"/>
        <v>30</v>
      </c>
      <c r="U1196">
        <f t="shared" si="75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>ROUND(E1197/D1197*100,0)</f>
        <v>135</v>
      </c>
      <c r="Q1197" s="8">
        <f>IFERROR(ROUND(E1197/L1197,2),0)</f>
        <v>79.41</v>
      </c>
      <c r="R1197" s="17">
        <f t="shared" si="72"/>
        <v>42298.34783564815</v>
      </c>
      <c r="S1197" s="17">
        <f t="shared" si="73"/>
        <v>42358.375</v>
      </c>
      <c r="T1197" s="22">
        <f t="shared" si="74"/>
        <v>60.027164351849933</v>
      </c>
      <c r="U1197">
        <f t="shared" si="75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>ROUND(E1198/D1198*100,0)</f>
        <v>270</v>
      </c>
      <c r="Q1198" s="8">
        <f>IFERROR(ROUND(E1198/L1198,2),0)</f>
        <v>76.44</v>
      </c>
      <c r="R1198" s="17">
        <f t="shared" si="72"/>
        <v>42326.818738425922</v>
      </c>
      <c r="S1198" s="17">
        <f t="shared" si="73"/>
        <v>42356.818738425922</v>
      </c>
      <c r="T1198" s="22">
        <f t="shared" si="74"/>
        <v>30</v>
      </c>
      <c r="U1198">
        <f t="shared" si="75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>ROUND(E1199/D1199*100,0)</f>
        <v>253</v>
      </c>
      <c r="Q1199" s="8">
        <f>IFERROR(ROUND(E1199/L1199,2),0)</f>
        <v>121</v>
      </c>
      <c r="R1199" s="17">
        <f t="shared" si="72"/>
        <v>42503.66474537037</v>
      </c>
      <c r="S1199" s="17">
        <f t="shared" si="73"/>
        <v>42534.249305555553</v>
      </c>
      <c r="T1199" s="22">
        <f t="shared" si="74"/>
        <v>30.584560185183364</v>
      </c>
      <c r="U1199">
        <f t="shared" si="75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>ROUND(E1200/D1200*100,0)</f>
        <v>261</v>
      </c>
      <c r="Q1200" s="8">
        <f>IFERROR(ROUND(E1200/L1200,2),0)</f>
        <v>54.62</v>
      </c>
      <c r="R1200" s="17">
        <f t="shared" si="72"/>
        <v>42333.619050925925</v>
      </c>
      <c r="S1200" s="17">
        <f t="shared" si="73"/>
        <v>42369.125</v>
      </c>
      <c r="T1200" s="22">
        <f t="shared" si="74"/>
        <v>35.505949074075033</v>
      </c>
      <c r="U1200">
        <f t="shared" si="75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>ROUND(E1201/D1201*100,0)</f>
        <v>101</v>
      </c>
      <c r="Q1201" s="8">
        <f>IFERROR(ROUND(E1201/L1201,2),0)</f>
        <v>299.22000000000003</v>
      </c>
      <c r="R1201" s="17">
        <f t="shared" si="72"/>
        <v>42161.770833333328</v>
      </c>
      <c r="S1201" s="17">
        <f t="shared" si="73"/>
        <v>42193.770833333328</v>
      </c>
      <c r="T1201" s="22">
        <f t="shared" si="74"/>
        <v>32</v>
      </c>
      <c r="U1201">
        <f t="shared" si="75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>ROUND(E1202/D1202*100,0)</f>
        <v>126</v>
      </c>
      <c r="Q1202" s="8">
        <f>IFERROR(ROUND(E1202/L1202,2),0)</f>
        <v>58.53</v>
      </c>
      <c r="R1202" s="17">
        <f t="shared" si="72"/>
        <v>42089.477500000001</v>
      </c>
      <c r="S1202" s="17">
        <f t="shared" si="73"/>
        <v>42110.477500000001</v>
      </c>
      <c r="T1202" s="22">
        <f t="shared" si="74"/>
        <v>21</v>
      </c>
      <c r="U1202">
        <f t="shared" si="75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>ROUND(E1203/D1203*100,0)</f>
        <v>102</v>
      </c>
      <c r="Q1203" s="8">
        <f>IFERROR(ROUND(E1203/L1203,2),0)</f>
        <v>55.37</v>
      </c>
      <c r="R1203" s="17">
        <f t="shared" si="72"/>
        <v>42536.60701388889</v>
      </c>
      <c r="S1203" s="17">
        <f t="shared" si="73"/>
        <v>42566.60701388889</v>
      </c>
      <c r="T1203" s="22">
        <f t="shared" si="74"/>
        <v>30</v>
      </c>
      <c r="U1203">
        <f t="shared" si="75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>ROUND(E1204/D1204*100,0)</f>
        <v>199</v>
      </c>
      <c r="Q1204" s="8">
        <f>IFERROR(ROUND(E1204/L1204,2),0)</f>
        <v>183.8</v>
      </c>
      <c r="R1204" s="17">
        <f t="shared" si="72"/>
        <v>42152.288819444439</v>
      </c>
      <c r="S1204" s="17">
        <f t="shared" si="73"/>
        <v>42182.288819444439</v>
      </c>
      <c r="T1204" s="22">
        <f t="shared" si="74"/>
        <v>30</v>
      </c>
      <c r="U1204">
        <f t="shared" si="75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>ROUND(E1205/D1205*100,0)</f>
        <v>102</v>
      </c>
      <c r="Q1205" s="8">
        <f>IFERROR(ROUND(E1205/L1205,2),0)</f>
        <v>165.35</v>
      </c>
      <c r="R1205" s="17">
        <f t="shared" si="72"/>
        <v>42125.614895833336</v>
      </c>
      <c r="S1205" s="17">
        <f t="shared" si="73"/>
        <v>42155.614895833336</v>
      </c>
      <c r="T1205" s="22">
        <f t="shared" si="74"/>
        <v>30</v>
      </c>
      <c r="U1205">
        <f t="shared" si="75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>ROUND(E1206/D1206*100,0)</f>
        <v>103</v>
      </c>
      <c r="Q1206" s="8">
        <f>IFERROR(ROUND(E1206/L1206,2),0)</f>
        <v>234.79</v>
      </c>
      <c r="R1206" s="17">
        <f t="shared" si="72"/>
        <v>42297.748067129629</v>
      </c>
      <c r="S1206" s="17">
        <f t="shared" si="73"/>
        <v>42342.208333333328</v>
      </c>
      <c r="T1206" s="22">
        <f t="shared" si="74"/>
        <v>44.460266203699575</v>
      </c>
      <c r="U1206">
        <f t="shared" si="75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>ROUND(E1207/D1207*100,0)</f>
        <v>101</v>
      </c>
      <c r="Q1207" s="8">
        <f>IFERROR(ROUND(E1207/L1207,2),0)</f>
        <v>211.48</v>
      </c>
      <c r="R1207" s="17">
        <f t="shared" si="72"/>
        <v>42138.506377314814</v>
      </c>
      <c r="S1207" s="17">
        <f t="shared" si="73"/>
        <v>42168.506377314814</v>
      </c>
      <c r="T1207" s="22">
        <f t="shared" si="74"/>
        <v>30</v>
      </c>
      <c r="U1207">
        <f t="shared" si="75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>ROUND(E1208/D1208*100,0)</f>
        <v>115</v>
      </c>
      <c r="Q1208" s="8">
        <f>IFERROR(ROUND(E1208/L1208,2),0)</f>
        <v>32.340000000000003</v>
      </c>
      <c r="R1208" s="17">
        <f t="shared" si="72"/>
        <v>42772.776076388895</v>
      </c>
      <c r="S1208" s="17">
        <f t="shared" si="73"/>
        <v>42805.561805555553</v>
      </c>
      <c r="T1208" s="22">
        <f t="shared" si="74"/>
        <v>32.785729166658712</v>
      </c>
      <c r="U1208">
        <f t="shared" si="75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>ROUND(E1209/D1209*100,0)</f>
        <v>104</v>
      </c>
      <c r="Q1209" s="8">
        <f>IFERROR(ROUND(E1209/L1209,2),0)</f>
        <v>123.38</v>
      </c>
      <c r="R1209" s="17">
        <f t="shared" si="72"/>
        <v>42430.430243055554</v>
      </c>
      <c r="S1209" s="17">
        <f t="shared" si="73"/>
        <v>42460.416666666672</v>
      </c>
      <c r="T1209" s="22">
        <f t="shared" si="74"/>
        <v>29.986423611117061</v>
      </c>
      <c r="U1209">
        <f t="shared" si="75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>ROUND(E1210/D1210*100,0)</f>
        <v>155</v>
      </c>
      <c r="Q1210" s="8">
        <f>IFERROR(ROUND(E1210/L1210,2),0)</f>
        <v>207.07</v>
      </c>
      <c r="R1210" s="17">
        <f t="shared" si="72"/>
        <v>42423.709074074075</v>
      </c>
      <c r="S1210" s="17">
        <f t="shared" si="73"/>
        <v>42453.667407407411</v>
      </c>
      <c r="T1210" s="22">
        <f t="shared" si="74"/>
        <v>29.958333333335759</v>
      </c>
      <c r="U1210">
        <f t="shared" si="75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>ROUND(E1211/D1211*100,0)</f>
        <v>106</v>
      </c>
      <c r="Q1211" s="8">
        <f>IFERROR(ROUND(E1211/L1211,2),0)</f>
        <v>138.26</v>
      </c>
      <c r="R1211" s="17">
        <f t="shared" si="72"/>
        <v>42761.846122685187</v>
      </c>
      <c r="S1211" s="17">
        <f t="shared" si="73"/>
        <v>42791.846122685187</v>
      </c>
      <c r="T1211" s="22">
        <f t="shared" si="74"/>
        <v>30</v>
      </c>
      <c r="U1211">
        <f t="shared" si="75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>ROUND(E1212/D1212*100,0)</f>
        <v>254</v>
      </c>
      <c r="Q1212" s="8">
        <f>IFERROR(ROUND(E1212/L1212,2),0)</f>
        <v>493.82</v>
      </c>
      <c r="R1212" s="17">
        <f t="shared" si="72"/>
        <v>42132.941805555558</v>
      </c>
      <c r="S1212" s="17">
        <f t="shared" si="73"/>
        <v>42155.875</v>
      </c>
      <c r="T1212" s="22">
        <f t="shared" si="74"/>
        <v>22.933194444442051</v>
      </c>
      <c r="U1212">
        <f t="shared" si="75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>ROUND(E1213/D1213*100,0)</f>
        <v>101</v>
      </c>
      <c r="Q1213" s="8">
        <f>IFERROR(ROUND(E1213/L1213,2),0)</f>
        <v>168.5</v>
      </c>
      <c r="R1213" s="17">
        <f t="shared" si="72"/>
        <v>42515.866446759261</v>
      </c>
      <c r="S1213" s="17">
        <f t="shared" si="73"/>
        <v>42530.866446759261</v>
      </c>
      <c r="T1213" s="22">
        <f t="shared" si="74"/>
        <v>15</v>
      </c>
      <c r="U1213">
        <f t="shared" si="75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>ROUND(E1214/D1214*100,0)</f>
        <v>129</v>
      </c>
      <c r="Q1214" s="8">
        <f>IFERROR(ROUND(E1214/L1214,2),0)</f>
        <v>38.869999999999997</v>
      </c>
      <c r="R1214" s="17">
        <f t="shared" si="72"/>
        <v>42318.950173611112</v>
      </c>
      <c r="S1214" s="17">
        <f t="shared" si="73"/>
        <v>42335.041666666672</v>
      </c>
      <c r="T1214" s="22">
        <f t="shared" si="74"/>
        <v>16.091493055559113</v>
      </c>
      <c r="U1214">
        <f t="shared" si="75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>ROUND(E1215/D1215*100,0)</f>
        <v>102</v>
      </c>
      <c r="Q1215" s="8">
        <f>IFERROR(ROUND(E1215/L1215,2),0)</f>
        <v>61.53</v>
      </c>
      <c r="R1215" s="17">
        <f t="shared" si="72"/>
        <v>42731.755787037036</v>
      </c>
      <c r="S1215" s="17">
        <f t="shared" si="73"/>
        <v>42766.755787037036</v>
      </c>
      <c r="T1215" s="22">
        <f t="shared" si="74"/>
        <v>35</v>
      </c>
      <c r="U1215">
        <f t="shared" si="75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>ROUND(E1216/D1216*100,0)</f>
        <v>132</v>
      </c>
      <c r="Q1216" s="8">
        <f>IFERROR(ROUND(E1216/L1216,2),0)</f>
        <v>105.44</v>
      </c>
      <c r="R1216" s="17">
        <f t="shared" si="72"/>
        <v>42104.840335648143</v>
      </c>
      <c r="S1216" s="17">
        <f t="shared" si="73"/>
        <v>42164.840335648143</v>
      </c>
      <c r="T1216" s="22">
        <f t="shared" si="74"/>
        <v>60</v>
      </c>
      <c r="U1216">
        <f t="shared" si="75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>ROUND(E1217/D1217*100,0)</f>
        <v>786</v>
      </c>
      <c r="Q1217" s="8">
        <f>IFERROR(ROUND(E1217/L1217,2),0)</f>
        <v>71.59</v>
      </c>
      <c r="R1217" s="17">
        <f t="shared" si="72"/>
        <v>41759.923101851848</v>
      </c>
      <c r="S1217" s="17">
        <f t="shared" si="73"/>
        <v>41789.923101851848</v>
      </c>
      <c r="T1217" s="22">
        <f t="shared" si="74"/>
        <v>30</v>
      </c>
      <c r="U1217">
        <f t="shared" si="75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>ROUND(E1218/D1218*100,0)</f>
        <v>146</v>
      </c>
      <c r="Q1218" s="8">
        <f>IFERROR(ROUND(E1218/L1218,2),0)</f>
        <v>91.88</v>
      </c>
      <c r="R1218" s="17">
        <f t="shared" si="72"/>
        <v>42247.616400462968</v>
      </c>
      <c r="S1218" s="17">
        <f t="shared" si="73"/>
        <v>42279.960416666669</v>
      </c>
      <c r="T1218" s="22">
        <f t="shared" si="74"/>
        <v>32.344016203700448</v>
      </c>
      <c r="U1218">
        <f t="shared" si="75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>ROUND(E1219/D1219*100,0)</f>
        <v>103</v>
      </c>
      <c r="Q1219" s="8">
        <f>IFERROR(ROUND(E1219/L1219,2),0)</f>
        <v>148.57</v>
      </c>
      <c r="R1219" s="17">
        <f t="shared" ref="R1219:R1282" si="76">(((J1219/60)/60)/24)+DATE(1970,1,1)</f>
        <v>42535.809490740736</v>
      </c>
      <c r="S1219" s="17">
        <f t="shared" ref="S1219:S1282" si="77">(((I1219/60)/60)/24)+DATE(1970,1,1)</f>
        <v>42565.809490740736</v>
      </c>
      <c r="T1219" s="22">
        <f t="shared" ref="T1219:T1282" si="78">S1219-R1219</f>
        <v>30</v>
      </c>
      <c r="U1219">
        <f t="shared" ref="U1219:U1282" si="79">YEAR(R1219)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>ROUND(E1220/D1220*100,0)</f>
        <v>172</v>
      </c>
      <c r="Q1220" s="8">
        <f>IFERROR(ROUND(E1220/L1220,2),0)</f>
        <v>174.21</v>
      </c>
      <c r="R1220" s="17">
        <f t="shared" si="76"/>
        <v>42278.662037037036</v>
      </c>
      <c r="S1220" s="17">
        <f t="shared" si="77"/>
        <v>42309.125</v>
      </c>
      <c r="T1220" s="22">
        <f t="shared" si="78"/>
        <v>30.462962962963502</v>
      </c>
      <c r="U1220">
        <f t="shared" si="7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>ROUND(E1221/D1221*100,0)</f>
        <v>159</v>
      </c>
      <c r="Q1221" s="8">
        <f>IFERROR(ROUND(E1221/L1221,2),0)</f>
        <v>102.86</v>
      </c>
      <c r="R1221" s="17">
        <f t="shared" si="76"/>
        <v>42633.461956018517</v>
      </c>
      <c r="S1221" s="17">
        <f t="shared" si="77"/>
        <v>42663.461956018517</v>
      </c>
      <c r="T1221" s="22">
        <f t="shared" si="78"/>
        <v>30</v>
      </c>
      <c r="U1221">
        <f t="shared" si="7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>ROUND(E1222/D1222*100,0)</f>
        <v>104</v>
      </c>
      <c r="Q1222" s="8">
        <f>IFERROR(ROUND(E1222/L1222,2),0)</f>
        <v>111.18</v>
      </c>
      <c r="R1222" s="17">
        <f t="shared" si="76"/>
        <v>42211.628611111111</v>
      </c>
      <c r="S1222" s="17">
        <f t="shared" si="77"/>
        <v>42241.628611111111</v>
      </c>
      <c r="T1222" s="22">
        <f t="shared" si="78"/>
        <v>30</v>
      </c>
      <c r="U1222">
        <f t="shared" si="7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>ROUND(E1223/D1223*100,0)</f>
        <v>111</v>
      </c>
      <c r="Q1223" s="8">
        <f>IFERROR(ROUND(E1223/L1223,2),0)</f>
        <v>23.8</v>
      </c>
      <c r="R1223" s="17">
        <f t="shared" si="76"/>
        <v>42680.47555555556</v>
      </c>
      <c r="S1223" s="17">
        <f t="shared" si="77"/>
        <v>42708</v>
      </c>
      <c r="T1223" s="22">
        <f t="shared" si="78"/>
        <v>27.524444444439723</v>
      </c>
      <c r="U1223">
        <f t="shared" si="7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>ROUND(E1224/D1224*100,0)</f>
        <v>280</v>
      </c>
      <c r="Q1224" s="8">
        <f>IFERROR(ROUND(E1224/L1224,2),0)</f>
        <v>81.27</v>
      </c>
      <c r="R1224" s="17">
        <f t="shared" si="76"/>
        <v>42430.720451388886</v>
      </c>
      <c r="S1224" s="17">
        <f t="shared" si="77"/>
        <v>42461.166666666672</v>
      </c>
      <c r="T1224" s="22">
        <f t="shared" si="78"/>
        <v>30.446215277785086</v>
      </c>
      <c r="U1224">
        <f t="shared" si="7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>ROUND(E1225/D1225*100,0)</f>
        <v>112</v>
      </c>
      <c r="Q1225" s="8">
        <f>IFERROR(ROUND(E1225/L1225,2),0)</f>
        <v>116.21</v>
      </c>
      <c r="R1225" s="17">
        <f t="shared" si="76"/>
        <v>42654.177187499998</v>
      </c>
      <c r="S1225" s="17">
        <f t="shared" si="77"/>
        <v>42684.218854166669</v>
      </c>
      <c r="T1225" s="22">
        <f t="shared" si="78"/>
        <v>30.041666666671517</v>
      </c>
      <c r="U1225">
        <f t="shared" si="7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>ROUND(E1226/D1226*100,0)</f>
        <v>7</v>
      </c>
      <c r="Q1226" s="8">
        <f>IFERROR(ROUND(E1226/L1226,2),0)</f>
        <v>58.89</v>
      </c>
      <c r="R1226" s="17">
        <f t="shared" si="76"/>
        <v>41736.549791666665</v>
      </c>
      <c r="S1226" s="17">
        <f t="shared" si="77"/>
        <v>41796.549791666665</v>
      </c>
      <c r="T1226" s="22">
        <f t="shared" si="78"/>
        <v>60</v>
      </c>
      <c r="U1226">
        <f t="shared" si="7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>ROUND(E1227/D1227*100,0)</f>
        <v>4</v>
      </c>
      <c r="Q1227" s="8">
        <f>IFERROR(ROUND(E1227/L1227,2),0)</f>
        <v>44</v>
      </c>
      <c r="R1227" s="17">
        <f t="shared" si="76"/>
        <v>41509.905995370369</v>
      </c>
      <c r="S1227" s="17">
        <f t="shared" si="77"/>
        <v>41569.905995370369</v>
      </c>
      <c r="T1227" s="22">
        <f t="shared" si="78"/>
        <v>60</v>
      </c>
      <c r="U1227">
        <f t="shared" si="7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>ROUND(E1228/D1228*100,0)</f>
        <v>4</v>
      </c>
      <c r="Q1228" s="8">
        <f>IFERROR(ROUND(E1228/L1228,2),0)</f>
        <v>48.43</v>
      </c>
      <c r="R1228" s="17">
        <f t="shared" si="76"/>
        <v>41715.874780092592</v>
      </c>
      <c r="S1228" s="17">
        <f t="shared" si="77"/>
        <v>41750.041666666664</v>
      </c>
      <c r="T1228" s="22">
        <f t="shared" si="78"/>
        <v>34.166886574072123</v>
      </c>
      <c r="U1228">
        <f t="shared" si="7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>ROUND(E1229/D1229*100,0)</f>
        <v>0</v>
      </c>
      <c r="Q1229" s="8">
        <f>IFERROR(ROUND(E1229/L1229,2),0)</f>
        <v>0</v>
      </c>
      <c r="R1229" s="17">
        <f t="shared" si="76"/>
        <v>41827.919166666667</v>
      </c>
      <c r="S1229" s="17">
        <f t="shared" si="77"/>
        <v>41858.291666666664</v>
      </c>
      <c r="T1229" s="22">
        <f t="shared" si="78"/>
        <v>30.372499999997672</v>
      </c>
      <c r="U1229">
        <f t="shared" si="7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>ROUND(E1230/D1230*100,0)</f>
        <v>29</v>
      </c>
      <c r="Q1230" s="8">
        <f>IFERROR(ROUND(E1230/L1230,2),0)</f>
        <v>61.04</v>
      </c>
      <c r="R1230" s="17">
        <f t="shared" si="76"/>
        <v>40754.729259259257</v>
      </c>
      <c r="S1230" s="17">
        <f t="shared" si="77"/>
        <v>40814.729259259257</v>
      </c>
      <c r="T1230" s="22">
        <f t="shared" si="78"/>
        <v>60</v>
      </c>
      <c r="U1230">
        <f t="shared" si="7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>ROUND(E1231/D1231*100,0)</f>
        <v>1</v>
      </c>
      <c r="Q1231" s="8">
        <f>IFERROR(ROUND(E1231/L1231,2),0)</f>
        <v>25</v>
      </c>
      <c r="R1231" s="17">
        <f t="shared" si="76"/>
        <v>40985.459803240738</v>
      </c>
      <c r="S1231" s="17">
        <f t="shared" si="77"/>
        <v>41015.666666666664</v>
      </c>
      <c r="T1231" s="22">
        <f t="shared" si="78"/>
        <v>30.206863425926713</v>
      </c>
      <c r="U1231">
        <f t="shared" si="7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>ROUND(E1232/D1232*100,0)</f>
        <v>0</v>
      </c>
      <c r="Q1232" s="8">
        <f>IFERROR(ROUND(E1232/L1232,2),0)</f>
        <v>0</v>
      </c>
      <c r="R1232" s="17">
        <f t="shared" si="76"/>
        <v>40568.972569444442</v>
      </c>
      <c r="S1232" s="17">
        <f t="shared" si="77"/>
        <v>40598.972569444442</v>
      </c>
      <c r="T1232" s="22">
        <f t="shared" si="78"/>
        <v>30</v>
      </c>
      <c r="U1232">
        <f t="shared" si="7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>ROUND(E1233/D1233*100,0)</f>
        <v>0</v>
      </c>
      <c r="Q1233" s="8">
        <f>IFERROR(ROUND(E1233/L1233,2),0)</f>
        <v>0</v>
      </c>
      <c r="R1233" s="17">
        <f t="shared" si="76"/>
        <v>42193.941759259258</v>
      </c>
      <c r="S1233" s="17">
        <f t="shared" si="77"/>
        <v>42244.041666666672</v>
      </c>
      <c r="T1233" s="22">
        <f t="shared" si="78"/>
        <v>50.099907407413411</v>
      </c>
      <c r="U1233">
        <f t="shared" si="7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>ROUND(E1234/D1234*100,0)</f>
        <v>1</v>
      </c>
      <c r="Q1234" s="8">
        <f>IFERROR(ROUND(E1234/L1234,2),0)</f>
        <v>40</v>
      </c>
      <c r="R1234" s="17">
        <f t="shared" si="76"/>
        <v>41506.848032407412</v>
      </c>
      <c r="S1234" s="17">
        <f t="shared" si="77"/>
        <v>41553.848032407412</v>
      </c>
      <c r="T1234" s="22">
        <f t="shared" si="78"/>
        <v>47</v>
      </c>
      <c r="U1234">
        <f t="shared" si="7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>ROUND(E1235/D1235*100,0)</f>
        <v>12</v>
      </c>
      <c r="Q1235" s="8">
        <f>IFERROR(ROUND(E1235/L1235,2),0)</f>
        <v>19.329999999999998</v>
      </c>
      <c r="R1235" s="17">
        <f t="shared" si="76"/>
        <v>40939.948773148149</v>
      </c>
      <c r="S1235" s="17">
        <f t="shared" si="77"/>
        <v>40960.948773148149</v>
      </c>
      <c r="T1235" s="22">
        <f t="shared" si="78"/>
        <v>21</v>
      </c>
      <c r="U1235">
        <f t="shared" si="7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>ROUND(E1236/D1236*100,0)</f>
        <v>0</v>
      </c>
      <c r="Q1236" s="8">
        <f>IFERROR(ROUND(E1236/L1236,2),0)</f>
        <v>0</v>
      </c>
      <c r="R1236" s="17">
        <f t="shared" si="76"/>
        <v>42007.788680555561</v>
      </c>
      <c r="S1236" s="17">
        <f t="shared" si="77"/>
        <v>42037.788680555561</v>
      </c>
      <c r="T1236" s="22">
        <f t="shared" si="78"/>
        <v>30</v>
      </c>
      <c r="U1236">
        <f t="shared" si="7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>ROUND(E1237/D1237*100,0)</f>
        <v>3</v>
      </c>
      <c r="Q1237" s="8">
        <f>IFERROR(ROUND(E1237/L1237,2),0)</f>
        <v>35</v>
      </c>
      <c r="R1237" s="17">
        <f t="shared" si="76"/>
        <v>41583.135405092595</v>
      </c>
      <c r="S1237" s="17">
        <f t="shared" si="77"/>
        <v>41623.135405092595</v>
      </c>
      <c r="T1237" s="22">
        <f t="shared" si="78"/>
        <v>40</v>
      </c>
      <c r="U1237">
        <f t="shared" si="7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>ROUND(E1238/D1238*100,0)</f>
        <v>0</v>
      </c>
      <c r="Q1238" s="8">
        <f>IFERROR(ROUND(E1238/L1238,2),0)</f>
        <v>0</v>
      </c>
      <c r="R1238" s="17">
        <f t="shared" si="76"/>
        <v>41110.680138888885</v>
      </c>
      <c r="S1238" s="17">
        <f t="shared" si="77"/>
        <v>41118.666666666664</v>
      </c>
      <c r="T1238" s="22">
        <f t="shared" si="78"/>
        <v>7.9865277777789743</v>
      </c>
      <c r="U1238">
        <f t="shared" si="7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>ROUND(E1239/D1239*100,0)</f>
        <v>0</v>
      </c>
      <c r="Q1239" s="8">
        <f>IFERROR(ROUND(E1239/L1239,2),0)</f>
        <v>0</v>
      </c>
      <c r="R1239" s="17">
        <f t="shared" si="76"/>
        <v>41125.283159722225</v>
      </c>
      <c r="S1239" s="17">
        <f t="shared" si="77"/>
        <v>41145.283159722225</v>
      </c>
      <c r="T1239" s="22">
        <f t="shared" si="78"/>
        <v>20</v>
      </c>
      <c r="U1239">
        <f t="shared" si="7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>ROUND(E1240/D1240*100,0)</f>
        <v>18</v>
      </c>
      <c r="Q1240" s="8">
        <f>IFERROR(ROUND(E1240/L1240,2),0)</f>
        <v>59.33</v>
      </c>
      <c r="R1240" s="17">
        <f t="shared" si="76"/>
        <v>40731.61037037037</v>
      </c>
      <c r="S1240" s="17">
        <f t="shared" si="77"/>
        <v>40761.61037037037</v>
      </c>
      <c r="T1240" s="22">
        <f t="shared" si="78"/>
        <v>30</v>
      </c>
      <c r="U1240">
        <f t="shared" si="7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>ROUND(E1241/D1241*100,0)</f>
        <v>0</v>
      </c>
      <c r="Q1241" s="8">
        <f>IFERROR(ROUND(E1241/L1241,2),0)</f>
        <v>0</v>
      </c>
      <c r="R1241" s="17">
        <f t="shared" si="76"/>
        <v>40883.962581018517</v>
      </c>
      <c r="S1241" s="17">
        <f t="shared" si="77"/>
        <v>40913.962581018517</v>
      </c>
      <c r="T1241" s="22">
        <f t="shared" si="78"/>
        <v>30</v>
      </c>
      <c r="U1241">
        <f t="shared" si="7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>ROUND(E1242/D1242*100,0)</f>
        <v>3</v>
      </c>
      <c r="Q1242" s="8">
        <f>IFERROR(ROUND(E1242/L1242,2),0)</f>
        <v>30.13</v>
      </c>
      <c r="R1242" s="17">
        <f t="shared" si="76"/>
        <v>41409.040011574078</v>
      </c>
      <c r="S1242" s="17">
        <f t="shared" si="77"/>
        <v>41467.910416666666</v>
      </c>
      <c r="T1242" s="22">
        <f t="shared" si="78"/>
        <v>58.870405092588044</v>
      </c>
      <c r="U1242">
        <f t="shared" si="7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>ROUND(E1243/D1243*100,0)</f>
        <v>51</v>
      </c>
      <c r="Q1243" s="8">
        <f>IFERROR(ROUND(E1243/L1243,2),0)</f>
        <v>74.62</v>
      </c>
      <c r="R1243" s="17">
        <f t="shared" si="76"/>
        <v>41923.837731481479</v>
      </c>
      <c r="S1243" s="17">
        <f t="shared" si="77"/>
        <v>41946.249305555553</v>
      </c>
      <c r="T1243" s="22">
        <f t="shared" si="78"/>
        <v>22.411574074074451</v>
      </c>
      <c r="U1243">
        <f t="shared" si="7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>ROUND(E1244/D1244*100,0)</f>
        <v>1</v>
      </c>
      <c r="Q1244" s="8">
        <f>IFERROR(ROUND(E1244/L1244,2),0)</f>
        <v>5</v>
      </c>
      <c r="R1244" s="17">
        <f t="shared" si="76"/>
        <v>40782.165532407409</v>
      </c>
      <c r="S1244" s="17">
        <f t="shared" si="77"/>
        <v>40797.554166666669</v>
      </c>
      <c r="T1244" s="22">
        <f t="shared" si="78"/>
        <v>15.388634259259561</v>
      </c>
      <c r="U1244">
        <f t="shared" si="7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>ROUND(E1245/D1245*100,0)</f>
        <v>14</v>
      </c>
      <c r="Q1245" s="8">
        <f>IFERROR(ROUND(E1245/L1245,2),0)</f>
        <v>44.5</v>
      </c>
      <c r="R1245" s="17">
        <f t="shared" si="76"/>
        <v>40671.879293981481</v>
      </c>
      <c r="S1245" s="17">
        <f t="shared" si="77"/>
        <v>40732.875</v>
      </c>
      <c r="T1245" s="22">
        <f t="shared" si="78"/>
        <v>60.995706018518831</v>
      </c>
      <c r="U1245">
        <f t="shared" si="7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>ROUND(E1246/D1246*100,0)</f>
        <v>104</v>
      </c>
      <c r="Q1246" s="8">
        <f>IFERROR(ROUND(E1246/L1246,2),0)</f>
        <v>46.13</v>
      </c>
      <c r="R1246" s="17">
        <f t="shared" si="76"/>
        <v>41355.825497685182</v>
      </c>
      <c r="S1246" s="17">
        <f t="shared" si="77"/>
        <v>41386.875</v>
      </c>
      <c r="T1246" s="22">
        <f t="shared" si="78"/>
        <v>31.049502314817801</v>
      </c>
      <c r="U1246">
        <f t="shared" si="7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>ROUND(E1247/D1247*100,0)</f>
        <v>120</v>
      </c>
      <c r="Q1247" s="8">
        <f>IFERROR(ROUND(E1247/L1247,2),0)</f>
        <v>141.47</v>
      </c>
      <c r="R1247" s="17">
        <f t="shared" si="76"/>
        <v>41774.599930555552</v>
      </c>
      <c r="S1247" s="17">
        <f t="shared" si="77"/>
        <v>41804.599930555552</v>
      </c>
      <c r="T1247" s="22">
        <f t="shared" si="78"/>
        <v>30</v>
      </c>
      <c r="U1247">
        <f t="shared" si="7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>ROUND(E1248/D1248*100,0)</f>
        <v>117</v>
      </c>
      <c r="Q1248" s="8">
        <f>IFERROR(ROUND(E1248/L1248,2),0)</f>
        <v>75.48</v>
      </c>
      <c r="R1248" s="17">
        <f t="shared" si="76"/>
        <v>40838.043391203704</v>
      </c>
      <c r="S1248" s="17">
        <f t="shared" si="77"/>
        <v>40883.085057870368</v>
      </c>
      <c r="T1248" s="22">
        <f t="shared" si="78"/>
        <v>45.041666666664241</v>
      </c>
      <c r="U1248">
        <f t="shared" si="7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>ROUND(E1249/D1249*100,0)</f>
        <v>122</v>
      </c>
      <c r="Q1249" s="8">
        <f>IFERROR(ROUND(E1249/L1249,2),0)</f>
        <v>85.5</v>
      </c>
      <c r="R1249" s="17">
        <f t="shared" si="76"/>
        <v>41370.292303240742</v>
      </c>
      <c r="S1249" s="17">
        <f t="shared" si="77"/>
        <v>41400.292303240742</v>
      </c>
      <c r="T1249" s="22">
        <f t="shared" si="78"/>
        <v>30</v>
      </c>
      <c r="U1249">
        <f t="shared" si="7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>ROUND(E1250/D1250*100,0)</f>
        <v>152</v>
      </c>
      <c r="Q1250" s="8">
        <f>IFERROR(ROUND(E1250/L1250,2),0)</f>
        <v>64.25</v>
      </c>
      <c r="R1250" s="17">
        <f t="shared" si="76"/>
        <v>41767.656863425924</v>
      </c>
      <c r="S1250" s="17">
        <f t="shared" si="77"/>
        <v>41803.290972222225</v>
      </c>
      <c r="T1250" s="22">
        <f t="shared" si="78"/>
        <v>35.634108796301007</v>
      </c>
      <c r="U1250">
        <f t="shared" si="7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>ROUND(E1251/D1251*100,0)</f>
        <v>104</v>
      </c>
      <c r="Q1251" s="8">
        <f>IFERROR(ROUND(E1251/L1251,2),0)</f>
        <v>64.47</v>
      </c>
      <c r="R1251" s="17">
        <f t="shared" si="76"/>
        <v>41067.74086805556</v>
      </c>
      <c r="S1251" s="17">
        <f t="shared" si="77"/>
        <v>41097.74086805556</v>
      </c>
      <c r="T1251" s="22">
        <f t="shared" si="78"/>
        <v>30</v>
      </c>
      <c r="U1251">
        <f t="shared" si="7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>ROUND(E1252/D1252*100,0)</f>
        <v>200</v>
      </c>
      <c r="Q1252" s="8">
        <f>IFERROR(ROUND(E1252/L1252,2),0)</f>
        <v>118.2</v>
      </c>
      <c r="R1252" s="17">
        <f t="shared" si="76"/>
        <v>41843.64271990741</v>
      </c>
      <c r="S1252" s="17">
        <f t="shared" si="77"/>
        <v>41888.64271990741</v>
      </c>
      <c r="T1252" s="22">
        <f t="shared" si="78"/>
        <v>45</v>
      </c>
      <c r="U1252">
        <f t="shared" si="7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>ROUND(E1253/D1253*100,0)</f>
        <v>102</v>
      </c>
      <c r="Q1253" s="8">
        <f>IFERROR(ROUND(E1253/L1253,2),0)</f>
        <v>82.54</v>
      </c>
      <c r="R1253" s="17">
        <f t="shared" si="76"/>
        <v>40751.814432870371</v>
      </c>
      <c r="S1253" s="17">
        <f t="shared" si="77"/>
        <v>40811.814432870371</v>
      </c>
      <c r="T1253" s="22">
        <f t="shared" si="78"/>
        <v>60</v>
      </c>
      <c r="U1253">
        <f t="shared" si="7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>ROUND(E1254/D1254*100,0)</f>
        <v>138</v>
      </c>
      <c r="Q1254" s="8">
        <f>IFERROR(ROUND(E1254/L1254,2),0)</f>
        <v>34.17</v>
      </c>
      <c r="R1254" s="17">
        <f t="shared" si="76"/>
        <v>41543.988067129627</v>
      </c>
      <c r="S1254" s="17">
        <f t="shared" si="77"/>
        <v>41571.988067129627</v>
      </c>
      <c r="T1254" s="22">
        <f t="shared" si="78"/>
        <v>28</v>
      </c>
      <c r="U1254">
        <f t="shared" si="7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>ROUND(E1255/D1255*100,0)</f>
        <v>303833</v>
      </c>
      <c r="Q1255" s="8">
        <f>IFERROR(ROUND(E1255/L1255,2),0)</f>
        <v>42.73</v>
      </c>
      <c r="R1255" s="17">
        <f t="shared" si="76"/>
        <v>41855.783645833333</v>
      </c>
      <c r="S1255" s="17">
        <f t="shared" si="77"/>
        <v>41885.783645833333</v>
      </c>
      <c r="T1255" s="22">
        <f t="shared" si="78"/>
        <v>30</v>
      </c>
      <c r="U1255">
        <f t="shared" si="7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>ROUND(E1256/D1256*100,0)</f>
        <v>199</v>
      </c>
      <c r="Q1256" s="8">
        <f>IFERROR(ROUND(E1256/L1256,2),0)</f>
        <v>94.49</v>
      </c>
      <c r="R1256" s="17">
        <f t="shared" si="76"/>
        <v>40487.621365740742</v>
      </c>
      <c r="S1256" s="17">
        <f t="shared" si="77"/>
        <v>40544.207638888889</v>
      </c>
      <c r="T1256" s="22">
        <f t="shared" si="78"/>
        <v>56.586273148146574</v>
      </c>
      <c r="U1256">
        <f t="shared" si="7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>ROUND(E1257/D1257*100,0)</f>
        <v>202</v>
      </c>
      <c r="Q1257" s="8">
        <f>IFERROR(ROUND(E1257/L1257,2),0)</f>
        <v>55.7</v>
      </c>
      <c r="R1257" s="17">
        <f t="shared" si="76"/>
        <v>41579.845509259263</v>
      </c>
      <c r="S1257" s="17">
        <f t="shared" si="77"/>
        <v>41609.887175925927</v>
      </c>
      <c r="T1257" s="22">
        <f t="shared" si="78"/>
        <v>30.041666666664241</v>
      </c>
      <c r="U1257">
        <f t="shared" si="7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>ROUND(E1258/D1258*100,0)</f>
        <v>118</v>
      </c>
      <c r="Q1258" s="8">
        <f>IFERROR(ROUND(E1258/L1258,2),0)</f>
        <v>98.03</v>
      </c>
      <c r="R1258" s="17">
        <f t="shared" si="76"/>
        <v>40921.919340277782</v>
      </c>
      <c r="S1258" s="17">
        <f t="shared" si="77"/>
        <v>40951.919340277782</v>
      </c>
      <c r="T1258" s="22">
        <f t="shared" si="78"/>
        <v>30</v>
      </c>
      <c r="U1258">
        <f t="shared" si="7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>ROUND(E1259/D1259*100,0)</f>
        <v>295</v>
      </c>
      <c r="Q1259" s="8">
        <f>IFERROR(ROUND(E1259/L1259,2),0)</f>
        <v>92.1</v>
      </c>
      <c r="R1259" s="17">
        <f t="shared" si="76"/>
        <v>40587.085532407407</v>
      </c>
      <c r="S1259" s="17">
        <f t="shared" si="77"/>
        <v>40636.043865740743</v>
      </c>
      <c r="T1259" s="22">
        <f t="shared" si="78"/>
        <v>48.958333333335759</v>
      </c>
      <c r="U1259">
        <f t="shared" si="7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>ROUND(E1260/D1260*100,0)</f>
        <v>213</v>
      </c>
      <c r="Q1260" s="8">
        <f>IFERROR(ROUND(E1260/L1260,2),0)</f>
        <v>38.18</v>
      </c>
      <c r="R1260" s="17">
        <f t="shared" si="76"/>
        <v>41487.611250000002</v>
      </c>
      <c r="S1260" s="17">
        <f t="shared" si="77"/>
        <v>41517.611250000002</v>
      </c>
      <c r="T1260" s="22">
        <f t="shared" si="78"/>
        <v>30</v>
      </c>
      <c r="U1260">
        <f t="shared" si="7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>ROUND(E1261/D1261*100,0)</f>
        <v>104</v>
      </c>
      <c r="Q1261" s="8">
        <f>IFERROR(ROUND(E1261/L1261,2),0)</f>
        <v>27.15</v>
      </c>
      <c r="R1261" s="17">
        <f t="shared" si="76"/>
        <v>41766.970648148148</v>
      </c>
      <c r="S1261" s="17">
        <f t="shared" si="77"/>
        <v>41799.165972222225</v>
      </c>
      <c r="T1261" s="22">
        <f t="shared" si="78"/>
        <v>32.19532407407678</v>
      </c>
      <c r="U1261">
        <f t="shared" si="7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>ROUND(E1262/D1262*100,0)</f>
        <v>114</v>
      </c>
      <c r="Q1262" s="8">
        <f>IFERROR(ROUND(E1262/L1262,2),0)</f>
        <v>50.69</v>
      </c>
      <c r="R1262" s="17">
        <f t="shared" si="76"/>
        <v>41666.842824074076</v>
      </c>
      <c r="S1262" s="17">
        <f t="shared" si="77"/>
        <v>41696.842824074076</v>
      </c>
      <c r="T1262" s="22">
        <f t="shared" si="78"/>
        <v>30</v>
      </c>
      <c r="U1262">
        <f t="shared" si="7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>ROUND(E1263/D1263*100,0)</f>
        <v>101</v>
      </c>
      <c r="Q1263" s="8">
        <f>IFERROR(ROUND(E1263/L1263,2),0)</f>
        <v>38.94</v>
      </c>
      <c r="R1263" s="17">
        <f t="shared" si="76"/>
        <v>41638.342905092592</v>
      </c>
      <c r="S1263" s="17">
        <f t="shared" si="77"/>
        <v>41668.342905092592</v>
      </c>
      <c r="T1263" s="22">
        <f t="shared" si="78"/>
        <v>30</v>
      </c>
      <c r="U1263">
        <f t="shared" si="7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>ROUND(E1264/D1264*100,0)</f>
        <v>125</v>
      </c>
      <c r="Q1264" s="8">
        <f>IFERROR(ROUND(E1264/L1264,2),0)</f>
        <v>77.64</v>
      </c>
      <c r="R1264" s="17">
        <f t="shared" si="76"/>
        <v>41656.762638888889</v>
      </c>
      <c r="S1264" s="17">
        <f t="shared" si="77"/>
        <v>41686.762638888889</v>
      </c>
      <c r="T1264" s="22">
        <f t="shared" si="78"/>
        <v>30</v>
      </c>
      <c r="U1264">
        <f t="shared" si="7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>ROUND(E1265/D1265*100,0)</f>
        <v>119</v>
      </c>
      <c r="Q1265" s="8">
        <f>IFERROR(ROUND(E1265/L1265,2),0)</f>
        <v>43.54</v>
      </c>
      <c r="R1265" s="17">
        <f t="shared" si="76"/>
        <v>41692.084143518521</v>
      </c>
      <c r="S1265" s="17">
        <f t="shared" si="77"/>
        <v>41727.041666666664</v>
      </c>
      <c r="T1265" s="22">
        <f t="shared" si="78"/>
        <v>34.957523148143082</v>
      </c>
      <c r="U1265">
        <f t="shared" si="7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>ROUND(E1266/D1266*100,0)</f>
        <v>166</v>
      </c>
      <c r="Q1266" s="8">
        <f>IFERROR(ROUND(E1266/L1266,2),0)</f>
        <v>31.82</v>
      </c>
      <c r="R1266" s="17">
        <f t="shared" si="76"/>
        <v>41547.662997685184</v>
      </c>
      <c r="S1266" s="17">
        <f t="shared" si="77"/>
        <v>41576.662997685184</v>
      </c>
      <c r="T1266" s="22">
        <f t="shared" si="78"/>
        <v>29</v>
      </c>
      <c r="U1266">
        <f t="shared" si="7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>ROUND(E1267/D1267*100,0)</f>
        <v>119</v>
      </c>
      <c r="Q1267" s="8">
        <f>IFERROR(ROUND(E1267/L1267,2),0)</f>
        <v>63.18</v>
      </c>
      <c r="R1267" s="17">
        <f t="shared" si="76"/>
        <v>40465.655266203699</v>
      </c>
      <c r="S1267" s="17">
        <f t="shared" si="77"/>
        <v>40512.655266203699</v>
      </c>
      <c r="T1267" s="22">
        <f t="shared" si="78"/>
        <v>47</v>
      </c>
      <c r="U1267">
        <f t="shared" si="7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>ROUND(E1268/D1268*100,0)</f>
        <v>100</v>
      </c>
      <c r="Q1268" s="8">
        <f>IFERROR(ROUND(E1268/L1268,2),0)</f>
        <v>190.9</v>
      </c>
      <c r="R1268" s="17">
        <f t="shared" si="76"/>
        <v>41620.87667824074</v>
      </c>
      <c r="S1268" s="17">
        <f t="shared" si="77"/>
        <v>41650.87667824074</v>
      </c>
      <c r="T1268" s="22">
        <f t="shared" si="78"/>
        <v>30</v>
      </c>
      <c r="U1268">
        <f t="shared" si="7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>ROUND(E1269/D1269*100,0)</f>
        <v>102</v>
      </c>
      <c r="Q1269" s="8">
        <f>IFERROR(ROUND(E1269/L1269,2),0)</f>
        <v>140.86000000000001</v>
      </c>
      <c r="R1269" s="17">
        <f t="shared" si="76"/>
        <v>41449.585162037038</v>
      </c>
      <c r="S1269" s="17">
        <f t="shared" si="77"/>
        <v>41479.585162037038</v>
      </c>
      <c r="T1269" s="22">
        <f t="shared" si="78"/>
        <v>30</v>
      </c>
      <c r="U1269">
        <f t="shared" si="7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>ROUND(E1270/D1270*100,0)</f>
        <v>117</v>
      </c>
      <c r="Q1270" s="8">
        <f>IFERROR(ROUND(E1270/L1270,2),0)</f>
        <v>76.92</v>
      </c>
      <c r="R1270" s="17">
        <f t="shared" si="76"/>
        <v>41507.845451388886</v>
      </c>
      <c r="S1270" s="17">
        <f t="shared" si="77"/>
        <v>41537.845451388886</v>
      </c>
      <c r="T1270" s="22">
        <f t="shared" si="78"/>
        <v>30</v>
      </c>
      <c r="U1270">
        <f t="shared" si="7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>ROUND(E1271/D1271*100,0)</f>
        <v>109</v>
      </c>
      <c r="Q1271" s="8">
        <f>IFERROR(ROUND(E1271/L1271,2),0)</f>
        <v>99.16</v>
      </c>
      <c r="R1271" s="17">
        <f t="shared" si="76"/>
        <v>42445.823055555549</v>
      </c>
      <c r="S1271" s="17">
        <f t="shared" si="77"/>
        <v>42476</v>
      </c>
      <c r="T1271" s="22">
        <f t="shared" si="78"/>
        <v>30.176944444450783</v>
      </c>
      <c r="U1271">
        <f t="shared" si="7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>ROUND(E1272/D1272*100,0)</f>
        <v>115</v>
      </c>
      <c r="Q1272" s="8">
        <f>IFERROR(ROUND(E1272/L1272,2),0)</f>
        <v>67.88</v>
      </c>
      <c r="R1272" s="17">
        <f t="shared" si="76"/>
        <v>40933.856967592597</v>
      </c>
      <c r="S1272" s="17">
        <f t="shared" si="77"/>
        <v>40993.815300925926</v>
      </c>
      <c r="T1272" s="22">
        <f t="shared" si="78"/>
        <v>59.958333333328483</v>
      </c>
      <c r="U1272">
        <f t="shared" si="7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>ROUND(E1273/D1273*100,0)</f>
        <v>102</v>
      </c>
      <c r="Q1273" s="8">
        <f>IFERROR(ROUND(E1273/L1273,2),0)</f>
        <v>246.29</v>
      </c>
      <c r="R1273" s="17">
        <f t="shared" si="76"/>
        <v>41561.683553240742</v>
      </c>
      <c r="S1273" s="17">
        <f t="shared" si="77"/>
        <v>41591.725219907406</v>
      </c>
      <c r="T1273" s="22">
        <f t="shared" si="78"/>
        <v>30.041666666664241</v>
      </c>
      <c r="U1273">
        <f t="shared" si="7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>ROUND(E1274/D1274*100,0)</f>
        <v>106</v>
      </c>
      <c r="Q1274" s="8">
        <f>IFERROR(ROUND(E1274/L1274,2),0)</f>
        <v>189.29</v>
      </c>
      <c r="R1274" s="17">
        <f t="shared" si="76"/>
        <v>40274.745127314818</v>
      </c>
      <c r="S1274" s="17">
        <f t="shared" si="77"/>
        <v>40344.166666666664</v>
      </c>
      <c r="T1274" s="22">
        <f t="shared" si="78"/>
        <v>69.42153935184615</v>
      </c>
      <c r="U1274">
        <f t="shared" si="7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>ROUND(E1275/D1275*100,0)</f>
        <v>104</v>
      </c>
      <c r="Q1275" s="8">
        <f>IFERROR(ROUND(E1275/L1275,2),0)</f>
        <v>76.67</v>
      </c>
      <c r="R1275" s="17">
        <f t="shared" si="76"/>
        <v>41852.730219907404</v>
      </c>
      <c r="S1275" s="17">
        <f t="shared" si="77"/>
        <v>41882.730219907404</v>
      </c>
      <c r="T1275" s="22">
        <f t="shared" si="78"/>
        <v>30</v>
      </c>
      <c r="U1275">
        <f t="shared" si="7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>ROUND(E1276/D1276*100,0)</f>
        <v>155</v>
      </c>
      <c r="Q1276" s="8">
        <f>IFERROR(ROUND(E1276/L1276,2),0)</f>
        <v>82.96</v>
      </c>
      <c r="R1276" s="17">
        <f t="shared" si="76"/>
        <v>41116.690104166664</v>
      </c>
      <c r="S1276" s="17">
        <f t="shared" si="77"/>
        <v>41151.690104166664</v>
      </c>
      <c r="T1276" s="22">
        <f t="shared" si="78"/>
        <v>35</v>
      </c>
      <c r="U1276">
        <f t="shared" si="7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>ROUND(E1277/D1277*100,0)</f>
        <v>162</v>
      </c>
      <c r="Q1277" s="8">
        <f>IFERROR(ROUND(E1277/L1277,2),0)</f>
        <v>62.52</v>
      </c>
      <c r="R1277" s="17">
        <f t="shared" si="76"/>
        <v>41458.867905092593</v>
      </c>
      <c r="S1277" s="17">
        <f t="shared" si="77"/>
        <v>41493.867905092593</v>
      </c>
      <c r="T1277" s="22">
        <f t="shared" si="78"/>
        <v>35</v>
      </c>
      <c r="U1277">
        <f t="shared" si="7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>ROUND(E1278/D1278*100,0)</f>
        <v>104</v>
      </c>
      <c r="Q1278" s="8">
        <f>IFERROR(ROUND(E1278/L1278,2),0)</f>
        <v>46.07</v>
      </c>
      <c r="R1278" s="17">
        <f t="shared" si="76"/>
        <v>40007.704247685186</v>
      </c>
      <c r="S1278" s="17">
        <f t="shared" si="77"/>
        <v>40057.166666666664</v>
      </c>
      <c r="T1278" s="22">
        <f t="shared" si="78"/>
        <v>49.46241898147855</v>
      </c>
      <c r="U1278">
        <f t="shared" si="7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>ROUND(E1279/D1279*100,0)</f>
        <v>106</v>
      </c>
      <c r="Q1279" s="8">
        <f>IFERROR(ROUND(E1279/L1279,2),0)</f>
        <v>38.54</v>
      </c>
      <c r="R1279" s="17">
        <f t="shared" si="76"/>
        <v>41121.561886574076</v>
      </c>
      <c r="S1279" s="17">
        <f t="shared" si="77"/>
        <v>41156.561886574076</v>
      </c>
      <c r="T1279" s="22">
        <f t="shared" si="78"/>
        <v>35</v>
      </c>
      <c r="U1279">
        <f t="shared" si="7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>ROUND(E1280/D1280*100,0)</f>
        <v>155</v>
      </c>
      <c r="Q1280" s="8">
        <f>IFERROR(ROUND(E1280/L1280,2),0)</f>
        <v>53.01</v>
      </c>
      <c r="R1280" s="17">
        <f t="shared" si="76"/>
        <v>41786.555162037039</v>
      </c>
      <c r="S1280" s="17">
        <f t="shared" si="77"/>
        <v>41815.083333333336</v>
      </c>
      <c r="T1280" s="22">
        <f t="shared" si="78"/>
        <v>28.528171296296932</v>
      </c>
      <c r="U1280">
        <f t="shared" si="7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>ROUND(E1281/D1281*100,0)</f>
        <v>111</v>
      </c>
      <c r="Q1281" s="8">
        <f>IFERROR(ROUND(E1281/L1281,2),0)</f>
        <v>73.36</v>
      </c>
      <c r="R1281" s="17">
        <f t="shared" si="76"/>
        <v>41682.099189814813</v>
      </c>
      <c r="S1281" s="17">
        <f t="shared" si="77"/>
        <v>41722.057523148149</v>
      </c>
      <c r="T1281" s="22">
        <f t="shared" si="78"/>
        <v>39.958333333335759</v>
      </c>
      <c r="U1281">
        <f t="shared" si="7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>ROUND(E1282/D1282*100,0)</f>
        <v>111</v>
      </c>
      <c r="Q1282" s="8">
        <f>IFERROR(ROUND(E1282/L1282,2),0)</f>
        <v>127.98</v>
      </c>
      <c r="R1282" s="17">
        <f t="shared" si="76"/>
        <v>40513.757569444446</v>
      </c>
      <c r="S1282" s="17">
        <f t="shared" si="77"/>
        <v>40603.757569444446</v>
      </c>
      <c r="T1282" s="22">
        <f t="shared" si="78"/>
        <v>90</v>
      </c>
      <c r="U1282">
        <f t="shared" si="7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>ROUND(E1283/D1283*100,0)</f>
        <v>111</v>
      </c>
      <c r="Q1283" s="8">
        <f>IFERROR(ROUND(E1283/L1283,2),0)</f>
        <v>104.73</v>
      </c>
      <c r="R1283" s="17">
        <f t="shared" ref="R1283:R1346" si="80">(((J1283/60)/60)/24)+DATE(1970,1,1)</f>
        <v>41463.743472222224</v>
      </c>
      <c r="S1283" s="17">
        <f t="shared" ref="S1283:S1346" si="81">(((I1283/60)/60)/24)+DATE(1970,1,1)</f>
        <v>41483.743472222224</v>
      </c>
      <c r="T1283" s="22">
        <f t="shared" ref="T1283:T1346" si="82">S1283-R1283</f>
        <v>20</v>
      </c>
      <c r="U1283">
        <f t="shared" ref="U1283:U1346" si="83">YEAR(R1283)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>ROUND(E1284/D1284*100,0)</f>
        <v>124</v>
      </c>
      <c r="Q1284" s="8">
        <f>IFERROR(ROUND(E1284/L1284,2),0)</f>
        <v>67.67</v>
      </c>
      <c r="R1284" s="17">
        <f t="shared" si="80"/>
        <v>41586.475173611114</v>
      </c>
      <c r="S1284" s="17">
        <f t="shared" si="81"/>
        <v>41617.207638888889</v>
      </c>
      <c r="T1284" s="22">
        <f t="shared" si="82"/>
        <v>30.732465277775191</v>
      </c>
      <c r="U1284">
        <f t="shared" si="83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>ROUND(E1285/D1285*100,0)</f>
        <v>211</v>
      </c>
      <c r="Q1285" s="8">
        <f>IFERROR(ROUND(E1285/L1285,2),0)</f>
        <v>95.93</v>
      </c>
      <c r="R1285" s="17">
        <f t="shared" si="80"/>
        <v>41320.717465277776</v>
      </c>
      <c r="S1285" s="17">
        <f t="shared" si="81"/>
        <v>41344.166666666664</v>
      </c>
      <c r="T1285" s="22">
        <f t="shared" si="82"/>
        <v>23.449201388888469</v>
      </c>
      <c r="U1285">
        <f t="shared" si="83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>ROUND(E1286/D1286*100,0)</f>
        <v>101</v>
      </c>
      <c r="Q1286" s="8">
        <f>IFERROR(ROUND(E1286/L1286,2),0)</f>
        <v>65.16</v>
      </c>
      <c r="R1286" s="17">
        <f t="shared" si="80"/>
        <v>42712.23474537037</v>
      </c>
      <c r="S1286" s="17">
        <f t="shared" si="81"/>
        <v>42735.707638888889</v>
      </c>
      <c r="T1286" s="22">
        <f t="shared" si="82"/>
        <v>23.472893518519413</v>
      </c>
      <c r="U1286">
        <f t="shared" si="83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>ROUND(E1287/D1287*100,0)</f>
        <v>102</v>
      </c>
      <c r="Q1287" s="8">
        <f>IFERROR(ROUND(E1287/L1287,2),0)</f>
        <v>32.270000000000003</v>
      </c>
      <c r="R1287" s="17">
        <f t="shared" si="80"/>
        <v>42160.583043981482</v>
      </c>
      <c r="S1287" s="17">
        <f t="shared" si="81"/>
        <v>42175.583043981482</v>
      </c>
      <c r="T1287" s="22">
        <f t="shared" si="82"/>
        <v>15</v>
      </c>
      <c r="U1287">
        <f t="shared" si="83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>ROUND(E1288/D1288*100,0)</f>
        <v>108</v>
      </c>
      <c r="Q1288" s="8">
        <f>IFERROR(ROUND(E1288/L1288,2),0)</f>
        <v>81.25</v>
      </c>
      <c r="R1288" s="17">
        <f t="shared" si="80"/>
        <v>42039.384571759263</v>
      </c>
      <c r="S1288" s="17">
        <f t="shared" si="81"/>
        <v>42052.583333333328</v>
      </c>
      <c r="T1288" s="22">
        <f t="shared" si="82"/>
        <v>13.198761574065429</v>
      </c>
      <c r="U1288">
        <f t="shared" si="83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>ROUND(E1289/D1289*100,0)</f>
        <v>242</v>
      </c>
      <c r="Q1289" s="8">
        <f>IFERROR(ROUND(E1289/L1289,2),0)</f>
        <v>24.2</v>
      </c>
      <c r="R1289" s="17">
        <f t="shared" si="80"/>
        <v>42107.621018518519</v>
      </c>
      <c r="S1289" s="17">
        <f t="shared" si="81"/>
        <v>42167.621018518519</v>
      </c>
      <c r="T1289" s="22">
        <f t="shared" si="82"/>
        <v>60</v>
      </c>
      <c r="U1289">
        <f t="shared" si="83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>ROUND(E1290/D1290*100,0)</f>
        <v>100</v>
      </c>
      <c r="Q1290" s="8">
        <f>IFERROR(ROUND(E1290/L1290,2),0)</f>
        <v>65.87</v>
      </c>
      <c r="R1290" s="17">
        <f t="shared" si="80"/>
        <v>42561.154664351852</v>
      </c>
      <c r="S1290" s="17">
        <f t="shared" si="81"/>
        <v>42592.166666666672</v>
      </c>
      <c r="T1290" s="22">
        <f t="shared" si="82"/>
        <v>31.012002314819256</v>
      </c>
      <c r="U1290">
        <f t="shared" si="83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>ROUND(E1291/D1291*100,0)</f>
        <v>125</v>
      </c>
      <c r="Q1291" s="8">
        <f>IFERROR(ROUND(E1291/L1291,2),0)</f>
        <v>36.08</v>
      </c>
      <c r="R1291" s="17">
        <f t="shared" si="80"/>
        <v>42709.134780092587</v>
      </c>
      <c r="S1291" s="17">
        <f t="shared" si="81"/>
        <v>42739.134780092587</v>
      </c>
      <c r="T1291" s="22">
        <f t="shared" si="82"/>
        <v>30</v>
      </c>
      <c r="U1291">
        <f t="shared" si="83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>ROUND(E1292/D1292*100,0)</f>
        <v>109</v>
      </c>
      <c r="Q1292" s="8">
        <f>IFERROR(ROUND(E1292/L1292,2),0)</f>
        <v>44.19</v>
      </c>
      <c r="R1292" s="17">
        <f t="shared" si="80"/>
        <v>42086.614942129629</v>
      </c>
      <c r="S1292" s="17">
        <f t="shared" si="81"/>
        <v>42117.290972222225</v>
      </c>
      <c r="T1292" s="22">
        <f t="shared" si="82"/>
        <v>30.676030092596193</v>
      </c>
      <c r="U1292">
        <f t="shared" si="83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>ROUND(E1293/D1293*100,0)</f>
        <v>146</v>
      </c>
      <c r="Q1293" s="8">
        <f>IFERROR(ROUND(E1293/L1293,2),0)</f>
        <v>104.07</v>
      </c>
      <c r="R1293" s="17">
        <f t="shared" si="80"/>
        <v>42064.652673611112</v>
      </c>
      <c r="S1293" s="17">
        <f t="shared" si="81"/>
        <v>42101.291666666672</v>
      </c>
      <c r="T1293" s="22">
        <f t="shared" si="82"/>
        <v>36.638993055559695</v>
      </c>
      <c r="U1293">
        <f t="shared" si="83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>ROUND(E1294/D1294*100,0)</f>
        <v>110</v>
      </c>
      <c r="Q1294" s="8">
        <f>IFERROR(ROUND(E1294/L1294,2),0)</f>
        <v>35.96</v>
      </c>
      <c r="R1294" s="17">
        <f t="shared" si="80"/>
        <v>42256.764212962968</v>
      </c>
      <c r="S1294" s="17">
        <f t="shared" si="81"/>
        <v>42283.957638888889</v>
      </c>
      <c r="T1294" s="22">
        <f t="shared" si="82"/>
        <v>27.193425925921474</v>
      </c>
      <c r="U1294">
        <f t="shared" si="83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>ROUND(E1295/D1295*100,0)</f>
        <v>102</v>
      </c>
      <c r="Q1295" s="8">
        <f>IFERROR(ROUND(E1295/L1295,2),0)</f>
        <v>127.79</v>
      </c>
      <c r="R1295" s="17">
        <f t="shared" si="80"/>
        <v>42292.701053240744</v>
      </c>
      <c r="S1295" s="17">
        <f t="shared" si="81"/>
        <v>42322.742719907401</v>
      </c>
      <c r="T1295" s="22">
        <f t="shared" si="82"/>
        <v>30.041666666656965</v>
      </c>
      <c r="U1295">
        <f t="shared" si="83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>ROUND(E1296/D1296*100,0)</f>
        <v>122</v>
      </c>
      <c r="Q1296" s="8">
        <f>IFERROR(ROUND(E1296/L1296,2),0)</f>
        <v>27.73</v>
      </c>
      <c r="R1296" s="17">
        <f t="shared" si="80"/>
        <v>42278.453668981485</v>
      </c>
      <c r="S1296" s="17">
        <f t="shared" si="81"/>
        <v>42296.458333333328</v>
      </c>
      <c r="T1296" s="22">
        <f t="shared" si="82"/>
        <v>18.00466435184353</v>
      </c>
      <c r="U1296">
        <f t="shared" si="83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>ROUND(E1297/D1297*100,0)</f>
        <v>102</v>
      </c>
      <c r="Q1297" s="8">
        <f>IFERROR(ROUND(E1297/L1297,2),0)</f>
        <v>39.83</v>
      </c>
      <c r="R1297" s="17">
        <f t="shared" si="80"/>
        <v>42184.572881944448</v>
      </c>
      <c r="S1297" s="17">
        <f t="shared" si="81"/>
        <v>42214.708333333328</v>
      </c>
      <c r="T1297" s="22">
        <f t="shared" si="82"/>
        <v>30.135451388880028</v>
      </c>
      <c r="U1297">
        <f t="shared" si="83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>ROUND(E1298/D1298*100,0)</f>
        <v>141</v>
      </c>
      <c r="Q1298" s="8">
        <f>IFERROR(ROUND(E1298/L1298,2),0)</f>
        <v>52.17</v>
      </c>
      <c r="R1298" s="17">
        <f t="shared" si="80"/>
        <v>42423.050613425927</v>
      </c>
      <c r="S1298" s="17">
        <f t="shared" si="81"/>
        <v>42443.008946759262</v>
      </c>
      <c r="T1298" s="22">
        <f t="shared" si="82"/>
        <v>19.958333333335759</v>
      </c>
      <c r="U1298">
        <f t="shared" si="83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>ROUND(E1299/D1299*100,0)</f>
        <v>110</v>
      </c>
      <c r="Q1299" s="8">
        <f>IFERROR(ROUND(E1299/L1299,2),0)</f>
        <v>92.04</v>
      </c>
      <c r="R1299" s="17">
        <f t="shared" si="80"/>
        <v>42461.747199074074</v>
      </c>
      <c r="S1299" s="17">
        <f t="shared" si="81"/>
        <v>42491.747199074074</v>
      </c>
      <c r="T1299" s="22">
        <f t="shared" si="82"/>
        <v>30</v>
      </c>
      <c r="U1299">
        <f t="shared" si="83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>ROUND(E1300/D1300*100,0)</f>
        <v>105</v>
      </c>
      <c r="Q1300" s="8">
        <f>IFERROR(ROUND(E1300/L1300,2),0)</f>
        <v>63.42</v>
      </c>
      <c r="R1300" s="17">
        <f t="shared" si="80"/>
        <v>42458.680925925932</v>
      </c>
      <c r="S1300" s="17">
        <f t="shared" si="81"/>
        <v>42488.680925925932</v>
      </c>
      <c r="T1300" s="22">
        <f t="shared" si="82"/>
        <v>30</v>
      </c>
      <c r="U1300">
        <f t="shared" si="83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>ROUND(E1301/D1301*100,0)</f>
        <v>124</v>
      </c>
      <c r="Q1301" s="8">
        <f>IFERROR(ROUND(E1301/L1301,2),0)</f>
        <v>135.63</v>
      </c>
      <c r="R1301" s="17">
        <f t="shared" si="80"/>
        <v>42169.814340277779</v>
      </c>
      <c r="S1301" s="17">
        <f t="shared" si="81"/>
        <v>42199.814340277779</v>
      </c>
      <c r="T1301" s="22">
        <f t="shared" si="82"/>
        <v>30</v>
      </c>
      <c r="U1301">
        <f t="shared" si="83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>ROUND(E1302/D1302*100,0)</f>
        <v>135</v>
      </c>
      <c r="Q1302" s="8">
        <f>IFERROR(ROUND(E1302/L1302,2),0)</f>
        <v>168.75</v>
      </c>
      <c r="R1302" s="17">
        <f t="shared" si="80"/>
        <v>42483.675208333334</v>
      </c>
      <c r="S1302" s="17">
        <f t="shared" si="81"/>
        <v>42522.789583333331</v>
      </c>
      <c r="T1302" s="22">
        <f t="shared" si="82"/>
        <v>39.114374999997381</v>
      </c>
      <c r="U1302">
        <f t="shared" si="83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>ROUND(E1303/D1303*100,0)</f>
        <v>103</v>
      </c>
      <c r="Q1303" s="8">
        <f>IFERROR(ROUND(E1303/L1303,2),0)</f>
        <v>70.86</v>
      </c>
      <c r="R1303" s="17">
        <f t="shared" si="80"/>
        <v>42195.749745370369</v>
      </c>
      <c r="S1303" s="17">
        <f t="shared" si="81"/>
        <v>42206.125</v>
      </c>
      <c r="T1303" s="22">
        <f t="shared" si="82"/>
        <v>10.375254629630945</v>
      </c>
      <c r="U1303">
        <f t="shared" si="83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>ROUND(E1304/D1304*100,0)</f>
        <v>100</v>
      </c>
      <c r="Q1304" s="8">
        <f>IFERROR(ROUND(E1304/L1304,2),0)</f>
        <v>50</v>
      </c>
      <c r="R1304" s="17">
        <f t="shared" si="80"/>
        <v>42675.057997685188</v>
      </c>
      <c r="S1304" s="17">
        <f t="shared" si="81"/>
        <v>42705.099664351852</v>
      </c>
      <c r="T1304" s="22">
        <f t="shared" si="82"/>
        <v>30.041666666664241</v>
      </c>
      <c r="U1304">
        <f t="shared" si="83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>ROUND(E1305/D1305*100,0)</f>
        <v>130</v>
      </c>
      <c r="Q1305" s="8">
        <f>IFERROR(ROUND(E1305/L1305,2),0)</f>
        <v>42.21</v>
      </c>
      <c r="R1305" s="17">
        <f t="shared" si="80"/>
        <v>42566.441203703704</v>
      </c>
      <c r="S1305" s="17">
        <f t="shared" si="81"/>
        <v>42582.458333333328</v>
      </c>
      <c r="T1305" s="22">
        <f t="shared" si="82"/>
        <v>16.017129629624833</v>
      </c>
      <c r="U1305">
        <f t="shared" si="83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>ROUND(E1306/D1306*100,0)</f>
        <v>40</v>
      </c>
      <c r="Q1306" s="8">
        <f>IFERROR(ROUND(E1306/L1306,2),0)</f>
        <v>152.41</v>
      </c>
      <c r="R1306" s="17">
        <f t="shared" si="80"/>
        <v>42747.194502314815</v>
      </c>
      <c r="S1306" s="17">
        <f t="shared" si="81"/>
        <v>42807.152835648143</v>
      </c>
      <c r="T1306" s="22">
        <f t="shared" si="82"/>
        <v>59.958333333328483</v>
      </c>
      <c r="U1306">
        <f t="shared" si="83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>ROUND(E1307/D1307*100,0)</f>
        <v>26</v>
      </c>
      <c r="Q1307" s="8">
        <f>IFERROR(ROUND(E1307/L1307,2),0)</f>
        <v>90.62</v>
      </c>
      <c r="R1307" s="17">
        <f t="shared" si="80"/>
        <v>42543.665601851855</v>
      </c>
      <c r="S1307" s="17">
        <f t="shared" si="81"/>
        <v>42572.729166666672</v>
      </c>
      <c r="T1307" s="22">
        <f t="shared" si="82"/>
        <v>29.063564814816345</v>
      </c>
      <c r="U1307">
        <f t="shared" si="83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>ROUND(E1308/D1308*100,0)</f>
        <v>65</v>
      </c>
      <c r="Q1308" s="8">
        <f>IFERROR(ROUND(E1308/L1308,2),0)</f>
        <v>201.6</v>
      </c>
      <c r="R1308" s="17">
        <f t="shared" si="80"/>
        <v>41947.457569444443</v>
      </c>
      <c r="S1308" s="17">
        <f t="shared" si="81"/>
        <v>41977.457569444443</v>
      </c>
      <c r="T1308" s="22">
        <f t="shared" si="82"/>
        <v>30</v>
      </c>
      <c r="U1308">
        <f t="shared" si="83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>ROUND(E1309/D1309*100,0)</f>
        <v>12</v>
      </c>
      <c r="Q1309" s="8">
        <f>IFERROR(ROUND(E1309/L1309,2),0)</f>
        <v>127.93</v>
      </c>
      <c r="R1309" s="17">
        <f t="shared" si="80"/>
        <v>42387.503229166665</v>
      </c>
      <c r="S1309" s="17">
        <f t="shared" si="81"/>
        <v>42417.503229166665</v>
      </c>
      <c r="T1309" s="22">
        <f t="shared" si="82"/>
        <v>30</v>
      </c>
      <c r="U1309">
        <f t="shared" si="83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>ROUND(E1310/D1310*100,0)</f>
        <v>11</v>
      </c>
      <c r="Q1310" s="8">
        <f>IFERROR(ROUND(E1310/L1310,2),0)</f>
        <v>29.89</v>
      </c>
      <c r="R1310" s="17">
        <f t="shared" si="80"/>
        <v>42611.613564814819</v>
      </c>
      <c r="S1310" s="17">
        <f t="shared" si="81"/>
        <v>42651.613564814819</v>
      </c>
      <c r="T1310" s="22">
        <f t="shared" si="82"/>
        <v>40</v>
      </c>
      <c r="U1310">
        <f t="shared" si="83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>ROUND(E1311/D1311*100,0)</f>
        <v>112</v>
      </c>
      <c r="Q1311" s="8">
        <f>IFERROR(ROUND(E1311/L1311,2),0)</f>
        <v>367.97</v>
      </c>
      <c r="R1311" s="17">
        <f t="shared" si="80"/>
        <v>42257.882731481484</v>
      </c>
      <c r="S1311" s="17">
        <f t="shared" si="81"/>
        <v>42292.882731481484</v>
      </c>
      <c r="T1311" s="22">
        <f t="shared" si="82"/>
        <v>35</v>
      </c>
      <c r="U1311">
        <f t="shared" si="83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>ROUND(E1312/D1312*100,0)</f>
        <v>16</v>
      </c>
      <c r="Q1312" s="8">
        <f>IFERROR(ROUND(E1312/L1312,2),0)</f>
        <v>129.16999999999999</v>
      </c>
      <c r="R1312" s="17">
        <f t="shared" si="80"/>
        <v>42556.667245370365</v>
      </c>
      <c r="S1312" s="17">
        <f t="shared" si="81"/>
        <v>42601.667245370365</v>
      </c>
      <c r="T1312" s="22">
        <f t="shared" si="82"/>
        <v>45</v>
      </c>
      <c r="U1312">
        <f t="shared" si="83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>ROUND(E1313/D1313*100,0)</f>
        <v>32</v>
      </c>
      <c r="Q1313" s="8">
        <f>IFERROR(ROUND(E1313/L1313,2),0)</f>
        <v>800.7</v>
      </c>
      <c r="R1313" s="17">
        <f t="shared" si="80"/>
        <v>42669.802303240736</v>
      </c>
      <c r="S1313" s="17">
        <f t="shared" si="81"/>
        <v>42704.843969907408</v>
      </c>
      <c r="T1313" s="22">
        <f t="shared" si="82"/>
        <v>35.041666666671517</v>
      </c>
      <c r="U1313">
        <f t="shared" si="83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>ROUND(E1314/D1314*100,0)</f>
        <v>1</v>
      </c>
      <c r="Q1314" s="8">
        <f>IFERROR(ROUND(E1314/L1314,2),0)</f>
        <v>28</v>
      </c>
      <c r="R1314" s="17">
        <f t="shared" si="80"/>
        <v>42082.702800925923</v>
      </c>
      <c r="S1314" s="17">
        <f t="shared" si="81"/>
        <v>42112.702800925923</v>
      </c>
      <c r="T1314" s="22">
        <f t="shared" si="82"/>
        <v>30</v>
      </c>
      <c r="U1314">
        <f t="shared" si="83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>ROUND(E1315/D1315*100,0)</f>
        <v>31</v>
      </c>
      <c r="Q1315" s="8">
        <f>IFERROR(ROUND(E1315/L1315,2),0)</f>
        <v>102.02</v>
      </c>
      <c r="R1315" s="17">
        <f t="shared" si="80"/>
        <v>42402.709652777776</v>
      </c>
      <c r="S1315" s="17">
        <f t="shared" si="81"/>
        <v>42432.709652777776</v>
      </c>
      <c r="T1315" s="22">
        <f t="shared" si="82"/>
        <v>30</v>
      </c>
      <c r="U1315">
        <f t="shared" si="83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>ROUND(E1316/D1316*100,0)</f>
        <v>1</v>
      </c>
      <c r="Q1316" s="8">
        <f>IFERROR(ROUND(E1316/L1316,2),0)</f>
        <v>184.36</v>
      </c>
      <c r="R1316" s="17">
        <f t="shared" si="80"/>
        <v>42604.669675925921</v>
      </c>
      <c r="S1316" s="17">
        <f t="shared" si="81"/>
        <v>42664.669675925921</v>
      </c>
      <c r="T1316" s="22">
        <f t="shared" si="82"/>
        <v>60</v>
      </c>
      <c r="U1316">
        <f t="shared" si="83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>ROUND(E1317/D1317*100,0)</f>
        <v>40</v>
      </c>
      <c r="Q1317" s="8">
        <f>IFERROR(ROUND(E1317/L1317,2),0)</f>
        <v>162.91999999999999</v>
      </c>
      <c r="R1317" s="17">
        <f t="shared" si="80"/>
        <v>42278.498240740737</v>
      </c>
      <c r="S1317" s="17">
        <f t="shared" si="81"/>
        <v>42314.041666666672</v>
      </c>
      <c r="T1317" s="22">
        <f t="shared" si="82"/>
        <v>35.543425925934571</v>
      </c>
      <c r="U1317">
        <f t="shared" si="83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>ROUND(E1318/D1318*100,0)</f>
        <v>0</v>
      </c>
      <c r="Q1318" s="8">
        <f>IFERROR(ROUND(E1318/L1318,2),0)</f>
        <v>1</v>
      </c>
      <c r="R1318" s="17">
        <f t="shared" si="80"/>
        <v>42393.961909722217</v>
      </c>
      <c r="S1318" s="17">
        <f t="shared" si="81"/>
        <v>42428.961909722217</v>
      </c>
      <c r="T1318" s="22">
        <f t="shared" si="82"/>
        <v>35</v>
      </c>
      <c r="U1318">
        <f t="shared" si="83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>ROUND(E1319/D1319*100,0)</f>
        <v>6</v>
      </c>
      <c r="Q1319" s="8">
        <f>IFERROR(ROUND(E1319/L1319,2),0)</f>
        <v>603.53</v>
      </c>
      <c r="R1319" s="17">
        <f t="shared" si="80"/>
        <v>42520.235486111109</v>
      </c>
      <c r="S1319" s="17">
        <f t="shared" si="81"/>
        <v>42572.583333333328</v>
      </c>
      <c r="T1319" s="22">
        <f t="shared" si="82"/>
        <v>52.347847222219571</v>
      </c>
      <c r="U1319">
        <f t="shared" si="83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>ROUND(E1320/D1320*100,0)</f>
        <v>15</v>
      </c>
      <c r="Q1320" s="8">
        <f>IFERROR(ROUND(E1320/L1320,2),0)</f>
        <v>45.41</v>
      </c>
      <c r="R1320" s="17">
        <f t="shared" si="80"/>
        <v>41985.043657407412</v>
      </c>
      <c r="S1320" s="17">
        <f t="shared" si="81"/>
        <v>42015.043657407412</v>
      </c>
      <c r="T1320" s="22">
        <f t="shared" si="82"/>
        <v>30</v>
      </c>
      <c r="U1320">
        <f t="shared" si="83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>ROUND(E1321/D1321*100,0)</f>
        <v>15</v>
      </c>
      <c r="Q1321" s="8">
        <f>IFERROR(ROUND(E1321/L1321,2),0)</f>
        <v>97.33</v>
      </c>
      <c r="R1321" s="17">
        <f t="shared" si="80"/>
        <v>41816.812094907407</v>
      </c>
      <c r="S1321" s="17">
        <f t="shared" si="81"/>
        <v>41831.666666666664</v>
      </c>
      <c r="T1321" s="22">
        <f t="shared" si="82"/>
        <v>14.854571759256942</v>
      </c>
      <c r="U1321">
        <f t="shared" si="83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>ROUND(E1322/D1322*100,0)</f>
        <v>1</v>
      </c>
      <c r="Q1322" s="8">
        <f>IFERROR(ROUND(E1322/L1322,2),0)</f>
        <v>167.67</v>
      </c>
      <c r="R1322" s="17">
        <f t="shared" si="80"/>
        <v>42705.690347222218</v>
      </c>
      <c r="S1322" s="17">
        <f t="shared" si="81"/>
        <v>42734.958333333328</v>
      </c>
      <c r="T1322" s="22">
        <f t="shared" si="82"/>
        <v>29.267986111110076</v>
      </c>
      <c r="U1322">
        <f t="shared" si="83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>ROUND(E1323/D1323*100,0)</f>
        <v>1</v>
      </c>
      <c r="Q1323" s="8">
        <f>IFERROR(ROUND(E1323/L1323,2),0)</f>
        <v>859.86</v>
      </c>
      <c r="R1323" s="17">
        <f t="shared" si="80"/>
        <v>42697.74927083333</v>
      </c>
      <c r="S1323" s="17">
        <f t="shared" si="81"/>
        <v>42727.74927083333</v>
      </c>
      <c r="T1323" s="22">
        <f t="shared" si="82"/>
        <v>30</v>
      </c>
      <c r="U1323">
        <f t="shared" si="83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>ROUND(E1324/D1324*100,0)</f>
        <v>0</v>
      </c>
      <c r="Q1324" s="8">
        <f>IFERROR(ROUND(E1324/L1324,2),0)</f>
        <v>26.5</v>
      </c>
      <c r="R1324" s="17">
        <f t="shared" si="80"/>
        <v>42115.656539351854</v>
      </c>
      <c r="S1324" s="17">
        <f t="shared" si="81"/>
        <v>42145.656539351854</v>
      </c>
      <c r="T1324" s="22">
        <f t="shared" si="82"/>
        <v>30</v>
      </c>
      <c r="U1324">
        <f t="shared" si="83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>ROUND(E1325/D1325*100,0)</f>
        <v>9</v>
      </c>
      <c r="Q1325" s="8">
        <f>IFERROR(ROUND(E1325/L1325,2),0)</f>
        <v>30.27</v>
      </c>
      <c r="R1325" s="17">
        <f t="shared" si="80"/>
        <v>42451.698449074072</v>
      </c>
      <c r="S1325" s="17">
        <f t="shared" si="81"/>
        <v>42486.288194444445</v>
      </c>
      <c r="T1325" s="22">
        <f t="shared" si="82"/>
        <v>34.589745370372839</v>
      </c>
      <c r="U1325">
        <f t="shared" si="83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>ROUND(E1326/D1326*100,0)</f>
        <v>10</v>
      </c>
      <c r="Q1326" s="8">
        <f>IFERROR(ROUND(E1326/L1326,2),0)</f>
        <v>54.67</v>
      </c>
      <c r="R1326" s="17">
        <f t="shared" si="80"/>
        <v>42626.633703703701</v>
      </c>
      <c r="S1326" s="17">
        <f t="shared" si="81"/>
        <v>42656.633703703701</v>
      </c>
      <c r="T1326" s="22">
        <f t="shared" si="82"/>
        <v>30</v>
      </c>
      <c r="U1326">
        <f t="shared" si="83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>ROUND(E1327/D1327*100,0)</f>
        <v>2</v>
      </c>
      <c r="Q1327" s="8">
        <f>IFERROR(ROUND(E1327/L1327,2),0)</f>
        <v>60.75</v>
      </c>
      <c r="R1327" s="17">
        <f t="shared" si="80"/>
        <v>42704.086053240739</v>
      </c>
      <c r="S1327" s="17">
        <f t="shared" si="81"/>
        <v>42734.086053240739</v>
      </c>
      <c r="T1327" s="22">
        <f t="shared" si="82"/>
        <v>30</v>
      </c>
      <c r="U1327">
        <f t="shared" si="83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>ROUND(E1328/D1328*100,0)</f>
        <v>1</v>
      </c>
      <c r="Q1328" s="8">
        <f>IFERROR(ROUND(E1328/L1328,2),0)</f>
        <v>102.73</v>
      </c>
      <c r="R1328" s="17">
        <f t="shared" si="80"/>
        <v>41974.791990740734</v>
      </c>
      <c r="S1328" s="17">
        <f t="shared" si="81"/>
        <v>42019.791990740734</v>
      </c>
      <c r="T1328" s="22">
        <f t="shared" si="82"/>
        <v>45</v>
      </c>
      <c r="U1328">
        <f t="shared" si="83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>ROUND(E1329/D1329*100,0)</f>
        <v>4</v>
      </c>
      <c r="Q1329" s="8">
        <f>IFERROR(ROUND(E1329/L1329,2),0)</f>
        <v>41.59</v>
      </c>
      <c r="R1329" s="17">
        <f t="shared" si="80"/>
        <v>42123.678645833337</v>
      </c>
      <c r="S1329" s="17">
        <f t="shared" si="81"/>
        <v>42153.678645833337</v>
      </c>
      <c r="T1329" s="22">
        <f t="shared" si="82"/>
        <v>30</v>
      </c>
      <c r="U1329">
        <f t="shared" si="83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>ROUND(E1330/D1330*100,0)</f>
        <v>2</v>
      </c>
      <c r="Q1330" s="8">
        <f>IFERROR(ROUND(E1330/L1330,2),0)</f>
        <v>116.53</v>
      </c>
      <c r="R1330" s="17">
        <f t="shared" si="80"/>
        <v>42612.642754629633</v>
      </c>
      <c r="S1330" s="17">
        <f t="shared" si="81"/>
        <v>42657.642754629633</v>
      </c>
      <c r="T1330" s="22">
        <f t="shared" si="82"/>
        <v>45</v>
      </c>
      <c r="U1330">
        <f t="shared" si="83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>ROUND(E1331/D1331*100,0)</f>
        <v>1</v>
      </c>
      <c r="Q1331" s="8">
        <f>IFERROR(ROUND(E1331/L1331,2),0)</f>
        <v>45.33</v>
      </c>
      <c r="R1331" s="17">
        <f t="shared" si="80"/>
        <v>41935.221585648149</v>
      </c>
      <c r="S1331" s="17">
        <f t="shared" si="81"/>
        <v>41975.263252314813</v>
      </c>
      <c r="T1331" s="22">
        <f t="shared" si="82"/>
        <v>40.041666666664241</v>
      </c>
      <c r="U1331">
        <f t="shared" si="83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>ROUND(E1332/D1332*100,0)</f>
        <v>22</v>
      </c>
      <c r="Q1332" s="8">
        <f>IFERROR(ROUND(E1332/L1332,2),0)</f>
        <v>157.46</v>
      </c>
      <c r="R1332" s="17">
        <f t="shared" si="80"/>
        <v>42522.276724537034</v>
      </c>
      <c r="S1332" s="17">
        <f t="shared" si="81"/>
        <v>42553.166666666672</v>
      </c>
      <c r="T1332" s="22">
        <f t="shared" si="82"/>
        <v>30.889942129637348</v>
      </c>
      <c r="U1332">
        <f t="shared" si="83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>ROUND(E1333/D1333*100,0)</f>
        <v>1</v>
      </c>
      <c r="Q1333" s="8">
        <f>IFERROR(ROUND(E1333/L1333,2),0)</f>
        <v>100.5</v>
      </c>
      <c r="R1333" s="17">
        <f t="shared" si="80"/>
        <v>42569.50409722222</v>
      </c>
      <c r="S1333" s="17">
        <f t="shared" si="81"/>
        <v>42599.50409722222</v>
      </c>
      <c r="T1333" s="22">
        <f t="shared" si="82"/>
        <v>30</v>
      </c>
      <c r="U1333">
        <f t="shared" si="83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>ROUND(E1334/D1334*100,0)</f>
        <v>0</v>
      </c>
      <c r="Q1334" s="8">
        <f>IFERROR(ROUND(E1334/L1334,2),0)</f>
        <v>0</v>
      </c>
      <c r="R1334" s="17">
        <f t="shared" si="80"/>
        <v>42732.060277777782</v>
      </c>
      <c r="S1334" s="17">
        <f t="shared" si="81"/>
        <v>42762.060277777782</v>
      </c>
      <c r="T1334" s="22">
        <f t="shared" si="82"/>
        <v>30</v>
      </c>
      <c r="U1334">
        <f t="shared" si="83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>ROUND(E1335/D1335*100,0)</f>
        <v>0</v>
      </c>
      <c r="Q1335" s="8">
        <f>IFERROR(ROUND(E1335/L1335,2),0)</f>
        <v>0</v>
      </c>
      <c r="R1335" s="17">
        <f t="shared" si="80"/>
        <v>41806.106770833336</v>
      </c>
      <c r="S1335" s="17">
        <f t="shared" si="81"/>
        <v>41836.106770833336</v>
      </c>
      <c r="T1335" s="22">
        <f t="shared" si="82"/>
        <v>30</v>
      </c>
      <c r="U1335">
        <f t="shared" si="83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>ROUND(E1336/D1336*100,0)</f>
        <v>11</v>
      </c>
      <c r="Q1336" s="8">
        <f>IFERROR(ROUND(E1336/L1336,2),0)</f>
        <v>51.82</v>
      </c>
      <c r="R1336" s="17">
        <f t="shared" si="80"/>
        <v>42410.774155092593</v>
      </c>
      <c r="S1336" s="17">
        <f t="shared" si="81"/>
        <v>42440.774155092593</v>
      </c>
      <c r="T1336" s="22">
        <f t="shared" si="82"/>
        <v>30</v>
      </c>
      <c r="U1336">
        <f t="shared" si="83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>ROUND(E1337/D1337*100,0)</f>
        <v>20</v>
      </c>
      <c r="Q1337" s="8">
        <f>IFERROR(ROUND(E1337/L1337,2),0)</f>
        <v>308.75</v>
      </c>
      <c r="R1337" s="17">
        <f t="shared" si="80"/>
        <v>42313.936365740738</v>
      </c>
      <c r="S1337" s="17">
        <f t="shared" si="81"/>
        <v>42343.936365740738</v>
      </c>
      <c r="T1337" s="22">
        <f t="shared" si="82"/>
        <v>30</v>
      </c>
      <c r="U1337">
        <f t="shared" si="83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>ROUND(E1338/D1338*100,0)</f>
        <v>85</v>
      </c>
      <c r="Q1338" s="8">
        <f>IFERROR(ROUND(E1338/L1338,2),0)</f>
        <v>379.23</v>
      </c>
      <c r="R1338" s="17">
        <f t="shared" si="80"/>
        <v>41955.863750000004</v>
      </c>
      <c r="S1338" s="17">
        <f t="shared" si="81"/>
        <v>41990.863750000004</v>
      </c>
      <c r="T1338" s="22">
        <f t="shared" si="82"/>
        <v>35</v>
      </c>
      <c r="U1338">
        <f t="shared" si="83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>ROUND(E1339/D1339*100,0)</f>
        <v>49</v>
      </c>
      <c r="Q1339" s="8">
        <f>IFERROR(ROUND(E1339/L1339,2),0)</f>
        <v>176.36</v>
      </c>
      <c r="R1339" s="17">
        <f t="shared" si="80"/>
        <v>42767.577303240745</v>
      </c>
      <c r="S1339" s="17">
        <f t="shared" si="81"/>
        <v>42797.577303240745</v>
      </c>
      <c r="T1339" s="22">
        <f t="shared" si="82"/>
        <v>30</v>
      </c>
      <c r="U1339">
        <f t="shared" si="83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>ROUND(E1340/D1340*100,0)</f>
        <v>3</v>
      </c>
      <c r="Q1340" s="8">
        <f>IFERROR(ROUND(E1340/L1340,2),0)</f>
        <v>66.069999999999993</v>
      </c>
      <c r="R1340" s="17">
        <f t="shared" si="80"/>
        <v>42188.803622685184</v>
      </c>
      <c r="S1340" s="17">
        <f t="shared" si="81"/>
        <v>42218.803622685184</v>
      </c>
      <c r="T1340" s="22">
        <f t="shared" si="82"/>
        <v>30</v>
      </c>
      <c r="U1340">
        <f t="shared" si="83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>ROUND(E1341/D1341*100,0)</f>
        <v>7</v>
      </c>
      <c r="Q1341" s="8">
        <f>IFERROR(ROUND(E1341/L1341,2),0)</f>
        <v>89.65</v>
      </c>
      <c r="R1341" s="17">
        <f t="shared" si="80"/>
        <v>41936.647164351853</v>
      </c>
      <c r="S1341" s="17">
        <f t="shared" si="81"/>
        <v>41981.688831018517</v>
      </c>
      <c r="T1341" s="22">
        <f t="shared" si="82"/>
        <v>45.041666666664241</v>
      </c>
      <c r="U1341">
        <f t="shared" si="83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>ROUND(E1342/D1342*100,0)</f>
        <v>0</v>
      </c>
      <c r="Q1342" s="8">
        <f>IFERROR(ROUND(E1342/L1342,2),0)</f>
        <v>0</v>
      </c>
      <c r="R1342" s="17">
        <f t="shared" si="80"/>
        <v>41836.595520833333</v>
      </c>
      <c r="S1342" s="17">
        <f t="shared" si="81"/>
        <v>41866.595520833333</v>
      </c>
      <c r="T1342" s="22">
        <f t="shared" si="82"/>
        <v>30</v>
      </c>
      <c r="U1342">
        <f t="shared" si="83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>ROUND(E1343/D1343*100,0)</f>
        <v>70</v>
      </c>
      <c r="Q1343" s="8">
        <f>IFERROR(ROUND(E1343/L1343,2),0)</f>
        <v>382.39</v>
      </c>
      <c r="R1343" s="17">
        <f t="shared" si="80"/>
        <v>42612.624039351853</v>
      </c>
      <c r="S1343" s="17">
        <f t="shared" si="81"/>
        <v>42644.624039351853</v>
      </c>
      <c r="T1343" s="22">
        <f t="shared" si="82"/>
        <v>32</v>
      </c>
      <c r="U1343">
        <f t="shared" si="83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>ROUND(E1344/D1344*100,0)</f>
        <v>0</v>
      </c>
      <c r="Q1344" s="8">
        <f>IFERROR(ROUND(E1344/L1344,2),0)</f>
        <v>100</v>
      </c>
      <c r="R1344" s="17">
        <f t="shared" si="80"/>
        <v>42172.816423611104</v>
      </c>
      <c r="S1344" s="17">
        <f t="shared" si="81"/>
        <v>42202.816423611104</v>
      </c>
      <c r="T1344" s="22">
        <f t="shared" si="82"/>
        <v>30</v>
      </c>
      <c r="U1344">
        <f t="shared" si="83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>ROUND(E1345/D1345*100,0)</f>
        <v>102</v>
      </c>
      <c r="Q1345" s="8">
        <f>IFERROR(ROUND(E1345/L1345,2),0)</f>
        <v>158.36000000000001</v>
      </c>
      <c r="R1345" s="17">
        <f t="shared" si="80"/>
        <v>42542.526423611111</v>
      </c>
      <c r="S1345" s="17">
        <f t="shared" si="81"/>
        <v>42601.165972222225</v>
      </c>
      <c r="T1345" s="22">
        <f t="shared" si="82"/>
        <v>58.639548611114151</v>
      </c>
      <c r="U1345">
        <f t="shared" si="83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>ROUND(E1346/D1346*100,0)</f>
        <v>378</v>
      </c>
      <c r="Q1346" s="8">
        <f>IFERROR(ROUND(E1346/L1346,2),0)</f>
        <v>40.76</v>
      </c>
      <c r="R1346" s="17">
        <f t="shared" si="80"/>
        <v>42522.789803240739</v>
      </c>
      <c r="S1346" s="17">
        <f t="shared" si="81"/>
        <v>42551.789803240739</v>
      </c>
      <c r="T1346" s="22">
        <f t="shared" si="82"/>
        <v>29</v>
      </c>
      <c r="U1346">
        <f t="shared" si="83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>ROUND(E1347/D1347*100,0)</f>
        <v>125</v>
      </c>
      <c r="Q1347" s="8">
        <f>IFERROR(ROUND(E1347/L1347,2),0)</f>
        <v>53.57</v>
      </c>
      <c r="R1347" s="17">
        <f t="shared" ref="R1347:R1410" si="84">(((J1347/60)/60)/24)+DATE(1970,1,1)</f>
        <v>41799.814340277779</v>
      </c>
      <c r="S1347" s="17">
        <f t="shared" ref="S1347:S1410" si="85">(((I1347/60)/60)/24)+DATE(1970,1,1)</f>
        <v>41834.814340277779</v>
      </c>
      <c r="T1347" s="22">
        <f t="shared" ref="T1347:T1410" si="86">S1347-R1347</f>
        <v>35</v>
      </c>
      <c r="U1347">
        <f t="shared" ref="U1347:U1410" si="87">YEAR(R1347)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>ROUND(E1348/D1348*100,0)</f>
        <v>147</v>
      </c>
      <c r="Q1348" s="8">
        <f>IFERROR(ROUND(E1348/L1348,2),0)</f>
        <v>48.45</v>
      </c>
      <c r="R1348" s="17">
        <f t="shared" si="84"/>
        <v>41422.075821759259</v>
      </c>
      <c r="S1348" s="17">
        <f t="shared" si="85"/>
        <v>41452.075821759259</v>
      </c>
      <c r="T1348" s="22">
        <f t="shared" si="86"/>
        <v>30</v>
      </c>
      <c r="U1348">
        <f t="shared" si="87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>ROUND(E1349/D1349*100,0)</f>
        <v>102</v>
      </c>
      <c r="Q1349" s="8">
        <f>IFERROR(ROUND(E1349/L1349,2),0)</f>
        <v>82.42</v>
      </c>
      <c r="R1349" s="17">
        <f t="shared" si="84"/>
        <v>42040.638020833328</v>
      </c>
      <c r="S1349" s="17">
        <f t="shared" si="85"/>
        <v>42070.638020833328</v>
      </c>
      <c r="T1349" s="22">
        <f t="shared" si="86"/>
        <v>30</v>
      </c>
      <c r="U1349">
        <f t="shared" si="87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>ROUND(E1350/D1350*100,0)</f>
        <v>102</v>
      </c>
      <c r="Q1350" s="8">
        <f>IFERROR(ROUND(E1350/L1350,2),0)</f>
        <v>230.19</v>
      </c>
      <c r="R1350" s="17">
        <f t="shared" si="84"/>
        <v>41963.506168981476</v>
      </c>
      <c r="S1350" s="17">
        <f t="shared" si="85"/>
        <v>41991.506168981476</v>
      </c>
      <c r="T1350" s="22">
        <f t="shared" si="86"/>
        <v>28</v>
      </c>
      <c r="U1350">
        <f t="shared" si="87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>ROUND(E1351/D1351*100,0)</f>
        <v>204</v>
      </c>
      <c r="Q1351" s="8">
        <f>IFERROR(ROUND(E1351/L1351,2),0)</f>
        <v>59.36</v>
      </c>
      <c r="R1351" s="17">
        <f t="shared" si="84"/>
        <v>42317.33258101852</v>
      </c>
      <c r="S1351" s="17">
        <f t="shared" si="85"/>
        <v>42354.290972222225</v>
      </c>
      <c r="T1351" s="22">
        <f t="shared" si="86"/>
        <v>36.958391203705105</v>
      </c>
      <c r="U1351">
        <f t="shared" si="87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>ROUND(E1352/D1352*100,0)</f>
        <v>104</v>
      </c>
      <c r="Q1352" s="8">
        <f>IFERROR(ROUND(E1352/L1352,2),0)</f>
        <v>66.7</v>
      </c>
      <c r="R1352" s="17">
        <f t="shared" si="84"/>
        <v>42334.013124999998</v>
      </c>
      <c r="S1352" s="17">
        <f t="shared" si="85"/>
        <v>42364.013124999998</v>
      </c>
      <c r="T1352" s="22">
        <f t="shared" si="86"/>
        <v>30</v>
      </c>
      <c r="U1352">
        <f t="shared" si="87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>ROUND(E1353/D1353*100,0)</f>
        <v>101</v>
      </c>
      <c r="Q1353" s="8">
        <f>IFERROR(ROUND(E1353/L1353,2),0)</f>
        <v>168.78</v>
      </c>
      <c r="R1353" s="17">
        <f t="shared" si="84"/>
        <v>42382.74009259259</v>
      </c>
      <c r="S1353" s="17">
        <f t="shared" si="85"/>
        <v>42412.74009259259</v>
      </c>
      <c r="T1353" s="22">
        <f t="shared" si="86"/>
        <v>30</v>
      </c>
      <c r="U1353">
        <f t="shared" si="87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>ROUND(E1354/D1354*100,0)</f>
        <v>136</v>
      </c>
      <c r="Q1354" s="8">
        <f>IFERROR(ROUND(E1354/L1354,2),0)</f>
        <v>59.97</v>
      </c>
      <c r="R1354" s="17">
        <f t="shared" si="84"/>
        <v>42200.578310185185</v>
      </c>
      <c r="S1354" s="17">
        <f t="shared" si="85"/>
        <v>42252.165972222225</v>
      </c>
      <c r="T1354" s="22">
        <f t="shared" si="86"/>
        <v>51.587662037039991</v>
      </c>
      <c r="U1354">
        <f t="shared" si="87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>ROUND(E1355/D1355*100,0)</f>
        <v>134</v>
      </c>
      <c r="Q1355" s="8">
        <f>IFERROR(ROUND(E1355/L1355,2),0)</f>
        <v>31.81</v>
      </c>
      <c r="R1355" s="17">
        <f t="shared" si="84"/>
        <v>41309.11791666667</v>
      </c>
      <c r="S1355" s="17">
        <f t="shared" si="85"/>
        <v>41344</v>
      </c>
      <c r="T1355" s="22">
        <f t="shared" si="86"/>
        <v>34.882083333330229</v>
      </c>
      <c r="U1355">
        <f t="shared" si="87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>ROUND(E1356/D1356*100,0)</f>
        <v>130</v>
      </c>
      <c r="Q1356" s="8">
        <f>IFERROR(ROUND(E1356/L1356,2),0)</f>
        <v>24.42</v>
      </c>
      <c r="R1356" s="17">
        <f t="shared" si="84"/>
        <v>42502.807627314818</v>
      </c>
      <c r="S1356" s="17">
        <f t="shared" si="85"/>
        <v>42532.807627314818</v>
      </c>
      <c r="T1356" s="22">
        <f t="shared" si="86"/>
        <v>30</v>
      </c>
      <c r="U1356">
        <f t="shared" si="87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>ROUND(E1357/D1357*100,0)</f>
        <v>123</v>
      </c>
      <c r="Q1357" s="8">
        <f>IFERROR(ROUND(E1357/L1357,2),0)</f>
        <v>25.35</v>
      </c>
      <c r="R1357" s="17">
        <f t="shared" si="84"/>
        <v>41213.254687499997</v>
      </c>
      <c r="S1357" s="17">
        <f t="shared" si="85"/>
        <v>41243.416666666664</v>
      </c>
      <c r="T1357" s="22">
        <f t="shared" si="86"/>
        <v>30.161979166667152</v>
      </c>
      <c r="U1357">
        <f t="shared" si="87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>ROUND(E1358/D1358*100,0)</f>
        <v>183</v>
      </c>
      <c r="Q1358" s="8">
        <f>IFERROR(ROUND(E1358/L1358,2),0)</f>
        <v>71.44</v>
      </c>
      <c r="R1358" s="17">
        <f t="shared" si="84"/>
        <v>41430.038888888892</v>
      </c>
      <c r="S1358" s="17">
        <f t="shared" si="85"/>
        <v>41460.038888888892</v>
      </c>
      <c r="T1358" s="22">
        <f t="shared" si="86"/>
        <v>30</v>
      </c>
      <c r="U1358">
        <f t="shared" si="87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>ROUND(E1359/D1359*100,0)</f>
        <v>125</v>
      </c>
      <c r="Q1359" s="8">
        <f>IFERROR(ROUND(E1359/L1359,2),0)</f>
        <v>38.549999999999997</v>
      </c>
      <c r="R1359" s="17">
        <f t="shared" si="84"/>
        <v>41304.962233796294</v>
      </c>
      <c r="S1359" s="17">
        <f t="shared" si="85"/>
        <v>41334.249305555553</v>
      </c>
      <c r="T1359" s="22">
        <f t="shared" si="86"/>
        <v>29.287071759259561</v>
      </c>
      <c r="U1359">
        <f t="shared" si="87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>ROUND(E1360/D1360*100,0)</f>
        <v>112</v>
      </c>
      <c r="Q1360" s="8">
        <f>IFERROR(ROUND(E1360/L1360,2),0)</f>
        <v>68.37</v>
      </c>
      <c r="R1360" s="17">
        <f t="shared" si="84"/>
        <v>40689.570868055554</v>
      </c>
      <c r="S1360" s="17">
        <f t="shared" si="85"/>
        <v>40719.570868055554</v>
      </c>
      <c r="T1360" s="22">
        <f t="shared" si="86"/>
        <v>30</v>
      </c>
      <c r="U1360">
        <f t="shared" si="87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>ROUND(E1361/D1361*100,0)</f>
        <v>116</v>
      </c>
      <c r="Q1361" s="8">
        <f>IFERROR(ROUND(E1361/L1361,2),0)</f>
        <v>40.21</v>
      </c>
      <c r="R1361" s="17">
        <f t="shared" si="84"/>
        <v>40668.814699074072</v>
      </c>
      <c r="S1361" s="17">
        <f t="shared" si="85"/>
        <v>40730.814699074072</v>
      </c>
      <c r="T1361" s="22">
        <f t="shared" si="86"/>
        <v>62</v>
      </c>
      <c r="U1361">
        <f t="shared" si="87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>ROUND(E1362/D1362*100,0)</f>
        <v>173</v>
      </c>
      <c r="Q1362" s="8">
        <f>IFERROR(ROUND(E1362/L1362,2),0)</f>
        <v>32.07</v>
      </c>
      <c r="R1362" s="17">
        <f t="shared" si="84"/>
        <v>41095.900694444441</v>
      </c>
      <c r="S1362" s="17">
        <f t="shared" si="85"/>
        <v>41123.900694444441</v>
      </c>
      <c r="T1362" s="22">
        <f t="shared" si="86"/>
        <v>28</v>
      </c>
      <c r="U1362">
        <f t="shared" si="87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>ROUND(E1363/D1363*100,0)</f>
        <v>126</v>
      </c>
      <c r="Q1363" s="8">
        <f>IFERROR(ROUND(E1363/L1363,2),0)</f>
        <v>28.63</v>
      </c>
      <c r="R1363" s="17">
        <f t="shared" si="84"/>
        <v>41781.717268518521</v>
      </c>
      <c r="S1363" s="17">
        <f t="shared" si="85"/>
        <v>41811.717268518521</v>
      </c>
      <c r="T1363" s="22">
        <f t="shared" si="86"/>
        <v>30</v>
      </c>
      <c r="U1363">
        <f t="shared" si="87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>ROUND(E1364/D1364*100,0)</f>
        <v>109</v>
      </c>
      <c r="Q1364" s="8">
        <f>IFERROR(ROUND(E1364/L1364,2),0)</f>
        <v>43.64</v>
      </c>
      <c r="R1364" s="17">
        <f t="shared" si="84"/>
        <v>41464.934386574074</v>
      </c>
      <c r="S1364" s="17">
        <f t="shared" si="85"/>
        <v>41524.934386574074</v>
      </c>
      <c r="T1364" s="22">
        <f t="shared" si="86"/>
        <v>60</v>
      </c>
      <c r="U1364">
        <f t="shared" si="87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>ROUND(E1365/D1365*100,0)</f>
        <v>100</v>
      </c>
      <c r="Q1365" s="8">
        <f>IFERROR(ROUND(E1365/L1365,2),0)</f>
        <v>40</v>
      </c>
      <c r="R1365" s="17">
        <f t="shared" si="84"/>
        <v>42396.8440625</v>
      </c>
      <c r="S1365" s="17">
        <f t="shared" si="85"/>
        <v>42415.332638888889</v>
      </c>
      <c r="T1365" s="22">
        <f t="shared" si="86"/>
        <v>18.48857638888876</v>
      </c>
      <c r="U1365">
        <f t="shared" si="87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>ROUND(E1366/D1366*100,0)</f>
        <v>119</v>
      </c>
      <c r="Q1366" s="8">
        <f>IFERROR(ROUND(E1366/L1366,2),0)</f>
        <v>346.04</v>
      </c>
      <c r="R1366" s="17">
        <f t="shared" si="84"/>
        <v>41951.695671296293</v>
      </c>
      <c r="S1366" s="17">
        <f t="shared" si="85"/>
        <v>42011.6956712963</v>
      </c>
      <c r="T1366" s="22">
        <f t="shared" si="86"/>
        <v>60.000000000007276</v>
      </c>
      <c r="U1366">
        <f t="shared" si="87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>ROUND(E1367/D1367*100,0)</f>
        <v>100</v>
      </c>
      <c r="Q1367" s="8">
        <f>IFERROR(ROUND(E1367/L1367,2),0)</f>
        <v>81.739999999999995</v>
      </c>
      <c r="R1367" s="17">
        <f t="shared" si="84"/>
        <v>42049.733240740738</v>
      </c>
      <c r="S1367" s="17">
        <f t="shared" si="85"/>
        <v>42079.691574074073</v>
      </c>
      <c r="T1367" s="22">
        <f t="shared" si="86"/>
        <v>29.958333333335759</v>
      </c>
      <c r="U1367">
        <f t="shared" si="87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>ROUND(E1368/D1368*100,0)</f>
        <v>126</v>
      </c>
      <c r="Q1368" s="8">
        <f>IFERROR(ROUND(E1368/L1368,2),0)</f>
        <v>64.540000000000006</v>
      </c>
      <c r="R1368" s="17">
        <f t="shared" si="84"/>
        <v>41924.996099537035</v>
      </c>
      <c r="S1368" s="17">
        <f t="shared" si="85"/>
        <v>41970.037766203706</v>
      </c>
      <c r="T1368" s="22">
        <f t="shared" si="86"/>
        <v>45.041666666671517</v>
      </c>
      <c r="U1368">
        <f t="shared" si="87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>ROUND(E1369/D1369*100,0)</f>
        <v>114</v>
      </c>
      <c r="Q1369" s="8">
        <f>IFERROR(ROUND(E1369/L1369,2),0)</f>
        <v>63.48</v>
      </c>
      <c r="R1369" s="17">
        <f t="shared" si="84"/>
        <v>42292.002893518518</v>
      </c>
      <c r="S1369" s="17">
        <f t="shared" si="85"/>
        <v>42322.044560185182</v>
      </c>
      <c r="T1369" s="22">
        <f t="shared" si="86"/>
        <v>30.041666666664241</v>
      </c>
      <c r="U1369">
        <f t="shared" si="87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>ROUND(E1370/D1370*100,0)</f>
        <v>111</v>
      </c>
      <c r="Q1370" s="8">
        <f>IFERROR(ROUND(E1370/L1370,2),0)</f>
        <v>63.62</v>
      </c>
      <c r="R1370" s="17">
        <f t="shared" si="84"/>
        <v>42146.190902777773</v>
      </c>
      <c r="S1370" s="17">
        <f t="shared" si="85"/>
        <v>42170.190902777773</v>
      </c>
      <c r="T1370" s="22">
        <f t="shared" si="86"/>
        <v>24</v>
      </c>
      <c r="U1370">
        <f t="shared" si="87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>ROUND(E1371/D1371*100,0)</f>
        <v>105</v>
      </c>
      <c r="Q1371" s="8">
        <f>IFERROR(ROUND(E1371/L1371,2),0)</f>
        <v>83.97</v>
      </c>
      <c r="R1371" s="17">
        <f t="shared" si="84"/>
        <v>41710.594282407408</v>
      </c>
      <c r="S1371" s="17">
        <f t="shared" si="85"/>
        <v>41740.594282407408</v>
      </c>
      <c r="T1371" s="22">
        <f t="shared" si="86"/>
        <v>30</v>
      </c>
      <c r="U1371">
        <f t="shared" si="87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>ROUND(E1372/D1372*100,0)</f>
        <v>104</v>
      </c>
      <c r="Q1372" s="8">
        <f>IFERROR(ROUND(E1372/L1372,2),0)</f>
        <v>77.75</v>
      </c>
      <c r="R1372" s="17">
        <f t="shared" si="84"/>
        <v>41548.00335648148</v>
      </c>
      <c r="S1372" s="17">
        <f t="shared" si="85"/>
        <v>41563.00335648148</v>
      </c>
      <c r="T1372" s="22">
        <f t="shared" si="86"/>
        <v>15</v>
      </c>
      <c r="U1372">
        <f t="shared" si="87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>ROUND(E1373/D1373*100,0)</f>
        <v>107</v>
      </c>
      <c r="Q1373" s="8">
        <f>IFERROR(ROUND(E1373/L1373,2),0)</f>
        <v>107.07</v>
      </c>
      <c r="R1373" s="17">
        <f t="shared" si="84"/>
        <v>42101.758587962962</v>
      </c>
      <c r="S1373" s="17">
        <f t="shared" si="85"/>
        <v>42131.758587962962</v>
      </c>
      <c r="T1373" s="22">
        <f t="shared" si="86"/>
        <v>30</v>
      </c>
      <c r="U1373">
        <f t="shared" si="87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>ROUND(E1374/D1374*100,0)</f>
        <v>124</v>
      </c>
      <c r="Q1374" s="8">
        <f>IFERROR(ROUND(E1374/L1374,2),0)</f>
        <v>38.75</v>
      </c>
      <c r="R1374" s="17">
        <f t="shared" si="84"/>
        <v>41072.739953703705</v>
      </c>
      <c r="S1374" s="17">
        <f t="shared" si="85"/>
        <v>41102.739953703705</v>
      </c>
      <c r="T1374" s="22">
        <f t="shared" si="86"/>
        <v>30</v>
      </c>
      <c r="U1374">
        <f t="shared" si="87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>ROUND(E1375/D1375*100,0)</f>
        <v>105</v>
      </c>
      <c r="Q1375" s="8">
        <f>IFERROR(ROUND(E1375/L1375,2),0)</f>
        <v>201.94</v>
      </c>
      <c r="R1375" s="17">
        <f t="shared" si="84"/>
        <v>42704.95177083333</v>
      </c>
      <c r="S1375" s="17">
        <f t="shared" si="85"/>
        <v>42734.95177083333</v>
      </c>
      <c r="T1375" s="22">
        <f t="shared" si="86"/>
        <v>30</v>
      </c>
      <c r="U1375">
        <f t="shared" si="87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>ROUND(E1376/D1376*100,0)</f>
        <v>189</v>
      </c>
      <c r="Q1376" s="8">
        <f>IFERROR(ROUND(E1376/L1376,2),0)</f>
        <v>43.06</v>
      </c>
      <c r="R1376" s="17">
        <f t="shared" si="84"/>
        <v>42424.161898148144</v>
      </c>
      <c r="S1376" s="17">
        <f t="shared" si="85"/>
        <v>42454.12023148148</v>
      </c>
      <c r="T1376" s="22">
        <f t="shared" si="86"/>
        <v>29.958333333335759</v>
      </c>
      <c r="U1376">
        <f t="shared" si="87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>ROUND(E1377/D1377*100,0)</f>
        <v>171</v>
      </c>
      <c r="Q1377" s="8">
        <f>IFERROR(ROUND(E1377/L1377,2),0)</f>
        <v>62.87</v>
      </c>
      <c r="R1377" s="17">
        <f t="shared" si="84"/>
        <v>42720.066192129627</v>
      </c>
      <c r="S1377" s="17">
        <f t="shared" si="85"/>
        <v>42750.066192129627</v>
      </c>
      <c r="T1377" s="22">
        <f t="shared" si="86"/>
        <v>30</v>
      </c>
      <c r="U1377">
        <f t="shared" si="87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>ROUND(E1378/D1378*100,0)</f>
        <v>252</v>
      </c>
      <c r="Q1378" s="8">
        <f>IFERROR(ROUND(E1378/L1378,2),0)</f>
        <v>55.61</v>
      </c>
      <c r="R1378" s="17">
        <f t="shared" si="84"/>
        <v>42677.669050925921</v>
      </c>
      <c r="S1378" s="17">
        <f t="shared" si="85"/>
        <v>42707.710717592592</v>
      </c>
      <c r="T1378" s="22">
        <f t="shared" si="86"/>
        <v>30.041666666671517</v>
      </c>
      <c r="U1378">
        <f t="shared" si="87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>ROUND(E1379/D1379*100,0)</f>
        <v>116</v>
      </c>
      <c r="Q1379" s="8">
        <f>IFERROR(ROUND(E1379/L1379,2),0)</f>
        <v>48.71</v>
      </c>
      <c r="R1379" s="17">
        <f t="shared" si="84"/>
        <v>42747.219560185185</v>
      </c>
      <c r="S1379" s="17">
        <f t="shared" si="85"/>
        <v>42769.174305555556</v>
      </c>
      <c r="T1379" s="22">
        <f t="shared" si="86"/>
        <v>21.954745370370802</v>
      </c>
      <c r="U1379">
        <f t="shared" si="87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>ROUND(E1380/D1380*100,0)</f>
        <v>203</v>
      </c>
      <c r="Q1380" s="8">
        <f>IFERROR(ROUND(E1380/L1380,2),0)</f>
        <v>30.58</v>
      </c>
      <c r="R1380" s="17">
        <f t="shared" si="84"/>
        <v>42568.759374999994</v>
      </c>
      <c r="S1380" s="17">
        <f t="shared" si="85"/>
        <v>42583.759374999994</v>
      </c>
      <c r="T1380" s="22">
        <f t="shared" si="86"/>
        <v>15</v>
      </c>
      <c r="U1380">
        <f t="shared" si="87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>ROUND(E1381/D1381*100,0)</f>
        <v>112</v>
      </c>
      <c r="Q1381" s="8">
        <f>IFERROR(ROUND(E1381/L1381,2),0)</f>
        <v>73.91</v>
      </c>
      <c r="R1381" s="17">
        <f t="shared" si="84"/>
        <v>42130.491620370376</v>
      </c>
      <c r="S1381" s="17">
        <f t="shared" si="85"/>
        <v>42160.491620370376</v>
      </c>
      <c r="T1381" s="22">
        <f t="shared" si="86"/>
        <v>30</v>
      </c>
      <c r="U1381">
        <f t="shared" si="87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>ROUND(E1382/D1382*100,0)</f>
        <v>424</v>
      </c>
      <c r="Q1382" s="8">
        <f>IFERROR(ROUND(E1382/L1382,2),0)</f>
        <v>21.2</v>
      </c>
      <c r="R1382" s="17">
        <f t="shared" si="84"/>
        <v>42141.762800925921</v>
      </c>
      <c r="S1382" s="17">
        <f t="shared" si="85"/>
        <v>42164.083333333328</v>
      </c>
      <c r="T1382" s="22">
        <f t="shared" si="86"/>
        <v>22.320532407407882</v>
      </c>
      <c r="U1382">
        <f t="shared" si="87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>ROUND(E1383/D1383*100,0)</f>
        <v>107</v>
      </c>
      <c r="Q1383" s="8">
        <f>IFERROR(ROUND(E1383/L1383,2),0)</f>
        <v>73.36</v>
      </c>
      <c r="R1383" s="17">
        <f t="shared" si="84"/>
        <v>42703.214409722219</v>
      </c>
      <c r="S1383" s="17">
        <f t="shared" si="85"/>
        <v>42733.214409722219</v>
      </c>
      <c r="T1383" s="22">
        <f t="shared" si="86"/>
        <v>30</v>
      </c>
      <c r="U1383">
        <f t="shared" si="87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>ROUND(E1384/D1384*100,0)</f>
        <v>104</v>
      </c>
      <c r="Q1384" s="8">
        <f>IFERROR(ROUND(E1384/L1384,2),0)</f>
        <v>56.41</v>
      </c>
      <c r="R1384" s="17">
        <f t="shared" si="84"/>
        <v>41370.800185185188</v>
      </c>
      <c r="S1384" s="17">
        <f t="shared" si="85"/>
        <v>41400.800185185188</v>
      </c>
      <c r="T1384" s="22">
        <f t="shared" si="86"/>
        <v>30</v>
      </c>
      <c r="U1384">
        <f t="shared" si="87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>ROUND(E1385/D1385*100,0)</f>
        <v>212</v>
      </c>
      <c r="Q1385" s="8">
        <f>IFERROR(ROUND(E1385/L1385,2),0)</f>
        <v>50.25</v>
      </c>
      <c r="R1385" s="17">
        <f t="shared" si="84"/>
        <v>42707.074976851851</v>
      </c>
      <c r="S1385" s="17">
        <f t="shared" si="85"/>
        <v>42727.074976851851</v>
      </c>
      <c r="T1385" s="22">
        <f t="shared" si="86"/>
        <v>20</v>
      </c>
      <c r="U1385">
        <f t="shared" si="87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>ROUND(E1386/D1386*100,0)</f>
        <v>124</v>
      </c>
      <c r="Q1386" s="8">
        <f>IFERROR(ROUND(E1386/L1386,2),0)</f>
        <v>68.94</v>
      </c>
      <c r="R1386" s="17">
        <f t="shared" si="84"/>
        <v>42160.735208333332</v>
      </c>
      <c r="S1386" s="17">
        <f t="shared" si="85"/>
        <v>42190.735208333332</v>
      </c>
      <c r="T1386" s="22">
        <f t="shared" si="86"/>
        <v>30</v>
      </c>
      <c r="U1386">
        <f t="shared" si="87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>ROUND(E1387/D1387*100,0)</f>
        <v>110</v>
      </c>
      <c r="Q1387" s="8">
        <f>IFERROR(ROUND(E1387/L1387,2),0)</f>
        <v>65.91</v>
      </c>
      <c r="R1387" s="17">
        <f t="shared" si="84"/>
        <v>42433.688900462963</v>
      </c>
      <c r="S1387" s="17">
        <f t="shared" si="85"/>
        <v>42489.507638888885</v>
      </c>
      <c r="T1387" s="22">
        <f t="shared" si="86"/>
        <v>55.818738425921765</v>
      </c>
      <c r="U1387">
        <f t="shared" si="87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>ROUND(E1388/D1388*100,0)</f>
        <v>219</v>
      </c>
      <c r="Q1388" s="8">
        <f>IFERROR(ROUND(E1388/L1388,2),0)</f>
        <v>62.5</v>
      </c>
      <c r="R1388" s="17">
        <f t="shared" si="84"/>
        <v>42184.646863425922</v>
      </c>
      <c r="S1388" s="17">
        <f t="shared" si="85"/>
        <v>42214.646863425922</v>
      </c>
      <c r="T1388" s="22">
        <f t="shared" si="86"/>
        <v>30</v>
      </c>
      <c r="U1388">
        <f t="shared" si="87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>ROUND(E1389/D1389*100,0)</f>
        <v>137</v>
      </c>
      <c r="Q1389" s="8">
        <f>IFERROR(ROUND(E1389/L1389,2),0)</f>
        <v>70.06</v>
      </c>
      <c r="R1389" s="17">
        <f t="shared" si="84"/>
        <v>42126.92123842593</v>
      </c>
      <c r="S1389" s="17">
        <f t="shared" si="85"/>
        <v>42158.1875</v>
      </c>
      <c r="T1389" s="22">
        <f t="shared" si="86"/>
        <v>31.266261574070086</v>
      </c>
      <c r="U1389">
        <f t="shared" si="87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>ROUND(E1390/D1390*100,0)</f>
        <v>135</v>
      </c>
      <c r="Q1390" s="8">
        <f>IFERROR(ROUND(E1390/L1390,2),0)</f>
        <v>60.18</v>
      </c>
      <c r="R1390" s="17">
        <f t="shared" si="84"/>
        <v>42634.614780092597</v>
      </c>
      <c r="S1390" s="17">
        <f t="shared" si="85"/>
        <v>42660.676388888889</v>
      </c>
      <c r="T1390" s="22">
        <f t="shared" si="86"/>
        <v>26.061608796291694</v>
      </c>
      <c r="U1390">
        <f t="shared" si="87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>ROUND(E1391/D1391*100,0)</f>
        <v>145</v>
      </c>
      <c r="Q1391" s="8">
        <f>IFERROR(ROUND(E1391/L1391,2),0)</f>
        <v>21.38</v>
      </c>
      <c r="R1391" s="17">
        <f t="shared" si="84"/>
        <v>42565.480983796297</v>
      </c>
      <c r="S1391" s="17">
        <f t="shared" si="85"/>
        <v>42595.480983796297</v>
      </c>
      <c r="T1391" s="22">
        <f t="shared" si="86"/>
        <v>30</v>
      </c>
      <c r="U1391">
        <f t="shared" si="87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>ROUND(E1392/D1392*100,0)</f>
        <v>109</v>
      </c>
      <c r="Q1392" s="8">
        <f>IFERROR(ROUND(E1392/L1392,2),0)</f>
        <v>160.79</v>
      </c>
      <c r="R1392" s="17">
        <f t="shared" si="84"/>
        <v>42087.803310185183</v>
      </c>
      <c r="S1392" s="17">
        <f t="shared" si="85"/>
        <v>42121.716666666667</v>
      </c>
      <c r="T1392" s="22">
        <f t="shared" si="86"/>
        <v>33.913356481483788</v>
      </c>
      <c r="U1392">
        <f t="shared" si="87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>ROUND(E1393/D1393*100,0)</f>
        <v>110</v>
      </c>
      <c r="Q1393" s="8">
        <f>IFERROR(ROUND(E1393/L1393,2),0)</f>
        <v>42.38</v>
      </c>
      <c r="R1393" s="17">
        <f t="shared" si="84"/>
        <v>42193.650671296295</v>
      </c>
      <c r="S1393" s="17">
        <f t="shared" si="85"/>
        <v>42238.207638888889</v>
      </c>
      <c r="T1393" s="22">
        <f t="shared" si="86"/>
        <v>44.556967592594447</v>
      </c>
      <c r="U1393">
        <f t="shared" si="87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>ROUND(E1394/D1394*100,0)</f>
        <v>114</v>
      </c>
      <c r="Q1394" s="8">
        <f>IFERROR(ROUND(E1394/L1394,2),0)</f>
        <v>27.32</v>
      </c>
      <c r="R1394" s="17">
        <f t="shared" si="84"/>
        <v>42401.154930555553</v>
      </c>
      <c r="S1394" s="17">
        <f t="shared" si="85"/>
        <v>42432.154930555553</v>
      </c>
      <c r="T1394" s="22">
        <f t="shared" si="86"/>
        <v>31</v>
      </c>
      <c r="U1394">
        <f t="shared" si="87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>ROUND(E1395/D1395*100,0)</f>
        <v>102</v>
      </c>
      <c r="Q1395" s="8">
        <f>IFERROR(ROUND(E1395/L1395,2),0)</f>
        <v>196.83</v>
      </c>
      <c r="R1395" s="17">
        <f t="shared" si="84"/>
        <v>42553.681979166664</v>
      </c>
      <c r="S1395" s="17">
        <f t="shared" si="85"/>
        <v>42583.681979166664</v>
      </c>
      <c r="T1395" s="22">
        <f t="shared" si="86"/>
        <v>30</v>
      </c>
      <c r="U1395">
        <f t="shared" si="87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>ROUND(E1396/D1396*100,0)</f>
        <v>122</v>
      </c>
      <c r="Q1396" s="8">
        <f>IFERROR(ROUND(E1396/L1396,2),0)</f>
        <v>53.88</v>
      </c>
      <c r="R1396" s="17">
        <f t="shared" si="84"/>
        <v>42752.144976851851</v>
      </c>
      <c r="S1396" s="17">
        <f t="shared" si="85"/>
        <v>42795.125</v>
      </c>
      <c r="T1396" s="22">
        <f t="shared" si="86"/>
        <v>42.980023148149485</v>
      </c>
      <c r="U1396">
        <f t="shared" si="87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>ROUND(E1397/D1397*100,0)</f>
        <v>112</v>
      </c>
      <c r="Q1397" s="8">
        <f>IFERROR(ROUND(E1397/L1397,2),0)</f>
        <v>47.76</v>
      </c>
      <c r="R1397" s="17">
        <f t="shared" si="84"/>
        <v>42719.90834490741</v>
      </c>
      <c r="S1397" s="17">
        <f t="shared" si="85"/>
        <v>42749.90834490741</v>
      </c>
      <c r="T1397" s="22">
        <f t="shared" si="86"/>
        <v>30</v>
      </c>
      <c r="U1397">
        <f t="shared" si="87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>ROUND(E1398/D1398*100,0)</f>
        <v>107</v>
      </c>
      <c r="Q1398" s="8">
        <f>IFERROR(ROUND(E1398/L1398,2),0)</f>
        <v>88.19</v>
      </c>
      <c r="R1398" s="17">
        <f t="shared" si="84"/>
        <v>42018.99863425926</v>
      </c>
      <c r="S1398" s="17">
        <f t="shared" si="85"/>
        <v>42048.99863425926</v>
      </c>
      <c r="T1398" s="22">
        <f t="shared" si="86"/>
        <v>30</v>
      </c>
      <c r="U1398">
        <f t="shared" si="87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>ROUND(E1399/D1399*100,0)</f>
        <v>114</v>
      </c>
      <c r="Q1399" s="8">
        <f>IFERROR(ROUND(E1399/L1399,2),0)</f>
        <v>72.06</v>
      </c>
      <c r="R1399" s="17">
        <f t="shared" si="84"/>
        <v>42640.917939814812</v>
      </c>
      <c r="S1399" s="17">
        <f t="shared" si="85"/>
        <v>42670.888194444444</v>
      </c>
      <c r="T1399" s="22">
        <f t="shared" si="86"/>
        <v>29.970254629632109</v>
      </c>
      <c r="U1399">
        <f t="shared" si="87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>ROUND(E1400/D1400*100,0)</f>
        <v>110</v>
      </c>
      <c r="Q1400" s="8">
        <f>IFERROR(ROUND(E1400/L1400,2),0)</f>
        <v>74.25</v>
      </c>
      <c r="R1400" s="17">
        <f t="shared" si="84"/>
        <v>42526.874236111107</v>
      </c>
      <c r="S1400" s="17">
        <f t="shared" si="85"/>
        <v>42556.874236111107</v>
      </c>
      <c r="T1400" s="22">
        <f t="shared" si="86"/>
        <v>30</v>
      </c>
      <c r="U1400">
        <f t="shared" si="87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>ROUND(E1401/D1401*100,0)</f>
        <v>126</v>
      </c>
      <c r="Q1401" s="8">
        <f>IFERROR(ROUND(E1401/L1401,2),0)</f>
        <v>61.7</v>
      </c>
      <c r="R1401" s="17">
        <f t="shared" si="84"/>
        <v>41889.004317129627</v>
      </c>
      <c r="S1401" s="17">
        <f t="shared" si="85"/>
        <v>41919.004317129627</v>
      </c>
      <c r="T1401" s="22">
        <f t="shared" si="86"/>
        <v>30</v>
      </c>
      <c r="U1401">
        <f t="shared" si="87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>ROUND(E1402/D1402*100,0)</f>
        <v>167</v>
      </c>
      <c r="Q1402" s="8">
        <f>IFERROR(ROUND(E1402/L1402,2),0)</f>
        <v>17.239999999999998</v>
      </c>
      <c r="R1402" s="17">
        <f t="shared" si="84"/>
        <v>42498.341122685189</v>
      </c>
      <c r="S1402" s="17">
        <f t="shared" si="85"/>
        <v>42533.229166666672</v>
      </c>
      <c r="T1402" s="22">
        <f t="shared" si="86"/>
        <v>34.888043981482042</v>
      </c>
      <c r="U1402">
        <f t="shared" si="87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>ROUND(E1403/D1403*100,0)</f>
        <v>497</v>
      </c>
      <c r="Q1403" s="8">
        <f>IFERROR(ROUND(E1403/L1403,2),0)</f>
        <v>51.72</v>
      </c>
      <c r="R1403" s="17">
        <f t="shared" si="84"/>
        <v>41399.99622685185</v>
      </c>
      <c r="S1403" s="17">
        <f t="shared" si="85"/>
        <v>41420.99622685185</v>
      </c>
      <c r="T1403" s="22">
        <f t="shared" si="86"/>
        <v>21</v>
      </c>
      <c r="U1403">
        <f t="shared" si="87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>ROUND(E1404/D1404*100,0)</f>
        <v>109</v>
      </c>
      <c r="Q1404" s="8">
        <f>IFERROR(ROUND(E1404/L1404,2),0)</f>
        <v>24.15</v>
      </c>
      <c r="R1404" s="17">
        <f t="shared" si="84"/>
        <v>42065.053368055553</v>
      </c>
      <c r="S1404" s="17">
        <f t="shared" si="85"/>
        <v>42125.011701388896</v>
      </c>
      <c r="T1404" s="22">
        <f t="shared" si="86"/>
        <v>59.958333333343035</v>
      </c>
      <c r="U1404">
        <f t="shared" si="87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>ROUND(E1405/D1405*100,0)</f>
        <v>103</v>
      </c>
      <c r="Q1405" s="8">
        <f>IFERROR(ROUND(E1405/L1405,2),0)</f>
        <v>62.17</v>
      </c>
      <c r="R1405" s="17">
        <f t="shared" si="84"/>
        <v>41451.062905092593</v>
      </c>
      <c r="S1405" s="17">
        <f t="shared" si="85"/>
        <v>41481.062905092593</v>
      </c>
      <c r="T1405" s="22">
        <f t="shared" si="86"/>
        <v>30</v>
      </c>
      <c r="U1405">
        <f t="shared" si="87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>ROUND(E1406/D1406*100,0)</f>
        <v>2</v>
      </c>
      <c r="Q1406" s="8">
        <f>IFERROR(ROUND(E1406/L1406,2),0)</f>
        <v>48.2</v>
      </c>
      <c r="R1406" s="17">
        <f t="shared" si="84"/>
        <v>42032.510243055556</v>
      </c>
      <c r="S1406" s="17">
        <f t="shared" si="85"/>
        <v>42057.510243055556</v>
      </c>
      <c r="T1406" s="22">
        <f t="shared" si="86"/>
        <v>25</v>
      </c>
      <c r="U1406">
        <f t="shared" si="87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>ROUND(E1407/D1407*100,0)</f>
        <v>0</v>
      </c>
      <c r="Q1407" s="8">
        <f>IFERROR(ROUND(E1407/L1407,2),0)</f>
        <v>6.18</v>
      </c>
      <c r="R1407" s="17">
        <f t="shared" si="84"/>
        <v>41941.680567129632</v>
      </c>
      <c r="S1407" s="17">
        <f t="shared" si="85"/>
        <v>41971.722233796296</v>
      </c>
      <c r="T1407" s="22">
        <f t="shared" si="86"/>
        <v>30.041666666664241</v>
      </c>
      <c r="U1407">
        <f t="shared" si="87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>ROUND(E1408/D1408*100,0)</f>
        <v>0</v>
      </c>
      <c r="Q1408" s="8">
        <f>IFERROR(ROUND(E1408/L1408,2),0)</f>
        <v>5</v>
      </c>
      <c r="R1408" s="17">
        <f t="shared" si="84"/>
        <v>42297.432951388888</v>
      </c>
      <c r="S1408" s="17">
        <f t="shared" si="85"/>
        <v>42350.416666666672</v>
      </c>
      <c r="T1408" s="22">
        <f t="shared" si="86"/>
        <v>52.983715277783631</v>
      </c>
      <c r="U1408">
        <f t="shared" si="87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>ROUND(E1409/D1409*100,0)</f>
        <v>1</v>
      </c>
      <c r="Q1409" s="8">
        <f>IFERROR(ROUND(E1409/L1409,2),0)</f>
        <v>7.5</v>
      </c>
      <c r="R1409" s="17">
        <f t="shared" si="84"/>
        <v>41838.536782407406</v>
      </c>
      <c r="S1409" s="17">
        <f t="shared" si="85"/>
        <v>41863.536782407406</v>
      </c>
      <c r="T1409" s="22">
        <f t="shared" si="86"/>
        <v>25</v>
      </c>
      <c r="U1409">
        <f t="shared" si="87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>ROUND(E1410/D1410*100,0)</f>
        <v>7</v>
      </c>
      <c r="Q1410" s="8">
        <f>IFERROR(ROUND(E1410/L1410,2),0)</f>
        <v>12</v>
      </c>
      <c r="R1410" s="17">
        <f t="shared" si="84"/>
        <v>42291.872175925921</v>
      </c>
      <c r="S1410" s="17">
        <f t="shared" si="85"/>
        <v>42321.913842592592</v>
      </c>
      <c r="T1410" s="22">
        <f t="shared" si="86"/>
        <v>30.041666666671517</v>
      </c>
      <c r="U1410">
        <f t="shared" si="87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>ROUND(E1411/D1411*100,0)</f>
        <v>0</v>
      </c>
      <c r="Q1411" s="8">
        <f>IFERROR(ROUND(E1411/L1411,2),0)</f>
        <v>0</v>
      </c>
      <c r="R1411" s="17">
        <f t="shared" ref="R1411:R1474" si="88">(((J1411/60)/60)/24)+DATE(1970,1,1)</f>
        <v>41945.133506944447</v>
      </c>
      <c r="S1411" s="17">
        <f t="shared" ref="S1411:S1474" si="89">(((I1411/60)/60)/24)+DATE(1970,1,1)</f>
        <v>42005.175173611111</v>
      </c>
      <c r="T1411" s="22">
        <f t="shared" ref="T1411:T1474" si="90">S1411-R1411</f>
        <v>60.041666666664241</v>
      </c>
      <c r="U1411">
        <f t="shared" ref="U1411:U1474" si="91">YEAR(R1411)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>ROUND(E1412/D1412*100,0)</f>
        <v>0</v>
      </c>
      <c r="Q1412" s="8">
        <f>IFERROR(ROUND(E1412/L1412,2),0)</f>
        <v>1</v>
      </c>
      <c r="R1412" s="17">
        <f t="shared" si="88"/>
        <v>42479.318518518514</v>
      </c>
      <c r="S1412" s="17">
        <f t="shared" si="89"/>
        <v>42524.318518518514</v>
      </c>
      <c r="T1412" s="22">
        <f t="shared" si="90"/>
        <v>45</v>
      </c>
      <c r="U1412">
        <f t="shared" si="91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>ROUND(E1413/D1413*100,0)</f>
        <v>0</v>
      </c>
      <c r="Q1413" s="8">
        <f>IFERROR(ROUND(E1413/L1413,2),0)</f>
        <v>2.33</v>
      </c>
      <c r="R1413" s="17">
        <f t="shared" si="88"/>
        <v>42013.059027777781</v>
      </c>
      <c r="S1413" s="17">
        <f t="shared" si="89"/>
        <v>42041.059027777781</v>
      </c>
      <c r="T1413" s="22">
        <f t="shared" si="90"/>
        <v>28</v>
      </c>
      <c r="U1413">
        <f t="shared" si="91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>ROUND(E1414/D1414*100,0)</f>
        <v>5</v>
      </c>
      <c r="Q1414" s="8">
        <f>IFERROR(ROUND(E1414/L1414,2),0)</f>
        <v>24.62</v>
      </c>
      <c r="R1414" s="17">
        <f t="shared" si="88"/>
        <v>41947.063645833332</v>
      </c>
      <c r="S1414" s="17">
        <f t="shared" si="89"/>
        <v>41977.063645833332</v>
      </c>
      <c r="T1414" s="22">
        <f t="shared" si="90"/>
        <v>30</v>
      </c>
      <c r="U1414">
        <f t="shared" si="91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>ROUND(E1415/D1415*100,0)</f>
        <v>5</v>
      </c>
      <c r="Q1415" s="8">
        <f>IFERROR(ROUND(E1415/L1415,2),0)</f>
        <v>100</v>
      </c>
      <c r="R1415" s="17">
        <f t="shared" si="88"/>
        <v>42360.437152777777</v>
      </c>
      <c r="S1415" s="17">
        <f t="shared" si="89"/>
        <v>42420.437152777777</v>
      </c>
      <c r="T1415" s="22">
        <f t="shared" si="90"/>
        <v>60</v>
      </c>
      <c r="U1415">
        <f t="shared" si="91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>ROUND(E1416/D1416*100,0)</f>
        <v>0</v>
      </c>
      <c r="Q1416" s="8">
        <f>IFERROR(ROUND(E1416/L1416,2),0)</f>
        <v>1</v>
      </c>
      <c r="R1416" s="17">
        <f t="shared" si="88"/>
        <v>42708.25309027778</v>
      </c>
      <c r="S1416" s="17">
        <f t="shared" si="89"/>
        <v>42738.25309027778</v>
      </c>
      <c r="T1416" s="22">
        <f t="shared" si="90"/>
        <v>30</v>
      </c>
      <c r="U1416">
        <f t="shared" si="91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>ROUND(E1417/D1417*100,0)</f>
        <v>18</v>
      </c>
      <c r="Q1417" s="8">
        <f>IFERROR(ROUND(E1417/L1417,2),0)</f>
        <v>88.89</v>
      </c>
      <c r="R1417" s="17">
        <f t="shared" si="88"/>
        <v>42192.675821759258</v>
      </c>
      <c r="S1417" s="17">
        <f t="shared" si="89"/>
        <v>42232.675821759258</v>
      </c>
      <c r="T1417" s="22">
        <f t="shared" si="90"/>
        <v>40</v>
      </c>
      <c r="U1417">
        <f t="shared" si="91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>ROUND(E1418/D1418*100,0)</f>
        <v>0</v>
      </c>
      <c r="Q1418" s="8">
        <f>IFERROR(ROUND(E1418/L1418,2),0)</f>
        <v>0</v>
      </c>
      <c r="R1418" s="17">
        <f t="shared" si="88"/>
        <v>42299.926145833335</v>
      </c>
      <c r="S1418" s="17">
        <f t="shared" si="89"/>
        <v>42329.967812499999</v>
      </c>
      <c r="T1418" s="22">
        <f t="shared" si="90"/>
        <v>30.041666666664241</v>
      </c>
      <c r="U1418">
        <f t="shared" si="91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>ROUND(E1419/D1419*100,0)</f>
        <v>1</v>
      </c>
      <c r="Q1419" s="8">
        <f>IFERROR(ROUND(E1419/L1419,2),0)</f>
        <v>27.5</v>
      </c>
      <c r="R1419" s="17">
        <f t="shared" si="88"/>
        <v>42232.15016203704</v>
      </c>
      <c r="S1419" s="17">
        <f t="shared" si="89"/>
        <v>42262.465972222228</v>
      </c>
      <c r="T1419" s="22">
        <f t="shared" si="90"/>
        <v>30.315810185187729</v>
      </c>
      <c r="U1419">
        <f t="shared" si="91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>ROUND(E1420/D1420*100,0)</f>
        <v>0</v>
      </c>
      <c r="Q1420" s="8">
        <f>IFERROR(ROUND(E1420/L1420,2),0)</f>
        <v>6</v>
      </c>
      <c r="R1420" s="17">
        <f t="shared" si="88"/>
        <v>42395.456412037034</v>
      </c>
      <c r="S1420" s="17">
        <f t="shared" si="89"/>
        <v>42425.456412037034</v>
      </c>
      <c r="T1420" s="22">
        <f t="shared" si="90"/>
        <v>30</v>
      </c>
      <c r="U1420">
        <f t="shared" si="91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>ROUND(E1421/D1421*100,0)</f>
        <v>7</v>
      </c>
      <c r="Q1421" s="8">
        <f>IFERROR(ROUND(E1421/L1421,2),0)</f>
        <v>44.5</v>
      </c>
      <c r="R1421" s="17">
        <f t="shared" si="88"/>
        <v>42622.456238425926</v>
      </c>
      <c r="S1421" s="17">
        <f t="shared" si="89"/>
        <v>42652.456238425926</v>
      </c>
      <c r="T1421" s="22">
        <f t="shared" si="90"/>
        <v>30</v>
      </c>
      <c r="U1421">
        <f t="shared" si="91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>ROUND(E1422/D1422*100,0)</f>
        <v>3</v>
      </c>
      <c r="Q1422" s="8">
        <f>IFERROR(ROUND(E1422/L1422,2),0)</f>
        <v>1</v>
      </c>
      <c r="R1422" s="17">
        <f t="shared" si="88"/>
        <v>42524.667662037042</v>
      </c>
      <c r="S1422" s="17">
        <f t="shared" si="89"/>
        <v>42549.667662037042</v>
      </c>
      <c r="T1422" s="22">
        <f t="shared" si="90"/>
        <v>25</v>
      </c>
      <c r="U1422">
        <f t="shared" si="91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>ROUND(E1423/D1423*100,0)</f>
        <v>0</v>
      </c>
      <c r="Q1423" s="8">
        <f>IFERROR(ROUND(E1423/L1423,2),0)</f>
        <v>100</v>
      </c>
      <c r="R1423" s="17">
        <f t="shared" si="88"/>
        <v>42013.915613425925</v>
      </c>
      <c r="S1423" s="17">
        <f t="shared" si="89"/>
        <v>42043.915613425925</v>
      </c>
      <c r="T1423" s="22">
        <f t="shared" si="90"/>
        <v>30</v>
      </c>
      <c r="U1423">
        <f t="shared" si="91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>ROUND(E1424/D1424*100,0)</f>
        <v>0</v>
      </c>
      <c r="Q1424" s="8">
        <f>IFERROR(ROUND(E1424/L1424,2),0)</f>
        <v>13</v>
      </c>
      <c r="R1424" s="17">
        <f t="shared" si="88"/>
        <v>42604.239629629628</v>
      </c>
      <c r="S1424" s="17">
        <f t="shared" si="89"/>
        <v>42634.239629629628</v>
      </c>
      <c r="T1424" s="22">
        <f t="shared" si="90"/>
        <v>30</v>
      </c>
      <c r="U1424">
        <f t="shared" si="91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>ROUND(E1425/D1425*100,0)</f>
        <v>0</v>
      </c>
      <c r="Q1425" s="8">
        <f>IFERROR(ROUND(E1425/L1425,2),0)</f>
        <v>100</v>
      </c>
      <c r="R1425" s="17">
        <f t="shared" si="88"/>
        <v>42340.360312500001</v>
      </c>
      <c r="S1425" s="17">
        <f t="shared" si="89"/>
        <v>42370.360312500001</v>
      </c>
      <c r="T1425" s="22">
        <f t="shared" si="90"/>
        <v>30</v>
      </c>
      <c r="U1425">
        <f t="shared" si="91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>ROUND(E1426/D1426*100,0)</f>
        <v>20</v>
      </c>
      <c r="Q1426" s="8">
        <f>IFERROR(ROUND(E1426/L1426,2),0)</f>
        <v>109.07</v>
      </c>
      <c r="R1426" s="17">
        <f t="shared" si="88"/>
        <v>42676.717615740738</v>
      </c>
      <c r="S1426" s="17">
        <f t="shared" si="89"/>
        <v>42689.759282407409</v>
      </c>
      <c r="T1426" s="22">
        <f t="shared" si="90"/>
        <v>13.041666666671517</v>
      </c>
      <c r="U1426">
        <f t="shared" si="91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>ROUND(E1427/D1427*100,0)</f>
        <v>0</v>
      </c>
      <c r="Q1427" s="8">
        <f>IFERROR(ROUND(E1427/L1427,2),0)</f>
        <v>0</v>
      </c>
      <c r="R1427" s="17">
        <f t="shared" si="88"/>
        <v>42093.131469907406</v>
      </c>
      <c r="S1427" s="17">
        <f t="shared" si="89"/>
        <v>42123.131469907406</v>
      </c>
      <c r="T1427" s="22">
        <f t="shared" si="90"/>
        <v>30</v>
      </c>
      <c r="U1427">
        <f t="shared" si="91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>ROUND(E1428/D1428*100,0)</f>
        <v>0</v>
      </c>
      <c r="Q1428" s="8">
        <f>IFERROR(ROUND(E1428/L1428,2),0)</f>
        <v>0</v>
      </c>
      <c r="R1428" s="17">
        <f t="shared" si="88"/>
        <v>42180.390277777777</v>
      </c>
      <c r="S1428" s="17">
        <f t="shared" si="89"/>
        <v>42240.390277777777</v>
      </c>
      <c r="T1428" s="22">
        <f t="shared" si="90"/>
        <v>60</v>
      </c>
      <c r="U1428">
        <f t="shared" si="91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>ROUND(E1429/D1429*100,0)</f>
        <v>8</v>
      </c>
      <c r="Q1429" s="8">
        <f>IFERROR(ROUND(E1429/L1429,2),0)</f>
        <v>104.75</v>
      </c>
      <c r="R1429" s="17">
        <f t="shared" si="88"/>
        <v>42601.851678240739</v>
      </c>
      <c r="S1429" s="17">
        <f t="shared" si="89"/>
        <v>42631.851678240739</v>
      </c>
      <c r="T1429" s="22">
        <f t="shared" si="90"/>
        <v>30</v>
      </c>
      <c r="U1429">
        <f t="shared" si="91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>ROUND(E1430/D1430*100,0)</f>
        <v>5</v>
      </c>
      <c r="Q1430" s="8">
        <f>IFERROR(ROUND(E1430/L1430,2),0)</f>
        <v>15</v>
      </c>
      <c r="R1430" s="17">
        <f t="shared" si="88"/>
        <v>42432.379826388889</v>
      </c>
      <c r="S1430" s="17">
        <f t="shared" si="89"/>
        <v>42462.338159722218</v>
      </c>
      <c r="T1430" s="22">
        <f t="shared" si="90"/>
        <v>29.958333333328483</v>
      </c>
      <c r="U1430">
        <f t="shared" si="91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>ROUND(E1431/D1431*100,0)</f>
        <v>0</v>
      </c>
      <c r="Q1431" s="8">
        <f>IFERROR(ROUND(E1431/L1431,2),0)</f>
        <v>0</v>
      </c>
      <c r="R1431" s="17">
        <f t="shared" si="88"/>
        <v>42074.060671296291</v>
      </c>
      <c r="S1431" s="17">
        <f t="shared" si="89"/>
        <v>42104.060671296291</v>
      </c>
      <c r="T1431" s="22">
        <f t="shared" si="90"/>
        <v>30</v>
      </c>
      <c r="U1431">
        <f t="shared" si="91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>ROUND(E1432/D1432*100,0)</f>
        <v>8</v>
      </c>
      <c r="Q1432" s="8">
        <f>IFERROR(ROUND(E1432/L1432,2),0)</f>
        <v>80.599999999999994</v>
      </c>
      <c r="R1432" s="17">
        <f t="shared" si="88"/>
        <v>41961.813518518517</v>
      </c>
      <c r="S1432" s="17">
        <f t="shared" si="89"/>
        <v>41992.813518518517</v>
      </c>
      <c r="T1432" s="22">
        <f t="shared" si="90"/>
        <v>31</v>
      </c>
      <c r="U1432">
        <f t="shared" si="91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>ROUND(E1433/D1433*100,0)</f>
        <v>32</v>
      </c>
      <c r="Q1433" s="8">
        <f>IFERROR(ROUND(E1433/L1433,2),0)</f>
        <v>115.55</v>
      </c>
      <c r="R1433" s="17">
        <f t="shared" si="88"/>
        <v>42304.210833333331</v>
      </c>
      <c r="S1433" s="17">
        <f t="shared" si="89"/>
        <v>42334.252500000002</v>
      </c>
      <c r="T1433" s="22">
        <f t="shared" si="90"/>
        <v>30.041666666671517</v>
      </c>
      <c r="U1433">
        <f t="shared" si="91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>ROUND(E1434/D1434*100,0)</f>
        <v>0</v>
      </c>
      <c r="Q1434" s="8">
        <f>IFERROR(ROUND(E1434/L1434,2),0)</f>
        <v>0</v>
      </c>
      <c r="R1434" s="17">
        <f t="shared" si="88"/>
        <v>42175.780416666668</v>
      </c>
      <c r="S1434" s="17">
        <f t="shared" si="89"/>
        <v>42205.780416666668</v>
      </c>
      <c r="T1434" s="22">
        <f t="shared" si="90"/>
        <v>30</v>
      </c>
      <c r="U1434">
        <f t="shared" si="91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>ROUND(E1435/D1435*100,0)</f>
        <v>7</v>
      </c>
      <c r="Q1435" s="8">
        <f>IFERROR(ROUND(E1435/L1435,2),0)</f>
        <v>80.5</v>
      </c>
      <c r="R1435" s="17">
        <f t="shared" si="88"/>
        <v>42673.625868055555</v>
      </c>
      <c r="S1435" s="17">
        <f t="shared" si="89"/>
        <v>42714.458333333328</v>
      </c>
      <c r="T1435" s="22">
        <f t="shared" si="90"/>
        <v>40.832465277773736</v>
      </c>
      <c r="U1435">
        <f t="shared" si="91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>ROUND(E1436/D1436*100,0)</f>
        <v>10</v>
      </c>
      <c r="Q1436" s="8">
        <f>IFERROR(ROUND(E1436/L1436,2),0)</f>
        <v>744.55</v>
      </c>
      <c r="R1436" s="17">
        <f t="shared" si="88"/>
        <v>42142.767106481479</v>
      </c>
      <c r="S1436" s="17">
        <f t="shared" si="89"/>
        <v>42163.625</v>
      </c>
      <c r="T1436" s="22">
        <f t="shared" si="90"/>
        <v>20.85789351852145</v>
      </c>
      <c r="U1436">
        <f t="shared" si="91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>ROUND(E1437/D1437*100,0)</f>
        <v>0</v>
      </c>
      <c r="Q1437" s="8">
        <f>IFERROR(ROUND(E1437/L1437,2),0)</f>
        <v>7.5</v>
      </c>
      <c r="R1437" s="17">
        <f t="shared" si="88"/>
        <v>42258.780324074076</v>
      </c>
      <c r="S1437" s="17">
        <f t="shared" si="89"/>
        <v>42288.780324074076</v>
      </c>
      <c r="T1437" s="22">
        <f t="shared" si="90"/>
        <v>30</v>
      </c>
      <c r="U1437">
        <f t="shared" si="91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>ROUND(E1438/D1438*100,0)</f>
        <v>1</v>
      </c>
      <c r="Q1438" s="8">
        <f>IFERROR(ROUND(E1438/L1438,2),0)</f>
        <v>38.5</v>
      </c>
      <c r="R1438" s="17">
        <f t="shared" si="88"/>
        <v>42391.35019675926</v>
      </c>
      <c r="S1438" s="17">
        <f t="shared" si="89"/>
        <v>42421.35019675926</v>
      </c>
      <c r="T1438" s="22">
        <f t="shared" si="90"/>
        <v>30</v>
      </c>
      <c r="U1438">
        <f t="shared" si="91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>ROUND(E1439/D1439*100,0)</f>
        <v>27</v>
      </c>
      <c r="Q1439" s="8">
        <f>IFERROR(ROUND(E1439/L1439,2),0)</f>
        <v>36.68</v>
      </c>
      <c r="R1439" s="17">
        <f t="shared" si="88"/>
        <v>41796.531701388885</v>
      </c>
      <c r="S1439" s="17">
        <f t="shared" si="89"/>
        <v>41833.207638888889</v>
      </c>
      <c r="T1439" s="22">
        <f t="shared" si="90"/>
        <v>36.675937500003783</v>
      </c>
      <c r="U1439">
        <f t="shared" si="91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>ROUND(E1440/D1440*100,0)</f>
        <v>3</v>
      </c>
      <c r="Q1440" s="8">
        <f>IFERROR(ROUND(E1440/L1440,2),0)</f>
        <v>75</v>
      </c>
      <c r="R1440" s="17">
        <f t="shared" si="88"/>
        <v>42457.871516203704</v>
      </c>
      <c r="S1440" s="17">
        <f t="shared" si="89"/>
        <v>42487.579861111109</v>
      </c>
      <c r="T1440" s="22">
        <f t="shared" si="90"/>
        <v>29.708344907405262</v>
      </c>
      <c r="U1440">
        <f t="shared" si="91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>ROUND(E1441/D1441*100,0)</f>
        <v>7</v>
      </c>
      <c r="Q1441" s="8">
        <f>IFERROR(ROUND(E1441/L1441,2),0)</f>
        <v>30</v>
      </c>
      <c r="R1441" s="17">
        <f t="shared" si="88"/>
        <v>42040.829872685179</v>
      </c>
      <c r="S1441" s="17">
        <f t="shared" si="89"/>
        <v>42070.829872685179</v>
      </c>
      <c r="T1441" s="22">
        <f t="shared" si="90"/>
        <v>30</v>
      </c>
      <c r="U1441">
        <f t="shared" si="91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>ROUND(E1442/D1442*100,0)</f>
        <v>0</v>
      </c>
      <c r="Q1442" s="8">
        <f>IFERROR(ROUND(E1442/L1442,2),0)</f>
        <v>1</v>
      </c>
      <c r="R1442" s="17">
        <f t="shared" si="88"/>
        <v>42486.748414351852</v>
      </c>
      <c r="S1442" s="17">
        <f t="shared" si="89"/>
        <v>42516.748414351852</v>
      </c>
      <c r="T1442" s="22">
        <f t="shared" si="90"/>
        <v>30</v>
      </c>
      <c r="U1442">
        <f t="shared" si="91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>ROUND(E1443/D1443*100,0)</f>
        <v>1</v>
      </c>
      <c r="Q1443" s="8">
        <f>IFERROR(ROUND(E1443/L1443,2),0)</f>
        <v>673.33</v>
      </c>
      <c r="R1443" s="17">
        <f t="shared" si="88"/>
        <v>42198.765844907408</v>
      </c>
      <c r="S1443" s="17">
        <f t="shared" si="89"/>
        <v>42258.765844907408</v>
      </c>
      <c r="T1443" s="22">
        <f t="shared" si="90"/>
        <v>60</v>
      </c>
      <c r="U1443">
        <f t="shared" si="91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>ROUND(E1444/D1444*100,0)</f>
        <v>0</v>
      </c>
      <c r="Q1444" s="8">
        <f>IFERROR(ROUND(E1444/L1444,2),0)</f>
        <v>0</v>
      </c>
      <c r="R1444" s="17">
        <f t="shared" si="88"/>
        <v>42485.64534722222</v>
      </c>
      <c r="S1444" s="17">
        <f t="shared" si="89"/>
        <v>42515.64534722222</v>
      </c>
      <c r="T1444" s="22">
        <f t="shared" si="90"/>
        <v>30</v>
      </c>
      <c r="U1444">
        <f t="shared" si="91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>ROUND(E1445/D1445*100,0)</f>
        <v>0</v>
      </c>
      <c r="Q1445" s="8">
        <f>IFERROR(ROUND(E1445/L1445,2),0)</f>
        <v>0</v>
      </c>
      <c r="R1445" s="17">
        <f t="shared" si="88"/>
        <v>42707.926030092596</v>
      </c>
      <c r="S1445" s="17">
        <f t="shared" si="89"/>
        <v>42737.926030092596</v>
      </c>
      <c r="T1445" s="22">
        <f t="shared" si="90"/>
        <v>30</v>
      </c>
      <c r="U1445">
        <f t="shared" si="91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>ROUND(E1446/D1446*100,0)</f>
        <v>0</v>
      </c>
      <c r="Q1446" s="8">
        <f>IFERROR(ROUND(E1446/L1446,2),0)</f>
        <v>0</v>
      </c>
      <c r="R1446" s="17">
        <f t="shared" si="88"/>
        <v>42199.873402777783</v>
      </c>
      <c r="S1446" s="17">
        <f t="shared" si="89"/>
        <v>42259.873402777783</v>
      </c>
      <c r="T1446" s="22">
        <f t="shared" si="90"/>
        <v>60</v>
      </c>
      <c r="U1446">
        <f t="shared" si="91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>ROUND(E1447/D1447*100,0)</f>
        <v>0</v>
      </c>
      <c r="Q1447" s="8">
        <f>IFERROR(ROUND(E1447/L1447,2),0)</f>
        <v>0</v>
      </c>
      <c r="R1447" s="17">
        <f t="shared" si="88"/>
        <v>42139.542303240742</v>
      </c>
      <c r="S1447" s="17">
        <f t="shared" si="89"/>
        <v>42169.542303240742</v>
      </c>
      <c r="T1447" s="22">
        <f t="shared" si="90"/>
        <v>30</v>
      </c>
      <c r="U1447">
        <f t="shared" si="91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>ROUND(E1448/D1448*100,0)</f>
        <v>0</v>
      </c>
      <c r="Q1448" s="8">
        <f>IFERROR(ROUND(E1448/L1448,2),0)</f>
        <v>0</v>
      </c>
      <c r="R1448" s="17">
        <f t="shared" si="88"/>
        <v>42461.447662037041</v>
      </c>
      <c r="S1448" s="17">
        <f t="shared" si="89"/>
        <v>42481.447662037041</v>
      </c>
      <c r="T1448" s="22">
        <f t="shared" si="90"/>
        <v>20</v>
      </c>
      <c r="U1448">
        <f t="shared" si="91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>ROUND(E1449/D1449*100,0)</f>
        <v>0</v>
      </c>
      <c r="Q1449" s="8">
        <f>IFERROR(ROUND(E1449/L1449,2),0)</f>
        <v>25</v>
      </c>
      <c r="R1449" s="17">
        <f t="shared" si="88"/>
        <v>42529.730717592596</v>
      </c>
      <c r="S1449" s="17">
        <f t="shared" si="89"/>
        <v>42559.730717592596</v>
      </c>
      <c r="T1449" s="22">
        <f t="shared" si="90"/>
        <v>30</v>
      </c>
      <c r="U1449">
        <f t="shared" si="91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>ROUND(E1450/D1450*100,0)</f>
        <v>0</v>
      </c>
      <c r="Q1450" s="8">
        <f>IFERROR(ROUND(E1450/L1450,2),0)</f>
        <v>0</v>
      </c>
      <c r="R1450" s="17">
        <f t="shared" si="88"/>
        <v>42115.936550925922</v>
      </c>
      <c r="S1450" s="17">
        <f t="shared" si="89"/>
        <v>42146.225694444445</v>
      </c>
      <c r="T1450" s="22">
        <f t="shared" si="90"/>
        <v>30.289143518522906</v>
      </c>
      <c r="U1450">
        <f t="shared" si="91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>ROUND(E1451/D1451*100,0)</f>
        <v>0</v>
      </c>
      <c r="Q1451" s="8">
        <f>IFERROR(ROUND(E1451/L1451,2),0)</f>
        <v>0</v>
      </c>
      <c r="R1451" s="17">
        <f t="shared" si="88"/>
        <v>42086.811400462961</v>
      </c>
      <c r="S1451" s="17">
        <f t="shared" si="89"/>
        <v>42134.811400462961</v>
      </c>
      <c r="T1451" s="22">
        <f t="shared" si="90"/>
        <v>48</v>
      </c>
      <c r="U1451">
        <f t="shared" si="91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>ROUND(E1452/D1452*100,0)</f>
        <v>0</v>
      </c>
      <c r="Q1452" s="8">
        <f>IFERROR(ROUND(E1452/L1452,2),0)</f>
        <v>1</v>
      </c>
      <c r="R1452" s="17">
        <f t="shared" si="88"/>
        <v>42390.171261574069</v>
      </c>
      <c r="S1452" s="17">
        <f t="shared" si="89"/>
        <v>42420.171261574069</v>
      </c>
      <c r="T1452" s="22">
        <f t="shared" si="90"/>
        <v>30</v>
      </c>
      <c r="U1452">
        <f t="shared" si="91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>ROUND(E1453/D1453*100,0)</f>
        <v>0</v>
      </c>
      <c r="Q1453" s="8">
        <f>IFERROR(ROUND(E1453/L1453,2),0)</f>
        <v>1</v>
      </c>
      <c r="R1453" s="17">
        <f t="shared" si="88"/>
        <v>41931.959016203706</v>
      </c>
      <c r="S1453" s="17">
        <f t="shared" si="89"/>
        <v>41962.00068287037</v>
      </c>
      <c r="T1453" s="22">
        <f t="shared" si="90"/>
        <v>30.041666666664241</v>
      </c>
      <c r="U1453">
        <f t="shared" si="91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>ROUND(E1454/D1454*100,0)</f>
        <v>0</v>
      </c>
      <c r="Q1454" s="8">
        <f>IFERROR(ROUND(E1454/L1454,2),0)</f>
        <v>0</v>
      </c>
      <c r="R1454" s="17">
        <f t="shared" si="88"/>
        <v>41818.703275462962</v>
      </c>
      <c r="S1454" s="17">
        <f t="shared" si="89"/>
        <v>41848.703275462962</v>
      </c>
      <c r="T1454" s="22">
        <f t="shared" si="90"/>
        <v>30</v>
      </c>
      <c r="U1454">
        <f t="shared" si="91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>ROUND(E1455/D1455*100,0)</f>
        <v>0</v>
      </c>
      <c r="Q1455" s="8">
        <f>IFERROR(ROUND(E1455/L1455,2),0)</f>
        <v>0</v>
      </c>
      <c r="R1455" s="17">
        <f t="shared" si="88"/>
        <v>42795.696145833332</v>
      </c>
      <c r="S1455" s="17">
        <f t="shared" si="89"/>
        <v>42840.654479166667</v>
      </c>
      <c r="T1455" s="22">
        <f t="shared" si="90"/>
        <v>44.958333333335759</v>
      </c>
      <c r="U1455">
        <f t="shared" si="91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>ROUND(E1456/D1456*100,0)</f>
        <v>1</v>
      </c>
      <c r="Q1456" s="8">
        <f>IFERROR(ROUND(E1456/L1456,2),0)</f>
        <v>15</v>
      </c>
      <c r="R1456" s="17">
        <f t="shared" si="88"/>
        <v>42463.866666666669</v>
      </c>
      <c r="S1456" s="17">
        <f t="shared" si="89"/>
        <v>42484.915972222225</v>
      </c>
      <c r="T1456" s="22">
        <f t="shared" si="90"/>
        <v>21.049305555556202</v>
      </c>
      <c r="U1456">
        <f t="shared" si="91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>ROUND(E1457/D1457*100,0)</f>
        <v>11</v>
      </c>
      <c r="Q1457" s="8">
        <f>IFERROR(ROUND(E1457/L1457,2),0)</f>
        <v>225</v>
      </c>
      <c r="R1457" s="17">
        <f t="shared" si="88"/>
        <v>41832.672685185185</v>
      </c>
      <c r="S1457" s="17">
        <f t="shared" si="89"/>
        <v>41887.568749999999</v>
      </c>
      <c r="T1457" s="22">
        <f t="shared" si="90"/>
        <v>54.896064814813144</v>
      </c>
      <c r="U1457">
        <f t="shared" si="91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>ROUND(E1458/D1458*100,0)</f>
        <v>3</v>
      </c>
      <c r="Q1458" s="8">
        <f>IFERROR(ROUND(E1458/L1458,2),0)</f>
        <v>48.33</v>
      </c>
      <c r="R1458" s="17">
        <f t="shared" si="88"/>
        <v>42708.668576388889</v>
      </c>
      <c r="S1458" s="17">
        <f t="shared" si="89"/>
        <v>42738.668576388889</v>
      </c>
      <c r="T1458" s="22">
        <f t="shared" si="90"/>
        <v>30</v>
      </c>
      <c r="U1458">
        <f t="shared" si="91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>ROUND(E1459/D1459*100,0)</f>
        <v>0</v>
      </c>
      <c r="Q1459" s="8">
        <f>IFERROR(ROUND(E1459/L1459,2),0)</f>
        <v>0</v>
      </c>
      <c r="R1459" s="17">
        <f t="shared" si="88"/>
        <v>42289.89634259259</v>
      </c>
      <c r="S1459" s="17">
        <f t="shared" si="89"/>
        <v>42319.938009259262</v>
      </c>
      <c r="T1459" s="22">
        <f t="shared" si="90"/>
        <v>30.041666666671517</v>
      </c>
      <c r="U1459">
        <f t="shared" si="91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>ROUND(E1460/D1460*100,0)</f>
        <v>0</v>
      </c>
      <c r="Q1460" s="8">
        <f>IFERROR(ROUND(E1460/L1460,2),0)</f>
        <v>0</v>
      </c>
      <c r="R1460" s="17">
        <f t="shared" si="88"/>
        <v>41831.705555555556</v>
      </c>
      <c r="S1460" s="17">
        <f t="shared" si="89"/>
        <v>41862.166666666664</v>
      </c>
      <c r="T1460" s="22">
        <f t="shared" si="90"/>
        <v>30.461111111108039</v>
      </c>
      <c r="U1460">
        <f t="shared" si="91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>ROUND(E1461/D1461*100,0)</f>
        <v>0</v>
      </c>
      <c r="Q1461" s="8">
        <f>IFERROR(ROUND(E1461/L1461,2),0)</f>
        <v>0</v>
      </c>
      <c r="R1461" s="17">
        <f t="shared" si="88"/>
        <v>42312.204814814817</v>
      </c>
      <c r="S1461" s="17">
        <f t="shared" si="89"/>
        <v>42340.725694444445</v>
      </c>
      <c r="T1461" s="22">
        <f t="shared" si="90"/>
        <v>28.520879629628325</v>
      </c>
      <c r="U1461">
        <f t="shared" si="91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>ROUND(E1462/D1462*100,0)</f>
        <v>0</v>
      </c>
      <c r="Q1462" s="8">
        <f>IFERROR(ROUND(E1462/L1462,2),0)</f>
        <v>0</v>
      </c>
      <c r="R1462" s="17">
        <f t="shared" si="88"/>
        <v>41915.896967592591</v>
      </c>
      <c r="S1462" s="17">
        <f t="shared" si="89"/>
        <v>41973.989583333328</v>
      </c>
      <c r="T1462" s="22">
        <f t="shared" si="90"/>
        <v>58.092615740737529</v>
      </c>
      <c r="U1462">
        <f t="shared" si="91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>ROUND(E1463/D1463*100,0)</f>
        <v>101</v>
      </c>
      <c r="Q1463" s="8">
        <f>IFERROR(ROUND(E1463/L1463,2),0)</f>
        <v>44.67</v>
      </c>
      <c r="R1463" s="17">
        <f t="shared" si="88"/>
        <v>41899.645300925928</v>
      </c>
      <c r="S1463" s="17">
        <f t="shared" si="89"/>
        <v>41933</v>
      </c>
      <c r="T1463" s="22">
        <f t="shared" si="90"/>
        <v>33.354699074072414</v>
      </c>
      <c r="U1463">
        <f t="shared" si="91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>ROUND(E1464/D1464*100,0)</f>
        <v>109</v>
      </c>
      <c r="Q1464" s="8">
        <f>IFERROR(ROUND(E1464/L1464,2),0)</f>
        <v>28.94</v>
      </c>
      <c r="R1464" s="17">
        <f t="shared" si="88"/>
        <v>41344.662858796299</v>
      </c>
      <c r="S1464" s="17">
        <f t="shared" si="89"/>
        <v>41374.662858796299</v>
      </c>
      <c r="T1464" s="22">
        <f t="shared" si="90"/>
        <v>30</v>
      </c>
      <c r="U1464">
        <f t="shared" si="91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>ROUND(E1465/D1465*100,0)</f>
        <v>148</v>
      </c>
      <c r="Q1465" s="8">
        <f>IFERROR(ROUND(E1465/L1465,2),0)</f>
        <v>35.44</v>
      </c>
      <c r="R1465" s="17">
        <f t="shared" si="88"/>
        <v>41326.911319444444</v>
      </c>
      <c r="S1465" s="17">
        <f t="shared" si="89"/>
        <v>41371.869652777779</v>
      </c>
      <c r="T1465" s="22">
        <f t="shared" si="90"/>
        <v>44.958333333335759</v>
      </c>
      <c r="U1465">
        <f t="shared" si="91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>ROUND(E1466/D1466*100,0)</f>
        <v>163</v>
      </c>
      <c r="Q1466" s="8">
        <f>IFERROR(ROUND(E1466/L1466,2),0)</f>
        <v>34.869999999999997</v>
      </c>
      <c r="R1466" s="17">
        <f t="shared" si="88"/>
        <v>41291.661550925928</v>
      </c>
      <c r="S1466" s="17">
        <f t="shared" si="89"/>
        <v>41321.661550925928</v>
      </c>
      <c r="T1466" s="22">
        <f t="shared" si="90"/>
        <v>30</v>
      </c>
      <c r="U1466">
        <f t="shared" si="91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>ROUND(E1467/D1467*100,0)</f>
        <v>456</v>
      </c>
      <c r="Q1467" s="8">
        <f>IFERROR(ROUND(E1467/L1467,2),0)</f>
        <v>52.62</v>
      </c>
      <c r="R1467" s="17">
        <f t="shared" si="88"/>
        <v>40959.734398148146</v>
      </c>
      <c r="S1467" s="17">
        <f t="shared" si="89"/>
        <v>40990.125</v>
      </c>
      <c r="T1467" s="22">
        <f t="shared" si="90"/>
        <v>30.390601851853717</v>
      </c>
      <c r="U1467">
        <f t="shared" si="91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>ROUND(E1468/D1468*100,0)</f>
        <v>108</v>
      </c>
      <c r="Q1468" s="8">
        <f>IFERROR(ROUND(E1468/L1468,2),0)</f>
        <v>69.599999999999994</v>
      </c>
      <c r="R1468" s="17">
        <f t="shared" si="88"/>
        <v>42340.172060185185</v>
      </c>
      <c r="S1468" s="17">
        <f t="shared" si="89"/>
        <v>42381.208333333328</v>
      </c>
      <c r="T1468" s="22">
        <f t="shared" si="90"/>
        <v>41.036273148143664</v>
      </c>
      <c r="U1468">
        <f t="shared" si="91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>ROUND(E1469/D1469*100,0)</f>
        <v>115</v>
      </c>
      <c r="Q1469" s="8">
        <f>IFERROR(ROUND(E1469/L1469,2),0)</f>
        <v>76.72</v>
      </c>
      <c r="R1469" s="17">
        <f t="shared" si="88"/>
        <v>40933.80190972222</v>
      </c>
      <c r="S1469" s="17">
        <f t="shared" si="89"/>
        <v>40993.760243055556</v>
      </c>
      <c r="T1469" s="22">
        <f t="shared" si="90"/>
        <v>59.958333333335759</v>
      </c>
      <c r="U1469">
        <f t="shared" si="91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>ROUND(E1470/D1470*100,0)</f>
        <v>102</v>
      </c>
      <c r="Q1470" s="8">
        <f>IFERROR(ROUND(E1470/L1470,2),0)</f>
        <v>33.19</v>
      </c>
      <c r="R1470" s="17">
        <f t="shared" si="88"/>
        <v>40646.014456018522</v>
      </c>
      <c r="S1470" s="17">
        <f t="shared" si="89"/>
        <v>40706.014456018522</v>
      </c>
      <c r="T1470" s="22">
        <f t="shared" si="90"/>
        <v>60</v>
      </c>
      <c r="U1470">
        <f t="shared" si="91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>ROUND(E1471/D1471*100,0)</f>
        <v>108</v>
      </c>
      <c r="Q1471" s="8">
        <f>IFERROR(ROUND(E1471/L1471,2),0)</f>
        <v>149.46</v>
      </c>
      <c r="R1471" s="17">
        <f t="shared" si="88"/>
        <v>41290.598483796297</v>
      </c>
      <c r="S1471" s="17">
        <f t="shared" si="89"/>
        <v>41320.598483796297</v>
      </c>
      <c r="T1471" s="22">
        <f t="shared" si="90"/>
        <v>30</v>
      </c>
      <c r="U1471">
        <f t="shared" si="91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>ROUND(E1472/D1472*100,0)</f>
        <v>125</v>
      </c>
      <c r="Q1472" s="8">
        <f>IFERROR(ROUND(E1472/L1472,2),0)</f>
        <v>23.17</v>
      </c>
      <c r="R1472" s="17">
        <f t="shared" si="88"/>
        <v>41250.827118055553</v>
      </c>
      <c r="S1472" s="17">
        <f t="shared" si="89"/>
        <v>41271.827118055553</v>
      </c>
      <c r="T1472" s="22">
        <f t="shared" si="90"/>
        <v>21</v>
      </c>
      <c r="U1472">
        <f t="shared" si="91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>ROUND(E1473/D1473*100,0)</f>
        <v>104</v>
      </c>
      <c r="Q1473" s="8">
        <f>IFERROR(ROUND(E1473/L1473,2),0)</f>
        <v>96.88</v>
      </c>
      <c r="R1473" s="17">
        <f t="shared" si="88"/>
        <v>42073.957569444443</v>
      </c>
      <c r="S1473" s="17">
        <f t="shared" si="89"/>
        <v>42103.957569444443</v>
      </c>
      <c r="T1473" s="22">
        <f t="shared" si="90"/>
        <v>30</v>
      </c>
      <c r="U1473">
        <f t="shared" si="91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>ROUND(E1474/D1474*100,0)</f>
        <v>139</v>
      </c>
      <c r="Q1474" s="8">
        <f>IFERROR(ROUND(E1474/L1474,2),0)</f>
        <v>103.2</v>
      </c>
      <c r="R1474" s="17">
        <f t="shared" si="88"/>
        <v>41533.542858796296</v>
      </c>
      <c r="S1474" s="17">
        <f t="shared" si="89"/>
        <v>41563.542858796296</v>
      </c>
      <c r="T1474" s="22">
        <f t="shared" si="90"/>
        <v>30</v>
      </c>
      <c r="U1474">
        <f t="shared" si="91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>ROUND(E1475/D1475*100,0)</f>
        <v>121</v>
      </c>
      <c r="Q1475" s="8">
        <f>IFERROR(ROUND(E1475/L1475,2),0)</f>
        <v>38.46</v>
      </c>
      <c r="R1475" s="17">
        <f t="shared" ref="R1475:R1538" si="92">(((J1475/60)/60)/24)+DATE(1970,1,1)</f>
        <v>40939.979618055557</v>
      </c>
      <c r="S1475" s="17">
        <f t="shared" ref="S1475:S1538" si="93">(((I1475/60)/60)/24)+DATE(1970,1,1)</f>
        <v>40969.979618055557</v>
      </c>
      <c r="T1475" s="22">
        <f t="shared" ref="T1475:T1538" si="94">S1475-R1475</f>
        <v>30</v>
      </c>
      <c r="U1475">
        <f t="shared" ref="U1475:U1538" si="95">YEAR(R1475)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>ROUND(E1476/D1476*100,0)</f>
        <v>112</v>
      </c>
      <c r="Q1476" s="8">
        <f>IFERROR(ROUND(E1476/L1476,2),0)</f>
        <v>44.32</v>
      </c>
      <c r="R1476" s="17">
        <f t="shared" si="92"/>
        <v>41500.727916666663</v>
      </c>
      <c r="S1476" s="17">
        <f t="shared" si="93"/>
        <v>41530.727916666663</v>
      </c>
      <c r="T1476" s="22">
        <f t="shared" si="94"/>
        <v>30</v>
      </c>
      <c r="U1476">
        <f t="shared" si="95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>ROUND(E1477/D1477*100,0)</f>
        <v>189</v>
      </c>
      <c r="Q1477" s="8">
        <f>IFERROR(ROUND(E1477/L1477,2),0)</f>
        <v>64.17</v>
      </c>
      <c r="R1477" s="17">
        <f t="shared" si="92"/>
        <v>41960.722951388889</v>
      </c>
      <c r="S1477" s="17">
        <f t="shared" si="93"/>
        <v>41993.207638888889</v>
      </c>
      <c r="T1477" s="22">
        <f t="shared" si="94"/>
        <v>32.484687500000291</v>
      </c>
      <c r="U1477">
        <f t="shared" si="95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>ROUND(E1478/D1478*100,0)</f>
        <v>662</v>
      </c>
      <c r="Q1478" s="8">
        <f>IFERROR(ROUND(E1478/L1478,2),0)</f>
        <v>43.33</v>
      </c>
      <c r="R1478" s="17">
        <f t="shared" si="92"/>
        <v>40766.041921296295</v>
      </c>
      <c r="S1478" s="17">
        <f t="shared" si="93"/>
        <v>40796.041921296295</v>
      </c>
      <c r="T1478" s="22">
        <f t="shared" si="94"/>
        <v>30</v>
      </c>
      <c r="U1478">
        <f t="shared" si="95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>ROUND(E1479/D1479*100,0)</f>
        <v>111</v>
      </c>
      <c r="Q1479" s="8">
        <f>IFERROR(ROUND(E1479/L1479,2),0)</f>
        <v>90.5</v>
      </c>
      <c r="R1479" s="17">
        <f t="shared" si="92"/>
        <v>40840.615787037037</v>
      </c>
      <c r="S1479" s="17">
        <f t="shared" si="93"/>
        <v>40900.125</v>
      </c>
      <c r="T1479" s="22">
        <f t="shared" si="94"/>
        <v>59.50921296296292</v>
      </c>
      <c r="U1479">
        <f t="shared" si="95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>ROUND(E1480/D1480*100,0)</f>
        <v>1182</v>
      </c>
      <c r="Q1480" s="8">
        <f>IFERROR(ROUND(E1480/L1480,2),0)</f>
        <v>29.19</v>
      </c>
      <c r="R1480" s="17">
        <f t="shared" si="92"/>
        <v>41394.871678240743</v>
      </c>
      <c r="S1480" s="17">
        <f t="shared" si="93"/>
        <v>41408.871678240743</v>
      </c>
      <c r="T1480" s="22">
        <f t="shared" si="94"/>
        <v>14</v>
      </c>
      <c r="U1480">
        <f t="shared" si="95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>ROUND(E1481/D1481*100,0)</f>
        <v>137</v>
      </c>
      <c r="Q1481" s="8">
        <f>IFERROR(ROUND(E1481/L1481,2),0)</f>
        <v>30.96</v>
      </c>
      <c r="R1481" s="17">
        <f t="shared" si="92"/>
        <v>41754.745243055557</v>
      </c>
      <c r="S1481" s="17">
        <f t="shared" si="93"/>
        <v>41769.165972222225</v>
      </c>
      <c r="T1481" s="22">
        <f t="shared" si="94"/>
        <v>14.420729166668025</v>
      </c>
      <c r="U1481">
        <f t="shared" si="95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>ROUND(E1482/D1482*100,0)</f>
        <v>117</v>
      </c>
      <c r="Q1482" s="8">
        <f>IFERROR(ROUND(E1482/L1482,2),0)</f>
        <v>92.16</v>
      </c>
      <c r="R1482" s="17">
        <f t="shared" si="92"/>
        <v>41464.934016203704</v>
      </c>
      <c r="S1482" s="17">
        <f t="shared" si="93"/>
        <v>41481.708333333336</v>
      </c>
      <c r="T1482" s="22">
        <f t="shared" si="94"/>
        <v>16.774317129631527</v>
      </c>
      <c r="U1482">
        <f t="shared" si="95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>ROUND(E1483/D1483*100,0)</f>
        <v>2</v>
      </c>
      <c r="Q1483" s="8">
        <f>IFERROR(ROUND(E1483/L1483,2),0)</f>
        <v>17.5</v>
      </c>
      <c r="R1483" s="17">
        <f t="shared" si="92"/>
        <v>41550.922974537039</v>
      </c>
      <c r="S1483" s="17">
        <f t="shared" si="93"/>
        <v>41580.922974537039</v>
      </c>
      <c r="T1483" s="22">
        <f t="shared" si="94"/>
        <v>30</v>
      </c>
      <c r="U1483">
        <f t="shared" si="95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>ROUND(E1484/D1484*100,0)</f>
        <v>0</v>
      </c>
      <c r="Q1484" s="8">
        <f>IFERROR(ROUND(E1484/L1484,2),0)</f>
        <v>5</v>
      </c>
      <c r="R1484" s="17">
        <f t="shared" si="92"/>
        <v>41136.85805555556</v>
      </c>
      <c r="S1484" s="17">
        <f t="shared" si="93"/>
        <v>41159.32708333333</v>
      </c>
      <c r="T1484" s="22">
        <f t="shared" si="94"/>
        <v>22.469027777769952</v>
      </c>
      <c r="U1484">
        <f t="shared" si="95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>ROUND(E1485/D1485*100,0)</f>
        <v>1</v>
      </c>
      <c r="Q1485" s="8">
        <f>IFERROR(ROUND(E1485/L1485,2),0)</f>
        <v>25</v>
      </c>
      <c r="R1485" s="17">
        <f t="shared" si="92"/>
        <v>42548.192997685182</v>
      </c>
      <c r="S1485" s="17">
        <f t="shared" si="93"/>
        <v>42573.192997685182</v>
      </c>
      <c r="T1485" s="22">
        <f t="shared" si="94"/>
        <v>25</v>
      </c>
      <c r="U1485">
        <f t="shared" si="95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>ROUND(E1486/D1486*100,0)</f>
        <v>0</v>
      </c>
      <c r="Q1486" s="8">
        <f>IFERROR(ROUND(E1486/L1486,2),0)</f>
        <v>0</v>
      </c>
      <c r="R1486" s="17">
        <f t="shared" si="92"/>
        <v>41053.200960648144</v>
      </c>
      <c r="S1486" s="17">
        <f t="shared" si="93"/>
        <v>41111.618750000001</v>
      </c>
      <c r="T1486" s="22">
        <f t="shared" si="94"/>
        <v>58.417789351857209</v>
      </c>
      <c r="U1486">
        <f t="shared" si="95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>ROUND(E1487/D1487*100,0)</f>
        <v>2</v>
      </c>
      <c r="Q1487" s="8">
        <f>IFERROR(ROUND(E1487/L1487,2),0)</f>
        <v>50</v>
      </c>
      <c r="R1487" s="17">
        <f t="shared" si="92"/>
        <v>42130.795983796299</v>
      </c>
      <c r="S1487" s="17">
        <f t="shared" si="93"/>
        <v>42175.795983796299</v>
      </c>
      <c r="T1487" s="22">
        <f t="shared" si="94"/>
        <v>45</v>
      </c>
      <c r="U1487">
        <f t="shared" si="95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>ROUND(E1488/D1488*100,0)</f>
        <v>0</v>
      </c>
      <c r="Q1488" s="8">
        <f>IFERROR(ROUND(E1488/L1488,2),0)</f>
        <v>16</v>
      </c>
      <c r="R1488" s="17">
        <f t="shared" si="92"/>
        <v>42032.168530092589</v>
      </c>
      <c r="S1488" s="17">
        <f t="shared" si="93"/>
        <v>42062.168530092589</v>
      </c>
      <c r="T1488" s="22">
        <f t="shared" si="94"/>
        <v>30</v>
      </c>
      <c r="U1488">
        <f t="shared" si="95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>ROUND(E1489/D1489*100,0)</f>
        <v>0</v>
      </c>
      <c r="Q1489" s="8">
        <f>IFERROR(ROUND(E1489/L1489,2),0)</f>
        <v>0</v>
      </c>
      <c r="R1489" s="17">
        <f t="shared" si="92"/>
        <v>42554.917488425926</v>
      </c>
      <c r="S1489" s="17">
        <f t="shared" si="93"/>
        <v>42584.917488425926</v>
      </c>
      <c r="T1489" s="22">
        <f t="shared" si="94"/>
        <v>30</v>
      </c>
      <c r="U1489">
        <f t="shared" si="95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>ROUND(E1490/D1490*100,0)</f>
        <v>2</v>
      </c>
      <c r="Q1490" s="8">
        <f>IFERROR(ROUND(E1490/L1490,2),0)</f>
        <v>60</v>
      </c>
      <c r="R1490" s="17">
        <f t="shared" si="92"/>
        <v>41614.563194444447</v>
      </c>
      <c r="S1490" s="17">
        <f t="shared" si="93"/>
        <v>41644.563194444447</v>
      </c>
      <c r="T1490" s="22">
        <f t="shared" si="94"/>
        <v>30</v>
      </c>
      <c r="U1490">
        <f t="shared" si="95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>ROUND(E1491/D1491*100,0)</f>
        <v>0</v>
      </c>
      <c r="Q1491" s="8">
        <f>IFERROR(ROUND(E1491/L1491,2),0)</f>
        <v>0</v>
      </c>
      <c r="R1491" s="17">
        <f t="shared" si="92"/>
        <v>41198.611712962964</v>
      </c>
      <c r="S1491" s="17">
        <f t="shared" si="93"/>
        <v>41228.653379629628</v>
      </c>
      <c r="T1491" s="22">
        <f t="shared" si="94"/>
        <v>30.041666666664241</v>
      </c>
      <c r="U1491">
        <f t="shared" si="95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>ROUND(E1492/D1492*100,0)</f>
        <v>31</v>
      </c>
      <c r="Q1492" s="8">
        <f>IFERROR(ROUND(E1492/L1492,2),0)</f>
        <v>47.11</v>
      </c>
      <c r="R1492" s="17">
        <f t="shared" si="92"/>
        <v>41520.561041666668</v>
      </c>
      <c r="S1492" s="17">
        <f t="shared" si="93"/>
        <v>41549.561041666668</v>
      </c>
      <c r="T1492" s="22">
        <f t="shared" si="94"/>
        <v>29</v>
      </c>
      <c r="U1492">
        <f t="shared" si="95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>ROUND(E1493/D1493*100,0)</f>
        <v>8</v>
      </c>
      <c r="Q1493" s="8">
        <f>IFERROR(ROUND(E1493/L1493,2),0)</f>
        <v>100</v>
      </c>
      <c r="R1493" s="17">
        <f t="shared" si="92"/>
        <v>41991.713460648149</v>
      </c>
      <c r="S1493" s="17">
        <f t="shared" si="93"/>
        <v>42050.651388888888</v>
      </c>
      <c r="T1493" s="22">
        <f t="shared" si="94"/>
        <v>58.937928240738984</v>
      </c>
      <c r="U1493">
        <f t="shared" si="95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>ROUND(E1494/D1494*100,0)</f>
        <v>1</v>
      </c>
      <c r="Q1494" s="8">
        <f>IFERROR(ROUND(E1494/L1494,2),0)</f>
        <v>15</v>
      </c>
      <c r="R1494" s="17">
        <f t="shared" si="92"/>
        <v>40682.884791666671</v>
      </c>
      <c r="S1494" s="17">
        <f t="shared" si="93"/>
        <v>40712.884791666671</v>
      </c>
      <c r="T1494" s="22">
        <f t="shared" si="94"/>
        <v>30</v>
      </c>
      <c r="U1494">
        <f t="shared" si="95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>ROUND(E1495/D1495*100,0)</f>
        <v>0</v>
      </c>
      <c r="Q1495" s="8">
        <f>IFERROR(ROUND(E1495/L1495,2),0)</f>
        <v>0</v>
      </c>
      <c r="R1495" s="17">
        <f t="shared" si="92"/>
        <v>41411.866608796299</v>
      </c>
      <c r="S1495" s="17">
        <f t="shared" si="93"/>
        <v>41441.866608796299</v>
      </c>
      <c r="T1495" s="22">
        <f t="shared" si="94"/>
        <v>30</v>
      </c>
      <c r="U1495">
        <f t="shared" si="95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>ROUND(E1496/D1496*100,0)</f>
        <v>9</v>
      </c>
      <c r="Q1496" s="8">
        <f>IFERROR(ROUND(E1496/L1496,2),0)</f>
        <v>40.450000000000003</v>
      </c>
      <c r="R1496" s="17">
        <f t="shared" si="92"/>
        <v>42067.722372685181</v>
      </c>
      <c r="S1496" s="17">
        <f t="shared" si="93"/>
        <v>42097.651388888888</v>
      </c>
      <c r="T1496" s="22">
        <f t="shared" si="94"/>
        <v>29.929016203706851</v>
      </c>
      <c r="U1496">
        <f t="shared" si="95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>ROUND(E1497/D1497*100,0)</f>
        <v>0</v>
      </c>
      <c r="Q1497" s="8">
        <f>IFERROR(ROUND(E1497/L1497,2),0)</f>
        <v>0</v>
      </c>
      <c r="R1497" s="17">
        <f t="shared" si="92"/>
        <v>40752.789710648147</v>
      </c>
      <c r="S1497" s="17">
        <f t="shared" si="93"/>
        <v>40782.789710648147</v>
      </c>
      <c r="T1497" s="22">
        <f t="shared" si="94"/>
        <v>30</v>
      </c>
      <c r="U1497">
        <f t="shared" si="95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>ROUND(E1498/D1498*100,0)</f>
        <v>0</v>
      </c>
      <c r="Q1498" s="8">
        <f>IFERROR(ROUND(E1498/L1498,2),0)</f>
        <v>0</v>
      </c>
      <c r="R1498" s="17">
        <f t="shared" si="92"/>
        <v>41838.475219907406</v>
      </c>
      <c r="S1498" s="17">
        <f t="shared" si="93"/>
        <v>41898.475219907406</v>
      </c>
      <c r="T1498" s="22">
        <f t="shared" si="94"/>
        <v>60</v>
      </c>
      <c r="U1498">
        <f t="shared" si="95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>ROUND(E1499/D1499*100,0)</f>
        <v>0</v>
      </c>
      <c r="Q1499" s="8">
        <f>IFERROR(ROUND(E1499/L1499,2),0)</f>
        <v>1</v>
      </c>
      <c r="R1499" s="17">
        <f t="shared" si="92"/>
        <v>41444.64261574074</v>
      </c>
      <c r="S1499" s="17">
        <f t="shared" si="93"/>
        <v>41486.821527777778</v>
      </c>
      <c r="T1499" s="22">
        <f t="shared" si="94"/>
        <v>42.178912037037662</v>
      </c>
      <c r="U1499">
        <f t="shared" si="95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>ROUND(E1500/D1500*100,0)</f>
        <v>2</v>
      </c>
      <c r="Q1500" s="8">
        <f>IFERROR(ROUND(E1500/L1500,2),0)</f>
        <v>19</v>
      </c>
      <c r="R1500" s="17">
        <f t="shared" si="92"/>
        <v>41840.983541666668</v>
      </c>
      <c r="S1500" s="17">
        <f t="shared" si="93"/>
        <v>41885.983541666668</v>
      </c>
      <c r="T1500" s="22">
        <f t="shared" si="94"/>
        <v>45</v>
      </c>
      <c r="U1500">
        <f t="shared" si="95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>ROUND(E1501/D1501*100,0)</f>
        <v>0</v>
      </c>
      <c r="Q1501" s="8">
        <f>IFERROR(ROUND(E1501/L1501,2),0)</f>
        <v>5</v>
      </c>
      <c r="R1501" s="17">
        <f t="shared" si="92"/>
        <v>42527.007326388892</v>
      </c>
      <c r="S1501" s="17">
        <f t="shared" si="93"/>
        <v>42587.007326388892</v>
      </c>
      <c r="T1501" s="22">
        <f t="shared" si="94"/>
        <v>60</v>
      </c>
      <c r="U1501">
        <f t="shared" si="95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>ROUND(E1502/D1502*100,0)</f>
        <v>25</v>
      </c>
      <c r="Q1502" s="8">
        <f>IFERROR(ROUND(E1502/L1502,2),0)</f>
        <v>46.73</v>
      </c>
      <c r="R1502" s="17">
        <f t="shared" si="92"/>
        <v>41365.904594907406</v>
      </c>
      <c r="S1502" s="17">
        <f t="shared" si="93"/>
        <v>41395.904594907406</v>
      </c>
      <c r="T1502" s="22">
        <f t="shared" si="94"/>
        <v>30</v>
      </c>
      <c r="U1502">
        <f t="shared" si="95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>ROUND(E1503/D1503*100,0)</f>
        <v>166</v>
      </c>
      <c r="Q1503" s="8">
        <f>IFERROR(ROUND(E1503/L1503,2),0)</f>
        <v>97.73</v>
      </c>
      <c r="R1503" s="17">
        <f t="shared" si="92"/>
        <v>42163.583599537036</v>
      </c>
      <c r="S1503" s="17">
        <f t="shared" si="93"/>
        <v>42193.583599537036</v>
      </c>
      <c r="T1503" s="22">
        <f t="shared" si="94"/>
        <v>30</v>
      </c>
      <c r="U1503">
        <f t="shared" si="95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>ROUND(E1504/D1504*100,0)</f>
        <v>101</v>
      </c>
      <c r="Q1504" s="8">
        <f>IFERROR(ROUND(E1504/L1504,2),0)</f>
        <v>67.84</v>
      </c>
      <c r="R1504" s="17">
        <f t="shared" si="92"/>
        <v>42426.542592592596</v>
      </c>
      <c r="S1504" s="17">
        <f t="shared" si="93"/>
        <v>42454.916666666672</v>
      </c>
      <c r="T1504" s="22">
        <f t="shared" si="94"/>
        <v>28.374074074075907</v>
      </c>
      <c r="U1504">
        <f t="shared" si="95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>ROUND(E1505/D1505*100,0)</f>
        <v>108</v>
      </c>
      <c r="Q1505" s="8">
        <f>IFERROR(ROUND(E1505/L1505,2),0)</f>
        <v>56.98</v>
      </c>
      <c r="R1505" s="17">
        <f t="shared" si="92"/>
        <v>42606.347233796296</v>
      </c>
      <c r="S1505" s="17">
        <f t="shared" si="93"/>
        <v>42666.347233796296</v>
      </c>
      <c r="T1505" s="22">
        <f t="shared" si="94"/>
        <v>60</v>
      </c>
      <c r="U1505">
        <f t="shared" si="95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>ROUND(E1506/D1506*100,0)</f>
        <v>278</v>
      </c>
      <c r="Q1506" s="8">
        <f>IFERROR(ROUND(E1506/L1506,2),0)</f>
        <v>67.16</v>
      </c>
      <c r="R1506" s="17">
        <f t="shared" si="92"/>
        <v>41772.657685185186</v>
      </c>
      <c r="S1506" s="17">
        <f t="shared" si="93"/>
        <v>41800.356249999997</v>
      </c>
      <c r="T1506" s="22">
        <f t="shared" si="94"/>
        <v>27.698564814811107</v>
      </c>
      <c r="U1506">
        <f t="shared" si="95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>ROUND(E1507/D1507*100,0)</f>
        <v>104</v>
      </c>
      <c r="Q1507" s="8">
        <f>IFERROR(ROUND(E1507/L1507,2),0)</f>
        <v>48.04</v>
      </c>
      <c r="R1507" s="17">
        <f t="shared" si="92"/>
        <v>42414.44332175926</v>
      </c>
      <c r="S1507" s="17">
        <f t="shared" si="93"/>
        <v>42451.834027777775</v>
      </c>
      <c r="T1507" s="22">
        <f t="shared" si="94"/>
        <v>37.39070601851563</v>
      </c>
      <c r="U1507">
        <f t="shared" si="95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>ROUND(E1508/D1508*100,0)</f>
        <v>111</v>
      </c>
      <c r="Q1508" s="8">
        <f>IFERROR(ROUND(E1508/L1508,2),0)</f>
        <v>38.86</v>
      </c>
      <c r="R1508" s="17">
        <f t="shared" si="92"/>
        <v>41814.785925925928</v>
      </c>
      <c r="S1508" s="17">
        <f t="shared" si="93"/>
        <v>41844.785925925928</v>
      </c>
      <c r="T1508" s="22">
        <f t="shared" si="94"/>
        <v>30</v>
      </c>
      <c r="U1508">
        <f t="shared" si="95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>ROUND(E1509/D1509*100,0)</f>
        <v>215</v>
      </c>
      <c r="Q1509" s="8">
        <f>IFERROR(ROUND(E1509/L1509,2),0)</f>
        <v>78.180000000000007</v>
      </c>
      <c r="R1509" s="17">
        <f t="shared" si="92"/>
        <v>40254.450335648151</v>
      </c>
      <c r="S1509" s="17">
        <f t="shared" si="93"/>
        <v>40313.340277777781</v>
      </c>
      <c r="T1509" s="22">
        <f t="shared" si="94"/>
        <v>58.889942129630072</v>
      </c>
      <c r="U1509">
        <f t="shared" si="95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>ROUND(E1510/D1510*100,0)</f>
        <v>111</v>
      </c>
      <c r="Q1510" s="8">
        <f>IFERROR(ROUND(E1510/L1510,2),0)</f>
        <v>97.11</v>
      </c>
      <c r="R1510" s="17">
        <f t="shared" si="92"/>
        <v>41786.614363425928</v>
      </c>
      <c r="S1510" s="17">
        <f t="shared" si="93"/>
        <v>41817.614363425928</v>
      </c>
      <c r="T1510" s="22">
        <f t="shared" si="94"/>
        <v>31</v>
      </c>
      <c r="U1510">
        <f t="shared" si="95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>ROUND(E1511/D1511*100,0)</f>
        <v>124</v>
      </c>
      <c r="Q1511" s="8">
        <f>IFERROR(ROUND(E1511/L1511,2),0)</f>
        <v>110.39</v>
      </c>
      <c r="R1511" s="17">
        <f t="shared" si="92"/>
        <v>42751.533391203702</v>
      </c>
      <c r="S1511" s="17">
        <f t="shared" si="93"/>
        <v>42780.957638888889</v>
      </c>
      <c r="T1511" s="22">
        <f t="shared" si="94"/>
        <v>29.424247685186856</v>
      </c>
      <c r="U1511">
        <f t="shared" si="95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>ROUND(E1512/D1512*100,0)</f>
        <v>101</v>
      </c>
      <c r="Q1512" s="8">
        <f>IFERROR(ROUND(E1512/L1512,2),0)</f>
        <v>39.92</v>
      </c>
      <c r="R1512" s="17">
        <f t="shared" si="92"/>
        <v>41809.385162037033</v>
      </c>
      <c r="S1512" s="17">
        <f t="shared" si="93"/>
        <v>41839.385162037033</v>
      </c>
      <c r="T1512" s="22">
        <f t="shared" si="94"/>
        <v>30</v>
      </c>
      <c r="U1512">
        <f t="shared" si="95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>ROUND(E1513/D1513*100,0)</f>
        <v>112</v>
      </c>
      <c r="Q1513" s="8">
        <f>IFERROR(ROUND(E1513/L1513,2),0)</f>
        <v>75.98</v>
      </c>
      <c r="R1513" s="17">
        <f t="shared" si="92"/>
        <v>42296.583379629628</v>
      </c>
      <c r="S1513" s="17">
        <f t="shared" si="93"/>
        <v>42326.625046296293</v>
      </c>
      <c r="T1513" s="22">
        <f t="shared" si="94"/>
        <v>30.041666666664241</v>
      </c>
      <c r="U1513">
        <f t="shared" si="95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>ROUND(E1514/D1514*100,0)</f>
        <v>559</v>
      </c>
      <c r="Q1514" s="8">
        <f>IFERROR(ROUND(E1514/L1514,2),0)</f>
        <v>58.38</v>
      </c>
      <c r="R1514" s="17">
        <f t="shared" si="92"/>
        <v>42741.684479166666</v>
      </c>
      <c r="S1514" s="17">
        <f t="shared" si="93"/>
        <v>42771.684479166666</v>
      </c>
      <c r="T1514" s="22">
        <f t="shared" si="94"/>
        <v>30</v>
      </c>
      <c r="U1514">
        <f t="shared" si="95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>ROUND(E1515/D1515*100,0)</f>
        <v>150</v>
      </c>
      <c r="Q1515" s="8">
        <f>IFERROR(ROUND(E1515/L1515,2),0)</f>
        <v>55.82</v>
      </c>
      <c r="R1515" s="17">
        <f t="shared" si="92"/>
        <v>41806.637337962966</v>
      </c>
      <c r="S1515" s="17">
        <f t="shared" si="93"/>
        <v>41836.637337962966</v>
      </c>
      <c r="T1515" s="22">
        <f t="shared" si="94"/>
        <v>30</v>
      </c>
      <c r="U1515">
        <f t="shared" si="95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>ROUND(E1516/D1516*100,0)</f>
        <v>106</v>
      </c>
      <c r="Q1516" s="8">
        <f>IFERROR(ROUND(E1516/L1516,2),0)</f>
        <v>151.24</v>
      </c>
      <c r="R1516" s="17">
        <f t="shared" si="92"/>
        <v>42234.597685185188</v>
      </c>
      <c r="S1516" s="17">
        <f t="shared" si="93"/>
        <v>42274.597685185188</v>
      </c>
      <c r="T1516" s="22">
        <f t="shared" si="94"/>
        <v>40</v>
      </c>
      <c r="U1516">
        <f t="shared" si="95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>ROUND(E1517/D1517*100,0)</f>
        <v>157</v>
      </c>
      <c r="Q1517" s="8">
        <f>IFERROR(ROUND(E1517/L1517,2),0)</f>
        <v>849.67</v>
      </c>
      <c r="R1517" s="17">
        <f t="shared" si="92"/>
        <v>42415.253437499996</v>
      </c>
      <c r="S1517" s="17">
        <f t="shared" si="93"/>
        <v>42445.211770833332</v>
      </c>
      <c r="T1517" s="22">
        <f t="shared" si="94"/>
        <v>29.958333333335759</v>
      </c>
      <c r="U1517">
        <f t="shared" si="95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>ROUND(E1518/D1518*100,0)</f>
        <v>109</v>
      </c>
      <c r="Q1518" s="8">
        <f>IFERROR(ROUND(E1518/L1518,2),0)</f>
        <v>159.24</v>
      </c>
      <c r="R1518" s="17">
        <f t="shared" si="92"/>
        <v>42619.466342592597</v>
      </c>
      <c r="S1518" s="17">
        <f t="shared" si="93"/>
        <v>42649.583333333328</v>
      </c>
      <c r="T1518" s="22">
        <f t="shared" si="94"/>
        <v>30.116990740731126</v>
      </c>
      <c r="U1518">
        <f t="shared" si="95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>ROUND(E1519/D1519*100,0)</f>
        <v>162</v>
      </c>
      <c r="Q1519" s="8">
        <f>IFERROR(ROUND(E1519/L1519,2),0)</f>
        <v>39.51</v>
      </c>
      <c r="R1519" s="17">
        <f t="shared" si="92"/>
        <v>41948.56658564815</v>
      </c>
      <c r="S1519" s="17">
        <f t="shared" si="93"/>
        <v>41979.25</v>
      </c>
      <c r="T1519" s="22">
        <f t="shared" si="94"/>
        <v>30.683414351849933</v>
      </c>
      <c r="U1519">
        <f t="shared" si="95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>ROUND(E1520/D1520*100,0)</f>
        <v>205</v>
      </c>
      <c r="Q1520" s="8">
        <f>IFERROR(ROUND(E1520/L1520,2),0)</f>
        <v>130.53</v>
      </c>
      <c r="R1520" s="17">
        <f t="shared" si="92"/>
        <v>41760.8200462963</v>
      </c>
      <c r="S1520" s="17">
        <f t="shared" si="93"/>
        <v>41790.8200462963</v>
      </c>
      <c r="T1520" s="22">
        <f t="shared" si="94"/>
        <v>30</v>
      </c>
      <c r="U1520">
        <f t="shared" si="95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>ROUND(E1521/D1521*100,0)</f>
        <v>103</v>
      </c>
      <c r="Q1521" s="8">
        <f>IFERROR(ROUND(E1521/L1521,2),0)</f>
        <v>64.16</v>
      </c>
      <c r="R1521" s="17">
        <f t="shared" si="92"/>
        <v>41782.741701388892</v>
      </c>
      <c r="S1521" s="17">
        <f t="shared" si="93"/>
        <v>41810.915972222225</v>
      </c>
      <c r="T1521" s="22">
        <f t="shared" si="94"/>
        <v>28.174270833333139</v>
      </c>
      <c r="U1521">
        <f t="shared" si="95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>ROUND(E1522/D1522*100,0)</f>
        <v>103</v>
      </c>
      <c r="Q1522" s="8">
        <f>IFERROR(ROUND(E1522/L1522,2),0)</f>
        <v>111.53</v>
      </c>
      <c r="R1522" s="17">
        <f t="shared" si="92"/>
        <v>41955.857789351852</v>
      </c>
      <c r="S1522" s="17">
        <f t="shared" si="93"/>
        <v>41992.166666666672</v>
      </c>
      <c r="T1522" s="22">
        <f t="shared" si="94"/>
        <v>36.308877314819256</v>
      </c>
      <c r="U1522">
        <f t="shared" si="95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>ROUND(E1523/D1523*100,0)</f>
        <v>107</v>
      </c>
      <c r="Q1523" s="8">
        <f>IFERROR(ROUND(E1523/L1523,2),0)</f>
        <v>170.45</v>
      </c>
      <c r="R1523" s="17">
        <f t="shared" si="92"/>
        <v>42493.167719907404</v>
      </c>
      <c r="S1523" s="17">
        <f t="shared" si="93"/>
        <v>42528.167719907404</v>
      </c>
      <c r="T1523" s="22">
        <f t="shared" si="94"/>
        <v>35</v>
      </c>
      <c r="U1523">
        <f t="shared" si="95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>ROUND(E1524/D1524*100,0)</f>
        <v>139</v>
      </c>
      <c r="Q1524" s="8">
        <f>IFERROR(ROUND(E1524/L1524,2),0)</f>
        <v>133.74</v>
      </c>
      <c r="R1524" s="17">
        <f t="shared" si="92"/>
        <v>41899.830312500002</v>
      </c>
      <c r="S1524" s="17">
        <f t="shared" si="93"/>
        <v>41929.830312500002</v>
      </c>
      <c r="T1524" s="22">
        <f t="shared" si="94"/>
        <v>30</v>
      </c>
      <c r="U1524">
        <f t="shared" si="95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>ROUND(E1525/D1525*100,0)</f>
        <v>125</v>
      </c>
      <c r="Q1525" s="8">
        <f>IFERROR(ROUND(E1525/L1525,2),0)</f>
        <v>95.83</v>
      </c>
      <c r="R1525" s="17">
        <f t="shared" si="92"/>
        <v>41964.751342592594</v>
      </c>
      <c r="S1525" s="17">
        <f t="shared" si="93"/>
        <v>41996</v>
      </c>
      <c r="T1525" s="22">
        <f t="shared" si="94"/>
        <v>31.248657407406427</v>
      </c>
      <c r="U1525">
        <f t="shared" si="95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>ROUND(E1526/D1526*100,0)</f>
        <v>207</v>
      </c>
      <c r="Q1526" s="8">
        <f>IFERROR(ROUND(E1526/L1526,2),0)</f>
        <v>221.79</v>
      </c>
      <c r="R1526" s="17">
        <f t="shared" si="92"/>
        <v>42756.501041666663</v>
      </c>
      <c r="S1526" s="17">
        <f t="shared" si="93"/>
        <v>42786.501041666663</v>
      </c>
      <c r="T1526" s="22">
        <f t="shared" si="94"/>
        <v>30</v>
      </c>
      <c r="U1526">
        <f t="shared" si="95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>ROUND(E1527/D1527*100,0)</f>
        <v>174</v>
      </c>
      <c r="Q1527" s="8">
        <f>IFERROR(ROUND(E1527/L1527,2),0)</f>
        <v>32.32</v>
      </c>
      <c r="R1527" s="17">
        <f t="shared" si="92"/>
        <v>42570.702986111108</v>
      </c>
      <c r="S1527" s="17">
        <f t="shared" si="93"/>
        <v>42600.702986111108</v>
      </c>
      <c r="T1527" s="22">
        <f t="shared" si="94"/>
        <v>30</v>
      </c>
      <c r="U1527">
        <f t="shared" si="95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>ROUND(E1528/D1528*100,0)</f>
        <v>120</v>
      </c>
      <c r="Q1528" s="8">
        <f>IFERROR(ROUND(E1528/L1528,2),0)</f>
        <v>98.84</v>
      </c>
      <c r="R1528" s="17">
        <f t="shared" si="92"/>
        <v>42339.276006944448</v>
      </c>
      <c r="S1528" s="17">
        <f t="shared" si="93"/>
        <v>42388.276006944448</v>
      </c>
      <c r="T1528" s="22">
        <f t="shared" si="94"/>
        <v>49</v>
      </c>
      <c r="U1528">
        <f t="shared" si="95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>ROUND(E1529/D1529*100,0)</f>
        <v>110</v>
      </c>
      <c r="Q1529" s="8">
        <f>IFERROR(ROUND(E1529/L1529,2),0)</f>
        <v>55.22</v>
      </c>
      <c r="R1529" s="17">
        <f t="shared" si="92"/>
        <v>42780.600532407407</v>
      </c>
      <c r="S1529" s="17">
        <f t="shared" si="93"/>
        <v>42808.558865740735</v>
      </c>
      <c r="T1529" s="22">
        <f t="shared" si="94"/>
        <v>27.958333333328483</v>
      </c>
      <c r="U1529">
        <f t="shared" si="95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>ROUND(E1530/D1530*100,0)</f>
        <v>282</v>
      </c>
      <c r="Q1530" s="8">
        <f>IFERROR(ROUND(E1530/L1530,2),0)</f>
        <v>52.79</v>
      </c>
      <c r="R1530" s="17">
        <f t="shared" si="92"/>
        <v>42736.732893518521</v>
      </c>
      <c r="S1530" s="17">
        <f t="shared" si="93"/>
        <v>42767</v>
      </c>
      <c r="T1530" s="22">
        <f t="shared" si="94"/>
        <v>30.26710648147855</v>
      </c>
      <c r="U1530">
        <f t="shared" si="95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>ROUND(E1531/D1531*100,0)</f>
        <v>101</v>
      </c>
      <c r="Q1531" s="8">
        <f>IFERROR(ROUND(E1531/L1531,2),0)</f>
        <v>135.66999999999999</v>
      </c>
      <c r="R1531" s="17">
        <f t="shared" si="92"/>
        <v>42052.628703703704</v>
      </c>
      <c r="S1531" s="17">
        <f t="shared" si="93"/>
        <v>42082.587037037039</v>
      </c>
      <c r="T1531" s="22">
        <f t="shared" si="94"/>
        <v>29.958333333335759</v>
      </c>
      <c r="U1531">
        <f t="shared" si="95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>ROUND(E1532/D1532*100,0)</f>
        <v>135</v>
      </c>
      <c r="Q1532" s="8">
        <f>IFERROR(ROUND(E1532/L1532,2),0)</f>
        <v>53.99</v>
      </c>
      <c r="R1532" s="17">
        <f t="shared" si="92"/>
        <v>42275.767303240747</v>
      </c>
      <c r="S1532" s="17">
        <f t="shared" si="93"/>
        <v>42300.767303240747</v>
      </c>
      <c r="T1532" s="22">
        <f t="shared" si="94"/>
        <v>25</v>
      </c>
      <c r="U1532">
        <f t="shared" si="95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>ROUND(E1533/D1533*100,0)</f>
        <v>176</v>
      </c>
      <c r="Q1533" s="8">
        <f>IFERROR(ROUND(E1533/L1533,2),0)</f>
        <v>56.64</v>
      </c>
      <c r="R1533" s="17">
        <f t="shared" si="92"/>
        <v>41941.802384259259</v>
      </c>
      <c r="S1533" s="17">
        <f t="shared" si="93"/>
        <v>41974.125</v>
      </c>
      <c r="T1533" s="22">
        <f t="shared" si="94"/>
        <v>32.32261574074073</v>
      </c>
      <c r="U1533">
        <f t="shared" si="95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>ROUND(E1534/D1534*100,0)</f>
        <v>484</v>
      </c>
      <c r="Q1534" s="8">
        <f>IFERROR(ROUND(E1534/L1534,2),0)</f>
        <v>82.32</v>
      </c>
      <c r="R1534" s="17">
        <f t="shared" si="92"/>
        <v>42391.475289351853</v>
      </c>
      <c r="S1534" s="17">
        <f t="shared" si="93"/>
        <v>42415.625</v>
      </c>
      <c r="T1534" s="22">
        <f t="shared" si="94"/>
        <v>24.149710648147448</v>
      </c>
      <c r="U1534">
        <f t="shared" si="95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>ROUND(E1535/D1535*100,0)</f>
        <v>145</v>
      </c>
      <c r="Q1535" s="8">
        <f>IFERROR(ROUND(E1535/L1535,2),0)</f>
        <v>88.26</v>
      </c>
      <c r="R1535" s="17">
        <f t="shared" si="92"/>
        <v>42443.00204861111</v>
      </c>
      <c r="S1535" s="17">
        <f t="shared" si="93"/>
        <v>42492.165972222225</v>
      </c>
      <c r="T1535" s="22">
        <f t="shared" si="94"/>
        <v>49.163923611115024</v>
      </c>
      <c r="U1535">
        <f t="shared" si="95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>ROUND(E1536/D1536*100,0)</f>
        <v>418</v>
      </c>
      <c r="Q1536" s="8">
        <f>IFERROR(ROUND(E1536/L1536,2),0)</f>
        <v>84.91</v>
      </c>
      <c r="R1536" s="17">
        <f t="shared" si="92"/>
        <v>42221.67432870371</v>
      </c>
      <c r="S1536" s="17">
        <f t="shared" si="93"/>
        <v>42251.67432870371</v>
      </c>
      <c r="T1536" s="22">
        <f t="shared" si="94"/>
        <v>30</v>
      </c>
      <c r="U1536">
        <f t="shared" si="95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>ROUND(E1537/D1537*100,0)</f>
        <v>132</v>
      </c>
      <c r="Q1537" s="8">
        <f>IFERROR(ROUND(E1537/L1537,2),0)</f>
        <v>48.15</v>
      </c>
      <c r="R1537" s="17">
        <f t="shared" si="92"/>
        <v>42484.829062500001</v>
      </c>
      <c r="S1537" s="17">
        <f t="shared" si="93"/>
        <v>42513.916666666672</v>
      </c>
      <c r="T1537" s="22">
        <f t="shared" si="94"/>
        <v>29.087604166670644</v>
      </c>
      <c r="U1537">
        <f t="shared" si="95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>ROUND(E1538/D1538*100,0)</f>
        <v>250</v>
      </c>
      <c r="Q1538" s="8">
        <f>IFERROR(ROUND(E1538/L1538,2),0)</f>
        <v>66.02</v>
      </c>
      <c r="R1538" s="17">
        <f t="shared" si="92"/>
        <v>42213.802199074074</v>
      </c>
      <c r="S1538" s="17">
        <f t="shared" si="93"/>
        <v>42243.802199074074</v>
      </c>
      <c r="T1538" s="22">
        <f t="shared" si="94"/>
        <v>30</v>
      </c>
      <c r="U1538">
        <f t="shared" si="95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>ROUND(E1539/D1539*100,0)</f>
        <v>180</v>
      </c>
      <c r="Q1539" s="8">
        <f>IFERROR(ROUND(E1539/L1539,2),0)</f>
        <v>96.38</v>
      </c>
      <c r="R1539" s="17">
        <f t="shared" ref="R1539:R1602" si="96">(((J1539/60)/60)/24)+DATE(1970,1,1)</f>
        <v>42552.315127314811</v>
      </c>
      <c r="S1539" s="17">
        <f t="shared" ref="S1539:S1602" si="97">(((I1539/60)/60)/24)+DATE(1970,1,1)</f>
        <v>42588.75</v>
      </c>
      <c r="T1539" s="22">
        <f t="shared" ref="T1539:T1602" si="98">S1539-R1539</f>
        <v>36.434872685189475</v>
      </c>
      <c r="U1539">
        <f t="shared" ref="U1539:U1602" si="99">YEAR(R1539)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>ROUND(E1540/D1540*100,0)</f>
        <v>103</v>
      </c>
      <c r="Q1540" s="8">
        <f>IFERROR(ROUND(E1540/L1540,2),0)</f>
        <v>156.16999999999999</v>
      </c>
      <c r="R1540" s="17">
        <f t="shared" si="96"/>
        <v>41981.782060185185</v>
      </c>
      <c r="S1540" s="17">
        <f t="shared" si="97"/>
        <v>42026.782060185185</v>
      </c>
      <c r="T1540" s="22">
        <f t="shared" si="98"/>
        <v>45</v>
      </c>
      <c r="U1540">
        <f t="shared" si="99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>ROUND(E1541/D1541*100,0)</f>
        <v>136</v>
      </c>
      <c r="Q1541" s="8">
        <f>IFERROR(ROUND(E1541/L1541,2),0)</f>
        <v>95.76</v>
      </c>
      <c r="R1541" s="17">
        <f t="shared" si="96"/>
        <v>42705.919201388882</v>
      </c>
      <c r="S1541" s="17">
        <f t="shared" si="97"/>
        <v>42738.919201388882</v>
      </c>
      <c r="T1541" s="22">
        <f t="shared" si="98"/>
        <v>33</v>
      </c>
      <c r="U1541">
        <f t="shared" si="99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>ROUND(E1542/D1542*100,0)</f>
        <v>118</v>
      </c>
      <c r="Q1542" s="8">
        <f>IFERROR(ROUND(E1542/L1542,2),0)</f>
        <v>180.41</v>
      </c>
      <c r="R1542" s="17">
        <f t="shared" si="96"/>
        <v>41939.00712962963</v>
      </c>
      <c r="S1542" s="17">
        <f t="shared" si="97"/>
        <v>41969.052083333328</v>
      </c>
      <c r="T1542" s="22">
        <f t="shared" si="98"/>
        <v>30.044953703698411</v>
      </c>
      <c r="U1542">
        <f t="shared" si="99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>ROUND(E1543/D1543*100,0)</f>
        <v>0</v>
      </c>
      <c r="Q1543" s="8">
        <f>IFERROR(ROUND(E1543/L1543,2),0)</f>
        <v>3</v>
      </c>
      <c r="R1543" s="17">
        <f t="shared" si="96"/>
        <v>41974.712245370371</v>
      </c>
      <c r="S1543" s="17">
        <f t="shared" si="97"/>
        <v>42004.712245370371</v>
      </c>
      <c r="T1543" s="22">
        <f t="shared" si="98"/>
        <v>30</v>
      </c>
      <c r="U1543">
        <f t="shared" si="99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>ROUND(E1544/D1544*100,0)</f>
        <v>4</v>
      </c>
      <c r="Q1544" s="8">
        <f>IFERROR(ROUND(E1544/L1544,2),0)</f>
        <v>20</v>
      </c>
      <c r="R1544" s="17">
        <f t="shared" si="96"/>
        <v>42170.996527777781</v>
      </c>
      <c r="S1544" s="17">
        <f t="shared" si="97"/>
        <v>42185.996527777781</v>
      </c>
      <c r="T1544" s="22">
        <f t="shared" si="98"/>
        <v>15</v>
      </c>
      <c r="U1544">
        <f t="shared" si="99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>ROUND(E1545/D1545*100,0)</f>
        <v>0</v>
      </c>
      <c r="Q1545" s="8">
        <f>IFERROR(ROUND(E1545/L1545,2),0)</f>
        <v>10</v>
      </c>
      <c r="R1545" s="17">
        <f t="shared" si="96"/>
        <v>41935.509652777779</v>
      </c>
      <c r="S1545" s="17">
        <f t="shared" si="97"/>
        <v>41965.551319444443</v>
      </c>
      <c r="T1545" s="22">
        <f t="shared" si="98"/>
        <v>30.041666666664241</v>
      </c>
      <c r="U1545">
        <f t="shared" si="99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>ROUND(E1546/D1546*100,0)</f>
        <v>0</v>
      </c>
      <c r="Q1546" s="8">
        <f>IFERROR(ROUND(E1546/L1546,2),0)</f>
        <v>0</v>
      </c>
      <c r="R1546" s="17">
        <f t="shared" si="96"/>
        <v>42053.051203703704</v>
      </c>
      <c r="S1546" s="17">
        <f t="shared" si="97"/>
        <v>42095.012499999997</v>
      </c>
      <c r="T1546" s="22">
        <f t="shared" si="98"/>
        <v>41.961296296292858</v>
      </c>
      <c r="U1546">
        <f t="shared" si="99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>ROUND(E1547/D1547*100,0)</f>
        <v>0</v>
      </c>
      <c r="Q1547" s="8">
        <f>IFERROR(ROUND(E1547/L1547,2),0)</f>
        <v>1</v>
      </c>
      <c r="R1547" s="17">
        <f t="shared" si="96"/>
        <v>42031.884652777779</v>
      </c>
      <c r="S1547" s="17">
        <f t="shared" si="97"/>
        <v>42065.886111111111</v>
      </c>
      <c r="T1547" s="22">
        <f t="shared" si="98"/>
        <v>34.001458333332266</v>
      </c>
      <c r="U1547">
        <f t="shared" si="99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>ROUND(E1548/D1548*100,0)</f>
        <v>29</v>
      </c>
      <c r="Q1548" s="8">
        <f>IFERROR(ROUND(E1548/L1548,2),0)</f>
        <v>26.27</v>
      </c>
      <c r="R1548" s="17">
        <f t="shared" si="96"/>
        <v>41839.212951388887</v>
      </c>
      <c r="S1548" s="17">
        <f t="shared" si="97"/>
        <v>41899.212951388887</v>
      </c>
      <c r="T1548" s="22">
        <f t="shared" si="98"/>
        <v>60</v>
      </c>
      <c r="U1548">
        <f t="shared" si="99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>ROUND(E1549/D1549*100,0)</f>
        <v>0</v>
      </c>
      <c r="Q1549" s="8">
        <f>IFERROR(ROUND(E1549/L1549,2),0)</f>
        <v>0</v>
      </c>
      <c r="R1549" s="17">
        <f t="shared" si="96"/>
        <v>42782.426875000005</v>
      </c>
      <c r="S1549" s="17">
        <f t="shared" si="97"/>
        <v>42789.426875000005</v>
      </c>
      <c r="T1549" s="22">
        <f t="shared" si="98"/>
        <v>7</v>
      </c>
      <c r="U1549">
        <f t="shared" si="99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>ROUND(E1550/D1550*100,0)</f>
        <v>9</v>
      </c>
      <c r="Q1550" s="8">
        <f>IFERROR(ROUND(E1550/L1550,2),0)</f>
        <v>60</v>
      </c>
      <c r="R1550" s="17">
        <f t="shared" si="96"/>
        <v>42286.88217592593</v>
      </c>
      <c r="S1550" s="17">
        <f t="shared" si="97"/>
        <v>42316.923842592587</v>
      </c>
      <c r="T1550" s="22">
        <f t="shared" si="98"/>
        <v>30.041666666656965</v>
      </c>
      <c r="U1550">
        <f t="shared" si="99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>ROUND(E1551/D1551*100,0)</f>
        <v>34</v>
      </c>
      <c r="Q1551" s="8">
        <f>IFERROR(ROUND(E1551/L1551,2),0)</f>
        <v>28.33</v>
      </c>
      <c r="R1551" s="17">
        <f t="shared" si="96"/>
        <v>42281.136099537034</v>
      </c>
      <c r="S1551" s="17">
        <f t="shared" si="97"/>
        <v>42311.177766203706</v>
      </c>
      <c r="T1551" s="22">
        <f t="shared" si="98"/>
        <v>30.041666666671517</v>
      </c>
      <c r="U1551">
        <f t="shared" si="99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>ROUND(E1552/D1552*100,0)</f>
        <v>13</v>
      </c>
      <c r="Q1552" s="8">
        <f>IFERROR(ROUND(E1552/L1552,2),0)</f>
        <v>14.43</v>
      </c>
      <c r="R1552" s="17">
        <f t="shared" si="96"/>
        <v>42472.449467592596</v>
      </c>
      <c r="S1552" s="17">
        <f t="shared" si="97"/>
        <v>42502.449467592596</v>
      </c>
      <c r="T1552" s="22">
        <f t="shared" si="98"/>
        <v>30</v>
      </c>
      <c r="U1552">
        <f t="shared" si="99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>ROUND(E1553/D1553*100,0)</f>
        <v>0</v>
      </c>
      <c r="Q1553" s="8">
        <f>IFERROR(ROUND(E1553/L1553,2),0)</f>
        <v>0</v>
      </c>
      <c r="R1553" s="17">
        <f t="shared" si="96"/>
        <v>42121.824525462958</v>
      </c>
      <c r="S1553" s="17">
        <f t="shared" si="97"/>
        <v>42151.824525462958</v>
      </c>
      <c r="T1553" s="22">
        <f t="shared" si="98"/>
        <v>30</v>
      </c>
      <c r="U1553">
        <f t="shared" si="99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>ROUND(E1554/D1554*100,0)</f>
        <v>49</v>
      </c>
      <c r="Q1554" s="8">
        <f>IFERROR(ROUND(E1554/L1554,2),0)</f>
        <v>132.19</v>
      </c>
      <c r="R1554" s="17">
        <f t="shared" si="96"/>
        <v>41892.688750000001</v>
      </c>
      <c r="S1554" s="17">
        <f t="shared" si="97"/>
        <v>41913.165972222225</v>
      </c>
      <c r="T1554" s="22">
        <f t="shared" si="98"/>
        <v>20.477222222223645</v>
      </c>
      <c r="U1554">
        <f t="shared" si="99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>ROUND(E1555/D1555*100,0)</f>
        <v>0</v>
      </c>
      <c r="Q1555" s="8">
        <f>IFERROR(ROUND(E1555/L1555,2),0)</f>
        <v>0</v>
      </c>
      <c r="R1555" s="17">
        <f t="shared" si="96"/>
        <v>42219.282951388886</v>
      </c>
      <c r="S1555" s="17">
        <f t="shared" si="97"/>
        <v>42249.282951388886</v>
      </c>
      <c r="T1555" s="22">
        <f t="shared" si="98"/>
        <v>30</v>
      </c>
      <c r="U1555">
        <f t="shared" si="99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>ROUND(E1556/D1556*100,0)</f>
        <v>0</v>
      </c>
      <c r="Q1556" s="8">
        <f>IFERROR(ROUND(E1556/L1556,2),0)</f>
        <v>0</v>
      </c>
      <c r="R1556" s="17">
        <f t="shared" si="96"/>
        <v>42188.252199074079</v>
      </c>
      <c r="S1556" s="17">
        <f t="shared" si="97"/>
        <v>42218.252199074079</v>
      </c>
      <c r="T1556" s="22">
        <f t="shared" si="98"/>
        <v>30</v>
      </c>
      <c r="U1556">
        <f t="shared" si="99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>ROUND(E1557/D1557*100,0)</f>
        <v>0</v>
      </c>
      <c r="Q1557" s="8">
        <f>IFERROR(ROUND(E1557/L1557,2),0)</f>
        <v>0</v>
      </c>
      <c r="R1557" s="17">
        <f t="shared" si="96"/>
        <v>42241.613796296297</v>
      </c>
      <c r="S1557" s="17">
        <f t="shared" si="97"/>
        <v>42264.708333333328</v>
      </c>
      <c r="T1557" s="22">
        <f t="shared" si="98"/>
        <v>23.094537037031841</v>
      </c>
      <c r="U1557">
        <f t="shared" si="99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>ROUND(E1558/D1558*100,0)</f>
        <v>45</v>
      </c>
      <c r="Q1558" s="8">
        <f>IFERROR(ROUND(E1558/L1558,2),0)</f>
        <v>56.42</v>
      </c>
      <c r="R1558" s="17">
        <f t="shared" si="96"/>
        <v>42525.153055555551</v>
      </c>
      <c r="S1558" s="17">
        <f t="shared" si="97"/>
        <v>42555.153055555551</v>
      </c>
      <c r="T1558" s="22">
        <f t="shared" si="98"/>
        <v>30</v>
      </c>
      <c r="U1558">
        <f t="shared" si="99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>ROUND(E1559/D1559*100,0)</f>
        <v>4</v>
      </c>
      <c r="Q1559" s="8">
        <f>IFERROR(ROUND(E1559/L1559,2),0)</f>
        <v>100</v>
      </c>
      <c r="R1559" s="17">
        <f t="shared" si="96"/>
        <v>41871.65315972222</v>
      </c>
      <c r="S1559" s="17">
        <f t="shared" si="97"/>
        <v>41902.65315972222</v>
      </c>
      <c r="T1559" s="22">
        <f t="shared" si="98"/>
        <v>31</v>
      </c>
      <c r="U1559">
        <f t="shared" si="99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>ROUND(E1560/D1560*100,0)</f>
        <v>5</v>
      </c>
      <c r="Q1560" s="8">
        <f>IFERROR(ROUND(E1560/L1560,2),0)</f>
        <v>11.67</v>
      </c>
      <c r="R1560" s="17">
        <f t="shared" si="96"/>
        <v>42185.397673611107</v>
      </c>
      <c r="S1560" s="17">
        <f t="shared" si="97"/>
        <v>42244.508333333331</v>
      </c>
      <c r="T1560" s="22">
        <f t="shared" si="98"/>
        <v>59.110659722224227</v>
      </c>
      <c r="U1560">
        <f t="shared" si="99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>ROUND(E1561/D1561*100,0)</f>
        <v>0</v>
      </c>
      <c r="Q1561" s="8">
        <f>IFERROR(ROUND(E1561/L1561,2),0)</f>
        <v>50</v>
      </c>
      <c r="R1561" s="17">
        <f t="shared" si="96"/>
        <v>42108.05322916666</v>
      </c>
      <c r="S1561" s="17">
        <f t="shared" si="97"/>
        <v>42123.05322916666</v>
      </c>
      <c r="T1561" s="22">
        <f t="shared" si="98"/>
        <v>15</v>
      </c>
      <c r="U1561">
        <f t="shared" si="99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>ROUND(E1562/D1562*100,0)</f>
        <v>4</v>
      </c>
      <c r="Q1562" s="8">
        <f>IFERROR(ROUND(E1562/L1562,2),0)</f>
        <v>23.5</v>
      </c>
      <c r="R1562" s="17">
        <f t="shared" si="96"/>
        <v>41936.020752314813</v>
      </c>
      <c r="S1562" s="17">
        <f t="shared" si="97"/>
        <v>41956.062418981484</v>
      </c>
      <c r="T1562" s="22">
        <f t="shared" si="98"/>
        <v>20.041666666671517</v>
      </c>
      <c r="U1562">
        <f t="shared" si="99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 s="12">
        <f>ROUND(E1563/D1563*100,0)</f>
        <v>1</v>
      </c>
      <c r="Q1563" s="8">
        <f>IFERROR(ROUND(E1563/L1563,2),0)</f>
        <v>67</v>
      </c>
      <c r="R1563" s="17">
        <f t="shared" si="96"/>
        <v>41555.041701388887</v>
      </c>
      <c r="S1563" s="17">
        <f t="shared" si="97"/>
        <v>41585.083368055559</v>
      </c>
      <c r="T1563" s="22">
        <f t="shared" si="98"/>
        <v>30.041666666671517</v>
      </c>
      <c r="U1563">
        <f t="shared" si="99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 s="12">
        <f>ROUND(E1564/D1564*100,0)</f>
        <v>0</v>
      </c>
      <c r="Q1564" s="8">
        <f>IFERROR(ROUND(E1564/L1564,2),0)</f>
        <v>0</v>
      </c>
      <c r="R1564" s="17">
        <f t="shared" si="96"/>
        <v>40079.566157407404</v>
      </c>
      <c r="S1564" s="17">
        <f t="shared" si="97"/>
        <v>40149.034722222219</v>
      </c>
      <c r="T1564" s="22">
        <f t="shared" si="98"/>
        <v>69.468564814815181</v>
      </c>
      <c r="U1564">
        <f t="shared" si="99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 s="12">
        <f>ROUND(E1565/D1565*100,0)</f>
        <v>1</v>
      </c>
      <c r="Q1565" s="8">
        <f>IFERROR(ROUND(E1565/L1565,2),0)</f>
        <v>42.5</v>
      </c>
      <c r="R1565" s="17">
        <f t="shared" si="96"/>
        <v>41652.742488425924</v>
      </c>
      <c r="S1565" s="17">
        <f t="shared" si="97"/>
        <v>41712.700821759259</v>
      </c>
      <c r="T1565" s="22">
        <f t="shared" si="98"/>
        <v>59.958333333335759</v>
      </c>
      <c r="U1565">
        <f t="shared" si="99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 s="12">
        <f>ROUND(E1566/D1566*100,0)</f>
        <v>0</v>
      </c>
      <c r="Q1566" s="8">
        <f>IFERROR(ROUND(E1566/L1566,2),0)</f>
        <v>10</v>
      </c>
      <c r="R1566" s="17">
        <f t="shared" si="96"/>
        <v>42121.367002314815</v>
      </c>
      <c r="S1566" s="17">
        <f t="shared" si="97"/>
        <v>42152.836805555555</v>
      </c>
      <c r="T1566" s="22">
        <f t="shared" si="98"/>
        <v>31.469803240739566</v>
      </c>
      <c r="U1566">
        <f t="shared" si="99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 s="12">
        <f>ROUND(E1567/D1567*100,0)</f>
        <v>3</v>
      </c>
      <c r="Q1567" s="8">
        <f>IFERROR(ROUND(E1567/L1567,2),0)</f>
        <v>100</v>
      </c>
      <c r="R1567" s="17">
        <f t="shared" si="96"/>
        <v>40672.729872685188</v>
      </c>
      <c r="S1567" s="17">
        <f t="shared" si="97"/>
        <v>40702.729872685188</v>
      </c>
      <c r="T1567" s="22">
        <f t="shared" si="98"/>
        <v>30</v>
      </c>
      <c r="U1567">
        <f t="shared" si="99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 s="12">
        <f>ROUND(E1568/D1568*100,0)</f>
        <v>21</v>
      </c>
      <c r="Q1568" s="8">
        <f>IFERROR(ROUND(E1568/L1568,2),0)</f>
        <v>108.05</v>
      </c>
      <c r="R1568" s="17">
        <f t="shared" si="96"/>
        <v>42549.916712962964</v>
      </c>
      <c r="S1568" s="17">
        <f t="shared" si="97"/>
        <v>42578.916666666672</v>
      </c>
      <c r="T1568" s="22">
        <f t="shared" si="98"/>
        <v>28.999953703707433</v>
      </c>
      <c r="U1568">
        <f t="shared" si="99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 s="12">
        <f>ROUND(E1569/D1569*100,0)</f>
        <v>4</v>
      </c>
      <c r="Q1569" s="8">
        <f>IFERROR(ROUND(E1569/L1569,2),0)</f>
        <v>26.92</v>
      </c>
      <c r="R1569" s="17">
        <f t="shared" si="96"/>
        <v>41671.936863425923</v>
      </c>
      <c r="S1569" s="17">
        <f t="shared" si="97"/>
        <v>41687</v>
      </c>
      <c r="T1569" s="22">
        <f t="shared" si="98"/>
        <v>15.063136574077362</v>
      </c>
      <c r="U1569">
        <f t="shared" si="99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 s="12">
        <f>ROUND(E1570/D1570*100,0)</f>
        <v>14</v>
      </c>
      <c r="Q1570" s="8">
        <f>IFERROR(ROUND(E1570/L1570,2),0)</f>
        <v>155</v>
      </c>
      <c r="R1570" s="17">
        <f t="shared" si="96"/>
        <v>41962.062326388885</v>
      </c>
      <c r="S1570" s="17">
        <f t="shared" si="97"/>
        <v>41997.062326388885</v>
      </c>
      <c r="T1570" s="22">
        <f t="shared" si="98"/>
        <v>35</v>
      </c>
      <c r="U1570">
        <f t="shared" si="99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 s="12">
        <f>ROUND(E1571/D1571*100,0)</f>
        <v>0</v>
      </c>
      <c r="Q1571" s="8">
        <f>IFERROR(ROUND(E1571/L1571,2),0)</f>
        <v>0</v>
      </c>
      <c r="R1571" s="17">
        <f t="shared" si="96"/>
        <v>41389.679560185185</v>
      </c>
      <c r="S1571" s="17">
        <f t="shared" si="97"/>
        <v>41419.679560185185</v>
      </c>
      <c r="T1571" s="22">
        <f t="shared" si="98"/>
        <v>30</v>
      </c>
      <c r="U1571">
        <f t="shared" si="99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 s="12">
        <f>ROUND(E1572/D1572*100,0)</f>
        <v>41</v>
      </c>
      <c r="Q1572" s="8">
        <f>IFERROR(ROUND(E1572/L1572,2),0)</f>
        <v>47.77</v>
      </c>
      <c r="R1572" s="17">
        <f t="shared" si="96"/>
        <v>42438.813449074078</v>
      </c>
      <c r="S1572" s="17">
        <f t="shared" si="97"/>
        <v>42468.771782407406</v>
      </c>
      <c r="T1572" s="22">
        <f t="shared" si="98"/>
        <v>29.958333333328483</v>
      </c>
      <c r="U1572">
        <f t="shared" si="99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 s="12">
        <f>ROUND(E1573/D1573*100,0)</f>
        <v>1</v>
      </c>
      <c r="Q1573" s="8">
        <f>IFERROR(ROUND(E1573/L1573,2),0)</f>
        <v>20</v>
      </c>
      <c r="R1573" s="17">
        <f t="shared" si="96"/>
        <v>42144.769479166673</v>
      </c>
      <c r="S1573" s="17">
        <f t="shared" si="97"/>
        <v>42174.769479166673</v>
      </c>
      <c r="T1573" s="22">
        <f t="shared" si="98"/>
        <v>30</v>
      </c>
      <c r="U1573">
        <f t="shared" si="99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 s="12">
        <f>ROUND(E1574/D1574*100,0)</f>
        <v>5</v>
      </c>
      <c r="Q1574" s="8">
        <f>IFERROR(ROUND(E1574/L1574,2),0)</f>
        <v>41.67</v>
      </c>
      <c r="R1574" s="17">
        <f t="shared" si="96"/>
        <v>42404.033090277779</v>
      </c>
      <c r="S1574" s="17">
        <f t="shared" si="97"/>
        <v>42428.999305555553</v>
      </c>
      <c r="T1574" s="22">
        <f t="shared" si="98"/>
        <v>24.966215277774609</v>
      </c>
      <c r="U1574">
        <f t="shared" si="99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 s="12">
        <f>ROUND(E1575/D1575*100,0)</f>
        <v>2</v>
      </c>
      <c r="Q1575" s="8">
        <f>IFERROR(ROUND(E1575/L1575,2),0)</f>
        <v>74.33</v>
      </c>
      <c r="R1575" s="17">
        <f t="shared" si="96"/>
        <v>42786.000023148154</v>
      </c>
      <c r="S1575" s="17">
        <f t="shared" si="97"/>
        <v>42826.165972222225</v>
      </c>
      <c r="T1575" s="22">
        <f t="shared" si="98"/>
        <v>40.16594907407125</v>
      </c>
      <c r="U1575">
        <f t="shared" si="99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 s="12">
        <f>ROUND(E1576/D1576*100,0)</f>
        <v>5</v>
      </c>
      <c r="Q1576" s="8">
        <f>IFERROR(ROUND(E1576/L1576,2),0)</f>
        <v>84.33</v>
      </c>
      <c r="R1576" s="17">
        <f t="shared" si="96"/>
        <v>42017.927418981482</v>
      </c>
      <c r="S1576" s="17">
        <f t="shared" si="97"/>
        <v>42052.927418981482</v>
      </c>
      <c r="T1576" s="22">
        <f t="shared" si="98"/>
        <v>35</v>
      </c>
      <c r="U1576">
        <f t="shared" si="99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 s="12">
        <f>ROUND(E1577/D1577*100,0)</f>
        <v>23</v>
      </c>
      <c r="Q1577" s="8">
        <f>IFERROR(ROUND(E1577/L1577,2),0)</f>
        <v>65.459999999999994</v>
      </c>
      <c r="R1577" s="17">
        <f t="shared" si="96"/>
        <v>41799.524259259262</v>
      </c>
      <c r="S1577" s="17">
        <f t="shared" si="97"/>
        <v>41829.524259259262</v>
      </c>
      <c r="T1577" s="22">
        <f t="shared" si="98"/>
        <v>30</v>
      </c>
      <c r="U1577">
        <f t="shared" si="99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 s="12">
        <f>ROUND(E1578/D1578*100,0)</f>
        <v>13</v>
      </c>
      <c r="Q1578" s="8">
        <f>IFERROR(ROUND(E1578/L1578,2),0)</f>
        <v>65</v>
      </c>
      <c r="R1578" s="17">
        <f t="shared" si="96"/>
        <v>42140.879259259258</v>
      </c>
      <c r="S1578" s="17">
        <f t="shared" si="97"/>
        <v>42185.879259259258</v>
      </c>
      <c r="T1578" s="22">
        <f t="shared" si="98"/>
        <v>45</v>
      </c>
      <c r="U1578">
        <f t="shared" si="99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 s="12">
        <f>ROUND(E1579/D1579*100,0)</f>
        <v>1</v>
      </c>
      <c r="Q1579" s="8">
        <f>IFERROR(ROUND(E1579/L1579,2),0)</f>
        <v>27.5</v>
      </c>
      <c r="R1579" s="17">
        <f t="shared" si="96"/>
        <v>41054.847777777781</v>
      </c>
      <c r="S1579" s="17">
        <f t="shared" si="97"/>
        <v>41114.847777777781</v>
      </c>
      <c r="T1579" s="22">
        <f t="shared" si="98"/>
        <v>60</v>
      </c>
      <c r="U1579">
        <f t="shared" si="99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 s="12">
        <f>ROUND(E1580/D1580*100,0)</f>
        <v>11</v>
      </c>
      <c r="Q1580" s="8">
        <f>IFERROR(ROUND(E1580/L1580,2),0)</f>
        <v>51.25</v>
      </c>
      <c r="R1580" s="17">
        <f t="shared" si="96"/>
        <v>40399.065868055557</v>
      </c>
      <c r="S1580" s="17">
        <f t="shared" si="97"/>
        <v>40423.083333333336</v>
      </c>
      <c r="T1580" s="22">
        <f t="shared" si="98"/>
        <v>24.017465277778683</v>
      </c>
      <c r="U1580">
        <f t="shared" si="99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 s="12">
        <f>ROUND(E1581/D1581*100,0)</f>
        <v>1</v>
      </c>
      <c r="Q1581" s="8">
        <f>IFERROR(ROUND(E1581/L1581,2),0)</f>
        <v>14</v>
      </c>
      <c r="R1581" s="17">
        <f t="shared" si="96"/>
        <v>41481.996423611112</v>
      </c>
      <c r="S1581" s="17">
        <f t="shared" si="97"/>
        <v>41514.996423611112</v>
      </c>
      <c r="T1581" s="22">
        <f t="shared" si="98"/>
        <v>33</v>
      </c>
      <c r="U1581">
        <f t="shared" si="99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 s="12">
        <f>ROUND(E1582/D1582*100,0)</f>
        <v>0</v>
      </c>
      <c r="Q1582" s="8">
        <f>IFERROR(ROUND(E1582/L1582,2),0)</f>
        <v>0</v>
      </c>
      <c r="R1582" s="17">
        <f t="shared" si="96"/>
        <v>40990.050069444449</v>
      </c>
      <c r="S1582" s="17">
        <f t="shared" si="97"/>
        <v>41050.050069444449</v>
      </c>
      <c r="T1582" s="22">
        <f t="shared" si="98"/>
        <v>60</v>
      </c>
      <c r="U1582">
        <f t="shared" si="99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>ROUND(E1583/D1583*100,0)</f>
        <v>1</v>
      </c>
      <c r="Q1583" s="8">
        <f>IFERROR(ROUND(E1583/L1583,2),0)</f>
        <v>5</v>
      </c>
      <c r="R1583" s="17">
        <f t="shared" si="96"/>
        <v>42325.448958333334</v>
      </c>
      <c r="S1583" s="17">
        <f t="shared" si="97"/>
        <v>42357.448958333334</v>
      </c>
      <c r="T1583" s="22">
        <f t="shared" si="98"/>
        <v>32</v>
      </c>
      <c r="U1583">
        <f t="shared" si="99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>ROUND(E1584/D1584*100,0)</f>
        <v>9</v>
      </c>
      <c r="Q1584" s="8">
        <f>IFERROR(ROUND(E1584/L1584,2),0)</f>
        <v>31</v>
      </c>
      <c r="R1584" s="17">
        <f t="shared" si="96"/>
        <v>42246.789965277778</v>
      </c>
      <c r="S1584" s="17">
        <f t="shared" si="97"/>
        <v>42303.888888888891</v>
      </c>
      <c r="T1584" s="22">
        <f t="shared" si="98"/>
        <v>57.098923611112696</v>
      </c>
      <c r="U1584">
        <f t="shared" si="99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>ROUND(E1585/D1585*100,0)</f>
        <v>0</v>
      </c>
      <c r="Q1585" s="8">
        <f>IFERROR(ROUND(E1585/L1585,2),0)</f>
        <v>15</v>
      </c>
      <c r="R1585" s="17">
        <f t="shared" si="96"/>
        <v>41877.904988425929</v>
      </c>
      <c r="S1585" s="17">
        <f t="shared" si="97"/>
        <v>41907.904988425929</v>
      </c>
      <c r="T1585" s="22">
        <f t="shared" si="98"/>
        <v>30</v>
      </c>
      <c r="U1585">
        <f t="shared" si="99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>ROUND(E1586/D1586*100,0)</f>
        <v>0</v>
      </c>
      <c r="Q1586" s="8">
        <f>IFERROR(ROUND(E1586/L1586,2),0)</f>
        <v>0</v>
      </c>
      <c r="R1586" s="17">
        <f t="shared" si="96"/>
        <v>41779.649317129632</v>
      </c>
      <c r="S1586" s="17">
        <f t="shared" si="97"/>
        <v>41789.649317129632</v>
      </c>
      <c r="T1586" s="22">
        <f t="shared" si="98"/>
        <v>10</v>
      </c>
      <c r="U1586">
        <f t="shared" si="99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>ROUND(E1587/D1587*100,0)</f>
        <v>79</v>
      </c>
      <c r="Q1587" s="8">
        <f>IFERROR(ROUND(E1587/L1587,2),0)</f>
        <v>131.66999999999999</v>
      </c>
      <c r="R1587" s="17">
        <f t="shared" si="96"/>
        <v>42707.895462962959</v>
      </c>
      <c r="S1587" s="17">
        <f t="shared" si="97"/>
        <v>42729.458333333328</v>
      </c>
      <c r="T1587" s="22">
        <f t="shared" si="98"/>
        <v>21.562870370369637</v>
      </c>
      <c r="U1587">
        <f t="shared" si="99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>ROUND(E1588/D1588*100,0)</f>
        <v>0</v>
      </c>
      <c r="Q1588" s="8">
        <f>IFERROR(ROUND(E1588/L1588,2),0)</f>
        <v>0</v>
      </c>
      <c r="R1588" s="17">
        <f t="shared" si="96"/>
        <v>42069.104421296302</v>
      </c>
      <c r="S1588" s="17">
        <f t="shared" si="97"/>
        <v>42099.062754629631</v>
      </c>
      <c r="T1588" s="22">
        <f t="shared" si="98"/>
        <v>29.958333333328483</v>
      </c>
      <c r="U1588">
        <f t="shared" si="99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>ROUND(E1589/D1589*100,0)</f>
        <v>0</v>
      </c>
      <c r="Q1589" s="8">
        <f>IFERROR(ROUND(E1589/L1589,2),0)</f>
        <v>1</v>
      </c>
      <c r="R1589" s="17">
        <f t="shared" si="96"/>
        <v>41956.950983796298</v>
      </c>
      <c r="S1589" s="17">
        <f t="shared" si="97"/>
        <v>41986.950983796298</v>
      </c>
      <c r="T1589" s="22">
        <f t="shared" si="98"/>
        <v>30</v>
      </c>
      <c r="U1589">
        <f t="shared" si="99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>ROUND(E1590/D1590*100,0)</f>
        <v>0</v>
      </c>
      <c r="Q1590" s="8">
        <f>IFERROR(ROUND(E1590/L1590,2),0)</f>
        <v>0</v>
      </c>
      <c r="R1590" s="17">
        <f t="shared" si="96"/>
        <v>42005.24998842593</v>
      </c>
      <c r="S1590" s="17">
        <f t="shared" si="97"/>
        <v>42035.841666666667</v>
      </c>
      <c r="T1590" s="22">
        <f t="shared" si="98"/>
        <v>30.591678240736655</v>
      </c>
      <c r="U1590">
        <f t="shared" si="99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>ROUND(E1591/D1591*100,0)</f>
        <v>0</v>
      </c>
      <c r="Q1591" s="8">
        <f>IFERROR(ROUND(E1591/L1591,2),0)</f>
        <v>0</v>
      </c>
      <c r="R1591" s="17">
        <f t="shared" si="96"/>
        <v>42256.984791666662</v>
      </c>
      <c r="S1591" s="17">
        <f t="shared" si="97"/>
        <v>42286.984791666662</v>
      </c>
      <c r="T1591" s="22">
        <f t="shared" si="98"/>
        <v>30</v>
      </c>
      <c r="U1591">
        <f t="shared" si="99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>ROUND(E1592/D1592*100,0)</f>
        <v>2</v>
      </c>
      <c r="Q1592" s="8">
        <f>IFERROR(ROUND(E1592/L1592,2),0)</f>
        <v>510</v>
      </c>
      <c r="R1592" s="17">
        <f t="shared" si="96"/>
        <v>42240.857222222221</v>
      </c>
      <c r="S1592" s="17">
        <f t="shared" si="97"/>
        <v>42270.857222222221</v>
      </c>
      <c r="T1592" s="22">
        <f t="shared" si="98"/>
        <v>30</v>
      </c>
      <c r="U1592">
        <f t="shared" si="99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>ROUND(E1593/D1593*100,0)</f>
        <v>29</v>
      </c>
      <c r="Q1593" s="8">
        <f>IFERROR(ROUND(E1593/L1593,2),0)</f>
        <v>44.48</v>
      </c>
      <c r="R1593" s="17">
        <f t="shared" si="96"/>
        <v>42433.726168981477</v>
      </c>
      <c r="S1593" s="17">
        <f t="shared" si="97"/>
        <v>42463.68450231482</v>
      </c>
      <c r="T1593" s="22">
        <f t="shared" si="98"/>
        <v>29.958333333343035</v>
      </c>
      <c r="U1593">
        <f t="shared" si="99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>ROUND(E1594/D1594*100,0)</f>
        <v>0</v>
      </c>
      <c r="Q1594" s="8">
        <f>IFERROR(ROUND(E1594/L1594,2),0)</f>
        <v>0</v>
      </c>
      <c r="R1594" s="17">
        <f t="shared" si="96"/>
        <v>42046.072743055556</v>
      </c>
      <c r="S1594" s="17">
        <f t="shared" si="97"/>
        <v>42091.031076388885</v>
      </c>
      <c r="T1594" s="22">
        <f t="shared" si="98"/>
        <v>44.958333333328483</v>
      </c>
      <c r="U1594">
        <f t="shared" si="99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>ROUND(E1595/D1595*100,0)</f>
        <v>0</v>
      </c>
      <c r="Q1595" s="8">
        <f>IFERROR(ROUND(E1595/L1595,2),0)</f>
        <v>1</v>
      </c>
      <c r="R1595" s="17">
        <f t="shared" si="96"/>
        <v>42033.845543981486</v>
      </c>
      <c r="S1595" s="17">
        <f t="shared" si="97"/>
        <v>42063.845543981486</v>
      </c>
      <c r="T1595" s="22">
        <f t="shared" si="98"/>
        <v>30</v>
      </c>
      <c r="U1595">
        <f t="shared" si="99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>ROUND(E1596/D1596*100,0)</f>
        <v>21</v>
      </c>
      <c r="Q1596" s="8">
        <f>IFERROR(ROUND(E1596/L1596,2),0)</f>
        <v>20.5</v>
      </c>
      <c r="R1596" s="17">
        <f t="shared" si="96"/>
        <v>42445.712754629625</v>
      </c>
      <c r="S1596" s="17">
        <f t="shared" si="97"/>
        <v>42505.681249999994</v>
      </c>
      <c r="T1596" s="22">
        <f t="shared" si="98"/>
        <v>59.968495370369055</v>
      </c>
      <c r="U1596">
        <f t="shared" si="99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>ROUND(E1597/D1597*100,0)</f>
        <v>0</v>
      </c>
      <c r="Q1597" s="8">
        <f>IFERROR(ROUND(E1597/L1597,2),0)</f>
        <v>40</v>
      </c>
      <c r="R1597" s="17">
        <f t="shared" si="96"/>
        <v>41780.050092592595</v>
      </c>
      <c r="S1597" s="17">
        <f t="shared" si="97"/>
        <v>41808.842361111114</v>
      </c>
      <c r="T1597" s="22">
        <f t="shared" si="98"/>
        <v>28.79226851851854</v>
      </c>
      <c r="U1597">
        <f t="shared" si="99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>ROUND(E1598/D1598*100,0)</f>
        <v>2</v>
      </c>
      <c r="Q1598" s="8">
        <f>IFERROR(ROUND(E1598/L1598,2),0)</f>
        <v>25</v>
      </c>
      <c r="R1598" s="17">
        <f t="shared" si="96"/>
        <v>41941.430196759262</v>
      </c>
      <c r="S1598" s="17">
        <f t="shared" si="97"/>
        <v>41986.471863425926</v>
      </c>
      <c r="T1598" s="22">
        <f t="shared" si="98"/>
        <v>45.041666666664241</v>
      </c>
      <c r="U1598">
        <f t="shared" si="99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>ROUND(E1599/D1599*100,0)</f>
        <v>0</v>
      </c>
      <c r="Q1599" s="8">
        <f>IFERROR(ROUND(E1599/L1599,2),0)</f>
        <v>0</v>
      </c>
      <c r="R1599" s="17">
        <f t="shared" si="96"/>
        <v>42603.354131944448</v>
      </c>
      <c r="S1599" s="17">
        <f t="shared" si="97"/>
        <v>42633.354131944448</v>
      </c>
      <c r="T1599" s="22">
        <f t="shared" si="98"/>
        <v>30</v>
      </c>
      <c r="U1599">
        <f t="shared" si="99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>ROUND(E1600/D1600*100,0)</f>
        <v>0</v>
      </c>
      <c r="Q1600" s="8">
        <f>IFERROR(ROUND(E1600/L1600,2),0)</f>
        <v>1</v>
      </c>
      <c r="R1600" s="17">
        <f t="shared" si="96"/>
        <v>42151.667337962965</v>
      </c>
      <c r="S1600" s="17">
        <f t="shared" si="97"/>
        <v>42211.667337962965</v>
      </c>
      <c r="T1600" s="22">
        <f t="shared" si="98"/>
        <v>60</v>
      </c>
      <c r="U1600">
        <f t="shared" si="99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>ROUND(E1601/D1601*100,0)</f>
        <v>0</v>
      </c>
      <c r="Q1601" s="8">
        <f>IFERROR(ROUND(E1601/L1601,2),0)</f>
        <v>0</v>
      </c>
      <c r="R1601" s="17">
        <f t="shared" si="96"/>
        <v>42438.53907407407</v>
      </c>
      <c r="S1601" s="17">
        <f t="shared" si="97"/>
        <v>42468.497407407413</v>
      </c>
      <c r="T1601" s="22">
        <f t="shared" si="98"/>
        <v>29.958333333343035</v>
      </c>
      <c r="U1601">
        <f t="shared" si="99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>ROUND(E1602/D1602*100,0)</f>
        <v>7</v>
      </c>
      <c r="Q1602" s="8">
        <f>IFERROR(ROUND(E1602/L1602,2),0)</f>
        <v>40.78</v>
      </c>
      <c r="R1602" s="17">
        <f t="shared" si="96"/>
        <v>41791.057314814818</v>
      </c>
      <c r="S1602" s="17">
        <f t="shared" si="97"/>
        <v>41835.21597222222</v>
      </c>
      <c r="T1602" s="22">
        <f t="shared" si="98"/>
        <v>44.158657407402643</v>
      </c>
      <c r="U1602">
        <f t="shared" si="99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>ROUND(E1603/D1603*100,0)</f>
        <v>108</v>
      </c>
      <c r="Q1603" s="8">
        <f>IFERROR(ROUND(E1603/L1603,2),0)</f>
        <v>48.33</v>
      </c>
      <c r="R1603" s="17">
        <f t="shared" ref="R1603:R1666" si="100">(((J1603/60)/60)/24)+DATE(1970,1,1)</f>
        <v>40638.092974537038</v>
      </c>
      <c r="S1603" s="17">
        <f t="shared" ref="S1603:S1666" si="101">(((I1603/60)/60)/24)+DATE(1970,1,1)</f>
        <v>40668.092974537038</v>
      </c>
      <c r="T1603" s="22">
        <f t="shared" ref="T1603:T1666" si="102">S1603-R1603</f>
        <v>30</v>
      </c>
      <c r="U1603">
        <f t="shared" ref="U1603:U1666" si="103">YEAR(R1603)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>ROUND(E1604/D1604*100,0)</f>
        <v>100</v>
      </c>
      <c r="Q1604" s="8">
        <f>IFERROR(ROUND(E1604/L1604,2),0)</f>
        <v>46.95</v>
      </c>
      <c r="R1604" s="17">
        <f t="shared" si="100"/>
        <v>40788.297650462962</v>
      </c>
      <c r="S1604" s="17">
        <f t="shared" si="101"/>
        <v>40830.958333333336</v>
      </c>
      <c r="T1604" s="22">
        <f t="shared" si="102"/>
        <v>42.660682870373421</v>
      </c>
      <c r="U1604">
        <f t="shared" si="103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>ROUND(E1605/D1605*100,0)</f>
        <v>100</v>
      </c>
      <c r="Q1605" s="8">
        <f>IFERROR(ROUND(E1605/L1605,2),0)</f>
        <v>66.69</v>
      </c>
      <c r="R1605" s="17">
        <f t="shared" si="100"/>
        <v>40876.169664351852</v>
      </c>
      <c r="S1605" s="17">
        <f t="shared" si="101"/>
        <v>40936.169664351852</v>
      </c>
      <c r="T1605" s="22">
        <f t="shared" si="102"/>
        <v>60</v>
      </c>
      <c r="U1605">
        <f t="shared" si="103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>ROUND(E1606/D1606*100,0)</f>
        <v>122</v>
      </c>
      <c r="Q1606" s="8">
        <f>IFERROR(ROUND(E1606/L1606,2),0)</f>
        <v>48.84</v>
      </c>
      <c r="R1606" s="17">
        <f t="shared" si="100"/>
        <v>40945.845312500001</v>
      </c>
      <c r="S1606" s="17">
        <f t="shared" si="101"/>
        <v>40985.80364583333</v>
      </c>
      <c r="T1606" s="22">
        <f t="shared" si="102"/>
        <v>39.958333333328483</v>
      </c>
      <c r="U1606">
        <f t="shared" si="103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>ROUND(E1607/D1607*100,0)</f>
        <v>101</v>
      </c>
      <c r="Q1607" s="8">
        <f>IFERROR(ROUND(E1607/L1607,2),0)</f>
        <v>137.31</v>
      </c>
      <c r="R1607" s="17">
        <f t="shared" si="100"/>
        <v>40747.012881944444</v>
      </c>
      <c r="S1607" s="17">
        <f t="shared" si="101"/>
        <v>40756.291666666664</v>
      </c>
      <c r="T1607" s="22">
        <f t="shared" si="102"/>
        <v>9.2787847222207347</v>
      </c>
      <c r="U1607">
        <f t="shared" si="103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>ROUND(E1608/D1608*100,0)</f>
        <v>101</v>
      </c>
      <c r="Q1608" s="8">
        <f>IFERROR(ROUND(E1608/L1608,2),0)</f>
        <v>87.83</v>
      </c>
      <c r="R1608" s="17">
        <f t="shared" si="100"/>
        <v>40536.111550925925</v>
      </c>
      <c r="S1608" s="17">
        <f t="shared" si="101"/>
        <v>40626.069884259261</v>
      </c>
      <c r="T1608" s="22">
        <f t="shared" si="102"/>
        <v>89.958333333335759</v>
      </c>
      <c r="U1608">
        <f t="shared" si="103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>ROUND(E1609/D1609*100,0)</f>
        <v>145</v>
      </c>
      <c r="Q1609" s="8">
        <f>IFERROR(ROUND(E1609/L1609,2),0)</f>
        <v>70.790000000000006</v>
      </c>
      <c r="R1609" s="17">
        <f t="shared" si="100"/>
        <v>41053.80846064815</v>
      </c>
      <c r="S1609" s="17">
        <f t="shared" si="101"/>
        <v>41074.80846064815</v>
      </c>
      <c r="T1609" s="22">
        <f t="shared" si="102"/>
        <v>21</v>
      </c>
      <c r="U1609">
        <f t="shared" si="103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>ROUND(E1610/D1610*100,0)</f>
        <v>101</v>
      </c>
      <c r="Q1610" s="8">
        <f>IFERROR(ROUND(E1610/L1610,2),0)</f>
        <v>52.83</v>
      </c>
      <c r="R1610" s="17">
        <f t="shared" si="100"/>
        <v>41607.83085648148</v>
      </c>
      <c r="S1610" s="17">
        <f t="shared" si="101"/>
        <v>41640.226388888892</v>
      </c>
      <c r="T1610" s="22">
        <f t="shared" si="102"/>
        <v>32.395532407412247</v>
      </c>
      <c r="U1610">
        <f t="shared" si="103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>ROUND(E1611/D1611*100,0)</f>
        <v>118</v>
      </c>
      <c r="Q1611" s="8">
        <f>IFERROR(ROUND(E1611/L1611,2),0)</f>
        <v>443.75</v>
      </c>
      <c r="R1611" s="17">
        <f t="shared" si="100"/>
        <v>40796.001261574071</v>
      </c>
      <c r="S1611" s="17">
        <f t="shared" si="101"/>
        <v>40849.333333333336</v>
      </c>
      <c r="T1611" s="22">
        <f t="shared" si="102"/>
        <v>53.332071759265091</v>
      </c>
      <c r="U1611">
        <f t="shared" si="103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>ROUND(E1612/D1612*100,0)</f>
        <v>272</v>
      </c>
      <c r="Q1612" s="8">
        <f>IFERROR(ROUND(E1612/L1612,2),0)</f>
        <v>48.54</v>
      </c>
      <c r="R1612" s="17">
        <f t="shared" si="100"/>
        <v>41228.924884259257</v>
      </c>
      <c r="S1612" s="17">
        <f t="shared" si="101"/>
        <v>41258.924884259257</v>
      </c>
      <c r="T1612" s="22">
        <f t="shared" si="102"/>
        <v>30</v>
      </c>
      <c r="U1612">
        <f t="shared" si="103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>ROUND(E1613/D1613*100,0)</f>
        <v>125</v>
      </c>
      <c r="Q1613" s="8">
        <f>IFERROR(ROUND(E1613/L1613,2),0)</f>
        <v>37.07</v>
      </c>
      <c r="R1613" s="17">
        <f t="shared" si="100"/>
        <v>41409.00037037037</v>
      </c>
      <c r="S1613" s="17">
        <f t="shared" si="101"/>
        <v>41430.00037037037</v>
      </c>
      <c r="T1613" s="22">
        <f t="shared" si="102"/>
        <v>21</v>
      </c>
      <c r="U1613">
        <f t="shared" si="103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>ROUND(E1614/D1614*100,0)</f>
        <v>110</v>
      </c>
      <c r="Q1614" s="8">
        <f>IFERROR(ROUND(E1614/L1614,2),0)</f>
        <v>50</v>
      </c>
      <c r="R1614" s="17">
        <f t="shared" si="100"/>
        <v>41246.874814814815</v>
      </c>
      <c r="S1614" s="17">
        <f t="shared" si="101"/>
        <v>41276.874814814815</v>
      </c>
      <c r="T1614" s="22">
        <f t="shared" si="102"/>
        <v>30</v>
      </c>
      <c r="U1614">
        <f t="shared" si="103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>ROUND(E1615/D1615*100,0)</f>
        <v>102</v>
      </c>
      <c r="Q1615" s="8">
        <f>IFERROR(ROUND(E1615/L1615,2),0)</f>
        <v>39.04</v>
      </c>
      <c r="R1615" s="17">
        <f t="shared" si="100"/>
        <v>41082.069467592592</v>
      </c>
      <c r="S1615" s="17">
        <f t="shared" si="101"/>
        <v>41112.069467592592</v>
      </c>
      <c r="T1615" s="22">
        <f t="shared" si="102"/>
        <v>30</v>
      </c>
      <c r="U1615">
        <f t="shared" si="103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>ROUND(E1616/D1616*100,0)</f>
        <v>103</v>
      </c>
      <c r="Q1616" s="8">
        <f>IFERROR(ROUND(E1616/L1616,2),0)</f>
        <v>66.69</v>
      </c>
      <c r="R1616" s="17">
        <f t="shared" si="100"/>
        <v>41794.981122685182</v>
      </c>
      <c r="S1616" s="17">
        <f t="shared" si="101"/>
        <v>41854.708333333336</v>
      </c>
      <c r="T1616" s="22">
        <f t="shared" si="102"/>
        <v>59.727210648154141</v>
      </c>
      <c r="U1616">
        <f t="shared" si="103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>ROUND(E1617/D1617*100,0)</f>
        <v>114</v>
      </c>
      <c r="Q1617" s="8">
        <f>IFERROR(ROUND(E1617/L1617,2),0)</f>
        <v>67.13</v>
      </c>
      <c r="R1617" s="17">
        <f t="shared" si="100"/>
        <v>40845.050879629627</v>
      </c>
      <c r="S1617" s="17">
        <f t="shared" si="101"/>
        <v>40890.092546296299</v>
      </c>
      <c r="T1617" s="22">
        <f t="shared" si="102"/>
        <v>45.041666666671517</v>
      </c>
      <c r="U1617">
        <f t="shared" si="103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>ROUND(E1618/D1618*100,0)</f>
        <v>104</v>
      </c>
      <c r="Q1618" s="8">
        <f>IFERROR(ROUND(E1618/L1618,2),0)</f>
        <v>66.37</v>
      </c>
      <c r="R1618" s="17">
        <f t="shared" si="100"/>
        <v>41194.715520833335</v>
      </c>
      <c r="S1618" s="17">
        <f t="shared" si="101"/>
        <v>41235.916666666664</v>
      </c>
      <c r="T1618" s="22">
        <f t="shared" si="102"/>
        <v>41.201145833329065</v>
      </c>
      <c r="U1618">
        <f t="shared" si="103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>ROUND(E1619/D1619*100,0)</f>
        <v>146</v>
      </c>
      <c r="Q1619" s="8">
        <f>IFERROR(ROUND(E1619/L1619,2),0)</f>
        <v>64.62</v>
      </c>
      <c r="R1619" s="17">
        <f t="shared" si="100"/>
        <v>41546.664212962962</v>
      </c>
      <c r="S1619" s="17">
        <f t="shared" si="101"/>
        <v>41579.791666666664</v>
      </c>
      <c r="T1619" s="22">
        <f t="shared" si="102"/>
        <v>33.127453703702486</v>
      </c>
      <c r="U1619">
        <f t="shared" si="103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>ROUND(E1620/D1620*100,0)</f>
        <v>105</v>
      </c>
      <c r="Q1620" s="8">
        <f>IFERROR(ROUND(E1620/L1620,2),0)</f>
        <v>58.37</v>
      </c>
      <c r="R1620" s="17">
        <f t="shared" si="100"/>
        <v>41301.654340277775</v>
      </c>
      <c r="S1620" s="17">
        <f t="shared" si="101"/>
        <v>41341.654340277775</v>
      </c>
      <c r="T1620" s="22">
        <f t="shared" si="102"/>
        <v>40</v>
      </c>
      <c r="U1620">
        <f t="shared" si="103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>ROUND(E1621/D1621*100,0)</f>
        <v>133</v>
      </c>
      <c r="Q1621" s="8">
        <f>IFERROR(ROUND(E1621/L1621,2),0)</f>
        <v>86.96</v>
      </c>
      <c r="R1621" s="17">
        <f t="shared" si="100"/>
        <v>41876.18618055556</v>
      </c>
      <c r="S1621" s="17">
        <f t="shared" si="101"/>
        <v>41897.18618055556</v>
      </c>
      <c r="T1621" s="22">
        <f t="shared" si="102"/>
        <v>21</v>
      </c>
      <c r="U1621">
        <f t="shared" si="103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>ROUND(E1622/D1622*100,0)</f>
        <v>113</v>
      </c>
      <c r="Q1622" s="8">
        <f>IFERROR(ROUND(E1622/L1622,2),0)</f>
        <v>66.47</v>
      </c>
      <c r="R1622" s="17">
        <f t="shared" si="100"/>
        <v>41321.339583333334</v>
      </c>
      <c r="S1622" s="17">
        <f t="shared" si="101"/>
        <v>41328.339583333334</v>
      </c>
      <c r="T1622" s="22">
        <f t="shared" si="102"/>
        <v>7</v>
      </c>
      <c r="U1622">
        <f t="shared" si="103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>ROUND(E1623/D1623*100,0)</f>
        <v>121</v>
      </c>
      <c r="Q1623" s="8">
        <f>IFERROR(ROUND(E1623/L1623,2),0)</f>
        <v>163.78</v>
      </c>
      <c r="R1623" s="17">
        <f t="shared" si="100"/>
        <v>41003.60665509259</v>
      </c>
      <c r="S1623" s="17">
        <f t="shared" si="101"/>
        <v>41057.165972222225</v>
      </c>
      <c r="T1623" s="22">
        <f t="shared" si="102"/>
        <v>53.559317129635019</v>
      </c>
      <c r="U1623">
        <f t="shared" si="103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>ROUND(E1624/D1624*100,0)</f>
        <v>102</v>
      </c>
      <c r="Q1624" s="8">
        <f>IFERROR(ROUND(E1624/L1624,2),0)</f>
        <v>107.98</v>
      </c>
      <c r="R1624" s="17">
        <f t="shared" si="100"/>
        <v>41950.29483796296</v>
      </c>
      <c r="S1624" s="17">
        <f t="shared" si="101"/>
        <v>41990.332638888889</v>
      </c>
      <c r="T1624" s="22">
        <f t="shared" si="102"/>
        <v>40.037800925929332</v>
      </c>
      <c r="U1624">
        <f t="shared" si="103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>ROUND(E1625/D1625*100,0)</f>
        <v>101</v>
      </c>
      <c r="Q1625" s="8">
        <f>IFERROR(ROUND(E1625/L1625,2),0)</f>
        <v>42.11</v>
      </c>
      <c r="R1625" s="17">
        <f t="shared" si="100"/>
        <v>41453.688530092593</v>
      </c>
      <c r="S1625" s="17">
        <f t="shared" si="101"/>
        <v>41513.688530092593</v>
      </c>
      <c r="T1625" s="22">
        <f t="shared" si="102"/>
        <v>60</v>
      </c>
      <c r="U1625">
        <f t="shared" si="103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>ROUND(E1626/D1626*100,0)</f>
        <v>118</v>
      </c>
      <c r="Q1626" s="8">
        <f>IFERROR(ROUND(E1626/L1626,2),0)</f>
        <v>47.2</v>
      </c>
      <c r="R1626" s="17">
        <f t="shared" si="100"/>
        <v>41243.367303240739</v>
      </c>
      <c r="S1626" s="17">
        <f t="shared" si="101"/>
        <v>41283.367303240739</v>
      </c>
      <c r="T1626" s="22">
        <f t="shared" si="102"/>
        <v>40</v>
      </c>
      <c r="U1626">
        <f t="shared" si="103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>ROUND(E1627/D1627*100,0)</f>
        <v>155</v>
      </c>
      <c r="Q1627" s="8">
        <f>IFERROR(ROUND(E1627/L1627,2),0)</f>
        <v>112.02</v>
      </c>
      <c r="R1627" s="17">
        <f t="shared" si="100"/>
        <v>41135.699687500004</v>
      </c>
      <c r="S1627" s="17">
        <f t="shared" si="101"/>
        <v>41163.699687500004</v>
      </c>
      <c r="T1627" s="22">
        <f t="shared" si="102"/>
        <v>28</v>
      </c>
      <c r="U1627">
        <f t="shared" si="103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>ROUND(E1628/D1628*100,0)</f>
        <v>101</v>
      </c>
      <c r="Q1628" s="8">
        <f>IFERROR(ROUND(E1628/L1628,2),0)</f>
        <v>74.95</v>
      </c>
      <c r="R1628" s="17">
        <f t="shared" si="100"/>
        <v>41579.847997685189</v>
      </c>
      <c r="S1628" s="17">
        <f t="shared" si="101"/>
        <v>41609.889664351853</v>
      </c>
      <c r="T1628" s="22">
        <f t="shared" si="102"/>
        <v>30.041666666664241</v>
      </c>
      <c r="U1628">
        <f t="shared" si="103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>ROUND(E1629/D1629*100,0)</f>
        <v>117</v>
      </c>
      <c r="Q1629" s="8">
        <f>IFERROR(ROUND(E1629/L1629,2),0)</f>
        <v>61.58</v>
      </c>
      <c r="R1629" s="17">
        <f t="shared" si="100"/>
        <v>41205.707048611112</v>
      </c>
      <c r="S1629" s="17">
        <f t="shared" si="101"/>
        <v>41239.207638888889</v>
      </c>
      <c r="T1629" s="22">
        <f t="shared" si="102"/>
        <v>33.500590277777519</v>
      </c>
      <c r="U1629">
        <f t="shared" si="103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>ROUND(E1630/D1630*100,0)</f>
        <v>101</v>
      </c>
      <c r="Q1630" s="8">
        <f>IFERROR(ROUND(E1630/L1630,2),0)</f>
        <v>45.88</v>
      </c>
      <c r="R1630" s="17">
        <f t="shared" si="100"/>
        <v>41774.737060185187</v>
      </c>
      <c r="S1630" s="17">
        <f t="shared" si="101"/>
        <v>41807.737060185187</v>
      </c>
      <c r="T1630" s="22">
        <f t="shared" si="102"/>
        <v>33</v>
      </c>
      <c r="U1630">
        <f t="shared" si="103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>ROUND(E1631/D1631*100,0)</f>
        <v>104</v>
      </c>
      <c r="Q1631" s="8">
        <f>IFERROR(ROUND(E1631/L1631,2),0)</f>
        <v>75.849999999999994</v>
      </c>
      <c r="R1631" s="17">
        <f t="shared" si="100"/>
        <v>41645.867280092592</v>
      </c>
      <c r="S1631" s="17">
        <f t="shared" si="101"/>
        <v>41690.867280092592</v>
      </c>
      <c r="T1631" s="22">
        <f t="shared" si="102"/>
        <v>45</v>
      </c>
      <c r="U1631">
        <f t="shared" si="103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>ROUND(E1632/D1632*100,0)</f>
        <v>265</v>
      </c>
      <c r="Q1632" s="8">
        <f>IFERROR(ROUND(E1632/L1632,2),0)</f>
        <v>84.21</v>
      </c>
      <c r="R1632" s="17">
        <f t="shared" si="100"/>
        <v>40939.837673611109</v>
      </c>
      <c r="S1632" s="17">
        <f t="shared" si="101"/>
        <v>40970.290972222225</v>
      </c>
      <c r="T1632" s="22">
        <f t="shared" si="102"/>
        <v>30.453298611115315</v>
      </c>
      <c r="U1632">
        <f t="shared" si="103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>ROUND(E1633/D1633*100,0)</f>
        <v>156</v>
      </c>
      <c r="Q1633" s="8">
        <f>IFERROR(ROUND(E1633/L1633,2),0)</f>
        <v>117.23</v>
      </c>
      <c r="R1633" s="17">
        <f t="shared" si="100"/>
        <v>41164.859502314815</v>
      </c>
      <c r="S1633" s="17">
        <f t="shared" si="101"/>
        <v>41194.859502314815</v>
      </c>
      <c r="T1633" s="22">
        <f t="shared" si="102"/>
        <v>30</v>
      </c>
      <c r="U1633">
        <f t="shared" si="103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>ROUND(E1634/D1634*100,0)</f>
        <v>102</v>
      </c>
      <c r="Q1634" s="8">
        <f>IFERROR(ROUND(E1634/L1634,2),0)</f>
        <v>86.49</v>
      </c>
      <c r="R1634" s="17">
        <f t="shared" si="100"/>
        <v>40750.340902777774</v>
      </c>
      <c r="S1634" s="17">
        <f t="shared" si="101"/>
        <v>40810.340902777774</v>
      </c>
      <c r="T1634" s="22">
        <f t="shared" si="102"/>
        <v>60</v>
      </c>
      <c r="U1634">
        <f t="shared" si="103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>ROUND(E1635/D1635*100,0)</f>
        <v>100</v>
      </c>
      <c r="Q1635" s="8">
        <f>IFERROR(ROUND(E1635/L1635,2),0)</f>
        <v>172.41</v>
      </c>
      <c r="R1635" s="17">
        <f t="shared" si="100"/>
        <v>40896.883750000001</v>
      </c>
      <c r="S1635" s="17">
        <f t="shared" si="101"/>
        <v>40924.208333333336</v>
      </c>
      <c r="T1635" s="22">
        <f t="shared" si="102"/>
        <v>27.324583333334886</v>
      </c>
      <c r="U1635">
        <f t="shared" si="103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>ROUND(E1636/D1636*100,0)</f>
        <v>101</v>
      </c>
      <c r="Q1636" s="8">
        <f>IFERROR(ROUND(E1636/L1636,2),0)</f>
        <v>62.81</v>
      </c>
      <c r="R1636" s="17">
        <f t="shared" si="100"/>
        <v>40658.189826388887</v>
      </c>
      <c r="S1636" s="17">
        <f t="shared" si="101"/>
        <v>40696.249305555553</v>
      </c>
      <c r="T1636" s="22">
        <f t="shared" si="102"/>
        <v>38.059479166666279</v>
      </c>
      <c r="U1636">
        <f t="shared" si="103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>ROUND(E1637/D1637*100,0)</f>
        <v>125</v>
      </c>
      <c r="Q1637" s="8">
        <f>IFERROR(ROUND(E1637/L1637,2),0)</f>
        <v>67.73</v>
      </c>
      <c r="R1637" s="17">
        <f t="shared" si="100"/>
        <v>42502.868761574078</v>
      </c>
      <c r="S1637" s="17">
        <f t="shared" si="101"/>
        <v>42562.868761574078</v>
      </c>
      <c r="T1637" s="22">
        <f t="shared" si="102"/>
        <v>60</v>
      </c>
      <c r="U1637">
        <f t="shared" si="103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>ROUND(E1638/D1638*100,0)</f>
        <v>104</v>
      </c>
      <c r="Q1638" s="8">
        <f>IFERROR(ROUND(E1638/L1638,2),0)</f>
        <v>53.56</v>
      </c>
      <c r="R1638" s="17">
        <f t="shared" si="100"/>
        <v>40663.08666666667</v>
      </c>
      <c r="S1638" s="17">
        <f t="shared" si="101"/>
        <v>40706.166666666664</v>
      </c>
      <c r="T1638" s="22">
        <f t="shared" si="102"/>
        <v>43.07999999999447</v>
      </c>
      <c r="U1638">
        <f t="shared" si="103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>ROUND(E1639/D1639*100,0)</f>
        <v>104</v>
      </c>
      <c r="Q1639" s="8">
        <f>IFERROR(ROUND(E1639/L1639,2),0)</f>
        <v>34.6</v>
      </c>
      <c r="R1639" s="17">
        <f t="shared" si="100"/>
        <v>40122.751620370371</v>
      </c>
      <c r="S1639" s="17">
        <f t="shared" si="101"/>
        <v>40178.98541666667</v>
      </c>
      <c r="T1639" s="22">
        <f t="shared" si="102"/>
        <v>56.233796296299261</v>
      </c>
      <c r="U1639">
        <f t="shared" si="103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>ROUND(E1640/D1640*100,0)</f>
        <v>105</v>
      </c>
      <c r="Q1640" s="8">
        <f>IFERROR(ROUND(E1640/L1640,2),0)</f>
        <v>38.89</v>
      </c>
      <c r="R1640" s="17">
        <f t="shared" si="100"/>
        <v>41288.68712962963</v>
      </c>
      <c r="S1640" s="17">
        <f t="shared" si="101"/>
        <v>41333.892361111109</v>
      </c>
      <c r="T1640" s="22">
        <f t="shared" si="102"/>
        <v>45.205231481479132</v>
      </c>
      <c r="U1640">
        <f t="shared" si="103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>ROUND(E1641/D1641*100,0)</f>
        <v>100</v>
      </c>
      <c r="Q1641" s="8">
        <f>IFERROR(ROUND(E1641/L1641,2),0)</f>
        <v>94.74</v>
      </c>
      <c r="R1641" s="17">
        <f t="shared" si="100"/>
        <v>40941.652372685188</v>
      </c>
      <c r="S1641" s="17">
        <f t="shared" si="101"/>
        <v>40971.652372685188</v>
      </c>
      <c r="T1641" s="22">
        <f t="shared" si="102"/>
        <v>30</v>
      </c>
      <c r="U1641">
        <f t="shared" si="103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>ROUND(E1642/D1642*100,0)</f>
        <v>170</v>
      </c>
      <c r="Q1642" s="8">
        <f>IFERROR(ROUND(E1642/L1642,2),0)</f>
        <v>39.97</v>
      </c>
      <c r="R1642" s="17">
        <f t="shared" si="100"/>
        <v>40379.23096064815</v>
      </c>
      <c r="S1642" s="17">
        <f t="shared" si="101"/>
        <v>40393.082638888889</v>
      </c>
      <c r="T1642" s="22">
        <f t="shared" si="102"/>
        <v>13.851678240738693</v>
      </c>
      <c r="U1642">
        <f t="shared" si="103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>ROUND(E1643/D1643*100,0)</f>
        <v>101</v>
      </c>
      <c r="Q1643" s="8">
        <f>IFERROR(ROUND(E1643/L1643,2),0)</f>
        <v>97.5</v>
      </c>
      <c r="R1643" s="17">
        <f t="shared" si="100"/>
        <v>41962.596574074079</v>
      </c>
      <c r="S1643" s="17">
        <f t="shared" si="101"/>
        <v>41992.596574074079</v>
      </c>
      <c r="T1643" s="22">
        <f t="shared" si="102"/>
        <v>30</v>
      </c>
      <c r="U1643">
        <f t="shared" si="103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>ROUND(E1644/D1644*100,0)</f>
        <v>100</v>
      </c>
      <c r="Q1644" s="8">
        <f>IFERROR(ROUND(E1644/L1644,2),0)</f>
        <v>42.86</v>
      </c>
      <c r="R1644" s="17">
        <f t="shared" si="100"/>
        <v>40688.024618055555</v>
      </c>
      <c r="S1644" s="17">
        <f t="shared" si="101"/>
        <v>40708.024618055555</v>
      </c>
      <c r="T1644" s="22">
        <f t="shared" si="102"/>
        <v>20</v>
      </c>
      <c r="U1644">
        <f t="shared" si="103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>ROUND(E1645/D1645*100,0)</f>
        <v>125</v>
      </c>
      <c r="Q1645" s="8">
        <f>IFERROR(ROUND(E1645/L1645,2),0)</f>
        <v>168.51</v>
      </c>
      <c r="R1645" s="17">
        <f t="shared" si="100"/>
        <v>41146.824212962965</v>
      </c>
      <c r="S1645" s="17">
        <f t="shared" si="101"/>
        <v>41176.824212962965</v>
      </c>
      <c r="T1645" s="22">
        <f t="shared" si="102"/>
        <v>30</v>
      </c>
      <c r="U1645">
        <f t="shared" si="103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>ROUND(E1646/D1646*100,0)</f>
        <v>110</v>
      </c>
      <c r="Q1646" s="8">
        <f>IFERROR(ROUND(E1646/L1646,2),0)</f>
        <v>85.55</v>
      </c>
      <c r="R1646" s="17">
        <f t="shared" si="100"/>
        <v>41175.05972222222</v>
      </c>
      <c r="S1646" s="17">
        <f t="shared" si="101"/>
        <v>41235.101388888892</v>
      </c>
      <c r="T1646" s="22">
        <f t="shared" si="102"/>
        <v>60.041666666671517</v>
      </c>
      <c r="U1646">
        <f t="shared" si="103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>ROUND(E1647/D1647*100,0)</f>
        <v>111</v>
      </c>
      <c r="Q1647" s="8">
        <f>IFERROR(ROUND(E1647/L1647,2),0)</f>
        <v>554</v>
      </c>
      <c r="R1647" s="17">
        <f t="shared" si="100"/>
        <v>41521.617361111108</v>
      </c>
      <c r="S1647" s="17">
        <f t="shared" si="101"/>
        <v>41535.617361111108</v>
      </c>
      <c r="T1647" s="22">
        <f t="shared" si="102"/>
        <v>14</v>
      </c>
      <c r="U1647">
        <f t="shared" si="103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>ROUND(E1648/D1648*100,0)</f>
        <v>110</v>
      </c>
      <c r="Q1648" s="8">
        <f>IFERROR(ROUND(E1648/L1648,2),0)</f>
        <v>26.55</v>
      </c>
      <c r="R1648" s="17">
        <f t="shared" si="100"/>
        <v>41833.450266203705</v>
      </c>
      <c r="S1648" s="17">
        <f t="shared" si="101"/>
        <v>41865.757638888892</v>
      </c>
      <c r="T1648" s="22">
        <f t="shared" si="102"/>
        <v>32.307372685187147</v>
      </c>
      <c r="U1648">
        <f t="shared" si="103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>ROUND(E1649/D1649*100,0)</f>
        <v>105</v>
      </c>
      <c r="Q1649" s="8">
        <f>IFERROR(ROUND(E1649/L1649,2),0)</f>
        <v>113.83</v>
      </c>
      <c r="R1649" s="17">
        <f t="shared" si="100"/>
        <v>41039.409456018519</v>
      </c>
      <c r="S1649" s="17">
        <f t="shared" si="101"/>
        <v>41069.409456018519</v>
      </c>
      <c r="T1649" s="22">
        <f t="shared" si="102"/>
        <v>30</v>
      </c>
      <c r="U1649">
        <f t="shared" si="103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>ROUND(E1650/D1650*100,0)</f>
        <v>125</v>
      </c>
      <c r="Q1650" s="8">
        <f>IFERROR(ROUND(E1650/L1650,2),0)</f>
        <v>32.01</v>
      </c>
      <c r="R1650" s="17">
        <f t="shared" si="100"/>
        <v>40592.704652777778</v>
      </c>
      <c r="S1650" s="17">
        <f t="shared" si="101"/>
        <v>40622.662986111114</v>
      </c>
      <c r="T1650" s="22">
        <f t="shared" si="102"/>
        <v>29.958333333335759</v>
      </c>
      <c r="U1650">
        <f t="shared" si="103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>ROUND(E1651/D1651*100,0)</f>
        <v>101</v>
      </c>
      <c r="Q1651" s="8">
        <f>IFERROR(ROUND(E1651/L1651,2),0)</f>
        <v>47.19</v>
      </c>
      <c r="R1651" s="17">
        <f t="shared" si="100"/>
        <v>41737.684664351851</v>
      </c>
      <c r="S1651" s="17">
        <f t="shared" si="101"/>
        <v>41782.684664351851</v>
      </c>
      <c r="T1651" s="22">
        <f t="shared" si="102"/>
        <v>45</v>
      </c>
      <c r="U1651">
        <f t="shared" si="103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>ROUND(E1652/D1652*100,0)</f>
        <v>142</v>
      </c>
      <c r="Q1652" s="8">
        <f>IFERROR(ROUND(E1652/L1652,2),0)</f>
        <v>88.47</v>
      </c>
      <c r="R1652" s="17">
        <f t="shared" si="100"/>
        <v>41526.435613425929</v>
      </c>
      <c r="S1652" s="17">
        <f t="shared" si="101"/>
        <v>41556.435613425929</v>
      </c>
      <c r="T1652" s="22">
        <f t="shared" si="102"/>
        <v>30</v>
      </c>
      <c r="U1652">
        <f t="shared" si="103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>ROUND(E1653/D1653*100,0)</f>
        <v>101</v>
      </c>
      <c r="Q1653" s="8">
        <f>IFERROR(ROUND(E1653/L1653,2),0)</f>
        <v>100.75</v>
      </c>
      <c r="R1653" s="17">
        <f t="shared" si="100"/>
        <v>40625.900694444441</v>
      </c>
      <c r="S1653" s="17">
        <f t="shared" si="101"/>
        <v>40659.290972222225</v>
      </c>
      <c r="T1653" s="22">
        <f t="shared" si="102"/>
        <v>33.390277777783922</v>
      </c>
      <c r="U1653">
        <f t="shared" si="103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>ROUND(E1654/D1654*100,0)</f>
        <v>101</v>
      </c>
      <c r="Q1654" s="8">
        <f>IFERROR(ROUND(E1654/L1654,2),0)</f>
        <v>64.709999999999994</v>
      </c>
      <c r="R1654" s="17">
        <f t="shared" si="100"/>
        <v>41572.492974537039</v>
      </c>
      <c r="S1654" s="17">
        <f t="shared" si="101"/>
        <v>41602.534641203703</v>
      </c>
      <c r="T1654" s="22">
        <f t="shared" si="102"/>
        <v>30.041666666664241</v>
      </c>
      <c r="U1654">
        <f t="shared" si="103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>ROUND(E1655/D1655*100,0)</f>
        <v>174</v>
      </c>
      <c r="Q1655" s="8">
        <f>IFERROR(ROUND(E1655/L1655,2),0)</f>
        <v>51.85</v>
      </c>
      <c r="R1655" s="17">
        <f t="shared" si="100"/>
        <v>40626.834444444445</v>
      </c>
      <c r="S1655" s="17">
        <f t="shared" si="101"/>
        <v>40657.834444444445</v>
      </c>
      <c r="T1655" s="22">
        <f t="shared" si="102"/>
        <v>31</v>
      </c>
      <c r="U1655">
        <f t="shared" si="103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>ROUND(E1656/D1656*100,0)</f>
        <v>120</v>
      </c>
      <c r="Q1656" s="8">
        <f>IFERROR(ROUND(E1656/L1656,2),0)</f>
        <v>38.79</v>
      </c>
      <c r="R1656" s="17">
        <f t="shared" si="100"/>
        <v>40987.890740740739</v>
      </c>
      <c r="S1656" s="17">
        <f t="shared" si="101"/>
        <v>41017.890740740739</v>
      </c>
      <c r="T1656" s="22">
        <f t="shared" si="102"/>
        <v>30</v>
      </c>
      <c r="U1656">
        <f t="shared" si="103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>ROUND(E1657/D1657*100,0)</f>
        <v>143</v>
      </c>
      <c r="Q1657" s="8">
        <f>IFERROR(ROUND(E1657/L1657,2),0)</f>
        <v>44.65</v>
      </c>
      <c r="R1657" s="17">
        <f t="shared" si="100"/>
        <v>40974.791898148149</v>
      </c>
      <c r="S1657" s="17">
        <f t="shared" si="101"/>
        <v>41004.750231481477</v>
      </c>
      <c r="T1657" s="22">
        <f t="shared" si="102"/>
        <v>29.958333333328483</v>
      </c>
      <c r="U1657">
        <f t="shared" si="103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>ROUND(E1658/D1658*100,0)</f>
        <v>100</v>
      </c>
      <c r="Q1658" s="8">
        <f>IFERROR(ROUND(E1658/L1658,2),0)</f>
        <v>156.77000000000001</v>
      </c>
      <c r="R1658" s="17">
        <f t="shared" si="100"/>
        <v>41226.928842592592</v>
      </c>
      <c r="S1658" s="17">
        <f t="shared" si="101"/>
        <v>41256.928842592592</v>
      </c>
      <c r="T1658" s="22">
        <f t="shared" si="102"/>
        <v>30</v>
      </c>
      <c r="U1658">
        <f t="shared" si="103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>ROUND(E1659/D1659*100,0)</f>
        <v>105</v>
      </c>
      <c r="Q1659" s="8">
        <f>IFERROR(ROUND(E1659/L1659,2),0)</f>
        <v>118.7</v>
      </c>
      <c r="R1659" s="17">
        <f t="shared" si="100"/>
        <v>41023.782037037039</v>
      </c>
      <c r="S1659" s="17">
        <f t="shared" si="101"/>
        <v>41053.782037037039</v>
      </c>
      <c r="T1659" s="22">
        <f t="shared" si="102"/>
        <v>30</v>
      </c>
      <c r="U1659">
        <f t="shared" si="103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>ROUND(E1660/D1660*100,0)</f>
        <v>132</v>
      </c>
      <c r="Q1660" s="8">
        <f>IFERROR(ROUND(E1660/L1660,2),0)</f>
        <v>74.150000000000006</v>
      </c>
      <c r="R1660" s="17">
        <f t="shared" si="100"/>
        <v>41223.22184027778</v>
      </c>
      <c r="S1660" s="17">
        <f t="shared" si="101"/>
        <v>41261.597222222219</v>
      </c>
      <c r="T1660" s="22">
        <f t="shared" si="102"/>
        <v>38.375381944439141</v>
      </c>
      <c r="U1660">
        <f t="shared" si="103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>ROUND(E1661/D1661*100,0)</f>
        <v>113</v>
      </c>
      <c r="Q1661" s="8">
        <f>IFERROR(ROUND(E1661/L1661,2),0)</f>
        <v>12.53</v>
      </c>
      <c r="R1661" s="17">
        <f t="shared" si="100"/>
        <v>41596.913437499999</v>
      </c>
      <c r="S1661" s="17">
        <f t="shared" si="101"/>
        <v>41625.5</v>
      </c>
      <c r="T1661" s="22">
        <f t="shared" si="102"/>
        <v>28.586562500000582</v>
      </c>
      <c r="U1661">
        <f t="shared" si="103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>ROUND(E1662/D1662*100,0)</f>
        <v>1254</v>
      </c>
      <c r="Q1662" s="8">
        <f>IFERROR(ROUND(E1662/L1662,2),0)</f>
        <v>27.86</v>
      </c>
      <c r="R1662" s="17">
        <f t="shared" si="100"/>
        <v>42459.693865740745</v>
      </c>
      <c r="S1662" s="17">
        <f t="shared" si="101"/>
        <v>42490.915972222225</v>
      </c>
      <c r="T1662" s="22">
        <f t="shared" si="102"/>
        <v>31.222106481480296</v>
      </c>
      <c r="U1662">
        <f t="shared" si="103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>ROUND(E1663/D1663*100,0)</f>
        <v>103</v>
      </c>
      <c r="Q1663" s="8">
        <f>IFERROR(ROUND(E1663/L1663,2),0)</f>
        <v>80.180000000000007</v>
      </c>
      <c r="R1663" s="17">
        <f t="shared" si="100"/>
        <v>42343.998043981483</v>
      </c>
      <c r="S1663" s="17">
        <f t="shared" si="101"/>
        <v>42386.875</v>
      </c>
      <c r="T1663" s="22">
        <f t="shared" si="102"/>
        <v>42.876956018517376</v>
      </c>
      <c r="U1663">
        <f t="shared" si="103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>ROUND(E1664/D1664*100,0)</f>
        <v>103</v>
      </c>
      <c r="Q1664" s="8">
        <f>IFERROR(ROUND(E1664/L1664,2),0)</f>
        <v>132.44</v>
      </c>
      <c r="R1664" s="17">
        <f t="shared" si="100"/>
        <v>40848.198333333334</v>
      </c>
      <c r="S1664" s="17">
        <f t="shared" si="101"/>
        <v>40908.239999999998</v>
      </c>
      <c r="T1664" s="22">
        <f t="shared" si="102"/>
        <v>60.041666666664241</v>
      </c>
      <c r="U1664">
        <f t="shared" si="103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>ROUND(E1665/D1665*100,0)</f>
        <v>108</v>
      </c>
      <c r="Q1665" s="8">
        <f>IFERROR(ROUND(E1665/L1665,2),0)</f>
        <v>33.75</v>
      </c>
      <c r="R1665" s="17">
        <f t="shared" si="100"/>
        <v>42006.02207175926</v>
      </c>
      <c r="S1665" s="17">
        <f t="shared" si="101"/>
        <v>42036.02207175926</v>
      </c>
      <c r="T1665" s="22">
        <f t="shared" si="102"/>
        <v>30</v>
      </c>
      <c r="U1665">
        <f t="shared" si="103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>ROUND(E1666/D1666*100,0)</f>
        <v>122</v>
      </c>
      <c r="Q1666" s="8">
        <f>IFERROR(ROUND(E1666/L1666,2),0)</f>
        <v>34.380000000000003</v>
      </c>
      <c r="R1666" s="17">
        <f t="shared" si="100"/>
        <v>40939.761782407404</v>
      </c>
      <c r="S1666" s="17">
        <f t="shared" si="101"/>
        <v>40984.165972222225</v>
      </c>
      <c r="T1666" s="22">
        <f t="shared" si="102"/>
        <v>44.404189814820711</v>
      </c>
      <c r="U1666">
        <f t="shared" si="103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>ROUND(E1667/D1667*100,0)</f>
        <v>119</v>
      </c>
      <c r="Q1667" s="8">
        <f>IFERROR(ROUND(E1667/L1667,2),0)</f>
        <v>44.96</v>
      </c>
      <c r="R1667" s="17">
        <f t="shared" ref="R1667:R1730" si="104">(((J1667/60)/60)/24)+DATE(1970,1,1)</f>
        <v>40564.649456018517</v>
      </c>
      <c r="S1667" s="17">
        <f t="shared" ref="S1667:S1730" si="105">(((I1667/60)/60)/24)+DATE(1970,1,1)</f>
        <v>40596.125</v>
      </c>
      <c r="T1667" s="22">
        <f t="shared" ref="T1667:T1730" si="106">S1667-R1667</f>
        <v>31.475543981483497</v>
      </c>
      <c r="U1667">
        <f t="shared" ref="U1667:U1730" si="107">YEAR(R1667)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>ROUND(E1668/D1668*100,0)</f>
        <v>161</v>
      </c>
      <c r="Q1668" s="8">
        <f>IFERROR(ROUND(E1668/L1668,2),0)</f>
        <v>41.04</v>
      </c>
      <c r="R1668" s="17">
        <f t="shared" si="104"/>
        <v>41331.253159722226</v>
      </c>
      <c r="S1668" s="17">
        <f t="shared" si="105"/>
        <v>41361.211493055554</v>
      </c>
      <c r="T1668" s="22">
        <f t="shared" si="106"/>
        <v>29.958333333328483</v>
      </c>
      <c r="U1668">
        <f t="shared" si="107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>ROUND(E1669/D1669*100,0)</f>
        <v>127</v>
      </c>
      <c r="Q1669" s="8">
        <f>IFERROR(ROUND(E1669/L1669,2),0)</f>
        <v>52.6</v>
      </c>
      <c r="R1669" s="17">
        <f t="shared" si="104"/>
        <v>41682.0705787037</v>
      </c>
      <c r="S1669" s="17">
        <f t="shared" si="105"/>
        <v>41709.290972222225</v>
      </c>
      <c r="T1669" s="22">
        <f t="shared" si="106"/>
        <v>27.220393518524361</v>
      </c>
      <c r="U1669">
        <f t="shared" si="107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>ROUND(E1670/D1670*100,0)</f>
        <v>103</v>
      </c>
      <c r="Q1670" s="8">
        <f>IFERROR(ROUND(E1670/L1670,2),0)</f>
        <v>70.78</v>
      </c>
      <c r="R1670" s="17">
        <f t="shared" si="104"/>
        <v>40845.14975694444</v>
      </c>
      <c r="S1670" s="17">
        <f t="shared" si="105"/>
        <v>40875.191423611112</v>
      </c>
      <c r="T1670" s="22">
        <f t="shared" si="106"/>
        <v>30.041666666671517</v>
      </c>
      <c r="U1670">
        <f t="shared" si="107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>ROUND(E1671/D1671*100,0)</f>
        <v>140</v>
      </c>
      <c r="Q1671" s="8">
        <f>IFERROR(ROUND(E1671/L1671,2),0)</f>
        <v>53.75</v>
      </c>
      <c r="R1671" s="17">
        <f t="shared" si="104"/>
        <v>42461.885138888887</v>
      </c>
      <c r="S1671" s="17">
        <f t="shared" si="105"/>
        <v>42521.885138888887</v>
      </c>
      <c r="T1671" s="22">
        <f t="shared" si="106"/>
        <v>60</v>
      </c>
      <c r="U1671">
        <f t="shared" si="107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>ROUND(E1672/D1672*100,0)</f>
        <v>103</v>
      </c>
      <c r="Q1672" s="8">
        <f>IFERROR(ROUND(E1672/L1672,2),0)</f>
        <v>44.61</v>
      </c>
      <c r="R1672" s="17">
        <f t="shared" si="104"/>
        <v>40313.930543981485</v>
      </c>
      <c r="S1672" s="17">
        <f t="shared" si="105"/>
        <v>40364.166666666664</v>
      </c>
      <c r="T1672" s="22">
        <f t="shared" si="106"/>
        <v>50.236122685178998</v>
      </c>
      <c r="U1672">
        <f t="shared" si="107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>ROUND(E1673/D1673*100,0)</f>
        <v>101</v>
      </c>
      <c r="Q1673" s="8">
        <f>IFERROR(ROUND(E1673/L1673,2),0)</f>
        <v>26.15</v>
      </c>
      <c r="R1673" s="17">
        <f t="shared" si="104"/>
        <v>42553.54414351852</v>
      </c>
      <c r="S1673" s="17">
        <f t="shared" si="105"/>
        <v>42583.54414351852</v>
      </c>
      <c r="T1673" s="22">
        <f t="shared" si="106"/>
        <v>30</v>
      </c>
      <c r="U1673">
        <f t="shared" si="107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>ROUND(E1674/D1674*100,0)</f>
        <v>113</v>
      </c>
      <c r="Q1674" s="8">
        <f>IFERROR(ROUND(E1674/L1674,2),0)</f>
        <v>39.18</v>
      </c>
      <c r="R1674" s="17">
        <f t="shared" si="104"/>
        <v>41034.656597222223</v>
      </c>
      <c r="S1674" s="17">
        <f t="shared" si="105"/>
        <v>41064.656597222223</v>
      </c>
      <c r="T1674" s="22">
        <f t="shared" si="106"/>
        <v>30</v>
      </c>
      <c r="U1674">
        <f t="shared" si="107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>ROUND(E1675/D1675*100,0)</f>
        <v>128</v>
      </c>
      <c r="Q1675" s="8">
        <f>IFERROR(ROUND(E1675/L1675,2),0)</f>
        <v>45.59</v>
      </c>
      <c r="R1675" s="17">
        <f t="shared" si="104"/>
        <v>42039.878379629634</v>
      </c>
      <c r="S1675" s="17">
        <f t="shared" si="105"/>
        <v>42069.878379629634</v>
      </c>
      <c r="T1675" s="22">
        <f t="shared" si="106"/>
        <v>30</v>
      </c>
      <c r="U1675">
        <f t="shared" si="107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>ROUND(E1676/D1676*100,0)</f>
        <v>202</v>
      </c>
      <c r="Q1676" s="8">
        <f>IFERROR(ROUND(E1676/L1676,2),0)</f>
        <v>89.25</v>
      </c>
      <c r="R1676" s="17">
        <f t="shared" si="104"/>
        <v>42569.605393518519</v>
      </c>
      <c r="S1676" s="17">
        <f t="shared" si="105"/>
        <v>42600.290972222225</v>
      </c>
      <c r="T1676" s="22">
        <f t="shared" si="106"/>
        <v>30.685578703705687</v>
      </c>
      <c r="U1676">
        <f t="shared" si="107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>ROUND(E1677/D1677*100,0)</f>
        <v>137</v>
      </c>
      <c r="Q1677" s="8">
        <f>IFERROR(ROUND(E1677/L1677,2),0)</f>
        <v>40.42</v>
      </c>
      <c r="R1677" s="17">
        <f t="shared" si="104"/>
        <v>40802.733101851853</v>
      </c>
      <c r="S1677" s="17">
        <f t="shared" si="105"/>
        <v>40832.918749999997</v>
      </c>
      <c r="T1677" s="22">
        <f t="shared" si="106"/>
        <v>30.185648148144537</v>
      </c>
      <c r="U1677">
        <f t="shared" si="107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>ROUND(E1678/D1678*100,0)</f>
        <v>115</v>
      </c>
      <c r="Q1678" s="8">
        <f>IFERROR(ROUND(E1678/L1678,2),0)</f>
        <v>82.38</v>
      </c>
      <c r="R1678" s="17">
        <f t="shared" si="104"/>
        <v>40973.72623842593</v>
      </c>
      <c r="S1678" s="17">
        <f t="shared" si="105"/>
        <v>41020.165972222225</v>
      </c>
      <c r="T1678" s="22">
        <f t="shared" si="106"/>
        <v>46.439733796294604</v>
      </c>
      <c r="U1678">
        <f t="shared" si="107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>ROUND(E1679/D1679*100,0)</f>
        <v>112</v>
      </c>
      <c r="Q1679" s="8">
        <f>IFERROR(ROUND(E1679/L1679,2),0)</f>
        <v>159.52000000000001</v>
      </c>
      <c r="R1679" s="17">
        <f t="shared" si="104"/>
        <v>42416.407129629632</v>
      </c>
      <c r="S1679" s="17">
        <f t="shared" si="105"/>
        <v>42476.249305555553</v>
      </c>
      <c r="T1679" s="22">
        <f t="shared" si="106"/>
        <v>59.842175925921765</v>
      </c>
      <c r="U1679">
        <f t="shared" si="107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>ROUND(E1680/D1680*100,0)</f>
        <v>118</v>
      </c>
      <c r="Q1680" s="8">
        <f>IFERROR(ROUND(E1680/L1680,2),0)</f>
        <v>36.24</v>
      </c>
      <c r="R1680" s="17">
        <f t="shared" si="104"/>
        <v>41662.854988425926</v>
      </c>
      <c r="S1680" s="17">
        <f t="shared" si="105"/>
        <v>41676.854988425926</v>
      </c>
      <c r="T1680" s="22">
        <f t="shared" si="106"/>
        <v>14</v>
      </c>
      <c r="U1680">
        <f t="shared" si="107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>ROUND(E1681/D1681*100,0)</f>
        <v>175</v>
      </c>
      <c r="Q1681" s="8">
        <f>IFERROR(ROUND(E1681/L1681,2),0)</f>
        <v>62.5</v>
      </c>
      <c r="R1681" s="17">
        <f t="shared" si="104"/>
        <v>40723.068807870368</v>
      </c>
      <c r="S1681" s="17">
        <f t="shared" si="105"/>
        <v>40746.068807870368</v>
      </c>
      <c r="T1681" s="22">
        <f t="shared" si="106"/>
        <v>23</v>
      </c>
      <c r="U1681">
        <f t="shared" si="107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>ROUND(E1682/D1682*100,0)</f>
        <v>118</v>
      </c>
      <c r="Q1682" s="8">
        <f>IFERROR(ROUND(E1682/L1682,2),0)</f>
        <v>47</v>
      </c>
      <c r="R1682" s="17">
        <f t="shared" si="104"/>
        <v>41802.757719907408</v>
      </c>
      <c r="S1682" s="17">
        <f t="shared" si="105"/>
        <v>41832.757719907408</v>
      </c>
      <c r="T1682" s="22">
        <f t="shared" si="106"/>
        <v>30</v>
      </c>
      <c r="U1682">
        <f t="shared" si="107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>ROUND(E1683/D1683*100,0)</f>
        <v>101</v>
      </c>
      <c r="Q1683" s="8">
        <f>IFERROR(ROUND(E1683/L1683,2),0)</f>
        <v>74.58</v>
      </c>
      <c r="R1683" s="17">
        <f t="shared" si="104"/>
        <v>42774.121342592596</v>
      </c>
      <c r="S1683" s="17">
        <f t="shared" si="105"/>
        <v>42823.083333333328</v>
      </c>
      <c r="T1683" s="22">
        <f t="shared" si="106"/>
        <v>48.96199074073229</v>
      </c>
      <c r="U1683">
        <f t="shared" si="107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>ROUND(E1684/D1684*100,0)</f>
        <v>0</v>
      </c>
      <c r="Q1684" s="8">
        <f>IFERROR(ROUND(E1684/L1684,2),0)</f>
        <v>0</v>
      </c>
      <c r="R1684" s="17">
        <f t="shared" si="104"/>
        <v>42779.21365740741</v>
      </c>
      <c r="S1684" s="17">
        <f t="shared" si="105"/>
        <v>42839.171990740739</v>
      </c>
      <c r="T1684" s="22">
        <f t="shared" si="106"/>
        <v>59.958333333328483</v>
      </c>
      <c r="U1684">
        <f t="shared" si="107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>ROUND(E1685/D1685*100,0)</f>
        <v>22</v>
      </c>
      <c r="Q1685" s="8">
        <f>IFERROR(ROUND(E1685/L1685,2),0)</f>
        <v>76</v>
      </c>
      <c r="R1685" s="17">
        <f t="shared" si="104"/>
        <v>42808.781689814816</v>
      </c>
      <c r="S1685" s="17">
        <f t="shared" si="105"/>
        <v>42832.781689814816</v>
      </c>
      <c r="T1685" s="22">
        <f t="shared" si="106"/>
        <v>24</v>
      </c>
      <c r="U1685">
        <f t="shared" si="107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>ROUND(E1686/D1686*100,0)</f>
        <v>109</v>
      </c>
      <c r="Q1686" s="8">
        <f>IFERROR(ROUND(E1686/L1686,2),0)</f>
        <v>86.44</v>
      </c>
      <c r="R1686" s="17">
        <f t="shared" si="104"/>
        <v>42783.815289351856</v>
      </c>
      <c r="S1686" s="17">
        <f t="shared" si="105"/>
        <v>42811.773622685185</v>
      </c>
      <c r="T1686" s="22">
        <f t="shared" si="106"/>
        <v>27.958333333328483</v>
      </c>
      <c r="U1686">
        <f t="shared" si="107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>ROUND(E1687/D1687*100,0)</f>
        <v>103</v>
      </c>
      <c r="Q1687" s="8">
        <f>IFERROR(ROUND(E1687/L1687,2),0)</f>
        <v>24</v>
      </c>
      <c r="R1687" s="17">
        <f t="shared" si="104"/>
        <v>42788.2502662037</v>
      </c>
      <c r="S1687" s="17">
        <f t="shared" si="105"/>
        <v>42818.208599537036</v>
      </c>
      <c r="T1687" s="22">
        <f t="shared" si="106"/>
        <v>29.958333333335759</v>
      </c>
      <c r="U1687">
        <f t="shared" si="107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>ROUND(E1688/D1688*100,0)</f>
        <v>0</v>
      </c>
      <c r="Q1688" s="8">
        <f>IFERROR(ROUND(E1688/L1688,2),0)</f>
        <v>18</v>
      </c>
      <c r="R1688" s="17">
        <f t="shared" si="104"/>
        <v>42792.843969907408</v>
      </c>
      <c r="S1688" s="17">
        <f t="shared" si="105"/>
        <v>42852.802303240736</v>
      </c>
      <c r="T1688" s="22">
        <f t="shared" si="106"/>
        <v>59.958333333328483</v>
      </c>
      <c r="U1688">
        <f t="shared" si="107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>ROUND(E1689/D1689*100,0)</f>
        <v>31</v>
      </c>
      <c r="Q1689" s="8">
        <f>IFERROR(ROUND(E1689/L1689,2),0)</f>
        <v>80.13</v>
      </c>
      <c r="R1689" s="17">
        <f t="shared" si="104"/>
        <v>42802.046817129631</v>
      </c>
      <c r="S1689" s="17">
        <f t="shared" si="105"/>
        <v>42835.84375</v>
      </c>
      <c r="T1689" s="22">
        <f t="shared" si="106"/>
        <v>33.796932870369346</v>
      </c>
      <c r="U1689">
        <f t="shared" si="107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>ROUND(E1690/D1690*100,0)</f>
        <v>44</v>
      </c>
      <c r="Q1690" s="8">
        <f>IFERROR(ROUND(E1690/L1690,2),0)</f>
        <v>253.14</v>
      </c>
      <c r="R1690" s="17">
        <f t="shared" si="104"/>
        <v>42804.534652777773</v>
      </c>
      <c r="S1690" s="17">
        <f t="shared" si="105"/>
        <v>42834.492986111116</v>
      </c>
      <c r="T1690" s="22">
        <f t="shared" si="106"/>
        <v>29.958333333343035</v>
      </c>
      <c r="U1690">
        <f t="shared" si="107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>ROUND(E1691/D1691*100,0)</f>
        <v>100</v>
      </c>
      <c r="Q1691" s="8">
        <f>IFERROR(ROUND(E1691/L1691,2),0)</f>
        <v>171.43</v>
      </c>
      <c r="R1691" s="17">
        <f t="shared" si="104"/>
        <v>42780.942476851851</v>
      </c>
      <c r="S1691" s="17">
        <f t="shared" si="105"/>
        <v>42810.900810185187</v>
      </c>
      <c r="T1691" s="22">
        <f t="shared" si="106"/>
        <v>29.958333333335759</v>
      </c>
      <c r="U1691">
        <f t="shared" si="107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>ROUND(E1692/D1692*100,0)</f>
        <v>25</v>
      </c>
      <c r="Q1692" s="8">
        <f>IFERROR(ROUND(E1692/L1692,2),0)</f>
        <v>57.73</v>
      </c>
      <c r="R1692" s="17">
        <f t="shared" si="104"/>
        <v>42801.43104166667</v>
      </c>
      <c r="S1692" s="17">
        <f t="shared" si="105"/>
        <v>42831.389374999999</v>
      </c>
      <c r="T1692" s="22">
        <f t="shared" si="106"/>
        <v>29.958333333328483</v>
      </c>
      <c r="U1692">
        <f t="shared" si="107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>ROUND(E1693/D1693*100,0)</f>
        <v>33</v>
      </c>
      <c r="Q1693" s="8">
        <f>IFERROR(ROUND(E1693/L1693,2),0)</f>
        <v>264.26</v>
      </c>
      <c r="R1693" s="17">
        <f t="shared" si="104"/>
        <v>42795.701481481476</v>
      </c>
      <c r="S1693" s="17">
        <f t="shared" si="105"/>
        <v>42828.041666666672</v>
      </c>
      <c r="T1693" s="22">
        <f t="shared" si="106"/>
        <v>32.340185185195878</v>
      </c>
      <c r="U1693">
        <f t="shared" si="107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>ROUND(E1694/D1694*100,0)</f>
        <v>48</v>
      </c>
      <c r="Q1694" s="8">
        <f>IFERROR(ROUND(E1694/L1694,2),0)</f>
        <v>159.33000000000001</v>
      </c>
      <c r="R1694" s="17">
        <f t="shared" si="104"/>
        <v>42788.151238425926</v>
      </c>
      <c r="S1694" s="17">
        <f t="shared" si="105"/>
        <v>42820.999305555553</v>
      </c>
      <c r="T1694" s="22">
        <f t="shared" si="106"/>
        <v>32.848067129627452</v>
      </c>
      <c r="U1694">
        <f t="shared" si="107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>ROUND(E1695/D1695*100,0)</f>
        <v>9</v>
      </c>
      <c r="Q1695" s="8">
        <f>IFERROR(ROUND(E1695/L1695,2),0)</f>
        <v>35</v>
      </c>
      <c r="R1695" s="17">
        <f t="shared" si="104"/>
        <v>42803.920277777783</v>
      </c>
      <c r="S1695" s="17">
        <f t="shared" si="105"/>
        <v>42834.833333333328</v>
      </c>
      <c r="T1695" s="22">
        <f t="shared" si="106"/>
        <v>30.913055555545725</v>
      </c>
      <c r="U1695">
        <f t="shared" si="107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>ROUND(E1696/D1696*100,0)</f>
        <v>0</v>
      </c>
      <c r="Q1696" s="8">
        <f>IFERROR(ROUND(E1696/L1696,2),0)</f>
        <v>5</v>
      </c>
      <c r="R1696" s="17">
        <f t="shared" si="104"/>
        <v>42791.669837962967</v>
      </c>
      <c r="S1696" s="17">
        <f t="shared" si="105"/>
        <v>42821.191666666666</v>
      </c>
      <c r="T1696" s="22">
        <f t="shared" si="106"/>
        <v>29.521828703698702</v>
      </c>
      <c r="U1696">
        <f t="shared" si="107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>ROUND(E1697/D1697*100,0)</f>
        <v>12</v>
      </c>
      <c r="Q1697" s="8">
        <f>IFERROR(ROUND(E1697/L1697,2),0)</f>
        <v>61.09</v>
      </c>
      <c r="R1697" s="17">
        <f t="shared" si="104"/>
        <v>42801.031412037039</v>
      </c>
      <c r="S1697" s="17">
        <f t="shared" si="105"/>
        <v>42835.041666666672</v>
      </c>
      <c r="T1697" s="22">
        <f t="shared" si="106"/>
        <v>34.010254629632982</v>
      </c>
      <c r="U1697">
        <f t="shared" si="107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>ROUND(E1698/D1698*100,0)</f>
        <v>0</v>
      </c>
      <c r="Q1698" s="8">
        <f>IFERROR(ROUND(E1698/L1698,2),0)</f>
        <v>0</v>
      </c>
      <c r="R1698" s="17">
        <f t="shared" si="104"/>
        <v>42796.069571759261</v>
      </c>
      <c r="S1698" s="17">
        <f t="shared" si="105"/>
        <v>42826.027905092589</v>
      </c>
      <c r="T1698" s="22">
        <f t="shared" si="106"/>
        <v>29.958333333328483</v>
      </c>
      <c r="U1698">
        <f t="shared" si="107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>ROUND(E1699/D1699*100,0)</f>
        <v>20</v>
      </c>
      <c r="Q1699" s="8">
        <f>IFERROR(ROUND(E1699/L1699,2),0)</f>
        <v>114.82</v>
      </c>
      <c r="R1699" s="17">
        <f t="shared" si="104"/>
        <v>42805.032962962956</v>
      </c>
      <c r="S1699" s="17">
        <f t="shared" si="105"/>
        <v>42834.991296296299</v>
      </c>
      <c r="T1699" s="22">
        <f t="shared" si="106"/>
        <v>29.958333333343035</v>
      </c>
      <c r="U1699">
        <f t="shared" si="107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>ROUND(E1700/D1700*100,0)</f>
        <v>0</v>
      </c>
      <c r="Q1700" s="8">
        <f>IFERROR(ROUND(E1700/L1700,2),0)</f>
        <v>0</v>
      </c>
      <c r="R1700" s="17">
        <f t="shared" si="104"/>
        <v>42796.207870370374</v>
      </c>
      <c r="S1700" s="17">
        <f t="shared" si="105"/>
        <v>42820.147916666669</v>
      </c>
      <c r="T1700" s="22">
        <f t="shared" si="106"/>
        <v>23.940046296294895</v>
      </c>
      <c r="U1700">
        <f t="shared" si="107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>ROUND(E1701/D1701*100,0)</f>
        <v>4</v>
      </c>
      <c r="Q1701" s="8">
        <f>IFERROR(ROUND(E1701/L1701,2),0)</f>
        <v>54</v>
      </c>
      <c r="R1701" s="17">
        <f t="shared" si="104"/>
        <v>42806.863946759258</v>
      </c>
      <c r="S1701" s="17">
        <f t="shared" si="105"/>
        <v>42836.863946759258</v>
      </c>
      <c r="T1701" s="22">
        <f t="shared" si="106"/>
        <v>30</v>
      </c>
      <c r="U1701">
        <f t="shared" si="107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>ROUND(E1702/D1702*100,0)</f>
        <v>26</v>
      </c>
      <c r="Q1702" s="8">
        <f>IFERROR(ROUND(E1702/L1702,2),0)</f>
        <v>65.97</v>
      </c>
      <c r="R1702" s="17">
        <f t="shared" si="104"/>
        <v>42796.071643518517</v>
      </c>
      <c r="S1702" s="17">
        <f t="shared" si="105"/>
        <v>42826.166666666672</v>
      </c>
      <c r="T1702" s="22">
        <f t="shared" si="106"/>
        <v>30.095023148154723</v>
      </c>
      <c r="U1702">
        <f t="shared" si="107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>ROUND(E1703/D1703*100,0)</f>
        <v>0</v>
      </c>
      <c r="Q1703" s="8">
        <f>IFERROR(ROUND(E1703/L1703,2),0)</f>
        <v>5</v>
      </c>
      <c r="R1703" s="17">
        <f t="shared" si="104"/>
        <v>41989.664409722223</v>
      </c>
      <c r="S1703" s="17">
        <f t="shared" si="105"/>
        <v>42019.664409722223</v>
      </c>
      <c r="T1703" s="22">
        <f t="shared" si="106"/>
        <v>30</v>
      </c>
      <c r="U1703">
        <f t="shared" si="107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>ROUND(E1704/D1704*100,0)</f>
        <v>0</v>
      </c>
      <c r="Q1704" s="8">
        <f>IFERROR(ROUND(E1704/L1704,2),0)</f>
        <v>1</v>
      </c>
      <c r="R1704" s="17">
        <f t="shared" si="104"/>
        <v>42063.869791666672</v>
      </c>
      <c r="S1704" s="17">
        <f t="shared" si="105"/>
        <v>42093.828125</v>
      </c>
      <c r="T1704" s="22">
        <f t="shared" si="106"/>
        <v>29.958333333328483</v>
      </c>
      <c r="U1704">
        <f t="shared" si="107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>ROUND(E1705/D1705*100,0)</f>
        <v>1</v>
      </c>
      <c r="Q1705" s="8">
        <f>IFERROR(ROUND(E1705/L1705,2),0)</f>
        <v>25.5</v>
      </c>
      <c r="R1705" s="17">
        <f t="shared" si="104"/>
        <v>42187.281678240746</v>
      </c>
      <c r="S1705" s="17">
        <f t="shared" si="105"/>
        <v>42247.281678240746</v>
      </c>
      <c r="T1705" s="22">
        <f t="shared" si="106"/>
        <v>60</v>
      </c>
      <c r="U1705">
        <f t="shared" si="107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>ROUND(E1706/D1706*100,0)</f>
        <v>65</v>
      </c>
      <c r="Q1706" s="8">
        <f>IFERROR(ROUND(E1706/L1706,2),0)</f>
        <v>118.36</v>
      </c>
      <c r="R1706" s="17">
        <f t="shared" si="104"/>
        <v>42021.139733796299</v>
      </c>
      <c r="S1706" s="17">
        <f t="shared" si="105"/>
        <v>42051.139733796299</v>
      </c>
      <c r="T1706" s="22">
        <f t="shared" si="106"/>
        <v>30</v>
      </c>
      <c r="U1706">
        <f t="shared" si="107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>ROUND(E1707/D1707*100,0)</f>
        <v>0</v>
      </c>
      <c r="Q1707" s="8">
        <f>IFERROR(ROUND(E1707/L1707,2),0)</f>
        <v>0</v>
      </c>
      <c r="R1707" s="17">
        <f t="shared" si="104"/>
        <v>42245.016736111109</v>
      </c>
      <c r="S1707" s="17">
        <f t="shared" si="105"/>
        <v>42256.666666666672</v>
      </c>
      <c r="T1707" s="22">
        <f t="shared" si="106"/>
        <v>11.649930555562605</v>
      </c>
      <c r="U1707">
        <f t="shared" si="107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>ROUND(E1708/D1708*100,0)</f>
        <v>0</v>
      </c>
      <c r="Q1708" s="8">
        <f>IFERROR(ROUND(E1708/L1708,2),0)</f>
        <v>0</v>
      </c>
      <c r="R1708" s="17">
        <f t="shared" si="104"/>
        <v>42179.306388888886</v>
      </c>
      <c r="S1708" s="17">
        <f t="shared" si="105"/>
        <v>42239.306388888886</v>
      </c>
      <c r="T1708" s="22">
        <f t="shared" si="106"/>
        <v>60</v>
      </c>
      <c r="U1708">
        <f t="shared" si="107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>ROUND(E1709/D1709*100,0)</f>
        <v>10</v>
      </c>
      <c r="Q1709" s="8">
        <f>IFERROR(ROUND(E1709/L1709,2),0)</f>
        <v>54.11</v>
      </c>
      <c r="R1709" s="17">
        <f t="shared" si="104"/>
        <v>42427.721006944441</v>
      </c>
      <c r="S1709" s="17">
        <f t="shared" si="105"/>
        <v>42457.679340277777</v>
      </c>
      <c r="T1709" s="22">
        <f t="shared" si="106"/>
        <v>29.958333333335759</v>
      </c>
      <c r="U1709">
        <f t="shared" si="107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>ROUND(E1710/D1710*100,0)</f>
        <v>0</v>
      </c>
      <c r="Q1710" s="8">
        <f>IFERROR(ROUND(E1710/L1710,2),0)</f>
        <v>0</v>
      </c>
      <c r="R1710" s="17">
        <f t="shared" si="104"/>
        <v>42451.866967592592</v>
      </c>
      <c r="S1710" s="17">
        <f t="shared" si="105"/>
        <v>42491.866967592592</v>
      </c>
      <c r="T1710" s="22">
        <f t="shared" si="106"/>
        <v>40</v>
      </c>
      <c r="U1710">
        <f t="shared" si="107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>ROUND(E1711/D1711*100,0)</f>
        <v>5</v>
      </c>
      <c r="Q1711" s="8">
        <f>IFERROR(ROUND(E1711/L1711,2),0)</f>
        <v>21.25</v>
      </c>
      <c r="R1711" s="17">
        <f t="shared" si="104"/>
        <v>41841.56381944444</v>
      </c>
      <c r="S1711" s="17">
        <f t="shared" si="105"/>
        <v>41882.818749999999</v>
      </c>
      <c r="T1711" s="22">
        <f t="shared" si="106"/>
        <v>41.254930555558531</v>
      </c>
      <c r="U1711">
        <f t="shared" si="107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>ROUND(E1712/D1712*100,0)</f>
        <v>1</v>
      </c>
      <c r="Q1712" s="8">
        <f>IFERROR(ROUND(E1712/L1712,2),0)</f>
        <v>34</v>
      </c>
      <c r="R1712" s="17">
        <f t="shared" si="104"/>
        <v>42341.59129629629</v>
      </c>
      <c r="S1712" s="17">
        <f t="shared" si="105"/>
        <v>42387.541666666672</v>
      </c>
      <c r="T1712" s="22">
        <f t="shared" si="106"/>
        <v>45.950370370381279</v>
      </c>
      <c r="U1712">
        <f t="shared" si="107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>ROUND(E1713/D1713*100,0)</f>
        <v>11</v>
      </c>
      <c r="Q1713" s="8">
        <f>IFERROR(ROUND(E1713/L1713,2),0)</f>
        <v>525</v>
      </c>
      <c r="R1713" s="17">
        <f t="shared" si="104"/>
        <v>41852.646226851852</v>
      </c>
      <c r="S1713" s="17">
        <f t="shared" si="105"/>
        <v>41883.646226851852</v>
      </c>
      <c r="T1713" s="22">
        <f t="shared" si="106"/>
        <v>31</v>
      </c>
      <c r="U1713">
        <f t="shared" si="107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>ROUND(E1714/D1714*100,0)</f>
        <v>0</v>
      </c>
      <c r="Q1714" s="8">
        <f>IFERROR(ROUND(E1714/L1714,2),0)</f>
        <v>0</v>
      </c>
      <c r="R1714" s="17">
        <f t="shared" si="104"/>
        <v>42125.913807870369</v>
      </c>
      <c r="S1714" s="17">
        <f t="shared" si="105"/>
        <v>42185.913807870369</v>
      </c>
      <c r="T1714" s="22">
        <f t="shared" si="106"/>
        <v>60</v>
      </c>
      <c r="U1714">
        <f t="shared" si="107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>ROUND(E1715/D1715*100,0)</f>
        <v>2</v>
      </c>
      <c r="Q1715" s="8">
        <f>IFERROR(ROUND(E1715/L1715,2),0)</f>
        <v>50</v>
      </c>
      <c r="R1715" s="17">
        <f t="shared" si="104"/>
        <v>41887.801064814819</v>
      </c>
      <c r="S1715" s="17">
        <f t="shared" si="105"/>
        <v>41917.801064814819</v>
      </c>
      <c r="T1715" s="22">
        <f t="shared" si="106"/>
        <v>30</v>
      </c>
      <c r="U1715">
        <f t="shared" si="107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>ROUND(E1716/D1716*100,0)</f>
        <v>8</v>
      </c>
      <c r="Q1716" s="8">
        <f>IFERROR(ROUND(E1716/L1716,2),0)</f>
        <v>115.71</v>
      </c>
      <c r="R1716" s="17">
        <f t="shared" si="104"/>
        <v>42095.918530092589</v>
      </c>
      <c r="S1716" s="17">
        <f t="shared" si="105"/>
        <v>42125.918530092589</v>
      </c>
      <c r="T1716" s="22">
        <f t="shared" si="106"/>
        <v>30</v>
      </c>
      <c r="U1716">
        <f t="shared" si="107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>ROUND(E1717/D1717*100,0)</f>
        <v>0</v>
      </c>
      <c r="Q1717" s="8">
        <f>IFERROR(ROUND(E1717/L1717,2),0)</f>
        <v>5.5</v>
      </c>
      <c r="R1717" s="17">
        <f t="shared" si="104"/>
        <v>42064.217418981483</v>
      </c>
      <c r="S1717" s="17">
        <f t="shared" si="105"/>
        <v>42094.140277777777</v>
      </c>
      <c r="T1717" s="22">
        <f t="shared" si="106"/>
        <v>29.92285879629344</v>
      </c>
      <c r="U1717">
        <f t="shared" si="107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>ROUND(E1718/D1718*100,0)</f>
        <v>8</v>
      </c>
      <c r="Q1718" s="8">
        <f>IFERROR(ROUND(E1718/L1718,2),0)</f>
        <v>50</v>
      </c>
      <c r="R1718" s="17">
        <f t="shared" si="104"/>
        <v>42673.577534722222</v>
      </c>
      <c r="S1718" s="17">
        <f t="shared" si="105"/>
        <v>42713.619201388887</v>
      </c>
      <c r="T1718" s="22">
        <f t="shared" si="106"/>
        <v>40.041666666664241</v>
      </c>
      <c r="U1718">
        <f t="shared" si="107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>ROUND(E1719/D1719*100,0)</f>
        <v>43</v>
      </c>
      <c r="Q1719" s="8">
        <f>IFERROR(ROUND(E1719/L1719,2),0)</f>
        <v>34.020000000000003</v>
      </c>
      <c r="R1719" s="17">
        <f t="shared" si="104"/>
        <v>42460.98192129629</v>
      </c>
      <c r="S1719" s="17">
        <f t="shared" si="105"/>
        <v>42481.166666666672</v>
      </c>
      <c r="T1719" s="22">
        <f t="shared" si="106"/>
        <v>20.184745370381279</v>
      </c>
      <c r="U1719">
        <f t="shared" si="107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>ROUND(E1720/D1720*100,0)</f>
        <v>0</v>
      </c>
      <c r="Q1720" s="8">
        <f>IFERROR(ROUND(E1720/L1720,2),0)</f>
        <v>37.5</v>
      </c>
      <c r="R1720" s="17">
        <f t="shared" si="104"/>
        <v>42460.610520833332</v>
      </c>
      <c r="S1720" s="17">
        <f t="shared" si="105"/>
        <v>42504.207638888889</v>
      </c>
      <c r="T1720" s="22">
        <f t="shared" si="106"/>
        <v>43.597118055557075</v>
      </c>
      <c r="U1720">
        <f t="shared" si="107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>ROUND(E1721/D1721*100,0)</f>
        <v>1</v>
      </c>
      <c r="Q1721" s="8">
        <f>IFERROR(ROUND(E1721/L1721,2),0)</f>
        <v>11.67</v>
      </c>
      <c r="R1721" s="17">
        <f t="shared" si="104"/>
        <v>41869.534618055557</v>
      </c>
      <c r="S1721" s="17">
        <f t="shared" si="105"/>
        <v>41899.534618055557</v>
      </c>
      <c r="T1721" s="22">
        <f t="shared" si="106"/>
        <v>30</v>
      </c>
      <c r="U1721">
        <f t="shared" si="107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>ROUND(E1722/D1722*100,0)</f>
        <v>6</v>
      </c>
      <c r="Q1722" s="8">
        <f>IFERROR(ROUND(E1722/L1722,2),0)</f>
        <v>28.13</v>
      </c>
      <c r="R1722" s="17">
        <f t="shared" si="104"/>
        <v>41922.783229166671</v>
      </c>
      <c r="S1722" s="17">
        <f t="shared" si="105"/>
        <v>41952.824895833335</v>
      </c>
      <c r="T1722" s="22">
        <f t="shared" si="106"/>
        <v>30.041666666664241</v>
      </c>
      <c r="U1722">
        <f t="shared" si="107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>ROUND(E1723/D1723*100,0)</f>
        <v>0</v>
      </c>
      <c r="Q1723" s="8">
        <f>IFERROR(ROUND(E1723/L1723,2),0)</f>
        <v>0</v>
      </c>
      <c r="R1723" s="17">
        <f t="shared" si="104"/>
        <v>42319.461377314816</v>
      </c>
      <c r="S1723" s="17">
        <f t="shared" si="105"/>
        <v>42349.461377314816</v>
      </c>
      <c r="T1723" s="22">
        <f t="shared" si="106"/>
        <v>30</v>
      </c>
      <c r="U1723">
        <f t="shared" si="107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>ROUND(E1724/D1724*100,0)</f>
        <v>0</v>
      </c>
      <c r="Q1724" s="8">
        <f>IFERROR(ROUND(E1724/L1724,2),0)</f>
        <v>1</v>
      </c>
      <c r="R1724" s="17">
        <f t="shared" si="104"/>
        <v>42425.960983796293</v>
      </c>
      <c r="S1724" s="17">
        <f t="shared" si="105"/>
        <v>42463.006944444445</v>
      </c>
      <c r="T1724" s="22">
        <f t="shared" si="106"/>
        <v>37.045960648152686</v>
      </c>
      <c r="U1724">
        <f t="shared" si="107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>ROUND(E1725/D1725*100,0)</f>
        <v>7</v>
      </c>
      <c r="Q1725" s="8">
        <f>IFERROR(ROUND(E1725/L1725,2),0)</f>
        <v>216.67</v>
      </c>
      <c r="R1725" s="17">
        <f t="shared" si="104"/>
        <v>42129.82540509259</v>
      </c>
      <c r="S1725" s="17">
        <f t="shared" si="105"/>
        <v>42186.25</v>
      </c>
      <c r="T1725" s="22">
        <f t="shared" si="106"/>
        <v>56.42459490741021</v>
      </c>
      <c r="U1725">
        <f t="shared" si="107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>ROUND(E1726/D1726*100,0)</f>
        <v>1</v>
      </c>
      <c r="Q1726" s="8">
        <f>IFERROR(ROUND(E1726/L1726,2),0)</f>
        <v>8.75</v>
      </c>
      <c r="R1726" s="17">
        <f t="shared" si="104"/>
        <v>41912.932430555556</v>
      </c>
      <c r="S1726" s="17">
        <f t="shared" si="105"/>
        <v>41942.932430555556</v>
      </c>
      <c r="T1726" s="22">
        <f t="shared" si="106"/>
        <v>30</v>
      </c>
      <c r="U1726">
        <f t="shared" si="107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>ROUND(E1727/D1727*100,0)</f>
        <v>10</v>
      </c>
      <c r="Q1727" s="8">
        <f>IFERROR(ROUND(E1727/L1727,2),0)</f>
        <v>62.22</v>
      </c>
      <c r="R1727" s="17">
        <f t="shared" si="104"/>
        <v>41845.968159722222</v>
      </c>
      <c r="S1727" s="17">
        <f t="shared" si="105"/>
        <v>41875.968159722222</v>
      </c>
      <c r="T1727" s="22">
        <f t="shared" si="106"/>
        <v>30</v>
      </c>
      <c r="U1727">
        <f t="shared" si="107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>ROUND(E1728/D1728*100,0)</f>
        <v>34</v>
      </c>
      <c r="Q1728" s="8">
        <f>IFERROR(ROUND(E1728/L1728,2),0)</f>
        <v>137.25</v>
      </c>
      <c r="R1728" s="17">
        <f t="shared" si="104"/>
        <v>41788.919722222221</v>
      </c>
      <c r="S1728" s="17">
        <f t="shared" si="105"/>
        <v>41817.919722222221</v>
      </c>
      <c r="T1728" s="22">
        <f t="shared" si="106"/>
        <v>29</v>
      </c>
      <c r="U1728">
        <f t="shared" si="107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>ROUND(E1729/D1729*100,0)</f>
        <v>0</v>
      </c>
      <c r="Q1729" s="8">
        <f>IFERROR(ROUND(E1729/L1729,2),0)</f>
        <v>1</v>
      </c>
      <c r="R1729" s="17">
        <f t="shared" si="104"/>
        <v>42044.927974537044</v>
      </c>
      <c r="S1729" s="17">
        <f t="shared" si="105"/>
        <v>42099.458333333328</v>
      </c>
      <c r="T1729" s="22">
        <f t="shared" si="106"/>
        <v>54.530358796284418</v>
      </c>
      <c r="U1729">
        <f t="shared" si="107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>ROUND(E1730/D1730*100,0)</f>
        <v>68</v>
      </c>
      <c r="Q1730" s="8">
        <f>IFERROR(ROUND(E1730/L1730,2),0)</f>
        <v>122.14</v>
      </c>
      <c r="R1730" s="17">
        <f t="shared" si="104"/>
        <v>42268.625856481478</v>
      </c>
      <c r="S1730" s="17">
        <f t="shared" si="105"/>
        <v>42298.625856481478</v>
      </c>
      <c r="T1730" s="22">
        <f t="shared" si="106"/>
        <v>30</v>
      </c>
      <c r="U1730">
        <f t="shared" si="107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>ROUND(E1731/D1731*100,0)</f>
        <v>0</v>
      </c>
      <c r="Q1731" s="8">
        <f>IFERROR(ROUND(E1731/L1731,2),0)</f>
        <v>0</v>
      </c>
      <c r="R1731" s="17">
        <f t="shared" ref="R1731:R1794" si="108">(((J1731/60)/60)/24)+DATE(1970,1,1)</f>
        <v>42471.052152777775</v>
      </c>
      <c r="S1731" s="17">
        <f t="shared" ref="S1731:S1794" si="109">(((I1731/60)/60)/24)+DATE(1970,1,1)</f>
        <v>42531.052152777775</v>
      </c>
      <c r="T1731" s="22">
        <f t="shared" ref="T1731:T1794" si="110">S1731-R1731</f>
        <v>60</v>
      </c>
      <c r="U1731">
        <f t="shared" ref="U1731:U1794" si="111">YEAR(R1731)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>ROUND(E1732/D1732*100,0)</f>
        <v>0</v>
      </c>
      <c r="Q1732" s="8">
        <f>IFERROR(ROUND(E1732/L1732,2),0)</f>
        <v>0</v>
      </c>
      <c r="R1732" s="17">
        <f t="shared" si="108"/>
        <v>42272.087766203709</v>
      </c>
      <c r="S1732" s="17">
        <f t="shared" si="109"/>
        <v>42302.087766203709</v>
      </c>
      <c r="T1732" s="22">
        <f t="shared" si="110"/>
        <v>30</v>
      </c>
      <c r="U1732">
        <f t="shared" si="111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>ROUND(E1733/D1733*100,0)</f>
        <v>0</v>
      </c>
      <c r="Q1733" s="8">
        <f>IFERROR(ROUND(E1733/L1733,2),0)</f>
        <v>0</v>
      </c>
      <c r="R1733" s="17">
        <f t="shared" si="108"/>
        <v>42152.906851851847</v>
      </c>
      <c r="S1733" s="17">
        <f t="shared" si="109"/>
        <v>42166.625</v>
      </c>
      <c r="T1733" s="22">
        <f t="shared" si="110"/>
        <v>13.718148148152977</v>
      </c>
      <c r="U1733">
        <f t="shared" si="111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>ROUND(E1734/D1734*100,0)</f>
        <v>0</v>
      </c>
      <c r="Q1734" s="8">
        <f>IFERROR(ROUND(E1734/L1734,2),0)</f>
        <v>0</v>
      </c>
      <c r="R1734" s="17">
        <f t="shared" si="108"/>
        <v>42325.683807870373</v>
      </c>
      <c r="S1734" s="17">
        <f t="shared" si="109"/>
        <v>42385.208333333328</v>
      </c>
      <c r="T1734" s="22">
        <f t="shared" si="110"/>
        <v>59.524525462955353</v>
      </c>
      <c r="U1734">
        <f t="shared" si="111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>ROUND(E1735/D1735*100,0)</f>
        <v>0</v>
      </c>
      <c r="Q1735" s="8">
        <f>IFERROR(ROUND(E1735/L1735,2),0)</f>
        <v>0</v>
      </c>
      <c r="R1735" s="17">
        <f t="shared" si="108"/>
        <v>42614.675625000003</v>
      </c>
      <c r="S1735" s="17">
        <f t="shared" si="109"/>
        <v>42626.895833333328</v>
      </c>
      <c r="T1735" s="22">
        <f t="shared" si="110"/>
        <v>12.22020833332499</v>
      </c>
      <c r="U1735">
        <f t="shared" si="111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>ROUND(E1736/D1736*100,0)</f>
        <v>0</v>
      </c>
      <c r="Q1736" s="8">
        <f>IFERROR(ROUND(E1736/L1736,2),0)</f>
        <v>1</v>
      </c>
      <c r="R1736" s="17">
        <f t="shared" si="108"/>
        <v>42102.036527777775</v>
      </c>
      <c r="S1736" s="17">
        <f t="shared" si="109"/>
        <v>42132.036527777775</v>
      </c>
      <c r="T1736" s="22">
        <f t="shared" si="110"/>
        <v>30</v>
      </c>
      <c r="U1736">
        <f t="shared" si="111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>ROUND(E1737/D1737*100,0)</f>
        <v>11</v>
      </c>
      <c r="Q1737" s="8">
        <f>IFERROR(ROUND(E1737/L1737,2),0)</f>
        <v>55</v>
      </c>
      <c r="R1737" s="17">
        <f t="shared" si="108"/>
        <v>42559.814178240747</v>
      </c>
      <c r="S1737" s="17">
        <f t="shared" si="109"/>
        <v>42589.814178240747</v>
      </c>
      <c r="T1737" s="22">
        <f t="shared" si="110"/>
        <v>30</v>
      </c>
      <c r="U1737">
        <f t="shared" si="111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>ROUND(E1738/D1738*100,0)</f>
        <v>1</v>
      </c>
      <c r="Q1738" s="8">
        <f>IFERROR(ROUND(E1738/L1738,2),0)</f>
        <v>22</v>
      </c>
      <c r="R1738" s="17">
        <f t="shared" si="108"/>
        <v>42286.861493055556</v>
      </c>
      <c r="S1738" s="17">
        <f t="shared" si="109"/>
        <v>42316.90315972222</v>
      </c>
      <c r="T1738" s="22">
        <f t="shared" si="110"/>
        <v>30.041666666664241</v>
      </c>
      <c r="U1738">
        <f t="shared" si="111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>ROUND(E1739/D1739*100,0)</f>
        <v>21</v>
      </c>
      <c r="Q1739" s="8">
        <f>IFERROR(ROUND(E1739/L1739,2),0)</f>
        <v>56.67</v>
      </c>
      <c r="R1739" s="17">
        <f t="shared" si="108"/>
        <v>42175.948981481488</v>
      </c>
      <c r="S1739" s="17">
        <f t="shared" si="109"/>
        <v>42205.948981481488</v>
      </c>
      <c r="T1739" s="22">
        <f t="shared" si="110"/>
        <v>30</v>
      </c>
      <c r="U1739">
        <f t="shared" si="111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>ROUND(E1740/D1740*100,0)</f>
        <v>0</v>
      </c>
      <c r="Q1740" s="8">
        <f>IFERROR(ROUND(E1740/L1740,2),0)</f>
        <v>20</v>
      </c>
      <c r="R1740" s="17">
        <f t="shared" si="108"/>
        <v>41884.874328703707</v>
      </c>
      <c r="S1740" s="17">
        <f t="shared" si="109"/>
        <v>41914.874328703707</v>
      </c>
      <c r="T1740" s="22">
        <f t="shared" si="110"/>
        <v>30</v>
      </c>
      <c r="U1740">
        <f t="shared" si="111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>ROUND(E1741/D1741*100,0)</f>
        <v>0</v>
      </c>
      <c r="Q1741" s="8">
        <f>IFERROR(ROUND(E1741/L1741,2),0)</f>
        <v>1</v>
      </c>
      <c r="R1741" s="17">
        <f t="shared" si="108"/>
        <v>42435.874212962968</v>
      </c>
      <c r="S1741" s="17">
        <f t="shared" si="109"/>
        <v>42494.832546296297</v>
      </c>
      <c r="T1741" s="22">
        <f t="shared" si="110"/>
        <v>58.958333333328483</v>
      </c>
      <c r="U1741">
        <f t="shared" si="111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>ROUND(E1742/D1742*100,0)</f>
        <v>0</v>
      </c>
      <c r="Q1742" s="8">
        <f>IFERROR(ROUND(E1742/L1742,2),0)</f>
        <v>0</v>
      </c>
      <c r="R1742" s="17">
        <f t="shared" si="108"/>
        <v>42171.817384259266</v>
      </c>
      <c r="S1742" s="17">
        <f t="shared" si="109"/>
        <v>42201.817384259266</v>
      </c>
      <c r="T1742" s="22">
        <f t="shared" si="110"/>
        <v>30</v>
      </c>
      <c r="U1742">
        <f t="shared" si="111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>ROUND(E1743/D1743*100,0)</f>
        <v>111</v>
      </c>
      <c r="Q1743" s="8">
        <f>IFERROR(ROUND(E1743/L1743,2),0)</f>
        <v>25.58</v>
      </c>
      <c r="R1743" s="17">
        <f t="shared" si="108"/>
        <v>42120.628136574072</v>
      </c>
      <c r="S1743" s="17">
        <f t="shared" si="109"/>
        <v>42165.628136574072</v>
      </c>
      <c r="T1743" s="22">
        <f t="shared" si="110"/>
        <v>45</v>
      </c>
      <c r="U1743">
        <f t="shared" si="111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>ROUND(E1744/D1744*100,0)</f>
        <v>109</v>
      </c>
      <c r="Q1744" s="8">
        <f>IFERROR(ROUND(E1744/L1744,2),0)</f>
        <v>63.97</v>
      </c>
      <c r="R1744" s="17">
        <f t="shared" si="108"/>
        <v>42710.876967592587</v>
      </c>
      <c r="S1744" s="17">
        <f t="shared" si="109"/>
        <v>42742.875</v>
      </c>
      <c r="T1744" s="22">
        <f t="shared" si="110"/>
        <v>31.99803240741312</v>
      </c>
      <c r="U1744">
        <f t="shared" si="111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>ROUND(E1745/D1745*100,0)</f>
        <v>100</v>
      </c>
      <c r="Q1745" s="8">
        <f>IFERROR(ROUND(E1745/L1745,2),0)</f>
        <v>89.93</v>
      </c>
      <c r="R1745" s="17">
        <f t="shared" si="108"/>
        <v>42586.925636574073</v>
      </c>
      <c r="S1745" s="17">
        <f t="shared" si="109"/>
        <v>42609.165972222225</v>
      </c>
      <c r="T1745" s="22">
        <f t="shared" si="110"/>
        <v>22.240335648151813</v>
      </c>
      <c r="U1745">
        <f t="shared" si="111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>ROUND(E1746/D1746*100,0)</f>
        <v>118</v>
      </c>
      <c r="Q1746" s="8">
        <f>IFERROR(ROUND(E1746/L1746,2),0)</f>
        <v>93.07</v>
      </c>
      <c r="R1746" s="17">
        <f t="shared" si="108"/>
        <v>42026.605057870373</v>
      </c>
      <c r="S1746" s="17">
        <f t="shared" si="109"/>
        <v>42071.563391203701</v>
      </c>
      <c r="T1746" s="22">
        <f t="shared" si="110"/>
        <v>44.958333333328483</v>
      </c>
      <c r="U1746">
        <f t="shared" si="111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>ROUND(E1747/D1747*100,0)</f>
        <v>114</v>
      </c>
      <c r="Q1747" s="8">
        <f>IFERROR(ROUND(E1747/L1747,2),0)</f>
        <v>89.67</v>
      </c>
      <c r="R1747" s="17">
        <f t="shared" si="108"/>
        <v>42690.259699074071</v>
      </c>
      <c r="S1747" s="17">
        <f t="shared" si="109"/>
        <v>42726.083333333328</v>
      </c>
      <c r="T1747" s="22">
        <f t="shared" si="110"/>
        <v>35.823634259257233</v>
      </c>
      <c r="U1747">
        <f t="shared" si="111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>ROUND(E1748/D1748*100,0)</f>
        <v>148</v>
      </c>
      <c r="Q1748" s="8">
        <f>IFERROR(ROUND(E1748/L1748,2),0)</f>
        <v>207.62</v>
      </c>
      <c r="R1748" s="17">
        <f t="shared" si="108"/>
        <v>42668.176701388889</v>
      </c>
      <c r="S1748" s="17">
        <f t="shared" si="109"/>
        <v>42698.083333333328</v>
      </c>
      <c r="T1748" s="22">
        <f t="shared" si="110"/>
        <v>29.906631944439141</v>
      </c>
      <c r="U1748">
        <f t="shared" si="111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>ROUND(E1749/D1749*100,0)</f>
        <v>105</v>
      </c>
      <c r="Q1749" s="8">
        <f>IFERROR(ROUND(E1749/L1749,2),0)</f>
        <v>59.41</v>
      </c>
      <c r="R1749" s="17">
        <f t="shared" si="108"/>
        <v>42292.435532407413</v>
      </c>
      <c r="S1749" s="17">
        <f t="shared" si="109"/>
        <v>42321.625</v>
      </c>
      <c r="T1749" s="22">
        <f t="shared" si="110"/>
        <v>29.18946759258688</v>
      </c>
      <c r="U1749">
        <f t="shared" si="111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>ROUND(E1750/D1750*100,0)</f>
        <v>130</v>
      </c>
      <c r="Q1750" s="8">
        <f>IFERROR(ROUND(E1750/L1750,2),0)</f>
        <v>358.97</v>
      </c>
      <c r="R1750" s="17">
        <f t="shared" si="108"/>
        <v>42219.950729166667</v>
      </c>
      <c r="S1750" s="17">
        <f t="shared" si="109"/>
        <v>42249.950729166667</v>
      </c>
      <c r="T1750" s="22">
        <f t="shared" si="110"/>
        <v>30</v>
      </c>
      <c r="U1750">
        <f t="shared" si="111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>ROUND(E1751/D1751*100,0)</f>
        <v>123</v>
      </c>
      <c r="Q1751" s="8">
        <f>IFERROR(ROUND(E1751/L1751,2),0)</f>
        <v>94.74</v>
      </c>
      <c r="R1751" s="17">
        <f t="shared" si="108"/>
        <v>42758.975937499999</v>
      </c>
      <c r="S1751" s="17">
        <f t="shared" si="109"/>
        <v>42795.791666666672</v>
      </c>
      <c r="T1751" s="22">
        <f t="shared" si="110"/>
        <v>36.815729166672099</v>
      </c>
      <c r="U1751">
        <f t="shared" si="111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>ROUND(E1752/D1752*100,0)</f>
        <v>202</v>
      </c>
      <c r="Q1752" s="8">
        <f>IFERROR(ROUND(E1752/L1752,2),0)</f>
        <v>80.650000000000006</v>
      </c>
      <c r="R1752" s="17">
        <f t="shared" si="108"/>
        <v>42454.836851851855</v>
      </c>
      <c r="S1752" s="17">
        <f t="shared" si="109"/>
        <v>42479.836851851855</v>
      </c>
      <c r="T1752" s="22">
        <f t="shared" si="110"/>
        <v>25</v>
      </c>
      <c r="U1752">
        <f t="shared" si="111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>ROUND(E1753/D1753*100,0)</f>
        <v>103</v>
      </c>
      <c r="Q1753" s="8">
        <f>IFERROR(ROUND(E1753/L1753,2),0)</f>
        <v>168.69</v>
      </c>
      <c r="R1753" s="17">
        <f t="shared" si="108"/>
        <v>42052.7815162037</v>
      </c>
      <c r="S1753" s="17">
        <f t="shared" si="109"/>
        <v>42082.739849537036</v>
      </c>
      <c r="T1753" s="22">
        <f t="shared" si="110"/>
        <v>29.958333333335759</v>
      </c>
      <c r="U1753">
        <f t="shared" si="111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>ROUND(E1754/D1754*100,0)</f>
        <v>260</v>
      </c>
      <c r="Q1754" s="8">
        <f>IFERROR(ROUND(E1754/L1754,2),0)</f>
        <v>34.69</v>
      </c>
      <c r="R1754" s="17">
        <f t="shared" si="108"/>
        <v>42627.253263888888</v>
      </c>
      <c r="S1754" s="17">
        <f t="shared" si="109"/>
        <v>42657.253263888888</v>
      </c>
      <c r="T1754" s="22">
        <f t="shared" si="110"/>
        <v>30</v>
      </c>
      <c r="U1754">
        <f t="shared" si="111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>ROUND(E1755/D1755*100,0)</f>
        <v>108</v>
      </c>
      <c r="Q1755" s="8">
        <f>IFERROR(ROUND(E1755/L1755,2),0)</f>
        <v>462.86</v>
      </c>
      <c r="R1755" s="17">
        <f t="shared" si="108"/>
        <v>42420.74962962963</v>
      </c>
      <c r="S1755" s="17">
        <f t="shared" si="109"/>
        <v>42450.707962962959</v>
      </c>
      <c r="T1755" s="22">
        <f t="shared" si="110"/>
        <v>29.958333333328483</v>
      </c>
      <c r="U1755">
        <f t="shared" si="111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>ROUND(E1756/D1756*100,0)</f>
        <v>111</v>
      </c>
      <c r="Q1756" s="8">
        <f>IFERROR(ROUND(E1756/L1756,2),0)</f>
        <v>104.39</v>
      </c>
      <c r="R1756" s="17">
        <f t="shared" si="108"/>
        <v>42067.876770833333</v>
      </c>
      <c r="S1756" s="17">
        <f t="shared" si="109"/>
        <v>42097.835104166668</v>
      </c>
      <c r="T1756" s="22">
        <f t="shared" si="110"/>
        <v>29.958333333335759</v>
      </c>
      <c r="U1756">
        <f t="shared" si="111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>ROUND(E1757/D1757*100,0)</f>
        <v>120</v>
      </c>
      <c r="Q1757" s="8">
        <f>IFERROR(ROUND(E1757/L1757,2),0)</f>
        <v>7.5</v>
      </c>
      <c r="R1757" s="17">
        <f t="shared" si="108"/>
        <v>42252.788900462961</v>
      </c>
      <c r="S1757" s="17">
        <f t="shared" si="109"/>
        <v>42282.788900462961</v>
      </c>
      <c r="T1757" s="22">
        <f t="shared" si="110"/>
        <v>30</v>
      </c>
      <c r="U1757">
        <f t="shared" si="111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>ROUND(E1758/D1758*100,0)</f>
        <v>103</v>
      </c>
      <c r="Q1758" s="8">
        <f>IFERROR(ROUND(E1758/L1758,2),0)</f>
        <v>47.13</v>
      </c>
      <c r="R1758" s="17">
        <f t="shared" si="108"/>
        <v>42571.167465277773</v>
      </c>
      <c r="S1758" s="17">
        <f t="shared" si="109"/>
        <v>42611.167465277773</v>
      </c>
      <c r="T1758" s="22">
        <f t="shared" si="110"/>
        <v>40</v>
      </c>
      <c r="U1758">
        <f t="shared" si="111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>ROUND(E1759/D1759*100,0)</f>
        <v>116</v>
      </c>
      <c r="Q1759" s="8">
        <f>IFERROR(ROUND(E1759/L1759,2),0)</f>
        <v>414.29</v>
      </c>
      <c r="R1759" s="17">
        <f t="shared" si="108"/>
        <v>42733.827349537038</v>
      </c>
      <c r="S1759" s="17">
        <f t="shared" si="109"/>
        <v>42763.811805555553</v>
      </c>
      <c r="T1759" s="22">
        <f t="shared" si="110"/>
        <v>29.98445601851563</v>
      </c>
      <c r="U1759">
        <f t="shared" si="111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>ROUND(E1760/D1760*100,0)</f>
        <v>115</v>
      </c>
      <c r="Q1760" s="8">
        <f>IFERROR(ROUND(E1760/L1760,2),0)</f>
        <v>42.48</v>
      </c>
      <c r="R1760" s="17">
        <f t="shared" si="108"/>
        <v>42505.955925925926</v>
      </c>
      <c r="S1760" s="17">
        <f t="shared" si="109"/>
        <v>42565.955925925926</v>
      </c>
      <c r="T1760" s="22">
        <f t="shared" si="110"/>
        <v>60</v>
      </c>
      <c r="U1760">
        <f t="shared" si="111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>ROUND(E1761/D1761*100,0)</f>
        <v>107</v>
      </c>
      <c r="Q1761" s="8">
        <f>IFERROR(ROUND(E1761/L1761,2),0)</f>
        <v>108.78</v>
      </c>
      <c r="R1761" s="17">
        <f t="shared" si="108"/>
        <v>42068.829039351855</v>
      </c>
      <c r="S1761" s="17">
        <f t="shared" si="109"/>
        <v>42088.787372685183</v>
      </c>
      <c r="T1761" s="22">
        <f t="shared" si="110"/>
        <v>19.958333333328483</v>
      </c>
      <c r="U1761">
        <f t="shared" si="111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>ROUND(E1762/D1762*100,0)</f>
        <v>165</v>
      </c>
      <c r="Q1762" s="8">
        <f>IFERROR(ROUND(E1762/L1762,2),0)</f>
        <v>81.099999999999994</v>
      </c>
      <c r="R1762" s="17">
        <f t="shared" si="108"/>
        <v>42405.67260416667</v>
      </c>
      <c r="S1762" s="17">
        <f t="shared" si="109"/>
        <v>42425.67260416667</v>
      </c>
      <c r="T1762" s="22">
        <f t="shared" si="110"/>
        <v>20</v>
      </c>
      <c r="U1762">
        <f t="shared" si="111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>ROUND(E1763/D1763*100,0)</f>
        <v>155</v>
      </c>
      <c r="Q1763" s="8">
        <f>IFERROR(ROUND(E1763/L1763,2),0)</f>
        <v>51.67</v>
      </c>
      <c r="R1763" s="17">
        <f t="shared" si="108"/>
        <v>42209.567824074074</v>
      </c>
      <c r="S1763" s="17">
        <f t="shared" si="109"/>
        <v>42259.567824074074</v>
      </c>
      <c r="T1763" s="22">
        <f t="shared" si="110"/>
        <v>50</v>
      </c>
      <c r="U1763">
        <f t="shared" si="111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>ROUND(E1764/D1764*100,0)</f>
        <v>885</v>
      </c>
      <c r="Q1764" s="8">
        <f>IFERROR(ROUND(E1764/L1764,2),0)</f>
        <v>35.4</v>
      </c>
      <c r="R1764" s="17">
        <f t="shared" si="108"/>
        <v>42410.982002314813</v>
      </c>
      <c r="S1764" s="17">
        <f t="shared" si="109"/>
        <v>42440.982002314813</v>
      </c>
      <c r="T1764" s="22">
        <f t="shared" si="110"/>
        <v>30</v>
      </c>
      <c r="U1764">
        <f t="shared" si="111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>ROUND(E1765/D1765*100,0)</f>
        <v>102</v>
      </c>
      <c r="Q1765" s="8">
        <f>IFERROR(ROUND(E1765/L1765,2),0)</f>
        <v>103.64</v>
      </c>
      <c r="R1765" s="17">
        <f t="shared" si="108"/>
        <v>42636.868518518517</v>
      </c>
      <c r="S1765" s="17">
        <f t="shared" si="109"/>
        <v>42666.868518518517</v>
      </c>
      <c r="T1765" s="22">
        <f t="shared" si="110"/>
        <v>30</v>
      </c>
      <c r="U1765">
        <f t="shared" si="111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>ROUND(E1766/D1766*100,0)</f>
        <v>20</v>
      </c>
      <c r="Q1766" s="8">
        <f>IFERROR(ROUND(E1766/L1766,2),0)</f>
        <v>55.28</v>
      </c>
      <c r="R1766" s="17">
        <f t="shared" si="108"/>
        <v>41825.485868055555</v>
      </c>
      <c r="S1766" s="17">
        <f t="shared" si="109"/>
        <v>41854.485868055555</v>
      </c>
      <c r="T1766" s="22">
        <f t="shared" si="110"/>
        <v>29</v>
      </c>
      <c r="U1766">
        <f t="shared" si="111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>ROUND(E1767/D1767*100,0)</f>
        <v>59</v>
      </c>
      <c r="Q1767" s="8">
        <f>IFERROR(ROUND(E1767/L1767,2),0)</f>
        <v>72.17</v>
      </c>
      <c r="R1767" s="17">
        <f t="shared" si="108"/>
        <v>41834.980462962965</v>
      </c>
      <c r="S1767" s="17">
        <f t="shared" si="109"/>
        <v>41864.980462962965</v>
      </c>
      <c r="T1767" s="22">
        <f t="shared" si="110"/>
        <v>30</v>
      </c>
      <c r="U1767">
        <f t="shared" si="111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>ROUND(E1768/D1768*100,0)</f>
        <v>0</v>
      </c>
      <c r="Q1768" s="8">
        <f>IFERROR(ROUND(E1768/L1768,2),0)</f>
        <v>0</v>
      </c>
      <c r="R1768" s="17">
        <f t="shared" si="108"/>
        <v>41855.859814814816</v>
      </c>
      <c r="S1768" s="17">
        <f t="shared" si="109"/>
        <v>41876.859814814816</v>
      </c>
      <c r="T1768" s="22">
        <f t="shared" si="110"/>
        <v>21</v>
      </c>
      <c r="U1768">
        <f t="shared" si="111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>ROUND(E1769/D1769*100,0)</f>
        <v>46</v>
      </c>
      <c r="Q1769" s="8">
        <f>IFERROR(ROUND(E1769/L1769,2),0)</f>
        <v>58.62</v>
      </c>
      <c r="R1769" s="17">
        <f t="shared" si="108"/>
        <v>41824.658379629633</v>
      </c>
      <c r="S1769" s="17">
        <f t="shared" si="109"/>
        <v>41854.658379629633</v>
      </c>
      <c r="T1769" s="22">
        <f t="shared" si="110"/>
        <v>30</v>
      </c>
      <c r="U1769">
        <f t="shared" si="111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>ROUND(E1770/D1770*100,0)</f>
        <v>4</v>
      </c>
      <c r="Q1770" s="8">
        <f>IFERROR(ROUND(E1770/L1770,2),0)</f>
        <v>12.47</v>
      </c>
      <c r="R1770" s="17">
        <f t="shared" si="108"/>
        <v>41849.560694444444</v>
      </c>
      <c r="S1770" s="17">
        <f t="shared" si="109"/>
        <v>41909.560694444444</v>
      </c>
      <c r="T1770" s="22">
        <f t="shared" si="110"/>
        <v>60</v>
      </c>
      <c r="U1770">
        <f t="shared" si="111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>ROUND(E1771/D1771*100,0)</f>
        <v>3</v>
      </c>
      <c r="Q1771" s="8">
        <f>IFERROR(ROUND(E1771/L1771,2),0)</f>
        <v>49.14</v>
      </c>
      <c r="R1771" s="17">
        <f t="shared" si="108"/>
        <v>41987.818969907406</v>
      </c>
      <c r="S1771" s="17">
        <f t="shared" si="109"/>
        <v>42017.818969907406</v>
      </c>
      <c r="T1771" s="22">
        <f t="shared" si="110"/>
        <v>30</v>
      </c>
      <c r="U1771">
        <f t="shared" si="111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>ROUND(E1772/D1772*100,0)</f>
        <v>57</v>
      </c>
      <c r="Q1772" s="8">
        <f>IFERROR(ROUND(E1772/L1772,2),0)</f>
        <v>150.5</v>
      </c>
      <c r="R1772" s="17">
        <f t="shared" si="108"/>
        <v>41891.780023148152</v>
      </c>
      <c r="S1772" s="17">
        <f t="shared" si="109"/>
        <v>41926.780023148152</v>
      </c>
      <c r="T1772" s="22">
        <f t="shared" si="110"/>
        <v>35</v>
      </c>
      <c r="U1772">
        <f t="shared" si="111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>ROUND(E1773/D1773*100,0)</f>
        <v>21</v>
      </c>
      <c r="Q1773" s="8">
        <f>IFERROR(ROUND(E1773/L1773,2),0)</f>
        <v>35.799999999999997</v>
      </c>
      <c r="R1773" s="17">
        <f t="shared" si="108"/>
        <v>41905.979629629634</v>
      </c>
      <c r="S1773" s="17">
        <f t="shared" si="109"/>
        <v>41935.979629629634</v>
      </c>
      <c r="T1773" s="22">
        <f t="shared" si="110"/>
        <v>30</v>
      </c>
      <c r="U1773">
        <f t="shared" si="111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>ROUND(E1774/D1774*100,0)</f>
        <v>16</v>
      </c>
      <c r="Q1774" s="8">
        <f>IFERROR(ROUND(E1774/L1774,2),0)</f>
        <v>45.16</v>
      </c>
      <c r="R1774" s="17">
        <f t="shared" si="108"/>
        <v>41766.718009259261</v>
      </c>
      <c r="S1774" s="17">
        <f t="shared" si="109"/>
        <v>41826.718009259261</v>
      </c>
      <c r="T1774" s="22">
        <f t="shared" si="110"/>
        <v>60</v>
      </c>
      <c r="U1774">
        <f t="shared" si="111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>ROUND(E1775/D1775*100,0)</f>
        <v>6</v>
      </c>
      <c r="Q1775" s="8">
        <f>IFERROR(ROUND(E1775/L1775,2),0)</f>
        <v>98.79</v>
      </c>
      <c r="R1775" s="17">
        <f t="shared" si="108"/>
        <v>41978.760393518518</v>
      </c>
      <c r="S1775" s="17">
        <f t="shared" si="109"/>
        <v>42023.760393518518</v>
      </c>
      <c r="T1775" s="22">
        <f t="shared" si="110"/>
        <v>45</v>
      </c>
      <c r="U1775">
        <f t="shared" si="111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>ROUND(E1776/D1776*100,0)</f>
        <v>46</v>
      </c>
      <c r="Q1776" s="8">
        <f>IFERROR(ROUND(E1776/L1776,2),0)</f>
        <v>88.31</v>
      </c>
      <c r="R1776" s="17">
        <f t="shared" si="108"/>
        <v>41930.218657407408</v>
      </c>
      <c r="S1776" s="17">
        <f t="shared" si="109"/>
        <v>41972.624305555553</v>
      </c>
      <c r="T1776" s="22">
        <f t="shared" si="110"/>
        <v>42.405648148145701</v>
      </c>
      <c r="U1776">
        <f t="shared" si="111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>ROUND(E1777/D1777*100,0)</f>
        <v>65</v>
      </c>
      <c r="Q1777" s="8">
        <f>IFERROR(ROUND(E1777/L1777,2),0)</f>
        <v>170.63</v>
      </c>
      <c r="R1777" s="17">
        <f t="shared" si="108"/>
        <v>41891.976388888892</v>
      </c>
      <c r="S1777" s="17">
        <f t="shared" si="109"/>
        <v>41936.976388888892</v>
      </c>
      <c r="T1777" s="22">
        <f t="shared" si="110"/>
        <v>45</v>
      </c>
      <c r="U1777">
        <f t="shared" si="111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>ROUND(E1778/D1778*100,0)</f>
        <v>7</v>
      </c>
      <c r="Q1778" s="8">
        <f>IFERROR(ROUND(E1778/L1778,2),0)</f>
        <v>83.75</v>
      </c>
      <c r="R1778" s="17">
        <f t="shared" si="108"/>
        <v>41905.95684027778</v>
      </c>
      <c r="S1778" s="17">
        <f t="shared" si="109"/>
        <v>41941.95684027778</v>
      </c>
      <c r="T1778" s="22">
        <f t="shared" si="110"/>
        <v>36</v>
      </c>
      <c r="U1778">
        <f t="shared" si="111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>ROUND(E1779/D1779*100,0)</f>
        <v>14</v>
      </c>
      <c r="Q1779" s="8">
        <f>IFERROR(ROUND(E1779/L1779,2),0)</f>
        <v>65.099999999999994</v>
      </c>
      <c r="R1779" s="17">
        <f t="shared" si="108"/>
        <v>42025.357094907406</v>
      </c>
      <c r="S1779" s="17">
        <f t="shared" si="109"/>
        <v>42055.357094907406</v>
      </c>
      <c r="T1779" s="22">
        <f t="shared" si="110"/>
        <v>30</v>
      </c>
      <c r="U1779">
        <f t="shared" si="111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>ROUND(E1780/D1780*100,0)</f>
        <v>2</v>
      </c>
      <c r="Q1780" s="8">
        <f>IFERROR(ROUND(E1780/L1780,2),0)</f>
        <v>66.33</v>
      </c>
      <c r="R1780" s="17">
        <f t="shared" si="108"/>
        <v>42045.86336805555</v>
      </c>
      <c r="S1780" s="17">
        <f t="shared" si="109"/>
        <v>42090.821701388893</v>
      </c>
      <c r="T1780" s="22">
        <f t="shared" si="110"/>
        <v>44.958333333343035</v>
      </c>
      <c r="U1780">
        <f t="shared" si="111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>ROUND(E1781/D1781*100,0)</f>
        <v>36</v>
      </c>
      <c r="Q1781" s="8">
        <f>IFERROR(ROUND(E1781/L1781,2),0)</f>
        <v>104.89</v>
      </c>
      <c r="R1781" s="17">
        <f t="shared" si="108"/>
        <v>42585.691898148143</v>
      </c>
      <c r="S1781" s="17">
        <f t="shared" si="109"/>
        <v>42615.691898148143</v>
      </c>
      <c r="T1781" s="22">
        <f t="shared" si="110"/>
        <v>30</v>
      </c>
      <c r="U1781">
        <f t="shared" si="111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>ROUND(E1782/D1782*100,0)</f>
        <v>40</v>
      </c>
      <c r="Q1782" s="8">
        <f>IFERROR(ROUND(E1782/L1782,2),0)</f>
        <v>78.44</v>
      </c>
      <c r="R1782" s="17">
        <f t="shared" si="108"/>
        <v>42493.600810185191</v>
      </c>
      <c r="S1782" s="17">
        <f t="shared" si="109"/>
        <v>42553.600810185191</v>
      </c>
      <c r="T1782" s="22">
        <f t="shared" si="110"/>
        <v>60</v>
      </c>
      <c r="U1782">
        <f t="shared" si="111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>ROUND(E1783/D1783*100,0)</f>
        <v>26</v>
      </c>
      <c r="Q1783" s="8">
        <f>IFERROR(ROUND(E1783/L1783,2),0)</f>
        <v>59.04</v>
      </c>
      <c r="R1783" s="17">
        <f t="shared" si="108"/>
        <v>42597.617418981477</v>
      </c>
      <c r="S1783" s="17">
        <f t="shared" si="109"/>
        <v>42628.617418981477</v>
      </c>
      <c r="T1783" s="22">
        <f t="shared" si="110"/>
        <v>31</v>
      </c>
      <c r="U1783">
        <f t="shared" si="111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>ROUND(E1784/D1784*100,0)</f>
        <v>15</v>
      </c>
      <c r="Q1784" s="8">
        <f>IFERROR(ROUND(E1784/L1784,2),0)</f>
        <v>71.34</v>
      </c>
      <c r="R1784" s="17">
        <f t="shared" si="108"/>
        <v>42388.575104166666</v>
      </c>
      <c r="S1784" s="17">
        <f t="shared" si="109"/>
        <v>42421.575104166666</v>
      </c>
      <c r="T1784" s="22">
        <f t="shared" si="110"/>
        <v>33</v>
      </c>
      <c r="U1784">
        <f t="shared" si="111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>ROUND(E1785/D1785*100,0)</f>
        <v>24</v>
      </c>
      <c r="Q1785" s="8">
        <f>IFERROR(ROUND(E1785/L1785,2),0)</f>
        <v>51.23</v>
      </c>
      <c r="R1785" s="17">
        <f t="shared" si="108"/>
        <v>42115.949976851851</v>
      </c>
      <c r="S1785" s="17">
        <f t="shared" si="109"/>
        <v>42145.949976851851</v>
      </c>
      <c r="T1785" s="22">
        <f t="shared" si="110"/>
        <v>30</v>
      </c>
      <c r="U1785">
        <f t="shared" si="111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>ROUND(E1786/D1786*100,0)</f>
        <v>40</v>
      </c>
      <c r="Q1786" s="8">
        <f>IFERROR(ROUND(E1786/L1786,2),0)</f>
        <v>60.24</v>
      </c>
      <c r="R1786" s="17">
        <f t="shared" si="108"/>
        <v>42003.655555555553</v>
      </c>
      <c r="S1786" s="17">
        <f t="shared" si="109"/>
        <v>42035.142361111109</v>
      </c>
      <c r="T1786" s="22">
        <f t="shared" si="110"/>
        <v>31.486805555556202</v>
      </c>
      <c r="U1786">
        <f t="shared" si="111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>ROUND(E1787/D1787*100,0)</f>
        <v>20</v>
      </c>
      <c r="Q1787" s="8">
        <f>IFERROR(ROUND(E1787/L1787,2),0)</f>
        <v>44.94</v>
      </c>
      <c r="R1787" s="17">
        <f t="shared" si="108"/>
        <v>41897.134895833333</v>
      </c>
      <c r="S1787" s="17">
        <f t="shared" si="109"/>
        <v>41928</v>
      </c>
      <c r="T1787" s="22">
        <f t="shared" si="110"/>
        <v>30.865104166667152</v>
      </c>
      <c r="U1787">
        <f t="shared" si="111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>ROUND(E1788/D1788*100,0)</f>
        <v>48</v>
      </c>
      <c r="Q1788" s="8">
        <f>IFERROR(ROUND(E1788/L1788,2),0)</f>
        <v>31.21</v>
      </c>
      <c r="R1788" s="17">
        <f t="shared" si="108"/>
        <v>41958.550659722227</v>
      </c>
      <c r="S1788" s="17">
        <f t="shared" si="109"/>
        <v>41988.550659722227</v>
      </c>
      <c r="T1788" s="22">
        <f t="shared" si="110"/>
        <v>30</v>
      </c>
      <c r="U1788">
        <f t="shared" si="111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>ROUND(E1789/D1789*100,0)</f>
        <v>15</v>
      </c>
      <c r="Q1789" s="8">
        <f>IFERROR(ROUND(E1789/L1789,2),0)</f>
        <v>63.88</v>
      </c>
      <c r="R1789" s="17">
        <f t="shared" si="108"/>
        <v>42068.65552083333</v>
      </c>
      <c r="S1789" s="17">
        <f t="shared" si="109"/>
        <v>42098.613854166666</v>
      </c>
      <c r="T1789" s="22">
        <f t="shared" si="110"/>
        <v>29.958333333335759</v>
      </c>
      <c r="U1789">
        <f t="shared" si="111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>ROUND(E1790/D1790*100,0)</f>
        <v>1</v>
      </c>
      <c r="Q1790" s="8">
        <f>IFERROR(ROUND(E1790/L1790,2),0)</f>
        <v>19</v>
      </c>
      <c r="R1790" s="17">
        <f t="shared" si="108"/>
        <v>41913.94840277778</v>
      </c>
      <c r="S1790" s="17">
        <f t="shared" si="109"/>
        <v>41943.94840277778</v>
      </c>
      <c r="T1790" s="22">
        <f t="shared" si="110"/>
        <v>30</v>
      </c>
      <c r="U1790">
        <f t="shared" si="111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>ROUND(E1791/D1791*100,0)</f>
        <v>1</v>
      </c>
      <c r="Q1791" s="8">
        <f>IFERROR(ROUND(E1791/L1791,2),0)</f>
        <v>10</v>
      </c>
      <c r="R1791" s="17">
        <f t="shared" si="108"/>
        <v>41956.250034722223</v>
      </c>
      <c r="S1791" s="17">
        <f t="shared" si="109"/>
        <v>42016.250034722223</v>
      </c>
      <c r="T1791" s="22">
        <f t="shared" si="110"/>
        <v>60</v>
      </c>
      <c r="U1791">
        <f t="shared" si="111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>ROUND(E1792/D1792*100,0)</f>
        <v>5</v>
      </c>
      <c r="Q1792" s="8">
        <f>IFERROR(ROUND(E1792/L1792,2),0)</f>
        <v>109.07</v>
      </c>
      <c r="R1792" s="17">
        <f t="shared" si="108"/>
        <v>42010.674513888895</v>
      </c>
      <c r="S1792" s="17">
        <f t="shared" si="109"/>
        <v>42040.674513888895</v>
      </c>
      <c r="T1792" s="22">
        <f t="shared" si="110"/>
        <v>30</v>
      </c>
      <c r="U1792">
        <f t="shared" si="111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>ROUND(E1793/D1793*100,0)</f>
        <v>4</v>
      </c>
      <c r="Q1793" s="8">
        <f>IFERROR(ROUND(E1793/L1793,2),0)</f>
        <v>26.75</v>
      </c>
      <c r="R1793" s="17">
        <f t="shared" si="108"/>
        <v>41973.740335648152</v>
      </c>
      <c r="S1793" s="17">
        <f t="shared" si="109"/>
        <v>42033.740335648152</v>
      </c>
      <c r="T1793" s="22">
        <f t="shared" si="110"/>
        <v>60</v>
      </c>
      <c r="U1793">
        <f t="shared" si="111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>ROUND(E1794/D1794*100,0)</f>
        <v>61</v>
      </c>
      <c r="Q1794" s="8">
        <f>IFERROR(ROUND(E1794/L1794,2),0)</f>
        <v>109.94</v>
      </c>
      <c r="R1794" s="17">
        <f t="shared" si="108"/>
        <v>42189.031041666662</v>
      </c>
      <c r="S1794" s="17">
        <f t="shared" si="109"/>
        <v>42226.290972222225</v>
      </c>
      <c r="T1794" s="22">
        <f t="shared" si="110"/>
        <v>37.259930555563187</v>
      </c>
      <c r="U1794">
        <f t="shared" si="111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>ROUND(E1795/D1795*100,0)</f>
        <v>1</v>
      </c>
      <c r="Q1795" s="8">
        <f>IFERROR(ROUND(E1795/L1795,2),0)</f>
        <v>20</v>
      </c>
      <c r="R1795" s="17">
        <f t="shared" ref="R1795:R1858" si="112">(((J1795/60)/60)/24)+DATE(1970,1,1)</f>
        <v>41940.89166666667</v>
      </c>
      <c r="S1795" s="17">
        <f t="shared" ref="S1795:S1858" si="113">(((I1795/60)/60)/24)+DATE(1970,1,1)</f>
        <v>41970.933333333334</v>
      </c>
      <c r="T1795" s="22">
        <f t="shared" ref="T1795:T1858" si="114">S1795-R1795</f>
        <v>30.041666666664241</v>
      </c>
      <c r="U1795">
        <f t="shared" ref="U1795:U1858" si="115">YEAR(R1795)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>ROUND(E1796/D1796*100,0)</f>
        <v>11</v>
      </c>
      <c r="Q1796" s="8">
        <f>IFERROR(ROUND(E1796/L1796,2),0)</f>
        <v>55.39</v>
      </c>
      <c r="R1796" s="17">
        <f t="shared" si="112"/>
        <v>42011.551180555558</v>
      </c>
      <c r="S1796" s="17">
        <f t="shared" si="113"/>
        <v>42046.551180555558</v>
      </c>
      <c r="T1796" s="22">
        <f t="shared" si="114"/>
        <v>35</v>
      </c>
      <c r="U1796">
        <f t="shared" si="115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>ROUND(E1797/D1797*100,0)</f>
        <v>39</v>
      </c>
      <c r="Q1797" s="8">
        <f>IFERROR(ROUND(E1797/L1797,2),0)</f>
        <v>133.9</v>
      </c>
      <c r="R1797" s="17">
        <f t="shared" si="112"/>
        <v>42628.288668981477</v>
      </c>
      <c r="S1797" s="17">
        <f t="shared" si="113"/>
        <v>42657.666666666672</v>
      </c>
      <c r="T1797" s="22">
        <f t="shared" si="114"/>
        <v>29.377997685194714</v>
      </c>
      <c r="U1797">
        <f t="shared" si="115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>ROUND(E1798/D1798*100,0)</f>
        <v>22</v>
      </c>
      <c r="Q1798" s="8">
        <f>IFERROR(ROUND(E1798/L1798,2),0)</f>
        <v>48.72</v>
      </c>
      <c r="R1798" s="17">
        <f t="shared" si="112"/>
        <v>42515.439421296294</v>
      </c>
      <c r="S1798" s="17">
        <f t="shared" si="113"/>
        <v>42575.439421296294</v>
      </c>
      <c r="T1798" s="22">
        <f t="shared" si="114"/>
        <v>60</v>
      </c>
      <c r="U1798">
        <f t="shared" si="115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>ROUND(E1799/D1799*100,0)</f>
        <v>68</v>
      </c>
      <c r="Q1799" s="8">
        <f>IFERROR(ROUND(E1799/L1799,2),0)</f>
        <v>48.25</v>
      </c>
      <c r="R1799" s="17">
        <f t="shared" si="112"/>
        <v>42689.56931712963</v>
      </c>
      <c r="S1799" s="17">
        <f t="shared" si="113"/>
        <v>42719.56931712963</v>
      </c>
      <c r="T1799" s="22">
        <f t="shared" si="114"/>
        <v>30</v>
      </c>
      <c r="U1799">
        <f t="shared" si="115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>ROUND(E1800/D1800*100,0)</f>
        <v>14</v>
      </c>
      <c r="Q1800" s="8">
        <f>IFERROR(ROUND(E1800/L1800,2),0)</f>
        <v>58.97</v>
      </c>
      <c r="R1800" s="17">
        <f t="shared" si="112"/>
        <v>42344.32677083333</v>
      </c>
      <c r="S1800" s="17">
        <f t="shared" si="113"/>
        <v>42404.32677083333</v>
      </c>
      <c r="T1800" s="22">
        <f t="shared" si="114"/>
        <v>60</v>
      </c>
      <c r="U1800">
        <f t="shared" si="115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>ROUND(E1801/D1801*100,0)</f>
        <v>2</v>
      </c>
      <c r="Q1801" s="8">
        <f>IFERROR(ROUND(E1801/L1801,2),0)</f>
        <v>11.64</v>
      </c>
      <c r="R1801" s="17">
        <f t="shared" si="112"/>
        <v>41934.842685185184</v>
      </c>
      <c r="S1801" s="17">
        <f t="shared" si="113"/>
        <v>41954.884351851855</v>
      </c>
      <c r="T1801" s="22">
        <f t="shared" si="114"/>
        <v>20.041666666671517</v>
      </c>
      <c r="U1801">
        <f t="shared" si="115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>ROUND(E1802/D1802*100,0)</f>
        <v>20</v>
      </c>
      <c r="Q1802" s="8">
        <f>IFERROR(ROUND(E1802/L1802,2),0)</f>
        <v>83.72</v>
      </c>
      <c r="R1802" s="17">
        <f t="shared" si="112"/>
        <v>42623.606134259258</v>
      </c>
      <c r="S1802" s="17">
        <f t="shared" si="113"/>
        <v>42653.606134259258</v>
      </c>
      <c r="T1802" s="22">
        <f t="shared" si="114"/>
        <v>30</v>
      </c>
      <c r="U1802">
        <f t="shared" si="115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>ROUND(E1803/D1803*100,0)</f>
        <v>14</v>
      </c>
      <c r="Q1803" s="8">
        <f>IFERROR(ROUND(E1803/L1803,2),0)</f>
        <v>63.65</v>
      </c>
      <c r="R1803" s="17">
        <f t="shared" si="112"/>
        <v>42321.660509259258</v>
      </c>
      <c r="S1803" s="17">
        <f t="shared" si="113"/>
        <v>42353.506944444445</v>
      </c>
      <c r="T1803" s="22">
        <f t="shared" si="114"/>
        <v>31.846435185187147</v>
      </c>
      <c r="U1803">
        <f t="shared" si="115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>ROUND(E1804/D1804*100,0)</f>
        <v>48</v>
      </c>
      <c r="Q1804" s="8">
        <f>IFERROR(ROUND(E1804/L1804,2),0)</f>
        <v>94.28</v>
      </c>
      <c r="R1804" s="17">
        <f t="shared" si="112"/>
        <v>42159.47256944445</v>
      </c>
      <c r="S1804" s="17">
        <f t="shared" si="113"/>
        <v>42182.915972222225</v>
      </c>
      <c r="T1804" s="22">
        <f t="shared" si="114"/>
        <v>23.443402777775191</v>
      </c>
      <c r="U1804">
        <f t="shared" si="115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>ROUND(E1805/D1805*100,0)</f>
        <v>31</v>
      </c>
      <c r="Q1805" s="8">
        <f>IFERROR(ROUND(E1805/L1805,2),0)</f>
        <v>71.87</v>
      </c>
      <c r="R1805" s="17">
        <f t="shared" si="112"/>
        <v>42018.071550925932</v>
      </c>
      <c r="S1805" s="17">
        <f t="shared" si="113"/>
        <v>42049.071550925932</v>
      </c>
      <c r="T1805" s="22">
        <f t="shared" si="114"/>
        <v>31</v>
      </c>
      <c r="U1805">
        <f t="shared" si="115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>ROUND(E1806/D1806*100,0)</f>
        <v>35</v>
      </c>
      <c r="Q1806" s="8">
        <f>IFERROR(ROUND(E1806/L1806,2),0)</f>
        <v>104.85</v>
      </c>
      <c r="R1806" s="17">
        <f t="shared" si="112"/>
        <v>42282.678287037037</v>
      </c>
      <c r="S1806" s="17">
        <f t="shared" si="113"/>
        <v>42322.719953703709</v>
      </c>
      <c r="T1806" s="22">
        <f t="shared" si="114"/>
        <v>40.041666666671517</v>
      </c>
      <c r="U1806">
        <f t="shared" si="115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>ROUND(E1807/D1807*100,0)</f>
        <v>36</v>
      </c>
      <c r="Q1807" s="8">
        <f>IFERROR(ROUND(E1807/L1807,2),0)</f>
        <v>67.14</v>
      </c>
      <c r="R1807" s="17">
        <f t="shared" si="112"/>
        <v>42247.803912037038</v>
      </c>
      <c r="S1807" s="17">
        <f t="shared" si="113"/>
        <v>42279.75</v>
      </c>
      <c r="T1807" s="22">
        <f t="shared" si="114"/>
        <v>31.946087962962338</v>
      </c>
      <c r="U1807">
        <f t="shared" si="115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>ROUND(E1808/D1808*100,0)</f>
        <v>3</v>
      </c>
      <c r="Q1808" s="8">
        <f>IFERROR(ROUND(E1808/L1808,2),0)</f>
        <v>73.88</v>
      </c>
      <c r="R1808" s="17">
        <f t="shared" si="112"/>
        <v>41877.638298611113</v>
      </c>
      <c r="S1808" s="17">
        <f t="shared" si="113"/>
        <v>41912.638298611113</v>
      </c>
      <c r="T1808" s="22">
        <f t="shared" si="114"/>
        <v>35</v>
      </c>
      <c r="U1808">
        <f t="shared" si="115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>ROUND(E1809/D1809*100,0)</f>
        <v>11</v>
      </c>
      <c r="Q1809" s="8">
        <f>IFERROR(ROUND(E1809/L1809,2),0)</f>
        <v>69.13</v>
      </c>
      <c r="R1809" s="17">
        <f t="shared" si="112"/>
        <v>41880.068437499998</v>
      </c>
      <c r="S1809" s="17">
        <f t="shared" si="113"/>
        <v>41910.068437499998</v>
      </c>
      <c r="T1809" s="22">
        <f t="shared" si="114"/>
        <v>30</v>
      </c>
      <c r="U1809">
        <f t="shared" si="115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>ROUND(E1810/D1810*100,0)</f>
        <v>41</v>
      </c>
      <c r="Q1810" s="8">
        <f>IFERROR(ROUND(E1810/L1810,2),0)</f>
        <v>120.77</v>
      </c>
      <c r="R1810" s="17">
        <f t="shared" si="112"/>
        <v>42742.680902777778</v>
      </c>
      <c r="S1810" s="17">
        <f t="shared" si="113"/>
        <v>42777.680902777778</v>
      </c>
      <c r="T1810" s="22">
        <f t="shared" si="114"/>
        <v>35</v>
      </c>
      <c r="U1810">
        <f t="shared" si="115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>ROUND(E1811/D1811*100,0)</f>
        <v>11</v>
      </c>
      <c r="Q1811" s="8">
        <f>IFERROR(ROUND(E1811/L1811,2),0)</f>
        <v>42.22</v>
      </c>
      <c r="R1811" s="17">
        <f t="shared" si="112"/>
        <v>42029.907858796301</v>
      </c>
      <c r="S1811" s="17">
        <f t="shared" si="113"/>
        <v>42064.907858796301</v>
      </c>
      <c r="T1811" s="22">
        <f t="shared" si="114"/>
        <v>35</v>
      </c>
      <c r="U1811">
        <f t="shared" si="115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>ROUND(E1812/D1812*100,0)</f>
        <v>3</v>
      </c>
      <c r="Q1812" s="8">
        <f>IFERROR(ROUND(E1812/L1812,2),0)</f>
        <v>7.5</v>
      </c>
      <c r="R1812" s="17">
        <f t="shared" si="112"/>
        <v>41860.91002314815</v>
      </c>
      <c r="S1812" s="17">
        <f t="shared" si="113"/>
        <v>41872.91002314815</v>
      </c>
      <c r="T1812" s="22">
        <f t="shared" si="114"/>
        <v>12</v>
      </c>
      <c r="U1812">
        <f t="shared" si="115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>ROUND(E1813/D1813*100,0)</f>
        <v>0</v>
      </c>
      <c r="Q1813" s="8">
        <f>IFERROR(ROUND(E1813/L1813,2),0)</f>
        <v>1.54</v>
      </c>
      <c r="R1813" s="17">
        <f t="shared" si="112"/>
        <v>41876.433680555558</v>
      </c>
      <c r="S1813" s="17">
        <f t="shared" si="113"/>
        <v>41936.166666666664</v>
      </c>
      <c r="T1813" s="22">
        <f t="shared" si="114"/>
        <v>59.732986111106584</v>
      </c>
      <c r="U1813">
        <f t="shared" si="115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>ROUND(E1814/D1814*100,0)</f>
        <v>13</v>
      </c>
      <c r="Q1814" s="8">
        <f>IFERROR(ROUND(E1814/L1814,2),0)</f>
        <v>37.61</v>
      </c>
      <c r="R1814" s="17">
        <f t="shared" si="112"/>
        <v>42524.318703703699</v>
      </c>
      <c r="S1814" s="17">
        <f t="shared" si="113"/>
        <v>42554.318703703699</v>
      </c>
      <c r="T1814" s="22">
        <f t="shared" si="114"/>
        <v>30</v>
      </c>
      <c r="U1814">
        <f t="shared" si="115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>ROUND(E1815/D1815*100,0)</f>
        <v>0</v>
      </c>
      <c r="Q1815" s="8">
        <f>IFERROR(ROUND(E1815/L1815,2),0)</f>
        <v>0</v>
      </c>
      <c r="R1815" s="17">
        <f t="shared" si="112"/>
        <v>41829.889027777775</v>
      </c>
      <c r="S1815" s="17">
        <f t="shared" si="113"/>
        <v>41859.889027777775</v>
      </c>
      <c r="T1815" s="22">
        <f t="shared" si="114"/>
        <v>30</v>
      </c>
      <c r="U1815">
        <f t="shared" si="115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>ROUND(E1816/D1816*100,0)</f>
        <v>49</v>
      </c>
      <c r="Q1816" s="8">
        <f>IFERROR(ROUND(E1816/L1816,2),0)</f>
        <v>42.16</v>
      </c>
      <c r="R1816" s="17">
        <f t="shared" si="112"/>
        <v>42033.314074074078</v>
      </c>
      <c r="S1816" s="17">
        <f t="shared" si="113"/>
        <v>42063.314074074078</v>
      </c>
      <c r="T1816" s="22">
        <f t="shared" si="114"/>
        <v>30</v>
      </c>
      <c r="U1816">
        <f t="shared" si="115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>ROUND(E1817/D1817*100,0)</f>
        <v>0</v>
      </c>
      <c r="Q1817" s="8">
        <f>IFERROR(ROUND(E1817/L1817,2),0)</f>
        <v>0</v>
      </c>
      <c r="R1817" s="17">
        <f t="shared" si="112"/>
        <v>42172.906678240746</v>
      </c>
      <c r="S1817" s="17">
        <f t="shared" si="113"/>
        <v>42186.906678240746</v>
      </c>
      <c r="T1817" s="22">
        <f t="shared" si="114"/>
        <v>14</v>
      </c>
      <c r="U1817">
        <f t="shared" si="115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>ROUND(E1818/D1818*100,0)</f>
        <v>2</v>
      </c>
      <c r="Q1818" s="8">
        <f>IFERROR(ROUND(E1818/L1818,2),0)</f>
        <v>84.83</v>
      </c>
      <c r="R1818" s="17">
        <f t="shared" si="112"/>
        <v>42548.876192129625</v>
      </c>
      <c r="S1818" s="17">
        <f t="shared" si="113"/>
        <v>42576.791666666672</v>
      </c>
      <c r="T1818" s="22">
        <f t="shared" si="114"/>
        <v>27.915474537046975</v>
      </c>
      <c r="U1818">
        <f t="shared" si="115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>ROUND(E1819/D1819*100,0)</f>
        <v>52</v>
      </c>
      <c r="Q1819" s="8">
        <f>IFERROR(ROUND(E1819/L1819,2),0)</f>
        <v>94.19</v>
      </c>
      <c r="R1819" s="17">
        <f t="shared" si="112"/>
        <v>42705.662118055552</v>
      </c>
      <c r="S1819" s="17">
        <f t="shared" si="113"/>
        <v>42765.290972222225</v>
      </c>
      <c r="T1819" s="22">
        <f t="shared" si="114"/>
        <v>59.628854166672681</v>
      </c>
      <c r="U1819">
        <f t="shared" si="115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>ROUND(E1820/D1820*100,0)</f>
        <v>0</v>
      </c>
      <c r="Q1820" s="8">
        <f>IFERROR(ROUND(E1820/L1820,2),0)</f>
        <v>0</v>
      </c>
      <c r="R1820" s="17">
        <f t="shared" si="112"/>
        <v>42067.234375</v>
      </c>
      <c r="S1820" s="17">
        <f t="shared" si="113"/>
        <v>42097.192708333328</v>
      </c>
      <c r="T1820" s="22">
        <f t="shared" si="114"/>
        <v>29.958333333328483</v>
      </c>
      <c r="U1820">
        <f t="shared" si="115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>ROUND(E1821/D1821*100,0)</f>
        <v>2</v>
      </c>
      <c r="Q1821" s="8">
        <f>IFERROR(ROUND(E1821/L1821,2),0)</f>
        <v>6.25</v>
      </c>
      <c r="R1821" s="17">
        <f t="shared" si="112"/>
        <v>41820.752268518518</v>
      </c>
      <c r="S1821" s="17">
        <f t="shared" si="113"/>
        <v>41850.752268518518</v>
      </c>
      <c r="T1821" s="22">
        <f t="shared" si="114"/>
        <v>30</v>
      </c>
      <c r="U1821">
        <f t="shared" si="115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>ROUND(E1822/D1822*100,0)</f>
        <v>7</v>
      </c>
      <c r="Q1822" s="8">
        <f>IFERROR(ROUND(E1822/L1822,2),0)</f>
        <v>213.38</v>
      </c>
      <c r="R1822" s="17">
        <f t="shared" si="112"/>
        <v>42065.084375000006</v>
      </c>
      <c r="S1822" s="17">
        <f t="shared" si="113"/>
        <v>42095.042708333334</v>
      </c>
      <c r="T1822" s="22">
        <f t="shared" si="114"/>
        <v>29.958333333328483</v>
      </c>
      <c r="U1822">
        <f t="shared" si="115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>ROUND(E1823/D1823*100,0)</f>
        <v>135</v>
      </c>
      <c r="Q1823" s="8">
        <f>IFERROR(ROUND(E1823/L1823,2),0)</f>
        <v>59.16</v>
      </c>
      <c r="R1823" s="17">
        <f t="shared" si="112"/>
        <v>40926.319062499999</v>
      </c>
      <c r="S1823" s="17">
        <f t="shared" si="113"/>
        <v>40971.319062499999</v>
      </c>
      <c r="T1823" s="22">
        <f t="shared" si="114"/>
        <v>45</v>
      </c>
      <c r="U1823">
        <f t="shared" si="115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>ROUND(E1824/D1824*100,0)</f>
        <v>100</v>
      </c>
      <c r="Q1824" s="8">
        <f>IFERROR(ROUND(E1824/L1824,2),0)</f>
        <v>27.27</v>
      </c>
      <c r="R1824" s="17">
        <f t="shared" si="112"/>
        <v>41634.797013888885</v>
      </c>
      <c r="S1824" s="17">
        <f t="shared" si="113"/>
        <v>41670.792361111111</v>
      </c>
      <c r="T1824" s="22">
        <f t="shared" si="114"/>
        <v>35.995347222225973</v>
      </c>
      <c r="U1824">
        <f t="shared" si="115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>ROUND(E1825/D1825*100,0)</f>
        <v>116</v>
      </c>
      <c r="Q1825" s="8">
        <f>IFERROR(ROUND(E1825/L1825,2),0)</f>
        <v>24.58</v>
      </c>
      <c r="R1825" s="17">
        <f t="shared" si="112"/>
        <v>41176.684907407405</v>
      </c>
      <c r="S1825" s="17">
        <f t="shared" si="113"/>
        <v>41206.684907407405</v>
      </c>
      <c r="T1825" s="22">
        <f t="shared" si="114"/>
        <v>30</v>
      </c>
      <c r="U1825">
        <f t="shared" si="115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>ROUND(E1826/D1826*100,0)</f>
        <v>100</v>
      </c>
      <c r="Q1826" s="8">
        <f>IFERROR(ROUND(E1826/L1826,2),0)</f>
        <v>75.05</v>
      </c>
      <c r="R1826" s="17">
        <f t="shared" si="112"/>
        <v>41626.916284722225</v>
      </c>
      <c r="S1826" s="17">
        <f t="shared" si="113"/>
        <v>41647.088888888888</v>
      </c>
      <c r="T1826" s="22">
        <f t="shared" si="114"/>
        <v>20.172604166662495</v>
      </c>
      <c r="U1826">
        <f t="shared" si="115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>ROUND(E1827/D1827*100,0)</f>
        <v>105</v>
      </c>
      <c r="Q1827" s="8">
        <f>IFERROR(ROUND(E1827/L1827,2),0)</f>
        <v>42.02</v>
      </c>
      <c r="R1827" s="17">
        <f t="shared" si="112"/>
        <v>41443.83452546296</v>
      </c>
      <c r="S1827" s="17">
        <f t="shared" si="113"/>
        <v>41466.83452546296</v>
      </c>
      <c r="T1827" s="22">
        <f t="shared" si="114"/>
        <v>23</v>
      </c>
      <c r="U1827">
        <f t="shared" si="115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>ROUND(E1828/D1828*100,0)</f>
        <v>101</v>
      </c>
      <c r="Q1828" s="8">
        <f>IFERROR(ROUND(E1828/L1828,2),0)</f>
        <v>53.16</v>
      </c>
      <c r="R1828" s="17">
        <f t="shared" si="112"/>
        <v>41657.923807870371</v>
      </c>
      <c r="S1828" s="17">
        <f t="shared" si="113"/>
        <v>41687.923807870371</v>
      </c>
      <c r="T1828" s="22">
        <f t="shared" si="114"/>
        <v>30</v>
      </c>
      <c r="U1828">
        <f t="shared" si="115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>ROUND(E1829/D1829*100,0)</f>
        <v>101</v>
      </c>
      <c r="Q1829" s="8">
        <f>IFERROR(ROUND(E1829/L1829,2),0)</f>
        <v>83.89</v>
      </c>
      <c r="R1829" s="17">
        <f t="shared" si="112"/>
        <v>40555.325937499998</v>
      </c>
      <c r="S1829" s="17">
        <f t="shared" si="113"/>
        <v>40605.325937499998</v>
      </c>
      <c r="T1829" s="22">
        <f t="shared" si="114"/>
        <v>50</v>
      </c>
      <c r="U1829">
        <f t="shared" si="115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>ROUND(E1830/D1830*100,0)</f>
        <v>100</v>
      </c>
      <c r="Q1830" s="8">
        <f>IFERROR(ROUND(E1830/L1830,2),0)</f>
        <v>417.33</v>
      </c>
      <c r="R1830" s="17">
        <f t="shared" si="112"/>
        <v>41736.899652777778</v>
      </c>
      <c r="S1830" s="17">
        <f t="shared" si="113"/>
        <v>41768.916666666664</v>
      </c>
      <c r="T1830" s="22">
        <f t="shared" si="114"/>
        <v>32.01701388888614</v>
      </c>
      <c r="U1830">
        <f t="shared" si="115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>ROUND(E1831/D1831*100,0)</f>
        <v>167</v>
      </c>
      <c r="Q1831" s="8">
        <f>IFERROR(ROUND(E1831/L1831,2),0)</f>
        <v>75.77</v>
      </c>
      <c r="R1831" s="17">
        <f t="shared" si="112"/>
        <v>40516.087627314817</v>
      </c>
      <c r="S1831" s="17">
        <f t="shared" si="113"/>
        <v>40564.916666666664</v>
      </c>
      <c r="T1831" s="22">
        <f t="shared" si="114"/>
        <v>48.829039351847314</v>
      </c>
      <c r="U1831">
        <f t="shared" si="115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>ROUND(E1832/D1832*100,0)</f>
        <v>102</v>
      </c>
      <c r="Q1832" s="8">
        <f>IFERROR(ROUND(E1832/L1832,2),0)</f>
        <v>67.39</v>
      </c>
      <c r="R1832" s="17">
        <f t="shared" si="112"/>
        <v>41664.684108796297</v>
      </c>
      <c r="S1832" s="17">
        <f t="shared" si="113"/>
        <v>41694.684108796297</v>
      </c>
      <c r="T1832" s="22">
        <f t="shared" si="114"/>
        <v>30</v>
      </c>
      <c r="U1832">
        <f t="shared" si="115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>ROUND(E1833/D1833*100,0)</f>
        <v>103</v>
      </c>
      <c r="Q1833" s="8">
        <f>IFERROR(ROUND(E1833/L1833,2),0)</f>
        <v>73.569999999999993</v>
      </c>
      <c r="R1833" s="17">
        <f t="shared" si="112"/>
        <v>41026.996099537035</v>
      </c>
      <c r="S1833" s="17">
        <f t="shared" si="113"/>
        <v>41041.996099537035</v>
      </c>
      <c r="T1833" s="22">
        <f t="shared" si="114"/>
        <v>15</v>
      </c>
      <c r="U1833">
        <f t="shared" si="115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>ROUND(E1834/D1834*100,0)</f>
        <v>143</v>
      </c>
      <c r="Q1834" s="8">
        <f>IFERROR(ROUND(E1834/L1834,2),0)</f>
        <v>25</v>
      </c>
      <c r="R1834" s="17">
        <f t="shared" si="112"/>
        <v>40576.539664351854</v>
      </c>
      <c r="S1834" s="17">
        <f t="shared" si="113"/>
        <v>40606.539664351854</v>
      </c>
      <c r="T1834" s="22">
        <f t="shared" si="114"/>
        <v>30</v>
      </c>
      <c r="U1834">
        <f t="shared" si="115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>ROUND(E1835/D1835*100,0)</f>
        <v>263</v>
      </c>
      <c r="Q1835" s="8">
        <f>IFERROR(ROUND(E1835/L1835,2),0)</f>
        <v>42</v>
      </c>
      <c r="R1835" s="17">
        <f t="shared" si="112"/>
        <v>41303.044016203705</v>
      </c>
      <c r="S1835" s="17">
        <f t="shared" si="113"/>
        <v>41335.332638888889</v>
      </c>
      <c r="T1835" s="22">
        <f t="shared" si="114"/>
        <v>32.288622685184237</v>
      </c>
      <c r="U1835">
        <f t="shared" si="115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>ROUND(E1836/D1836*100,0)</f>
        <v>118</v>
      </c>
      <c r="Q1836" s="8">
        <f>IFERROR(ROUND(E1836/L1836,2),0)</f>
        <v>131.16999999999999</v>
      </c>
      <c r="R1836" s="17">
        <f t="shared" si="112"/>
        <v>41988.964062500003</v>
      </c>
      <c r="S1836" s="17">
        <f t="shared" si="113"/>
        <v>42028.964062500003</v>
      </c>
      <c r="T1836" s="22">
        <f t="shared" si="114"/>
        <v>40</v>
      </c>
      <c r="U1836">
        <f t="shared" si="115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>ROUND(E1837/D1837*100,0)</f>
        <v>104</v>
      </c>
      <c r="Q1837" s="8">
        <f>IFERROR(ROUND(E1837/L1837,2),0)</f>
        <v>47.27</v>
      </c>
      <c r="R1837" s="17">
        <f t="shared" si="112"/>
        <v>42430.702210648145</v>
      </c>
      <c r="S1837" s="17">
        <f t="shared" si="113"/>
        <v>42460.660543981481</v>
      </c>
      <c r="T1837" s="22">
        <f t="shared" si="114"/>
        <v>29.958333333335759</v>
      </c>
      <c r="U1837">
        <f t="shared" si="115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>ROUND(E1838/D1838*100,0)</f>
        <v>200</v>
      </c>
      <c r="Q1838" s="8">
        <f>IFERROR(ROUND(E1838/L1838,2),0)</f>
        <v>182.13</v>
      </c>
      <c r="R1838" s="17">
        <f t="shared" si="112"/>
        <v>41305.809363425928</v>
      </c>
      <c r="S1838" s="17">
        <f t="shared" si="113"/>
        <v>41322.809363425928</v>
      </c>
      <c r="T1838" s="22">
        <f t="shared" si="114"/>
        <v>17</v>
      </c>
      <c r="U1838">
        <f t="shared" si="115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>ROUND(E1839/D1839*100,0)</f>
        <v>307</v>
      </c>
      <c r="Q1839" s="8">
        <f>IFERROR(ROUND(E1839/L1839,2),0)</f>
        <v>61.37</v>
      </c>
      <c r="R1839" s="17">
        <f t="shared" si="112"/>
        <v>40926.047858796301</v>
      </c>
      <c r="S1839" s="17">
        <f t="shared" si="113"/>
        <v>40986.006192129629</v>
      </c>
      <c r="T1839" s="22">
        <f t="shared" si="114"/>
        <v>59.958333333328483</v>
      </c>
      <c r="U1839">
        <f t="shared" si="115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>ROUND(E1840/D1840*100,0)</f>
        <v>100</v>
      </c>
      <c r="Q1840" s="8">
        <f>IFERROR(ROUND(E1840/L1840,2),0)</f>
        <v>35.770000000000003</v>
      </c>
      <c r="R1840" s="17">
        <f t="shared" si="112"/>
        <v>40788.786539351851</v>
      </c>
      <c r="S1840" s="17">
        <f t="shared" si="113"/>
        <v>40817.125</v>
      </c>
      <c r="T1840" s="22">
        <f t="shared" si="114"/>
        <v>28.338460648148612</v>
      </c>
      <c r="U1840">
        <f t="shared" si="115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>ROUND(E1841/D1841*100,0)</f>
        <v>205</v>
      </c>
      <c r="Q1841" s="8">
        <f>IFERROR(ROUND(E1841/L1841,2),0)</f>
        <v>45.62</v>
      </c>
      <c r="R1841" s="17">
        <f t="shared" si="112"/>
        <v>42614.722013888888</v>
      </c>
      <c r="S1841" s="17">
        <f t="shared" si="113"/>
        <v>42644.722013888888</v>
      </c>
      <c r="T1841" s="22">
        <f t="shared" si="114"/>
        <v>30</v>
      </c>
      <c r="U1841">
        <f t="shared" si="115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>ROUND(E1842/D1842*100,0)</f>
        <v>109</v>
      </c>
      <c r="Q1842" s="8">
        <f>IFERROR(ROUND(E1842/L1842,2),0)</f>
        <v>75.38</v>
      </c>
      <c r="R1842" s="17">
        <f t="shared" si="112"/>
        <v>41382.096180555556</v>
      </c>
      <c r="S1842" s="17">
        <f t="shared" si="113"/>
        <v>41401.207638888889</v>
      </c>
      <c r="T1842" s="22">
        <f t="shared" si="114"/>
        <v>19.111458333332848</v>
      </c>
      <c r="U1842">
        <f t="shared" si="115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>ROUND(E1843/D1843*100,0)</f>
        <v>102</v>
      </c>
      <c r="Q1843" s="8">
        <f>IFERROR(ROUND(E1843/L1843,2),0)</f>
        <v>50.88</v>
      </c>
      <c r="R1843" s="17">
        <f t="shared" si="112"/>
        <v>41745.84542824074</v>
      </c>
      <c r="S1843" s="17">
        <f t="shared" si="113"/>
        <v>41779.207638888889</v>
      </c>
      <c r="T1843" s="22">
        <f t="shared" si="114"/>
        <v>33.362210648148903</v>
      </c>
      <c r="U1843">
        <f t="shared" si="115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>ROUND(E1844/D1844*100,0)</f>
        <v>125</v>
      </c>
      <c r="Q1844" s="8">
        <f>IFERROR(ROUND(E1844/L1844,2),0)</f>
        <v>119.29</v>
      </c>
      <c r="R1844" s="17">
        <f t="shared" si="112"/>
        <v>42031.631724537037</v>
      </c>
      <c r="S1844" s="17">
        <f t="shared" si="113"/>
        <v>42065.249305555553</v>
      </c>
      <c r="T1844" s="22">
        <f t="shared" si="114"/>
        <v>33.617581018515921</v>
      </c>
      <c r="U1844">
        <f t="shared" si="115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>ROUND(E1845/D1845*100,0)</f>
        <v>124</v>
      </c>
      <c r="Q1845" s="8">
        <f>IFERROR(ROUND(E1845/L1845,2),0)</f>
        <v>92.54</v>
      </c>
      <c r="R1845" s="17">
        <f t="shared" si="112"/>
        <v>40564.994837962964</v>
      </c>
      <c r="S1845" s="17">
        <f t="shared" si="113"/>
        <v>40594.994837962964</v>
      </c>
      <c r="T1845" s="22">
        <f t="shared" si="114"/>
        <v>30</v>
      </c>
      <c r="U1845">
        <f t="shared" si="115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>ROUND(E1846/D1846*100,0)</f>
        <v>101</v>
      </c>
      <c r="Q1846" s="8">
        <f>IFERROR(ROUND(E1846/L1846,2),0)</f>
        <v>76.05</v>
      </c>
      <c r="R1846" s="17">
        <f t="shared" si="112"/>
        <v>40666.973541666666</v>
      </c>
      <c r="S1846" s="17">
        <f t="shared" si="113"/>
        <v>40705.125</v>
      </c>
      <c r="T1846" s="22">
        <f t="shared" si="114"/>
        <v>38.151458333333721</v>
      </c>
      <c r="U1846">
        <f t="shared" si="115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>ROUND(E1847/D1847*100,0)</f>
        <v>100</v>
      </c>
      <c r="Q1847" s="8">
        <f>IFERROR(ROUND(E1847/L1847,2),0)</f>
        <v>52.63</v>
      </c>
      <c r="R1847" s="17">
        <f t="shared" si="112"/>
        <v>42523.333310185189</v>
      </c>
      <c r="S1847" s="17">
        <f t="shared" si="113"/>
        <v>42538.204861111109</v>
      </c>
      <c r="T1847" s="22">
        <f t="shared" si="114"/>
        <v>14.871550925920019</v>
      </c>
      <c r="U1847">
        <f t="shared" si="115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>ROUND(E1848/D1848*100,0)</f>
        <v>138</v>
      </c>
      <c r="Q1848" s="8">
        <f>IFERROR(ROUND(E1848/L1848,2),0)</f>
        <v>98.99</v>
      </c>
      <c r="R1848" s="17">
        <f t="shared" si="112"/>
        <v>41228.650196759263</v>
      </c>
      <c r="S1848" s="17">
        <f t="shared" si="113"/>
        <v>41258.650196759263</v>
      </c>
      <c r="T1848" s="22">
        <f t="shared" si="114"/>
        <v>30</v>
      </c>
      <c r="U1848">
        <f t="shared" si="115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>ROUND(E1849/D1849*100,0)</f>
        <v>121</v>
      </c>
      <c r="Q1849" s="8">
        <f>IFERROR(ROUND(E1849/L1849,2),0)</f>
        <v>79.53</v>
      </c>
      <c r="R1849" s="17">
        <f t="shared" si="112"/>
        <v>42094.236481481479</v>
      </c>
      <c r="S1849" s="17">
        <f t="shared" si="113"/>
        <v>42115.236481481479</v>
      </c>
      <c r="T1849" s="22">
        <f t="shared" si="114"/>
        <v>21</v>
      </c>
      <c r="U1849">
        <f t="shared" si="115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>ROUND(E1850/D1850*100,0)</f>
        <v>107</v>
      </c>
      <c r="Q1850" s="8">
        <f>IFERROR(ROUND(E1850/L1850,2),0)</f>
        <v>134.21</v>
      </c>
      <c r="R1850" s="17">
        <f t="shared" si="112"/>
        <v>40691.788055555553</v>
      </c>
      <c r="S1850" s="17">
        <f t="shared" si="113"/>
        <v>40755.290972222225</v>
      </c>
      <c r="T1850" s="22">
        <f t="shared" si="114"/>
        <v>63.502916666671808</v>
      </c>
      <c r="U1850">
        <f t="shared" si="115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>ROUND(E1851/D1851*100,0)</f>
        <v>100</v>
      </c>
      <c r="Q1851" s="8">
        <f>IFERROR(ROUND(E1851/L1851,2),0)</f>
        <v>37.630000000000003</v>
      </c>
      <c r="R1851" s="17">
        <f t="shared" si="112"/>
        <v>41169.845590277779</v>
      </c>
      <c r="S1851" s="17">
        <f t="shared" si="113"/>
        <v>41199.845590277779</v>
      </c>
      <c r="T1851" s="22">
        <f t="shared" si="114"/>
        <v>30</v>
      </c>
      <c r="U1851">
        <f t="shared" si="115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>ROUND(E1852/D1852*100,0)</f>
        <v>102</v>
      </c>
      <c r="Q1852" s="8">
        <f>IFERROR(ROUND(E1852/L1852,2),0)</f>
        <v>51.04</v>
      </c>
      <c r="R1852" s="17">
        <f t="shared" si="112"/>
        <v>41800.959490740745</v>
      </c>
      <c r="S1852" s="17">
        <f t="shared" si="113"/>
        <v>41830.959490740745</v>
      </c>
      <c r="T1852" s="22">
        <f t="shared" si="114"/>
        <v>30</v>
      </c>
      <c r="U1852">
        <f t="shared" si="115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>ROUND(E1853/D1853*100,0)</f>
        <v>100</v>
      </c>
      <c r="Q1853" s="8">
        <f>IFERROR(ROUND(E1853/L1853,2),0)</f>
        <v>50.04</v>
      </c>
      <c r="R1853" s="17">
        <f t="shared" si="112"/>
        <v>41827.906689814816</v>
      </c>
      <c r="S1853" s="17">
        <f t="shared" si="113"/>
        <v>41848.041666666664</v>
      </c>
      <c r="T1853" s="22">
        <f t="shared" si="114"/>
        <v>20.134976851848478</v>
      </c>
      <c r="U1853">
        <f t="shared" si="115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>ROUND(E1854/D1854*100,0)</f>
        <v>117</v>
      </c>
      <c r="Q1854" s="8">
        <f>IFERROR(ROUND(E1854/L1854,2),0)</f>
        <v>133.93</v>
      </c>
      <c r="R1854" s="17">
        <f t="shared" si="112"/>
        <v>42081.77143518519</v>
      </c>
      <c r="S1854" s="17">
        <f t="shared" si="113"/>
        <v>42119</v>
      </c>
      <c r="T1854" s="22">
        <f t="shared" si="114"/>
        <v>37.228564814809943</v>
      </c>
      <c r="U1854">
        <f t="shared" si="115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>ROUND(E1855/D1855*100,0)</f>
        <v>102</v>
      </c>
      <c r="Q1855" s="8">
        <f>IFERROR(ROUND(E1855/L1855,2),0)</f>
        <v>58.21</v>
      </c>
      <c r="R1855" s="17">
        <f t="shared" si="112"/>
        <v>41177.060381944444</v>
      </c>
      <c r="S1855" s="17">
        <f t="shared" si="113"/>
        <v>41227.102048611108</v>
      </c>
      <c r="T1855" s="22">
        <f t="shared" si="114"/>
        <v>50.041666666664241</v>
      </c>
      <c r="U1855">
        <f t="shared" si="115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>ROUND(E1856/D1856*100,0)</f>
        <v>102</v>
      </c>
      <c r="Q1856" s="8">
        <f>IFERROR(ROUND(E1856/L1856,2),0)</f>
        <v>88.04</v>
      </c>
      <c r="R1856" s="17">
        <f t="shared" si="112"/>
        <v>41388.021261574075</v>
      </c>
      <c r="S1856" s="17">
        <f t="shared" si="113"/>
        <v>41418.021261574075</v>
      </c>
      <c r="T1856" s="22">
        <f t="shared" si="114"/>
        <v>30</v>
      </c>
      <c r="U1856">
        <f t="shared" si="115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>ROUND(E1857/D1857*100,0)</f>
        <v>154</v>
      </c>
      <c r="Q1857" s="8">
        <f>IFERROR(ROUND(E1857/L1857,2),0)</f>
        <v>70.58</v>
      </c>
      <c r="R1857" s="17">
        <f t="shared" si="112"/>
        <v>41600.538657407407</v>
      </c>
      <c r="S1857" s="17">
        <f t="shared" si="113"/>
        <v>41645.538657407407</v>
      </c>
      <c r="T1857" s="22">
        <f t="shared" si="114"/>
        <v>45</v>
      </c>
      <c r="U1857">
        <f t="shared" si="115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>ROUND(E1858/D1858*100,0)</f>
        <v>101</v>
      </c>
      <c r="Q1858" s="8">
        <f>IFERROR(ROUND(E1858/L1858,2),0)</f>
        <v>53.29</v>
      </c>
      <c r="R1858" s="17">
        <f t="shared" si="112"/>
        <v>41817.854999999996</v>
      </c>
      <c r="S1858" s="17">
        <f t="shared" si="113"/>
        <v>41838.854999999996</v>
      </c>
      <c r="T1858" s="22">
        <f t="shared" si="114"/>
        <v>21</v>
      </c>
      <c r="U1858">
        <f t="shared" si="115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>ROUND(E1859/D1859*100,0)</f>
        <v>100</v>
      </c>
      <c r="Q1859" s="8">
        <f>IFERROR(ROUND(E1859/L1859,2),0)</f>
        <v>136.36000000000001</v>
      </c>
      <c r="R1859" s="17">
        <f t="shared" ref="R1859:R1922" si="116">(((J1859/60)/60)/24)+DATE(1970,1,1)</f>
        <v>41864.76866898148</v>
      </c>
      <c r="S1859" s="17">
        <f t="shared" ref="S1859:S1922" si="117">(((I1859/60)/60)/24)+DATE(1970,1,1)</f>
        <v>41894.76866898148</v>
      </c>
      <c r="T1859" s="22">
        <f t="shared" ref="T1859:T1922" si="118">S1859-R1859</f>
        <v>30</v>
      </c>
      <c r="U1859">
        <f t="shared" ref="U1859:U1922" si="119">YEAR(R1859)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>ROUND(E1860/D1860*100,0)</f>
        <v>109</v>
      </c>
      <c r="Q1860" s="8">
        <f>IFERROR(ROUND(E1860/L1860,2),0)</f>
        <v>40.549999999999997</v>
      </c>
      <c r="R1860" s="17">
        <f t="shared" si="116"/>
        <v>40833.200474537036</v>
      </c>
      <c r="S1860" s="17">
        <f t="shared" si="117"/>
        <v>40893.242141203707</v>
      </c>
      <c r="T1860" s="22">
        <f t="shared" si="118"/>
        <v>60.041666666671517</v>
      </c>
      <c r="U1860">
        <f t="shared" si="11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>ROUND(E1861/D1861*100,0)</f>
        <v>132</v>
      </c>
      <c r="Q1861" s="8">
        <f>IFERROR(ROUND(E1861/L1861,2),0)</f>
        <v>70.63</v>
      </c>
      <c r="R1861" s="17">
        <f t="shared" si="116"/>
        <v>40778.770011574074</v>
      </c>
      <c r="S1861" s="17">
        <f t="shared" si="117"/>
        <v>40808.770011574074</v>
      </c>
      <c r="T1861" s="22">
        <f t="shared" si="118"/>
        <v>30</v>
      </c>
      <c r="U1861">
        <f t="shared" si="11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>ROUND(E1862/D1862*100,0)</f>
        <v>133</v>
      </c>
      <c r="Q1862" s="8">
        <f>IFERROR(ROUND(E1862/L1862,2),0)</f>
        <v>52.68</v>
      </c>
      <c r="R1862" s="17">
        <f t="shared" si="116"/>
        <v>41655.709305555552</v>
      </c>
      <c r="S1862" s="17">
        <f t="shared" si="117"/>
        <v>41676.709305555552</v>
      </c>
      <c r="T1862" s="22">
        <f t="shared" si="118"/>
        <v>21</v>
      </c>
      <c r="U1862">
        <f t="shared" si="11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>ROUND(E1863/D1863*100,0)</f>
        <v>0</v>
      </c>
      <c r="Q1863" s="8">
        <f>IFERROR(ROUND(E1863/L1863,2),0)</f>
        <v>0</v>
      </c>
      <c r="R1863" s="17">
        <f t="shared" si="116"/>
        <v>42000.300243055557</v>
      </c>
      <c r="S1863" s="17">
        <f t="shared" si="117"/>
        <v>42030.300243055557</v>
      </c>
      <c r="T1863" s="22">
        <f t="shared" si="118"/>
        <v>30</v>
      </c>
      <c r="U1863">
        <f t="shared" si="11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>ROUND(E1864/D1864*100,0)</f>
        <v>8</v>
      </c>
      <c r="Q1864" s="8">
        <f>IFERROR(ROUND(E1864/L1864,2),0)</f>
        <v>90.94</v>
      </c>
      <c r="R1864" s="17">
        <f t="shared" si="116"/>
        <v>42755.492754629624</v>
      </c>
      <c r="S1864" s="17">
        <f t="shared" si="117"/>
        <v>42802.3125</v>
      </c>
      <c r="T1864" s="22">
        <f t="shared" si="118"/>
        <v>46.81974537037604</v>
      </c>
      <c r="U1864">
        <f t="shared" si="11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>ROUND(E1865/D1865*100,0)</f>
        <v>0</v>
      </c>
      <c r="Q1865" s="8">
        <f>IFERROR(ROUND(E1865/L1865,2),0)</f>
        <v>5</v>
      </c>
      <c r="R1865" s="17">
        <f t="shared" si="116"/>
        <v>41772.797280092593</v>
      </c>
      <c r="S1865" s="17">
        <f t="shared" si="117"/>
        <v>41802.797280092593</v>
      </c>
      <c r="T1865" s="22">
        <f t="shared" si="118"/>
        <v>30</v>
      </c>
      <c r="U1865">
        <f t="shared" si="11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>ROUND(E1866/D1866*100,0)</f>
        <v>43</v>
      </c>
      <c r="Q1866" s="8">
        <f>IFERROR(ROUND(E1866/L1866,2),0)</f>
        <v>58.08</v>
      </c>
      <c r="R1866" s="17">
        <f t="shared" si="116"/>
        <v>41733.716435185182</v>
      </c>
      <c r="S1866" s="17">
        <f t="shared" si="117"/>
        <v>41763.716435185182</v>
      </c>
      <c r="T1866" s="22">
        <f t="shared" si="118"/>
        <v>30</v>
      </c>
      <c r="U1866">
        <f t="shared" si="11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>ROUND(E1867/D1867*100,0)</f>
        <v>0</v>
      </c>
      <c r="Q1867" s="8">
        <f>IFERROR(ROUND(E1867/L1867,2),0)</f>
        <v>2</v>
      </c>
      <c r="R1867" s="17">
        <f t="shared" si="116"/>
        <v>42645.367442129631</v>
      </c>
      <c r="S1867" s="17">
        <f t="shared" si="117"/>
        <v>42680.409108796302</v>
      </c>
      <c r="T1867" s="22">
        <f t="shared" si="118"/>
        <v>35.041666666671517</v>
      </c>
      <c r="U1867">
        <f t="shared" si="11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>ROUND(E1868/D1868*100,0)</f>
        <v>1</v>
      </c>
      <c r="Q1868" s="8">
        <f>IFERROR(ROUND(E1868/L1868,2),0)</f>
        <v>62.5</v>
      </c>
      <c r="R1868" s="17">
        <f t="shared" si="116"/>
        <v>42742.246493055558</v>
      </c>
      <c r="S1868" s="17">
        <f t="shared" si="117"/>
        <v>42795.166666666672</v>
      </c>
      <c r="T1868" s="22">
        <f t="shared" si="118"/>
        <v>52.920173611113569</v>
      </c>
      <c r="U1868">
        <f t="shared" si="11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>ROUND(E1869/D1869*100,0)</f>
        <v>0</v>
      </c>
      <c r="Q1869" s="8">
        <f>IFERROR(ROUND(E1869/L1869,2),0)</f>
        <v>10</v>
      </c>
      <c r="R1869" s="17">
        <f t="shared" si="116"/>
        <v>42649.924907407403</v>
      </c>
      <c r="S1869" s="17">
        <f t="shared" si="117"/>
        <v>42679.924907407403</v>
      </c>
      <c r="T1869" s="22">
        <f t="shared" si="118"/>
        <v>30</v>
      </c>
      <c r="U1869">
        <f t="shared" si="11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>ROUND(E1870/D1870*100,0)</f>
        <v>5</v>
      </c>
      <c r="Q1870" s="8">
        <f>IFERROR(ROUND(E1870/L1870,2),0)</f>
        <v>71.59</v>
      </c>
      <c r="R1870" s="17">
        <f t="shared" si="116"/>
        <v>42328.779224537036</v>
      </c>
      <c r="S1870" s="17">
        <f t="shared" si="117"/>
        <v>42353.332638888889</v>
      </c>
      <c r="T1870" s="22">
        <f t="shared" si="118"/>
        <v>24.553414351852552</v>
      </c>
      <c r="U1870">
        <f t="shared" si="11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>ROUND(E1871/D1871*100,0)</f>
        <v>0</v>
      </c>
      <c r="Q1871" s="8">
        <f>IFERROR(ROUND(E1871/L1871,2),0)</f>
        <v>0</v>
      </c>
      <c r="R1871" s="17">
        <f t="shared" si="116"/>
        <v>42709.002881944441</v>
      </c>
      <c r="S1871" s="17">
        <f t="shared" si="117"/>
        <v>42739.002881944441</v>
      </c>
      <c r="T1871" s="22">
        <f t="shared" si="118"/>
        <v>30</v>
      </c>
      <c r="U1871">
        <f t="shared" si="11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>ROUND(E1872/D1872*100,0)</f>
        <v>10</v>
      </c>
      <c r="Q1872" s="8">
        <f>IFERROR(ROUND(E1872/L1872,2),0)</f>
        <v>32.82</v>
      </c>
      <c r="R1872" s="17">
        <f t="shared" si="116"/>
        <v>42371.355729166666</v>
      </c>
      <c r="S1872" s="17">
        <f t="shared" si="117"/>
        <v>42400.178472222222</v>
      </c>
      <c r="T1872" s="22">
        <f t="shared" si="118"/>
        <v>28.822743055556202</v>
      </c>
      <c r="U1872">
        <f t="shared" si="11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>ROUND(E1873/D1873*100,0)</f>
        <v>72</v>
      </c>
      <c r="Q1873" s="8">
        <f>IFERROR(ROUND(E1873/L1873,2),0)</f>
        <v>49.12</v>
      </c>
      <c r="R1873" s="17">
        <f t="shared" si="116"/>
        <v>41923.783576388887</v>
      </c>
      <c r="S1873" s="17">
        <f t="shared" si="117"/>
        <v>41963.825243055559</v>
      </c>
      <c r="T1873" s="22">
        <f t="shared" si="118"/>
        <v>40.041666666671517</v>
      </c>
      <c r="U1873">
        <f t="shared" si="11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>ROUND(E1874/D1874*100,0)</f>
        <v>1</v>
      </c>
      <c r="Q1874" s="8">
        <f>IFERROR(ROUND(E1874/L1874,2),0)</f>
        <v>16.309999999999999</v>
      </c>
      <c r="R1874" s="17">
        <f t="shared" si="116"/>
        <v>42155.129652777774</v>
      </c>
      <c r="S1874" s="17">
        <f t="shared" si="117"/>
        <v>42185.129652777774</v>
      </c>
      <c r="T1874" s="22">
        <f t="shared" si="118"/>
        <v>30</v>
      </c>
      <c r="U1874">
        <f t="shared" si="11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>ROUND(E1875/D1875*100,0)</f>
        <v>0</v>
      </c>
      <c r="Q1875" s="8">
        <f>IFERROR(ROUND(E1875/L1875,2),0)</f>
        <v>18</v>
      </c>
      <c r="R1875" s="17">
        <f t="shared" si="116"/>
        <v>42164.615856481483</v>
      </c>
      <c r="S1875" s="17">
        <f t="shared" si="117"/>
        <v>42193.697916666672</v>
      </c>
      <c r="T1875" s="22">
        <f t="shared" si="118"/>
        <v>29.082060185188311</v>
      </c>
      <c r="U1875">
        <f t="shared" si="11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>ROUND(E1876/D1876*100,0)</f>
        <v>0</v>
      </c>
      <c r="Q1876" s="8">
        <f>IFERROR(ROUND(E1876/L1876,2),0)</f>
        <v>13</v>
      </c>
      <c r="R1876" s="17">
        <f t="shared" si="116"/>
        <v>42529.969131944439</v>
      </c>
      <c r="S1876" s="17">
        <f t="shared" si="117"/>
        <v>42549.969131944439</v>
      </c>
      <c r="T1876" s="22">
        <f t="shared" si="118"/>
        <v>20</v>
      </c>
      <c r="U1876">
        <f t="shared" si="11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>ROUND(E1877/D1877*100,0)</f>
        <v>1</v>
      </c>
      <c r="Q1877" s="8">
        <f>IFERROR(ROUND(E1877/L1877,2),0)</f>
        <v>17</v>
      </c>
      <c r="R1877" s="17">
        <f t="shared" si="116"/>
        <v>42528.899398148147</v>
      </c>
      <c r="S1877" s="17">
        <f t="shared" si="117"/>
        <v>42588.899398148147</v>
      </c>
      <c r="T1877" s="22">
        <f t="shared" si="118"/>
        <v>60</v>
      </c>
      <c r="U1877">
        <f t="shared" si="11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>ROUND(E1878/D1878*100,0)</f>
        <v>0</v>
      </c>
      <c r="Q1878" s="8">
        <f>IFERROR(ROUND(E1878/L1878,2),0)</f>
        <v>0</v>
      </c>
      <c r="R1878" s="17">
        <f t="shared" si="116"/>
        <v>41776.284780092588</v>
      </c>
      <c r="S1878" s="17">
        <f t="shared" si="117"/>
        <v>41806.284780092588</v>
      </c>
      <c r="T1878" s="22">
        <f t="shared" si="118"/>
        <v>30</v>
      </c>
      <c r="U1878">
        <f t="shared" si="11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>ROUND(E1879/D1879*100,0)</f>
        <v>0</v>
      </c>
      <c r="Q1879" s="8">
        <f>IFERROR(ROUND(E1879/L1879,2),0)</f>
        <v>0</v>
      </c>
      <c r="R1879" s="17">
        <f t="shared" si="116"/>
        <v>42035.029224537036</v>
      </c>
      <c r="S1879" s="17">
        <f t="shared" si="117"/>
        <v>42064.029224537036</v>
      </c>
      <c r="T1879" s="22">
        <f t="shared" si="118"/>
        <v>29</v>
      </c>
      <c r="U1879">
        <f t="shared" si="11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>ROUND(E1880/D1880*100,0)</f>
        <v>0</v>
      </c>
      <c r="Q1880" s="8">
        <f>IFERROR(ROUND(E1880/L1880,2),0)</f>
        <v>0</v>
      </c>
      <c r="R1880" s="17">
        <f t="shared" si="116"/>
        <v>41773.008738425924</v>
      </c>
      <c r="S1880" s="17">
        <f t="shared" si="117"/>
        <v>41803.008738425924</v>
      </c>
      <c r="T1880" s="22">
        <f t="shared" si="118"/>
        <v>30</v>
      </c>
      <c r="U1880">
        <f t="shared" si="11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>ROUND(E1881/D1881*100,0)</f>
        <v>0</v>
      </c>
      <c r="Q1881" s="8">
        <f>IFERROR(ROUND(E1881/L1881,2),0)</f>
        <v>3</v>
      </c>
      <c r="R1881" s="17">
        <f t="shared" si="116"/>
        <v>42413.649641203709</v>
      </c>
      <c r="S1881" s="17">
        <f t="shared" si="117"/>
        <v>42443.607974537037</v>
      </c>
      <c r="T1881" s="22">
        <f t="shared" si="118"/>
        <v>29.958333333328483</v>
      </c>
      <c r="U1881">
        <f t="shared" si="11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>ROUND(E1882/D1882*100,0)</f>
        <v>20</v>
      </c>
      <c r="Q1882" s="8">
        <f>IFERROR(ROUND(E1882/L1882,2),0)</f>
        <v>41.83</v>
      </c>
      <c r="R1882" s="17">
        <f t="shared" si="116"/>
        <v>42430.566898148143</v>
      </c>
      <c r="S1882" s="17">
        <f t="shared" si="117"/>
        <v>42459.525231481486</v>
      </c>
      <c r="T1882" s="22">
        <f t="shared" si="118"/>
        <v>28.958333333343035</v>
      </c>
      <c r="U1882">
        <f t="shared" si="11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>ROUND(E1883/D1883*100,0)</f>
        <v>173</v>
      </c>
      <c r="Q1883" s="8">
        <f>IFERROR(ROUND(E1883/L1883,2),0)</f>
        <v>49.34</v>
      </c>
      <c r="R1883" s="17">
        <f t="shared" si="116"/>
        <v>42043.152650462958</v>
      </c>
      <c r="S1883" s="17">
        <f t="shared" si="117"/>
        <v>42073.110983796301</v>
      </c>
      <c r="T1883" s="22">
        <f t="shared" si="118"/>
        <v>29.958333333343035</v>
      </c>
      <c r="U1883">
        <f t="shared" si="11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>ROUND(E1884/D1884*100,0)</f>
        <v>101</v>
      </c>
      <c r="Q1884" s="8">
        <f>IFERROR(ROUND(E1884/L1884,2),0)</f>
        <v>41.73</v>
      </c>
      <c r="R1884" s="17">
        <f t="shared" si="116"/>
        <v>41067.949212962965</v>
      </c>
      <c r="S1884" s="17">
        <f t="shared" si="117"/>
        <v>41100.991666666669</v>
      </c>
      <c r="T1884" s="22">
        <f t="shared" si="118"/>
        <v>33.042453703703359</v>
      </c>
      <c r="U1884">
        <f t="shared" si="11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>ROUND(E1885/D1885*100,0)</f>
        <v>105</v>
      </c>
      <c r="Q1885" s="8">
        <f>IFERROR(ROUND(E1885/L1885,2),0)</f>
        <v>32.72</v>
      </c>
      <c r="R1885" s="17">
        <f t="shared" si="116"/>
        <v>40977.948009259257</v>
      </c>
      <c r="S1885" s="17">
        <f t="shared" si="117"/>
        <v>41007.906342592592</v>
      </c>
      <c r="T1885" s="22">
        <f t="shared" si="118"/>
        <v>29.958333333335759</v>
      </c>
      <c r="U1885">
        <f t="shared" si="11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>ROUND(E1886/D1886*100,0)</f>
        <v>135</v>
      </c>
      <c r="Q1886" s="8">
        <f>IFERROR(ROUND(E1886/L1886,2),0)</f>
        <v>51.96</v>
      </c>
      <c r="R1886" s="17">
        <f t="shared" si="116"/>
        <v>41205.198321759257</v>
      </c>
      <c r="S1886" s="17">
        <f t="shared" si="117"/>
        <v>41240.5</v>
      </c>
      <c r="T1886" s="22">
        <f t="shared" si="118"/>
        <v>35.301678240743058</v>
      </c>
      <c r="U1886">
        <f t="shared" si="11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>ROUND(E1887/D1887*100,0)</f>
        <v>116</v>
      </c>
      <c r="Q1887" s="8">
        <f>IFERROR(ROUND(E1887/L1887,2),0)</f>
        <v>50.69</v>
      </c>
      <c r="R1887" s="17">
        <f t="shared" si="116"/>
        <v>41099.093865740739</v>
      </c>
      <c r="S1887" s="17">
        <f t="shared" si="117"/>
        <v>41131.916666666664</v>
      </c>
      <c r="T1887" s="22">
        <f t="shared" si="118"/>
        <v>32.822800925925549</v>
      </c>
      <c r="U1887">
        <f t="shared" si="11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>ROUND(E1888/D1888*100,0)</f>
        <v>102</v>
      </c>
      <c r="Q1888" s="8">
        <f>IFERROR(ROUND(E1888/L1888,2),0)</f>
        <v>42.24</v>
      </c>
      <c r="R1888" s="17">
        <f t="shared" si="116"/>
        <v>41925.906689814816</v>
      </c>
      <c r="S1888" s="17">
        <f t="shared" si="117"/>
        <v>41955.94835648148</v>
      </c>
      <c r="T1888" s="22">
        <f t="shared" si="118"/>
        <v>30.041666666664241</v>
      </c>
      <c r="U1888">
        <f t="shared" si="11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>ROUND(E1889/D1889*100,0)</f>
        <v>111</v>
      </c>
      <c r="Q1889" s="8">
        <f>IFERROR(ROUND(E1889/L1889,2),0)</f>
        <v>416.88</v>
      </c>
      <c r="R1889" s="17">
        <f t="shared" si="116"/>
        <v>42323.800138888888</v>
      </c>
      <c r="S1889" s="17">
        <f t="shared" si="117"/>
        <v>42341.895833333328</v>
      </c>
      <c r="T1889" s="22">
        <f t="shared" si="118"/>
        <v>18.095694444440596</v>
      </c>
      <c r="U1889">
        <f t="shared" si="11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>ROUND(E1890/D1890*100,0)</f>
        <v>166</v>
      </c>
      <c r="Q1890" s="8">
        <f>IFERROR(ROUND(E1890/L1890,2),0)</f>
        <v>46.65</v>
      </c>
      <c r="R1890" s="17">
        <f t="shared" si="116"/>
        <v>40299.239953703705</v>
      </c>
      <c r="S1890" s="17">
        <f t="shared" si="117"/>
        <v>40330.207638888889</v>
      </c>
      <c r="T1890" s="22">
        <f t="shared" si="118"/>
        <v>30.967685185183655</v>
      </c>
      <c r="U1890">
        <f t="shared" si="11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>ROUND(E1891/D1891*100,0)</f>
        <v>107</v>
      </c>
      <c r="Q1891" s="8">
        <f>IFERROR(ROUND(E1891/L1891,2),0)</f>
        <v>48.45</v>
      </c>
      <c r="R1891" s="17">
        <f t="shared" si="116"/>
        <v>41299.793356481481</v>
      </c>
      <c r="S1891" s="17">
        <f t="shared" si="117"/>
        <v>41344.751689814817</v>
      </c>
      <c r="T1891" s="22">
        <f t="shared" si="118"/>
        <v>44.958333333335759</v>
      </c>
      <c r="U1891">
        <f t="shared" si="11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>ROUND(E1892/D1892*100,0)</f>
        <v>145</v>
      </c>
      <c r="Q1892" s="8">
        <f>IFERROR(ROUND(E1892/L1892,2),0)</f>
        <v>70.53</v>
      </c>
      <c r="R1892" s="17">
        <f t="shared" si="116"/>
        <v>41228.786203703705</v>
      </c>
      <c r="S1892" s="17">
        <f t="shared" si="117"/>
        <v>41258.786203703705</v>
      </c>
      <c r="T1892" s="22">
        <f t="shared" si="118"/>
        <v>30</v>
      </c>
      <c r="U1892">
        <f t="shared" si="11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>ROUND(E1893/D1893*100,0)</f>
        <v>106</v>
      </c>
      <c r="Q1893" s="8">
        <f>IFERROR(ROUND(E1893/L1893,2),0)</f>
        <v>87.96</v>
      </c>
      <c r="R1893" s="17">
        <f t="shared" si="116"/>
        <v>40335.798078703701</v>
      </c>
      <c r="S1893" s="17">
        <f t="shared" si="117"/>
        <v>40381.25</v>
      </c>
      <c r="T1893" s="22">
        <f t="shared" si="118"/>
        <v>45.451921296298678</v>
      </c>
      <c r="U1893">
        <f t="shared" si="11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>ROUND(E1894/D1894*100,0)</f>
        <v>137</v>
      </c>
      <c r="Q1894" s="8">
        <f>IFERROR(ROUND(E1894/L1894,2),0)</f>
        <v>26.27</v>
      </c>
      <c r="R1894" s="17">
        <f t="shared" si="116"/>
        <v>40671.637511574074</v>
      </c>
      <c r="S1894" s="17">
        <f t="shared" si="117"/>
        <v>40701.637511574074</v>
      </c>
      <c r="T1894" s="22">
        <f t="shared" si="118"/>
        <v>30</v>
      </c>
      <c r="U1894">
        <f t="shared" si="11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>ROUND(E1895/D1895*100,0)</f>
        <v>104</v>
      </c>
      <c r="Q1895" s="8">
        <f>IFERROR(ROUND(E1895/L1895,2),0)</f>
        <v>57.78</v>
      </c>
      <c r="R1895" s="17">
        <f t="shared" si="116"/>
        <v>40632.94195601852</v>
      </c>
      <c r="S1895" s="17">
        <f t="shared" si="117"/>
        <v>40649.165972222225</v>
      </c>
      <c r="T1895" s="22">
        <f t="shared" si="118"/>
        <v>16.224016203705105</v>
      </c>
      <c r="U1895">
        <f t="shared" si="11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>ROUND(E1896/D1896*100,0)</f>
        <v>115</v>
      </c>
      <c r="Q1896" s="8">
        <f>IFERROR(ROUND(E1896/L1896,2),0)</f>
        <v>57.25</v>
      </c>
      <c r="R1896" s="17">
        <f t="shared" si="116"/>
        <v>40920.904895833337</v>
      </c>
      <c r="S1896" s="17">
        <f t="shared" si="117"/>
        <v>40951.904895833337</v>
      </c>
      <c r="T1896" s="22">
        <f t="shared" si="118"/>
        <v>31</v>
      </c>
      <c r="U1896">
        <f t="shared" si="11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>ROUND(E1897/D1897*100,0)</f>
        <v>102</v>
      </c>
      <c r="Q1897" s="8">
        <f>IFERROR(ROUND(E1897/L1897,2),0)</f>
        <v>196.34</v>
      </c>
      <c r="R1897" s="17">
        <f t="shared" si="116"/>
        <v>42267.746782407412</v>
      </c>
      <c r="S1897" s="17">
        <f t="shared" si="117"/>
        <v>42297.746782407412</v>
      </c>
      <c r="T1897" s="22">
        <f t="shared" si="118"/>
        <v>30</v>
      </c>
      <c r="U1897">
        <f t="shared" si="11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>ROUND(E1898/D1898*100,0)</f>
        <v>124</v>
      </c>
      <c r="Q1898" s="8">
        <f>IFERROR(ROUND(E1898/L1898,2),0)</f>
        <v>43</v>
      </c>
      <c r="R1898" s="17">
        <f t="shared" si="116"/>
        <v>40981.710243055553</v>
      </c>
      <c r="S1898" s="17">
        <f t="shared" si="117"/>
        <v>41011.710243055553</v>
      </c>
      <c r="T1898" s="22">
        <f t="shared" si="118"/>
        <v>30</v>
      </c>
      <c r="U1898">
        <f t="shared" si="11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>ROUND(E1899/D1899*100,0)</f>
        <v>102</v>
      </c>
      <c r="Q1899" s="8">
        <f>IFERROR(ROUND(E1899/L1899,2),0)</f>
        <v>35.549999999999997</v>
      </c>
      <c r="R1899" s="17">
        <f t="shared" si="116"/>
        <v>41680.583402777782</v>
      </c>
      <c r="S1899" s="17">
        <f t="shared" si="117"/>
        <v>41702.875</v>
      </c>
      <c r="T1899" s="22">
        <f t="shared" si="118"/>
        <v>22.291597222218115</v>
      </c>
      <c r="U1899">
        <f t="shared" si="11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>ROUND(E1900/D1900*100,0)</f>
        <v>145</v>
      </c>
      <c r="Q1900" s="8">
        <f>IFERROR(ROUND(E1900/L1900,2),0)</f>
        <v>68.81</v>
      </c>
      <c r="R1900" s="17">
        <f t="shared" si="116"/>
        <v>42366.192974537036</v>
      </c>
      <c r="S1900" s="17">
        <f t="shared" si="117"/>
        <v>42401.75</v>
      </c>
      <c r="T1900" s="22">
        <f t="shared" si="118"/>
        <v>35.557025462963793</v>
      </c>
      <c r="U1900">
        <f t="shared" si="11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>ROUND(E1901/D1901*100,0)</f>
        <v>133</v>
      </c>
      <c r="Q1901" s="8">
        <f>IFERROR(ROUND(E1901/L1901,2),0)</f>
        <v>28.57</v>
      </c>
      <c r="R1901" s="17">
        <f t="shared" si="116"/>
        <v>42058.941736111112</v>
      </c>
      <c r="S1901" s="17">
        <f t="shared" si="117"/>
        <v>42088.90006944444</v>
      </c>
      <c r="T1901" s="22">
        <f t="shared" si="118"/>
        <v>29.958333333328483</v>
      </c>
      <c r="U1901">
        <f t="shared" si="11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>ROUND(E1902/D1902*100,0)</f>
        <v>109</v>
      </c>
      <c r="Q1902" s="8">
        <f>IFERROR(ROUND(E1902/L1902,2),0)</f>
        <v>50.63</v>
      </c>
      <c r="R1902" s="17">
        <f t="shared" si="116"/>
        <v>41160.871886574074</v>
      </c>
      <c r="S1902" s="17">
        <f t="shared" si="117"/>
        <v>41188.415972222225</v>
      </c>
      <c r="T1902" s="22">
        <f t="shared" si="118"/>
        <v>27.54408564815094</v>
      </c>
      <c r="U1902">
        <f t="shared" si="11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>ROUND(E1903/D1903*100,0)</f>
        <v>3</v>
      </c>
      <c r="Q1903" s="8">
        <f>IFERROR(ROUND(E1903/L1903,2),0)</f>
        <v>106.8</v>
      </c>
      <c r="R1903" s="17">
        <f t="shared" si="116"/>
        <v>42116.54315972222</v>
      </c>
      <c r="S1903" s="17">
        <f t="shared" si="117"/>
        <v>42146.541666666672</v>
      </c>
      <c r="T1903" s="22">
        <f t="shared" si="118"/>
        <v>29.998506944451947</v>
      </c>
      <c r="U1903">
        <f t="shared" si="11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>ROUND(E1904/D1904*100,0)</f>
        <v>1</v>
      </c>
      <c r="Q1904" s="8">
        <f>IFERROR(ROUND(E1904/L1904,2),0)</f>
        <v>4</v>
      </c>
      <c r="R1904" s="17">
        <f t="shared" si="116"/>
        <v>42037.789895833332</v>
      </c>
      <c r="S1904" s="17">
        <f t="shared" si="117"/>
        <v>42067.789895833332</v>
      </c>
      <c r="T1904" s="22">
        <f t="shared" si="118"/>
        <v>30</v>
      </c>
      <c r="U1904">
        <f t="shared" si="11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>ROUND(E1905/D1905*100,0)</f>
        <v>47</v>
      </c>
      <c r="Q1905" s="8">
        <f>IFERROR(ROUND(E1905/L1905,2),0)</f>
        <v>34.1</v>
      </c>
      <c r="R1905" s="17">
        <f t="shared" si="116"/>
        <v>42702.770729166667</v>
      </c>
      <c r="S1905" s="17">
        <f t="shared" si="117"/>
        <v>42762.770729166667</v>
      </c>
      <c r="T1905" s="22">
        <f t="shared" si="118"/>
        <v>60</v>
      </c>
      <c r="U1905">
        <f t="shared" si="11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>ROUND(E1906/D1906*100,0)</f>
        <v>0</v>
      </c>
      <c r="Q1906" s="8">
        <f>IFERROR(ROUND(E1906/L1906,2),0)</f>
        <v>25</v>
      </c>
      <c r="R1906" s="17">
        <f t="shared" si="116"/>
        <v>42326.685428240744</v>
      </c>
      <c r="S1906" s="17">
        <f t="shared" si="117"/>
        <v>42371.685428240744</v>
      </c>
      <c r="T1906" s="22">
        <f t="shared" si="118"/>
        <v>45</v>
      </c>
      <c r="U1906">
        <f t="shared" si="11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>ROUND(E1907/D1907*100,0)</f>
        <v>0</v>
      </c>
      <c r="Q1907" s="8">
        <f>IFERROR(ROUND(E1907/L1907,2),0)</f>
        <v>10.5</v>
      </c>
      <c r="R1907" s="17">
        <f t="shared" si="116"/>
        <v>41859.925856481481</v>
      </c>
      <c r="S1907" s="17">
        <f t="shared" si="117"/>
        <v>41889.925856481481</v>
      </c>
      <c r="T1907" s="22">
        <f t="shared" si="118"/>
        <v>30</v>
      </c>
      <c r="U1907">
        <f t="shared" si="11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>ROUND(E1908/D1908*100,0)</f>
        <v>43</v>
      </c>
      <c r="Q1908" s="8">
        <f>IFERROR(ROUND(E1908/L1908,2),0)</f>
        <v>215.96</v>
      </c>
      <c r="R1908" s="17">
        <f t="shared" si="116"/>
        <v>42514.671099537038</v>
      </c>
      <c r="S1908" s="17">
        <f t="shared" si="117"/>
        <v>42544.671099537038</v>
      </c>
      <c r="T1908" s="22">
        <f t="shared" si="118"/>
        <v>30</v>
      </c>
      <c r="U1908">
        <f t="shared" si="11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>ROUND(E1909/D1909*100,0)</f>
        <v>0</v>
      </c>
      <c r="Q1909" s="8">
        <f>IFERROR(ROUND(E1909/L1909,2),0)</f>
        <v>21.25</v>
      </c>
      <c r="R1909" s="17">
        <f t="shared" si="116"/>
        <v>41767.587094907409</v>
      </c>
      <c r="S1909" s="17">
        <f t="shared" si="117"/>
        <v>41782.587094907409</v>
      </c>
      <c r="T1909" s="22">
        <f t="shared" si="118"/>
        <v>15</v>
      </c>
      <c r="U1909">
        <f t="shared" si="11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>ROUND(E1910/D1910*100,0)</f>
        <v>2</v>
      </c>
      <c r="Q1910" s="8">
        <f>IFERROR(ROUND(E1910/L1910,2),0)</f>
        <v>108.25</v>
      </c>
      <c r="R1910" s="17">
        <f t="shared" si="116"/>
        <v>42703.917824074073</v>
      </c>
      <c r="S1910" s="17">
        <f t="shared" si="117"/>
        <v>42733.917824074073</v>
      </c>
      <c r="T1910" s="22">
        <f t="shared" si="118"/>
        <v>30</v>
      </c>
      <c r="U1910">
        <f t="shared" si="11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>ROUND(E1911/D1911*100,0)</f>
        <v>14</v>
      </c>
      <c r="Q1911" s="8">
        <f>IFERROR(ROUND(E1911/L1911,2),0)</f>
        <v>129.97</v>
      </c>
      <c r="R1911" s="17">
        <f t="shared" si="116"/>
        <v>41905.429155092592</v>
      </c>
      <c r="S1911" s="17">
        <f t="shared" si="117"/>
        <v>41935.429155092592</v>
      </c>
      <c r="T1911" s="22">
        <f t="shared" si="118"/>
        <v>30</v>
      </c>
      <c r="U1911">
        <f t="shared" si="11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>ROUND(E1912/D1912*100,0)</f>
        <v>39</v>
      </c>
      <c r="Q1912" s="8">
        <f>IFERROR(ROUND(E1912/L1912,2),0)</f>
        <v>117.49</v>
      </c>
      <c r="R1912" s="17">
        <f t="shared" si="116"/>
        <v>42264.963159722218</v>
      </c>
      <c r="S1912" s="17">
        <f t="shared" si="117"/>
        <v>42308.947916666672</v>
      </c>
      <c r="T1912" s="22">
        <f t="shared" si="118"/>
        <v>43.984756944453693</v>
      </c>
      <c r="U1912">
        <f t="shared" si="11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>ROUND(E1913/D1913*100,0)</f>
        <v>0</v>
      </c>
      <c r="Q1913" s="8">
        <f>IFERROR(ROUND(E1913/L1913,2),0)</f>
        <v>10</v>
      </c>
      <c r="R1913" s="17">
        <f t="shared" si="116"/>
        <v>41830.033958333333</v>
      </c>
      <c r="S1913" s="17">
        <f t="shared" si="117"/>
        <v>41860.033958333333</v>
      </c>
      <c r="T1913" s="22">
        <f t="shared" si="118"/>
        <v>30</v>
      </c>
      <c r="U1913">
        <f t="shared" si="11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>ROUND(E1914/D1914*100,0)</f>
        <v>59</v>
      </c>
      <c r="Q1914" s="8">
        <f>IFERROR(ROUND(E1914/L1914,2),0)</f>
        <v>70.599999999999994</v>
      </c>
      <c r="R1914" s="17">
        <f t="shared" si="116"/>
        <v>42129.226388888885</v>
      </c>
      <c r="S1914" s="17">
        <f t="shared" si="117"/>
        <v>42159.226388888885</v>
      </c>
      <c r="T1914" s="22">
        <f t="shared" si="118"/>
        <v>30</v>
      </c>
      <c r="U1914">
        <f t="shared" si="11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>ROUND(E1915/D1915*100,0)</f>
        <v>1</v>
      </c>
      <c r="Q1915" s="8">
        <f>IFERROR(ROUND(E1915/L1915,2),0)</f>
        <v>24.5</v>
      </c>
      <c r="R1915" s="17">
        <f t="shared" si="116"/>
        <v>41890.511319444442</v>
      </c>
      <c r="S1915" s="17">
        <f t="shared" si="117"/>
        <v>41920.511319444442</v>
      </c>
      <c r="T1915" s="22">
        <f t="shared" si="118"/>
        <v>30</v>
      </c>
      <c r="U1915">
        <f t="shared" si="11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>ROUND(E1916/D1916*100,0)</f>
        <v>9</v>
      </c>
      <c r="Q1916" s="8">
        <f>IFERROR(ROUND(E1916/L1916,2),0)</f>
        <v>30</v>
      </c>
      <c r="R1916" s="17">
        <f t="shared" si="116"/>
        <v>41929.174456018518</v>
      </c>
      <c r="S1916" s="17">
        <f t="shared" si="117"/>
        <v>41944.165972222225</v>
      </c>
      <c r="T1916" s="22">
        <f t="shared" si="118"/>
        <v>14.991516203706851</v>
      </c>
      <c r="U1916">
        <f t="shared" si="11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>ROUND(E1917/D1917*100,0)</f>
        <v>2</v>
      </c>
      <c r="Q1917" s="8">
        <f>IFERROR(ROUND(E1917/L1917,2),0)</f>
        <v>2</v>
      </c>
      <c r="R1917" s="17">
        <f t="shared" si="116"/>
        <v>41864.04886574074</v>
      </c>
      <c r="S1917" s="17">
        <f t="shared" si="117"/>
        <v>41884.04886574074</v>
      </c>
      <c r="T1917" s="22">
        <f t="shared" si="118"/>
        <v>20</v>
      </c>
      <c r="U1917">
        <f t="shared" si="11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>ROUND(E1918/D1918*100,0)</f>
        <v>1</v>
      </c>
      <c r="Q1918" s="8">
        <f>IFERROR(ROUND(E1918/L1918,2),0)</f>
        <v>17</v>
      </c>
      <c r="R1918" s="17">
        <f t="shared" si="116"/>
        <v>42656.717303240745</v>
      </c>
      <c r="S1918" s="17">
        <f t="shared" si="117"/>
        <v>42681.758969907409</v>
      </c>
      <c r="T1918" s="22">
        <f t="shared" si="118"/>
        <v>25.041666666664241</v>
      </c>
      <c r="U1918">
        <f t="shared" si="11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>ROUND(E1919/D1919*100,0)</f>
        <v>53</v>
      </c>
      <c r="Q1919" s="8">
        <f>IFERROR(ROUND(E1919/L1919,2),0)</f>
        <v>2928.93</v>
      </c>
      <c r="R1919" s="17">
        <f t="shared" si="116"/>
        <v>42746.270057870366</v>
      </c>
      <c r="S1919" s="17">
        <f t="shared" si="117"/>
        <v>42776.270057870366</v>
      </c>
      <c r="T1919" s="22">
        <f t="shared" si="118"/>
        <v>30</v>
      </c>
      <c r="U1919">
        <f t="shared" si="11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>ROUND(E1920/D1920*100,0)</f>
        <v>1</v>
      </c>
      <c r="Q1920" s="8">
        <f>IFERROR(ROUND(E1920/L1920,2),0)</f>
        <v>28.89</v>
      </c>
      <c r="R1920" s="17">
        <f t="shared" si="116"/>
        <v>41828.789942129632</v>
      </c>
      <c r="S1920" s="17">
        <f t="shared" si="117"/>
        <v>41863.789942129632</v>
      </c>
      <c r="T1920" s="22">
        <f t="shared" si="118"/>
        <v>35</v>
      </c>
      <c r="U1920">
        <f t="shared" si="11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>ROUND(E1921/D1921*100,0)</f>
        <v>47</v>
      </c>
      <c r="Q1921" s="8">
        <f>IFERROR(ROUND(E1921/L1921,2),0)</f>
        <v>29.63</v>
      </c>
      <c r="R1921" s="17">
        <f t="shared" si="116"/>
        <v>42113.875567129624</v>
      </c>
      <c r="S1921" s="17">
        <f t="shared" si="117"/>
        <v>42143.875567129624</v>
      </c>
      <c r="T1921" s="22">
        <f t="shared" si="118"/>
        <v>30</v>
      </c>
      <c r="U1921">
        <f t="shared" si="11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>ROUND(E1922/D1922*100,0)</f>
        <v>43</v>
      </c>
      <c r="Q1922" s="8">
        <f>IFERROR(ROUND(E1922/L1922,2),0)</f>
        <v>40.98</v>
      </c>
      <c r="R1922" s="17">
        <f t="shared" si="116"/>
        <v>42270.875706018516</v>
      </c>
      <c r="S1922" s="17">
        <f t="shared" si="117"/>
        <v>42298.958333333328</v>
      </c>
      <c r="T1922" s="22">
        <f t="shared" si="118"/>
        <v>28.082627314812271</v>
      </c>
      <c r="U1922">
        <f t="shared" si="11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>ROUND(E1923/D1923*100,0)</f>
        <v>137</v>
      </c>
      <c r="Q1923" s="8">
        <f>IFERROR(ROUND(E1923/L1923,2),0)</f>
        <v>54</v>
      </c>
      <c r="R1923" s="17">
        <f t="shared" ref="R1923:R1986" si="120">(((J1923/60)/60)/24)+DATE(1970,1,1)</f>
        <v>41074.221562500003</v>
      </c>
      <c r="S1923" s="17">
        <f t="shared" ref="S1923:S1986" si="121">(((I1923/60)/60)/24)+DATE(1970,1,1)</f>
        <v>41104.221562500003</v>
      </c>
      <c r="T1923" s="22">
        <f t="shared" ref="T1923:T1986" si="122">S1923-R1923</f>
        <v>30</v>
      </c>
      <c r="U1923">
        <f t="shared" ref="U1923:U1986" si="123">YEAR(R1923)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>ROUND(E1924/D1924*100,0)</f>
        <v>116</v>
      </c>
      <c r="Q1924" s="8">
        <f>IFERROR(ROUND(E1924/L1924,2),0)</f>
        <v>36.11</v>
      </c>
      <c r="R1924" s="17">
        <f t="shared" si="120"/>
        <v>41590.255868055552</v>
      </c>
      <c r="S1924" s="17">
        <f t="shared" si="121"/>
        <v>41620.255868055552</v>
      </c>
      <c r="T1924" s="22">
        <f t="shared" si="122"/>
        <v>30</v>
      </c>
      <c r="U1924">
        <f t="shared" si="123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>ROUND(E1925/D1925*100,0)</f>
        <v>241</v>
      </c>
      <c r="Q1925" s="8">
        <f>IFERROR(ROUND(E1925/L1925,2),0)</f>
        <v>23.15</v>
      </c>
      <c r="R1925" s="17">
        <f t="shared" si="120"/>
        <v>40772.848749999997</v>
      </c>
      <c r="S1925" s="17">
        <f t="shared" si="121"/>
        <v>40813.207638888889</v>
      </c>
      <c r="T1925" s="22">
        <f t="shared" si="122"/>
        <v>40.35888888889167</v>
      </c>
      <c r="U1925">
        <f t="shared" si="123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>ROUND(E1926/D1926*100,0)</f>
        <v>114</v>
      </c>
      <c r="Q1926" s="8">
        <f>IFERROR(ROUND(E1926/L1926,2),0)</f>
        <v>104</v>
      </c>
      <c r="R1926" s="17">
        <f t="shared" si="120"/>
        <v>41626.761053240742</v>
      </c>
      <c r="S1926" s="17">
        <f t="shared" si="121"/>
        <v>41654.814583333333</v>
      </c>
      <c r="T1926" s="22">
        <f t="shared" si="122"/>
        <v>28.053530092591245</v>
      </c>
      <c r="U1926">
        <f t="shared" si="123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>ROUND(E1927/D1927*100,0)</f>
        <v>110</v>
      </c>
      <c r="Q1927" s="8">
        <f>IFERROR(ROUND(E1927/L1927,2),0)</f>
        <v>31.83</v>
      </c>
      <c r="R1927" s="17">
        <f t="shared" si="120"/>
        <v>41535.90148148148</v>
      </c>
      <c r="S1927" s="17">
        <f t="shared" si="121"/>
        <v>41558</v>
      </c>
      <c r="T1927" s="22">
        <f t="shared" si="122"/>
        <v>22.098518518519995</v>
      </c>
      <c r="U1927">
        <f t="shared" si="123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>ROUND(E1928/D1928*100,0)</f>
        <v>195</v>
      </c>
      <c r="Q1928" s="8">
        <f>IFERROR(ROUND(E1928/L1928,2),0)</f>
        <v>27.39</v>
      </c>
      <c r="R1928" s="17">
        <f t="shared" si="120"/>
        <v>40456.954351851848</v>
      </c>
      <c r="S1928" s="17">
        <f t="shared" si="121"/>
        <v>40484.018055555556</v>
      </c>
      <c r="T1928" s="22">
        <f t="shared" si="122"/>
        <v>27.063703703708597</v>
      </c>
      <c r="U1928">
        <f t="shared" si="123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>ROUND(E1929/D1929*100,0)</f>
        <v>103</v>
      </c>
      <c r="Q1929" s="8">
        <f>IFERROR(ROUND(E1929/L1929,2),0)</f>
        <v>56.36</v>
      </c>
      <c r="R1929" s="17">
        <f t="shared" si="120"/>
        <v>40960.861562500002</v>
      </c>
      <c r="S1929" s="17">
        <f t="shared" si="121"/>
        <v>40976.207638888889</v>
      </c>
      <c r="T1929" s="22">
        <f t="shared" si="122"/>
        <v>15.346076388887013</v>
      </c>
      <c r="U1929">
        <f t="shared" si="123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>ROUND(E1930/D1930*100,0)</f>
        <v>103</v>
      </c>
      <c r="Q1930" s="8">
        <f>IFERROR(ROUND(E1930/L1930,2),0)</f>
        <v>77.349999999999994</v>
      </c>
      <c r="R1930" s="17">
        <f t="shared" si="120"/>
        <v>41371.648078703707</v>
      </c>
      <c r="S1930" s="17">
        <f t="shared" si="121"/>
        <v>41401.648078703707</v>
      </c>
      <c r="T1930" s="22">
        <f t="shared" si="122"/>
        <v>30</v>
      </c>
      <c r="U1930">
        <f t="shared" si="123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>ROUND(E1931/D1931*100,0)</f>
        <v>100</v>
      </c>
      <c r="Q1931" s="8">
        <f>IFERROR(ROUND(E1931/L1931,2),0)</f>
        <v>42.8</v>
      </c>
      <c r="R1931" s="17">
        <f t="shared" si="120"/>
        <v>40687.021597222221</v>
      </c>
      <c r="S1931" s="17">
        <f t="shared" si="121"/>
        <v>40729.021597222221</v>
      </c>
      <c r="T1931" s="22">
        <f t="shared" si="122"/>
        <v>42</v>
      </c>
      <c r="U1931">
        <f t="shared" si="123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>ROUND(E1932/D1932*100,0)</f>
        <v>127</v>
      </c>
      <c r="Q1932" s="8">
        <f>IFERROR(ROUND(E1932/L1932,2),0)</f>
        <v>48.85</v>
      </c>
      <c r="R1932" s="17">
        <f t="shared" si="120"/>
        <v>41402.558819444443</v>
      </c>
      <c r="S1932" s="17">
        <f t="shared" si="121"/>
        <v>41462.558819444443</v>
      </c>
      <c r="T1932" s="22">
        <f t="shared" si="122"/>
        <v>60</v>
      </c>
      <c r="U1932">
        <f t="shared" si="123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>ROUND(E1933/D1933*100,0)</f>
        <v>121</v>
      </c>
      <c r="Q1933" s="8">
        <f>IFERROR(ROUND(E1933/L1933,2),0)</f>
        <v>48.24</v>
      </c>
      <c r="R1933" s="17">
        <f t="shared" si="120"/>
        <v>41037.892465277779</v>
      </c>
      <c r="S1933" s="17">
        <f t="shared" si="121"/>
        <v>41051.145833333336</v>
      </c>
      <c r="T1933" s="22">
        <f t="shared" si="122"/>
        <v>13.253368055557075</v>
      </c>
      <c r="U1933">
        <f t="shared" si="123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>ROUND(E1934/D1934*100,0)</f>
        <v>107</v>
      </c>
      <c r="Q1934" s="8">
        <f>IFERROR(ROUND(E1934/L1934,2),0)</f>
        <v>70.209999999999994</v>
      </c>
      <c r="R1934" s="17">
        <f t="shared" si="120"/>
        <v>40911.809872685182</v>
      </c>
      <c r="S1934" s="17">
        <f t="shared" si="121"/>
        <v>40932.809872685182</v>
      </c>
      <c r="T1934" s="22">
        <f t="shared" si="122"/>
        <v>21</v>
      </c>
      <c r="U1934">
        <f t="shared" si="123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>ROUND(E1935/D1935*100,0)</f>
        <v>172</v>
      </c>
      <c r="Q1935" s="8">
        <f>IFERROR(ROUND(E1935/L1935,2),0)</f>
        <v>94.05</v>
      </c>
      <c r="R1935" s="17">
        <f t="shared" si="120"/>
        <v>41879.130868055552</v>
      </c>
      <c r="S1935" s="17">
        <f t="shared" si="121"/>
        <v>41909.130868055552</v>
      </c>
      <c r="T1935" s="22">
        <f t="shared" si="122"/>
        <v>30</v>
      </c>
      <c r="U1935">
        <f t="shared" si="123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>ROUND(E1936/D1936*100,0)</f>
        <v>124</v>
      </c>
      <c r="Q1936" s="8">
        <f>IFERROR(ROUND(E1936/L1936,2),0)</f>
        <v>80.27</v>
      </c>
      <c r="R1936" s="17">
        <f t="shared" si="120"/>
        <v>40865.867141203707</v>
      </c>
      <c r="S1936" s="17">
        <f t="shared" si="121"/>
        <v>40902.208333333336</v>
      </c>
      <c r="T1936" s="22">
        <f t="shared" si="122"/>
        <v>36.341192129628325</v>
      </c>
      <c r="U1936">
        <f t="shared" si="123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>ROUND(E1937/D1937*100,0)</f>
        <v>108</v>
      </c>
      <c r="Q1937" s="8">
        <f>IFERROR(ROUND(E1937/L1937,2),0)</f>
        <v>54.2</v>
      </c>
      <c r="R1937" s="17">
        <f t="shared" si="120"/>
        <v>41773.932534722226</v>
      </c>
      <c r="S1937" s="17">
        <f t="shared" si="121"/>
        <v>41811.207638888889</v>
      </c>
      <c r="T1937" s="22">
        <f t="shared" si="122"/>
        <v>37.275104166663368</v>
      </c>
      <c r="U1937">
        <f t="shared" si="123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>ROUND(E1938/D1938*100,0)</f>
        <v>117</v>
      </c>
      <c r="Q1938" s="8">
        <f>IFERROR(ROUND(E1938/L1938,2),0)</f>
        <v>60.27</v>
      </c>
      <c r="R1938" s="17">
        <f t="shared" si="120"/>
        <v>40852.889699074076</v>
      </c>
      <c r="S1938" s="17">
        <f t="shared" si="121"/>
        <v>40883.249305555553</v>
      </c>
      <c r="T1938" s="22">
        <f t="shared" si="122"/>
        <v>30.359606481477385</v>
      </c>
      <c r="U1938">
        <f t="shared" si="123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>ROUND(E1939/D1939*100,0)</f>
        <v>187</v>
      </c>
      <c r="Q1939" s="8">
        <f>IFERROR(ROUND(E1939/L1939,2),0)</f>
        <v>38.74</v>
      </c>
      <c r="R1939" s="17">
        <f t="shared" si="120"/>
        <v>41059.118993055556</v>
      </c>
      <c r="S1939" s="17">
        <f t="shared" si="121"/>
        <v>41075.165972222225</v>
      </c>
      <c r="T1939" s="22">
        <f t="shared" si="122"/>
        <v>16.046979166669189</v>
      </c>
      <c r="U1939">
        <f t="shared" si="123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>ROUND(E1940/D1940*100,0)</f>
        <v>116</v>
      </c>
      <c r="Q1940" s="8">
        <f>IFERROR(ROUND(E1940/L1940,2),0)</f>
        <v>152.54</v>
      </c>
      <c r="R1940" s="17">
        <f t="shared" si="120"/>
        <v>41426.259618055556</v>
      </c>
      <c r="S1940" s="17">
        <f t="shared" si="121"/>
        <v>41457.208333333336</v>
      </c>
      <c r="T1940" s="22">
        <f t="shared" si="122"/>
        <v>30.948715277780138</v>
      </c>
      <c r="U1940">
        <f t="shared" si="123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>ROUND(E1941/D1941*100,0)</f>
        <v>111</v>
      </c>
      <c r="Q1941" s="8">
        <f>IFERROR(ROUND(E1941/L1941,2),0)</f>
        <v>115.31</v>
      </c>
      <c r="R1941" s="17">
        <f t="shared" si="120"/>
        <v>41313.985046296293</v>
      </c>
      <c r="S1941" s="17">
        <f t="shared" si="121"/>
        <v>41343.943379629629</v>
      </c>
      <c r="T1941" s="22">
        <f t="shared" si="122"/>
        <v>29.958333333335759</v>
      </c>
      <c r="U1941">
        <f t="shared" si="123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>ROUND(E1942/D1942*100,0)</f>
        <v>171</v>
      </c>
      <c r="Q1942" s="8">
        <f>IFERROR(ROUND(E1942/L1942,2),0)</f>
        <v>35.840000000000003</v>
      </c>
      <c r="R1942" s="17">
        <f t="shared" si="120"/>
        <v>40670.507326388892</v>
      </c>
      <c r="S1942" s="17">
        <f t="shared" si="121"/>
        <v>40709.165972222225</v>
      </c>
      <c r="T1942" s="22">
        <f t="shared" si="122"/>
        <v>38.658645833333139</v>
      </c>
      <c r="U1942">
        <f t="shared" si="123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>ROUND(E1943/D1943*100,0)</f>
        <v>126</v>
      </c>
      <c r="Q1943" s="8">
        <f>IFERROR(ROUND(E1943/L1943,2),0)</f>
        <v>64.569999999999993</v>
      </c>
      <c r="R1943" s="17">
        <f t="shared" si="120"/>
        <v>41744.290868055556</v>
      </c>
      <c r="S1943" s="17">
        <f t="shared" si="121"/>
        <v>41774.290868055556</v>
      </c>
      <c r="T1943" s="22">
        <f t="shared" si="122"/>
        <v>30</v>
      </c>
      <c r="U1943">
        <f t="shared" si="123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>ROUND(E1944/D1944*100,0)</f>
        <v>138</v>
      </c>
      <c r="Q1944" s="8">
        <f>IFERROR(ROUND(E1944/L1944,2),0)</f>
        <v>87.44</v>
      </c>
      <c r="R1944" s="17">
        <f t="shared" si="120"/>
        <v>40638.828009259261</v>
      </c>
      <c r="S1944" s="17">
        <f t="shared" si="121"/>
        <v>40728.828009259261</v>
      </c>
      <c r="T1944" s="22">
        <f t="shared" si="122"/>
        <v>90</v>
      </c>
      <c r="U1944">
        <f t="shared" si="123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>ROUND(E1945/D1945*100,0)</f>
        <v>1705</v>
      </c>
      <c r="Q1945" s="8">
        <f>IFERROR(ROUND(E1945/L1945,2),0)</f>
        <v>68.819999999999993</v>
      </c>
      <c r="R1945" s="17">
        <f t="shared" si="120"/>
        <v>42548.269861111112</v>
      </c>
      <c r="S1945" s="17">
        <f t="shared" si="121"/>
        <v>42593.269861111112</v>
      </c>
      <c r="T1945" s="22">
        <f t="shared" si="122"/>
        <v>45</v>
      </c>
      <c r="U1945">
        <f t="shared" si="123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>ROUND(E1946/D1946*100,0)</f>
        <v>788</v>
      </c>
      <c r="Q1946" s="8">
        <f>IFERROR(ROUND(E1946/L1946,2),0)</f>
        <v>176.2</v>
      </c>
      <c r="R1946" s="17">
        <f t="shared" si="120"/>
        <v>41730.584374999999</v>
      </c>
      <c r="S1946" s="17">
        <f t="shared" si="121"/>
        <v>41760.584374999999</v>
      </c>
      <c r="T1946" s="22">
        <f t="shared" si="122"/>
        <v>30</v>
      </c>
      <c r="U1946">
        <f t="shared" si="123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>ROUND(E1947/D1947*100,0)</f>
        <v>348</v>
      </c>
      <c r="Q1947" s="8">
        <f>IFERROR(ROUND(E1947/L1947,2),0)</f>
        <v>511.79</v>
      </c>
      <c r="R1947" s="17">
        <f t="shared" si="120"/>
        <v>42157.251828703709</v>
      </c>
      <c r="S1947" s="17">
        <f t="shared" si="121"/>
        <v>42197.251828703709</v>
      </c>
      <c r="T1947" s="22">
        <f t="shared" si="122"/>
        <v>40</v>
      </c>
      <c r="U1947">
        <f t="shared" si="123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>ROUND(E1948/D1948*100,0)</f>
        <v>150</v>
      </c>
      <c r="Q1948" s="8">
        <f>IFERROR(ROUND(E1948/L1948,2),0)</f>
        <v>160.44</v>
      </c>
      <c r="R1948" s="17">
        <f t="shared" si="120"/>
        <v>41689.150011574071</v>
      </c>
      <c r="S1948" s="17">
        <f t="shared" si="121"/>
        <v>41749.108344907407</v>
      </c>
      <c r="T1948" s="22">
        <f t="shared" si="122"/>
        <v>59.958333333335759</v>
      </c>
      <c r="U1948">
        <f t="shared" si="123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>ROUND(E1949/D1949*100,0)</f>
        <v>101</v>
      </c>
      <c r="Q1949" s="8">
        <f>IFERROR(ROUND(E1949/L1949,2),0)</f>
        <v>35</v>
      </c>
      <c r="R1949" s="17">
        <f t="shared" si="120"/>
        <v>40102.918055555558</v>
      </c>
      <c r="S1949" s="17">
        <f t="shared" si="121"/>
        <v>40140.249305555553</v>
      </c>
      <c r="T1949" s="22">
        <f t="shared" si="122"/>
        <v>37.331249999995634</v>
      </c>
      <c r="U1949">
        <f t="shared" si="123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>ROUND(E1950/D1950*100,0)</f>
        <v>800</v>
      </c>
      <c r="Q1950" s="8">
        <f>IFERROR(ROUND(E1950/L1950,2),0)</f>
        <v>188.51</v>
      </c>
      <c r="R1950" s="17">
        <f t="shared" si="120"/>
        <v>42473.604270833333</v>
      </c>
      <c r="S1950" s="17">
        <f t="shared" si="121"/>
        <v>42527.709722222222</v>
      </c>
      <c r="T1950" s="22">
        <f t="shared" si="122"/>
        <v>54.105451388888469</v>
      </c>
      <c r="U1950">
        <f t="shared" si="123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>ROUND(E1951/D1951*100,0)</f>
        <v>106</v>
      </c>
      <c r="Q1951" s="8">
        <f>IFERROR(ROUND(E1951/L1951,2),0)</f>
        <v>56.2</v>
      </c>
      <c r="R1951" s="17">
        <f t="shared" si="120"/>
        <v>41800.423043981478</v>
      </c>
      <c r="S1951" s="17">
        <f t="shared" si="121"/>
        <v>41830.423043981478</v>
      </c>
      <c r="T1951" s="22">
        <f t="shared" si="122"/>
        <v>30</v>
      </c>
      <c r="U1951">
        <f t="shared" si="123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>ROUND(E1952/D1952*100,0)</f>
        <v>201</v>
      </c>
      <c r="Q1952" s="8">
        <f>IFERROR(ROUND(E1952/L1952,2),0)</f>
        <v>51.31</v>
      </c>
      <c r="R1952" s="17">
        <f t="shared" si="120"/>
        <v>40624.181400462963</v>
      </c>
      <c r="S1952" s="17">
        <f t="shared" si="121"/>
        <v>40655.181400462963</v>
      </c>
      <c r="T1952" s="22">
        <f t="shared" si="122"/>
        <v>31</v>
      </c>
      <c r="U1952">
        <f t="shared" si="123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>ROUND(E1953/D1953*100,0)</f>
        <v>212</v>
      </c>
      <c r="Q1953" s="8">
        <f>IFERROR(ROUND(E1953/L1953,2),0)</f>
        <v>127.36</v>
      </c>
      <c r="R1953" s="17">
        <f t="shared" si="120"/>
        <v>42651.420567129629</v>
      </c>
      <c r="S1953" s="17">
        <f t="shared" si="121"/>
        <v>42681.462233796294</v>
      </c>
      <c r="T1953" s="22">
        <f t="shared" si="122"/>
        <v>30.041666666664241</v>
      </c>
      <c r="U1953">
        <f t="shared" si="123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>ROUND(E1954/D1954*100,0)</f>
        <v>198</v>
      </c>
      <c r="Q1954" s="8">
        <f>IFERROR(ROUND(E1954/L1954,2),0)</f>
        <v>101.86</v>
      </c>
      <c r="R1954" s="17">
        <f t="shared" si="120"/>
        <v>41526.60665509259</v>
      </c>
      <c r="S1954" s="17">
        <f t="shared" si="121"/>
        <v>41563.60665509259</v>
      </c>
      <c r="T1954" s="22">
        <f t="shared" si="122"/>
        <v>37</v>
      </c>
      <c r="U1954">
        <f t="shared" si="123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>ROUND(E1955/D1955*100,0)</f>
        <v>226</v>
      </c>
      <c r="Q1955" s="8">
        <f>IFERROR(ROUND(E1955/L1955,2),0)</f>
        <v>230.56</v>
      </c>
      <c r="R1955" s="17">
        <f t="shared" si="120"/>
        <v>40941.199826388889</v>
      </c>
      <c r="S1955" s="17">
        <f t="shared" si="121"/>
        <v>40970.125</v>
      </c>
      <c r="T1955" s="22">
        <f t="shared" si="122"/>
        <v>28.925173611110949</v>
      </c>
      <c r="U1955">
        <f t="shared" si="123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>ROUND(E1956/D1956*100,0)</f>
        <v>699</v>
      </c>
      <c r="Q1956" s="8">
        <f>IFERROR(ROUND(E1956/L1956,2),0)</f>
        <v>842.11</v>
      </c>
      <c r="R1956" s="17">
        <f t="shared" si="120"/>
        <v>42394.580740740741</v>
      </c>
      <c r="S1956" s="17">
        <f t="shared" si="121"/>
        <v>42441.208333333328</v>
      </c>
      <c r="T1956" s="22">
        <f t="shared" si="122"/>
        <v>46.627592592587462</v>
      </c>
      <c r="U1956">
        <f t="shared" si="123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>ROUND(E1957/D1957*100,0)</f>
        <v>399</v>
      </c>
      <c r="Q1957" s="8">
        <f>IFERROR(ROUND(E1957/L1957,2),0)</f>
        <v>577.28</v>
      </c>
      <c r="R1957" s="17">
        <f t="shared" si="120"/>
        <v>41020.271770833337</v>
      </c>
      <c r="S1957" s="17">
        <f t="shared" si="121"/>
        <v>41052.791666666664</v>
      </c>
      <c r="T1957" s="22">
        <f t="shared" si="122"/>
        <v>32.51989583332761</v>
      </c>
      <c r="U1957">
        <f t="shared" si="123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>ROUND(E1958/D1958*100,0)</f>
        <v>294</v>
      </c>
      <c r="Q1958" s="8">
        <f>IFERROR(ROUND(E1958/L1958,2),0)</f>
        <v>483.34</v>
      </c>
      <c r="R1958" s="17">
        <f t="shared" si="120"/>
        <v>42067.923668981486</v>
      </c>
      <c r="S1958" s="17">
        <f t="shared" si="121"/>
        <v>42112.882002314815</v>
      </c>
      <c r="T1958" s="22">
        <f t="shared" si="122"/>
        <v>44.958333333328483</v>
      </c>
      <c r="U1958">
        <f t="shared" si="123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>ROUND(E1959/D1959*100,0)</f>
        <v>168</v>
      </c>
      <c r="Q1959" s="8">
        <f>IFERROR(ROUND(E1959/L1959,2),0)</f>
        <v>76.14</v>
      </c>
      <c r="R1959" s="17">
        <f t="shared" si="120"/>
        <v>41179.098530092589</v>
      </c>
      <c r="S1959" s="17">
        <f t="shared" si="121"/>
        <v>41209.098530092589</v>
      </c>
      <c r="T1959" s="22">
        <f t="shared" si="122"/>
        <v>30</v>
      </c>
      <c r="U1959">
        <f t="shared" si="123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>ROUND(E1960/D1960*100,0)</f>
        <v>1436</v>
      </c>
      <c r="Q1960" s="8">
        <f>IFERROR(ROUND(E1960/L1960,2),0)</f>
        <v>74.11</v>
      </c>
      <c r="R1960" s="17">
        <f t="shared" si="120"/>
        <v>41326.987974537034</v>
      </c>
      <c r="S1960" s="17">
        <f t="shared" si="121"/>
        <v>41356.94630787037</v>
      </c>
      <c r="T1960" s="22">
        <f t="shared" si="122"/>
        <v>29.958333333335759</v>
      </c>
      <c r="U1960">
        <f t="shared" si="123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>ROUND(E1961/D1961*100,0)</f>
        <v>157</v>
      </c>
      <c r="Q1961" s="8">
        <f>IFERROR(ROUND(E1961/L1961,2),0)</f>
        <v>36.97</v>
      </c>
      <c r="R1961" s="17">
        <f t="shared" si="120"/>
        <v>41871.845601851855</v>
      </c>
      <c r="S1961" s="17">
        <f t="shared" si="121"/>
        <v>41913</v>
      </c>
      <c r="T1961" s="22">
        <f t="shared" si="122"/>
        <v>41.154398148144537</v>
      </c>
      <c r="U1961">
        <f t="shared" si="123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>ROUND(E1962/D1962*100,0)</f>
        <v>118</v>
      </c>
      <c r="Q1962" s="8">
        <f>IFERROR(ROUND(E1962/L1962,2),0)</f>
        <v>2500.9699999999998</v>
      </c>
      <c r="R1962" s="17">
        <f t="shared" si="120"/>
        <v>41964.362743055557</v>
      </c>
      <c r="S1962" s="17">
        <f t="shared" si="121"/>
        <v>41994.362743055557</v>
      </c>
      <c r="T1962" s="22">
        <f t="shared" si="122"/>
        <v>30</v>
      </c>
      <c r="U1962">
        <f t="shared" si="123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>ROUND(E1963/D1963*100,0)</f>
        <v>1105</v>
      </c>
      <c r="Q1963" s="8">
        <f>IFERROR(ROUND(E1963/L1963,2),0)</f>
        <v>67.69</v>
      </c>
      <c r="R1963" s="17">
        <f t="shared" si="120"/>
        <v>41148.194641203707</v>
      </c>
      <c r="S1963" s="17">
        <f t="shared" si="121"/>
        <v>41188.165972222225</v>
      </c>
      <c r="T1963" s="22">
        <f t="shared" si="122"/>
        <v>39.971331018517958</v>
      </c>
      <c r="U1963">
        <f t="shared" si="123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>ROUND(E1964/D1964*100,0)</f>
        <v>193</v>
      </c>
      <c r="Q1964" s="8">
        <f>IFERROR(ROUND(E1964/L1964,2),0)</f>
        <v>63.05</v>
      </c>
      <c r="R1964" s="17">
        <f t="shared" si="120"/>
        <v>41742.780509259261</v>
      </c>
      <c r="S1964" s="17">
        <f t="shared" si="121"/>
        <v>41772.780509259261</v>
      </c>
      <c r="T1964" s="22">
        <f t="shared" si="122"/>
        <v>30</v>
      </c>
      <c r="U1964">
        <f t="shared" si="123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>ROUND(E1965/D1965*100,0)</f>
        <v>127</v>
      </c>
      <c r="Q1965" s="8">
        <f>IFERROR(ROUND(E1965/L1965,2),0)</f>
        <v>117.6</v>
      </c>
      <c r="R1965" s="17">
        <f t="shared" si="120"/>
        <v>41863.429791666669</v>
      </c>
      <c r="S1965" s="17">
        <f t="shared" si="121"/>
        <v>41898.429791666669</v>
      </c>
      <c r="T1965" s="22">
        <f t="shared" si="122"/>
        <v>35</v>
      </c>
      <c r="U1965">
        <f t="shared" si="123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>ROUND(E1966/D1966*100,0)</f>
        <v>260</v>
      </c>
      <c r="Q1966" s="8">
        <f>IFERROR(ROUND(E1966/L1966,2),0)</f>
        <v>180.75</v>
      </c>
      <c r="R1966" s="17">
        <f t="shared" si="120"/>
        <v>42452.272824074069</v>
      </c>
      <c r="S1966" s="17">
        <f t="shared" si="121"/>
        <v>42482.272824074069</v>
      </c>
      <c r="T1966" s="22">
        <f t="shared" si="122"/>
        <v>30</v>
      </c>
      <c r="U1966">
        <f t="shared" si="123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>ROUND(E1967/D1967*100,0)</f>
        <v>262</v>
      </c>
      <c r="Q1967" s="8">
        <f>IFERROR(ROUND(E1967/L1967,2),0)</f>
        <v>127.32</v>
      </c>
      <c r="R1967" s="17">
        <f t="shared" si="120"/>
        <v>40898.089236111111</v>
      </c>
      <c r="S1967" s="17">
        <f t="shared" si="121"/>
        <v>40920.041666666664</v>
      </c>
      <c r="T1967" s="22">
        <f t="shared" si="122"/>
        <v>21.952430555553292</v>
      </c>
      <c r="U1967">
        <f t="shared" si="123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>ROUND(E1968/D1968*100,0)</f>
        <v>207</v>
      </c>
      <c r="Q1968" s="8">
        <f>IFERROR(ROUND(E1968/L1968,2),0)</f>
        <v>136.63999999999999</v>
      </c>
      <c r="R1968" s="17">
        <f t="shared" si="120"/>
        <v>41835.540486111109</v>
      </c>
      <c r="S1968" s="17">
        <f t="shared" si="121"/>
        <v>41865.540486111109</v>
      </c>
      <c r="T1968" s="22">
        <f t="shared" si="122"/>
        <v>30</v>
      </c>
      <c r="U1968">
        <f t="shared" si="123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>ROUND(E1969/D1969*100,0)</f>
        <v>370</v>
      </c>
      <c r="Q1969" s="8">
        <f>IFERROR(ROUND(E1969/L1969,2),0)</f>
        <v>182.78</v>
      </c>
      <c r="R1969" s="17">
        <f t="shared" si="120"/>
        <v>41730.663530092592</v>
      </c>
      <c r="S1969" s="17">
        <f t="shared" si="121"/>
        <v>41760.663530092592</v>
      </c>
      <c r="T1969" s="22">
        <f t="shared" si="122"/>
        <v>30</v>
      </c>
      <c r="U1969">
        <f t="shared" si="123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>ROUND(E1970/D1970*100,0)</f>
        <v>285</v>
      </c>
      <c r="Q1970" s="8">
        <f>IFERROR(ROUND(E1970/L1970,2),0)</f>
        <v>279.38</v>
      </c>
      <c r="R1970" s="17">
        <f t="shared" si="120"/>
        <v>42676.586979166663</v>
      </c>
      <c r="S1970" s="17">
        <f t="shared" si="121"/>
        <v>42707.628645833334</v>
      </c>
      <c r="T1970" s="22">
        <f t="shared" si="122"/>
        <v>31.041666666671517</v>
      </c>
      <c r="U1970">
        <f t="shared" si="123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>ROUND(E1971/D1971*100,0)</f>
        <v>579</v>
      </c>
      <c r="Q1971" s="8">
        <f>IFERROR(ROUND(E1971/L1971,2),0)</f>
        <v>61.38</v>
      </c>
      <c r="R1971" s="17">
        <f t="shared" si="120"/>
        <v>42557.792453703703</v>
      </c>
      <c r="S1971" s="17">
        <f t="shared" si="121"/>
        <v>42587.792453703703</v>
      </c>
      <c r="T1971" s="22">
        <f t="shared" si="122"/>
        <v>30</v>
      </c>
      <c r="U1971">
        <f t="shared" si="123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>ROUND(E1972/D1972*100,0)</f>
        <v>1132</v>
      </c>
      <c r="Q1972" s="8">
        <f>IFERROR(ROUND(E1972/L1972,2),0)</f>
        <v>80.73</v>
      </c>
      <c r="R1972" s="17">
        <f t="shared" si="120"/>
        <v>41324.193298611113</v>
      </c>
      <c r="S1972" s="17">
        <f t="shared" si="121"/>
        <v>41384.151631944449</v>
      </c>
      <c r="T1972" s="22">
        <f t="shared" si="122"/>
        <v>59.958333333335759</v>
      </c>
      <c r="U1972">
        <f t="shared" si="123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>ROUND(E1973/D1973*100,0)</f>
        <v>263</v>
      </c>
      <c r="Q1973" s="8">
        <f>IFERROR(ROUND(E1973/L1973,2),0)</f>
        <v>272.36</v>
      </c>
      <c r="R1973" s="17">
        <f t="shared" si="120"/>
        <v>41561.500706018516</v>
      </c>
      <c r="S1973" s="17">
        <f t="shared" si="121"/>
        <v>41593.166666666664</v>
      </c>
      <c r="T1973" s="22">
        <f t="shared" si="122"/>
        <v>31.66596064814803</v>
      </c>
      <c r="U1973">
        <f t="shared" si="123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>ROUND(E1974/D1974*100,0)</f>
        <v>674</v>
      </c>
      <c r="Q1974" s="8">
        <f>IFERROR(ROUND(E1974/L1974,2),0)</f>
        <v>70.849999999999994</v>
      </c>
      <c r="R1974" s="17">
        <f t="shared" si="120"/>
        <v>41201.012083333335</v>
      </c>
      <c r="S1974" s="17">
        <f t="shared" si="121"/>
        <v>41231.053749999999</v>
      </c>
      <c r="T1974" s="22">
        <f t="shared" si="122"/>
        <v>30.041666666664241</v>
      </c>
      <c r="U1974">
        <f t="shared" si="123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>ROUND(E1975/D1975*100,0)</f>
        <v>257</v>
      </c>
      <c r="Q1975" s="8">
        <f>IFERROR(ROUND(E1975/L1975,2),0)</f>
        <v>247.94</v>
      </c>
      <c r="R1975" s="17">
        <f t="shared" si="120"/>
        <v>42549.722962962958</v>
      </c>
      <c r="S1975" s="17">
        <f t="shared" si="121"/>
        <v>42588.291666666672</v>
      </c>
      <c r="T1975" s="22">
        <f t="shared" si="122"/>
        <v>38.568703703713254</v>
      </c>
      <c r="U1975">
        <f t="shared" si="123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>ROUND(E1976/D1976*100,0)</f>
        <v>375</v>
      </c>
      <c r="Q1976" s="8">
        <f>IFERROR(ROUND(E1976/L1976,2),0)</f>
        <v>186.81</v>
      </c>
      <c r="R1976" s="17">
        <f t="shared" si="120"/>
        <v>41445.334131944444</v>
      </c>
      <c r="S1976" s="17">
        <f t="shared" si="121"/>
        <v>41505.334131944444</v>
      </c>
      <c r="T1976" s="22">
        <f t="shared" si="122"/>
        <v>60</v>
      </c>
      <c r="U1976">
        <f t="shared" si="123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>ROUND(E1977/D1977*100,0)</f>
        <v>209</v>
      </c>
      <c r="Q1977" s="8">
        <f>IFERROR(ROUND(E1977/L1977,2),0)</f>
        <v>131.99</v>
      </c>
      <c r="R1977" s="17">
        <f t="shared" si="120"/>
        <v>41313.755219907405</v>
      </c>
      <c r="S1977" s="17">
        <f t="shared" si="121"/>
        <v>41343.755219907405</v>
      </c>
      <c r="T1977" s="22">
        <f t="shared" si="122"/>
        <v>30</v>
      </c>
      <c r="U1977">
        <f t="shared" si="123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>ROUND(E1978/D1978*100,0)</f>
        <v>347</v>
      </c>
      <c r="Q1978" s="8">
        <f>IFERROR(ROUND(E1978/L1978,2),0)</f>
        <v>29.31</v>
      </c>
      <c r="R1978" s="17">
        <f t="shared" si="120"/>
        <v>41438.899594907409</v>
      </c>
      <c r="S1978" s="17">
        <f t="shared" si="121"/>
        <v>41468.899594907409</v>
      </c>
      <c r="T1978" s="22">
        <f t="shared" si="122"/>
        <v>30</v>
      </c>
      <c r="U1978">
        <f t="shared" si="123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>ROUND(E1979/D1979*100,0)</f>
        <v>402</v>
      </c>
      <c r="Q1979" s="8">
        <f>IFERROR(ROUND(E1979/L1979,2),0)</f>
        <v>245.02</v>
      </c>
      <c r="R1979" s="17">
        <f t="shared" si="120"/>
        <v>42311.216898148152</v>
      </c>
      <c r="S1979" s="17">
        <f t="shared" si="121"/>
        <v>42357.332638888889</v>
      </c>
      <c r="T1979" s="22">
        <f t="shared" si="122"/>
        <v>46.115740740737238</v>
      </c>
      <c r="U1979">
        <f t="shared" si="123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>ROUND(E1980/D1980*100,0)</f>
        <v>1027</v>
      </c>
      <c r="Q1980" s="8">
        <f>IFERROR(ROUND(E1980/L1980,2),0)</f>
        <v>1323.25</v>
      </c>
      <c r="R1980" s="17">
        <f t="shared" si="120"/>
        <v>41039.225601851853</v>
      </c>
      <c r="S1980" s="17">
        <f t="shared" si="121"/>
        <v>41072.291666666664</v>
      </c>
      <c r="T1980" s="22">
        <f t="shared" si="122"/>
        <v>33.066064814811398</v>
      </c>
      <c r="U1980">
        <f t="shared" si="123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>ROUND(E1981/D1981*100,0)</f>
        <v>115</v>
      </c>
      <c r="Q1981" s="8">
        <f>IFERROR(ROUND(E1981/L1981,2),0)</f>
        <v>282.66000000000003</v>
      </c>
      <c r="R1981" s="17">
        <f t="shared" si="120"/>
        <v>42290.460023148145</v>
      </c>
      <c r="S1981" s="17">
        <f t="shared" si="121"/>
        <v>42327.207638888889</v>
      </c>
      <c r="T1981" s="22">
        <f t="shared" si="122"/>
        <v>36.74761574074364</v>
      </c>
      <c r="U1981">
        <f t="shared" si="123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>ROUND(E1982/D1982*100,0)</f>
        <v>355</v>
      </c>
      <c r="Q1982" s="8">
        <f>IFERROR(ROUND(E1982/L1982,2),0)</f>
        <v>91.21</v>
      </c>
      <c r="R1982" s="17">
        <f t="shared" si="120"/>
        <v>42423.542384259257</v>
      </c>
      <c r="S1982" s="17">
        <f t="shared" si="121"/>
        <v>42463.500717592593</v>
      </c>
      <c r="T1982" s="22">
        <f t="shared" si="122"/>
        <v>39.958333333335759</v>
      </c>
      <c r="U1982">
        <f t="shared" si="123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>ROUND(E1983/D1983*100,0)</f>
        <v>5</v>
      </c>
      <c r="Q1983" s="8">
        <f>IFERROR(ROUND(E1983/L1983,2),0)</f>
        <v>31.75</v>
      </c>
      <c r="R1983" s="17">
        <f t="shared" si="120"/>
        <v>41799.725289351853</v>
      </c>
      <c r="S1983" s="17">
        <f t="shared" si="121"/>
        <v>41829.725289351853</v>
      </c>
      <c r="T1983" s="22">
        <f t="shared" si="122"/>
        <v>30</v>
      </c>
      <c r="U1983">
        <f t="shared" si="123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>ROUND(E1984/D1984*100,0)</f>
        <v>0</v>
      </c>
      <c r="Q1984" s="8">
        <f>IFERROR(ROUND(E1984/L1984,2),0)</f>
        <v>0</v>
      </c>
      <c r="R1984" s="17">
        <f t="shared" si="120"/>
        <v>42678.586655092593</v>
      </c>
      <c r="S1984" s="17">
        <f t="shared" si="121"/>
        <v>42708.628321759257</v>
      </c>
      <c r="T1984" s="22">
        <f t="shared" si="122"/>
        <v>30.041666666664241</v>
      </c>
      <c r="U1984">
        <f t="shared" si="123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>ROUND(E1985/D1985*100,0)</f>
        <v>4</v>
      </c>
      <c r="Q1985" s="8">
        <f>IFERROR(ROUND(E1985/L1985,2),0)</f>
        <v>88.69</v>
      </c>
      <c r="R1985" s="17">
        <f t="shared" si="120"/>
        <v>42593.011782407411</v>
      </c>
      <c r="S1985" s="17">
        <f t="shared" si="121"/>
        <v>42615.291666666672</v>
      </c>
      <c r="T1985" s="22">
        <f t="shared" si="122"/>
        <v>22.279884259260143</v>
      </c>
      <c r="U1985">
        <f t="shared" si="123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>ROUND(E1986/D1986*100,0)</f>
        <v>21</v>
      </c>
      <c r="Q1986" s="8">
        <f>IFERROR(ROUND(E1986/L1986,2),0)</f>
        <v>453.14</v>
      </c>
      <c r="R1986" s="17">
        <f t="shared" si="120"/>
        <v>41913.790289351848</v>
      </c>
      <c r="S1986" s="17">
        <f t="shared" si="121"/>
        <v>41973.831956018519</v>
      </c>
      <c r="T1986" s="22">
        <f t="shared" si="122"/>
        <v>60.041666666671517</v>
      </c>
      <c r="U1986">
        <f t="shared" si="123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>ROUND(E1987/D1987*100,0)</f>
        <v>3</v>
      </c>
      <c r="Q1987" s="8">
        <f>IFERROR(ROUND(E1987/L1987,2),0)</f>
        <v>12.75</v>
      </c>
      <c r="R1987" s="17">
        <f t="shared" ref="R1987:R2050" si="124">(((J1987/60)/60)/24)+DATE(1970,1,1)</f>
        <v>42555.698738425926</v>
      </c>
      <c r="S1987" s="17">
        <f t="shared" ref="S1987:S2050" si="125">(((I1987/60)/60)/24)+DATE(1970,1,1)</f>
        <v>42584.958333333328</v>
      </c>
      <c r="T1987" s="22">
        <f t="shared" ref="T1987:T2050" si="126">S1987-R1987</f>
        <v>29.259594907402061</v>
      </c>
      <c r="U1987">
        <f t="shared" ref="U1987:U2050" si="127">YEAR(R1987)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>ROUND(E1988/D1988*100,0)</f>
        <v>0</v>
      </c>
      <c r="Q1988" s="8">
        <f>IFERROR(ROUND(E1988/L1988,2),0)</f>
        <v>1</v>
      </c>
      <c r="R1988" s="17">
        <f t="shared" si="124"/>
        <v>42413.433831018512</v>
      </c>
      <c r="S1988" s="17">
        <f t="shared" si="125"/>
        <v>42443.392164351855</v>
      </c>
      <c r="T1988" s="22">
        <f t="shared" si="126"/>
        <v>29.958333333343035</v>
      </c>
      <c r="U1988">
        <f t="shared" si="127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>ROUND(E1989/D1989*100,0)</f>
        <v>42</v>
      </c>
      <c r="Q1989" s="8">
        <f>IFERROR(ROUND(E1989/L1989,2),0)</f>
        <v>83.43</v>
      </c>
      <c r="R1989" s="17">
        <f t="shared" si="124"/>
        <v>42034.639768518522</v>
      </c>
      <c r="S1989" s="17">
        <f t="shared" si="125"/>
        <v>42064.639768518522</v>
      </c>
      <c r="T1989" s="22">
        <f t="shared" si="126"/>
        <v>30</v>
      </c>
      <c r="U1989">
        <f t="shared" si="127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>ROUND(E1990/D1990*100,0)</f>
        <v>0</v>
      </c>
      <c r="Q1990" s="8">
        <f>IFERROR(ROUND(E1990/L1990,2),0)</f>
        <v>25</v>
      </c>
      <c r="R1990" s="17">
        <f t="shared" si="124"/>
        <v>42206.763217592597</v>
      </c>
      <c r="S1990" s="17">
        <f t="shared" si="125"/>
        <v>42236.763217592597</v>
      </c>
      <c r="T1990" s="22">
        <f t="shared" si="126"/>
        <v>30</v>
      </c>
      <c r="U1990">
        <f t="shared" si="127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>ROUND(E1991/D1991*100,0)</f>
        <v>1</v>
      </c>
      <c r="Q1991" s="8">
        <f>IFERROR(ROUND(E1991/L1991,2),0)</f>
        <v>50</v>
      </c>
      <c r="R1991" s="17">
        <f t="shared" si="124"/>
        <v>42685.680648148147</v>
      </c>
      <c r="S1991" s="17">
        <f t="shared" si="125"/>
        <v>42715.680648148147</v>
      </c>
      <c r="T1991" s="22">
        <f t="shared" si="126"/>
        <v>30</v>
      </c>
      <c r="U1991">
        <f t="shared" si="127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>ROUND(E1992/D1992*100,0)</f>
        <v>17</v>
      </c>
      <c r="Q1992" s="8">
        <f>IFERROR(ROUND(E1992/L1992,2),0)</f>
        <v>101.8</v>
      </c>
      <c r="R1992" s="17">
        <f t="shared" si="124"/>
        <v>42398.195972222224</v>
      </c>
      <c r="S1992" s="17">
        <f t="shared" si="125"/>
        <v>42413.195972222224</v>
      </c>
      <c r="T1992" s="22">
        <f t="shared" si="126"/>
        <v>15</v>
      </c>
      <c r="U1992">
        <f t="shared" si="127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>ROUND(E1993/D1993*100,0)</f>
        <v>7</v>
      </c>
      <c r="Q1993" s="8">
        <f>IFERROR(ROUND(E1993/L1993,2),0)</f>
        <v>46.67</v>
      </c>
      <c r="R1993" s="17">
        <f t="shared" si="124"/>
        <v>42167.89335648148</v>
      </c>
      <c r="S1993" s="17">
        <f t="shared" si="125"/>
        <v>42188.89335648148</v>
      </c>
      <c r="T1993" s="22">
        <f t="shared" si="126"/>
        <v>21</v>
      </c>
      <c r="U1993">
        <f t="shared" si="127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>ROUND(E1994/D1994*100,0)</f>
        <v>0</v>
      </c>
      <c r="Q1994" s="8">
        <f>IFERROR(ROUND(E1994/L1994,2),0)</f>
        <v>1</v>
      </c>
      <c r="R1994" s="17">
        <f t="shared" si="124"/>
        <v>42023.143414351856</v>
      </c>
      <c r="S1994" s="17">
        <f t="shared" si="125"/>
        <v>42053.143414351856</v>
      </c>
      <c r="T1994" s="22">
        <f t="shared" si="126"/>
        <v>30</v>
      </c>
      <c r="U1994">
        <f t="shared" si="127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>ROUND(E1995/D1995*100,0)</f>
        <v>0</v>
      </c>
      <c r="Q1995" s="8">
        <f>IFERROR(ROUND(E1995/L1995,2),0)</f>
        <v>0</v>
      </c>
      <c r="R1995" s="17">
        <f t="shared" si="124"/>
        <v>42329.58839120371</v>
      </c>
      <c r="S1995" s="17">
        <f t="shared" si="125"/>
        <v>42359.58839120371</v>
      </c>
      <c r="T1995" s="22">
        <f t="shared" si="126"/>
        <v>30</v>
      </c>
      <c r="U1995">
        <f t="shared" si="127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>ROUND(E1996/D1996*100,0)</f>
        <v>0</v>
      </c>
      <c r="Q1996" s="8">
        <f>IFERROR(ROUND(E1996/L1996,2),0)</f>
        <v>0</v>
      </c>
      <c r="R1996" s="17">
        <f t="shared" si="124"/>
        <v>42651.006273148145</v>
      </c>
      <c r="S1996" s="17">
        <f t="shared" si="125"/>
        <v>42711.047939814816</v>
      </c>
      <c r="T1996" s="22">
        <f t="shared" si="126"/>
        <v>60.041666666671517</v>
      </c>
      <c r="U1996">
        <f t="shared" si="127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>ROUND(E1997/D1997*100,0)</f>
        <v>8</v>
      </c>
      <c r="Q1997" s="8">
        <f>IFERROR(ROUND(E1997/L1997,2),0)</f>
        <v>26</v>
      </c>
      <c r="R1997" s="17">
        <f t="shared" si="124"/>
        <v>42181.902037037042</v>
      </c>
      <c r="S1997" s="17">
        <f t="shared" si="125"/>
        <v>42201.902037037042</v>
      </c>
      <c r="T1997" s="22">
        <f t="shared" si="126"/>
        <v>20</v>
      </c>
      <c r="U1997">
        <f t="shared" si="127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>ROUND(E1998/D1998*100,0)</f>
        <v>0</v>
      </c>
      <c r="Q1998" s="8">
        <f>IFERROR(ROUND(E1998/L1998,2),0)</f>
        <v>0</v>
      </c>
      <c r="R1998" s="17">
        <f t="shared" si="124"/>
        <v>41800.819571759261</v>
      </c>
      <c r="S1998" s="17">
        <f t="shared" si="125"/>
        <v>41830.819571759261</v>
      </c>
      <c r="T1998" s="22">
        <f t="shared" si="126"/>
        <v>30</v>
      </c>
      <c r="U1998">
        <f t="shared" si="127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>ROUND(E1999/D1999*100,0)</f>
        <v>0</v>
      </c>
      <c r="Q1999" s="8">
        <f>IFERROR(ROUND(E1999/L1999,2),0)</f>
        <v>0</v>
      </c>
      <c r="R1999" s="17">
        <f t="shared" si="124"/>
        <v>41847.930694444447</v>
      </c>
      <c r="S1999" s="17">
        <f t="shared" si="125"/>
        <v>41877.930694444447</v>
      </c>
      <c r="T1999" s="22">
        <f t="shared" si="126"/>
        <v>30</v>
      </c>
      <c r="U1999">
        <f t="shared" si="127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>ROUND(E2000/D2000*100,0)</f>
        <v>26</v>
      </c>
      <c r="Q2000" s="8">
        <f>IFERROR(ROUND(E2000/L2000,2),0)</f>
        <v>218.33</v>
      </c>
      <c r="R2000" s="17">
        <f t="shared" si="124"/>
        <v>41807.118495370371</v>
      </c>
      <c r="S2000" s="17">
        <f t="shared" si="125"/>
        <v>41852.118495370371</v>
      </c>
      <c r="T2000" s="22">
        <f t="shared" si="126"/>
        <v>45</v>
      </c>
      <c r="U2000">
        <f t="shared" si="127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>ROUND(E2001/D2001*100,0)</f>
        <v>1</v>
      </c>
      <c r="Q2001" s="8">
        <f>IFERROR(ROUND(E2001/L2001,2),0)</f>
        <v>33.71</v>
      </c>
      <c r="R2001" s="17">
        <f t="shared" si="124"/>
        <v>41926.482731481483</v>
      </c>
      <c r="S2001" s="17">
        <f t="shared" si="125"/>
        <v>41956.524398148147</v>
      </c>
      <c r="T2001" s="22">
        <f t="shared" si="126"/>
        <v>30.041666666664241</v>
      </c>
      <c r="U2001">
        <f t="shared" si="127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>ROUND(E2002/D2002*100,0)</f>
        <v>13</v>
      </c>
      <c r="Q2002" s="8">
        <f>IFERROR(ROUND(E2002/L2002,2),0)</f>
        <v>25</v>
      </c>
      <c r="R2002" s="17">
        <f t="shared" si="124"/>
        <v>42345.951539351852</v>
      </c>
      <c r="S2002" s="17">
        <f t="shared" si="125"/>
        <v>42375.951539351852</v>
      </c>
      <c r="T2002" s="22">
        <f t="shared" si="126"/>
        <v>30</v>
      </c>
      <c r="U2002">
        <f t="shared" si="127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>ROUND(E2003/D2003*100,0)</f>
        <v>382</v>
      </c>
      <c r="Q2003" s="8">
        <f>IFERROR(ROUND(E2003/L2003,2),0)</f>
        <v>128.38999999999999</v>
      </c>
      <c r="R2003" s="17">
        <f t="shared" si="124"/>
        <v>42136.209675925929</v>
      </c>
      <c r="S2003" s="17">
        <f t="shared" si="125"/>
        <v>42167.833333333328</v>
      </c>
      <c r="T2003" s="22">
        <f t="shared" si="126"/>
        <v>31.623657407399151</v>
      </c>
      <c r="U2003">
        <f t="shared" si="127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>ROUND(E2004/D2004*100,0)</f>
        <v>217</v>
      </c>
      <c r="Q2004" s="8">
        <f>IFERROR(ROUND(E2004/L2004,2),0)</f>
        <v>78.83</v>
      </c>
      <c r="R2004" s="17">
        <f t="shared" si="124"/>
        <v>42728.71230324074</v>
      </c>
      <c r="S2004" s="17">
        <f t="shared" si="125"/>
        <v>42758.71230324074</v>
      </c>
      <c r="T2004" s="22">
        <f t="shared" si="126"/>
        <v>30</v>
      </c>
      <c r="U2004">
        <f t="shared" si="127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>ROUND(E2005/D2005*100,0)</f>
        <v>312</v>
      </c>
      <c r="Q2005" s="8">
        <f>IFERROR(ROUND(E2005/L2005,2),0)</f>
        <v>91.76</v>
      </c>
      <c r="R2005" s="17">
        <f t="shared" si="124"/>
        <v>40347.125601851854</v>
      </c>
      <c r="S2005" s="17">
        <f t="shared" si="125"/>
        <v>40361.958333333336</v>
      </c>
      <c r="T2005" s="22">
        <f t="shared" si="126"/>
        <v>14.83273148148146</v>
      </c>
      <c r="U2005">
        <f t="shared" si="127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>ROUND(E2006/D2006*100,0)</f>
        <v>234</v>
      </c>
      <c r="Q2006" s="8">
        <f>IFERROR(ROUND(E2006/L2006,2),0)</f>
        <v>331.1</v>
      </c>
      <c r="R2006" s="17">
        <f t="shared" si="124"/>
        <v>41800.604895833334</v>
      </c>
      <c r="S2006" s="17">
        <f t="shared" si="125"/>
        <v>41830.604895833334</v>
      </c>
      <c r="T2006" s="22">
        <f t="shared" si="126"/>
        <v>30</v>
      </c>
      <c r="U2006">
        <f t="shared" si="127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>ROUND(E2007/D2007*100,0)</f>
        <v>124</v>
      </c>
      <c r="Q2007" s="8">
        <f>IFERROR(ROUND(E2007/L2007,2),0)</f>
        <v>194.26</v>
      </c>
      <c r="R2007" s="17">
        <f t="shared" si="124"/>
        <v>41535.812708333331</v>
      </c>
      <c r="S2007" s="17">
        <f t="shared" si="125"/>
        <v>41563.165972222225</v>
      </c>
      <c r="T2007" s="22">
        <f t="shared" si="126"/>
        <v>27.353263888893707</v>
      </c>
      <c r="U2007">
        <f t="shared" si="127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>ROUND(E2008/D2008*100,0)</f>
        <v>248</v>
      </c>
      <c r="Q2008" s="8">
        <f>IFERROR(ROUND(E2008/L2008,2),0)</f>
        <v>408.98</v>
      </c>
      <c r="R2008" s="17">
        <f t="shared" si="124"/>
        <v>41941.500520833331</v>
      </c>
      <c r="S2008" s="17">
        <f t="shared" si="125"/>
        <v>41976.542187500003</v>
      </c>
      <c r="T2008" s="22">
        <f t="shared" si="126"/>
        <v>35.041666666671517</v>
      </c>
      <c r="U2008">
        <f t="shared" si="127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>ROUND(E2009/D2009*100,0)</f>
        <v>116</v>
      </c>
      <c r="Q2009" s="8">
        <f>IFERROR(ROUND(E2009/L2009,2),0)</f>
        <v>84.46</v>
      </c>
      <c r="R2009" s="17">
        <f t="shared" si="124"/>
        <v>40347.837800925925</v>
      </c>
      <c r="S2009" s="17">
        <f t="shared" si="125"/>
        <v>40414.166666666664</v>
      </c>
      <c r="T2009" s="22">
        <f t="shared" si="126"/>
        <v>66.328865740739275</v>
      </c>
      <c r="U2009">
        <f t="shared" si="127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>ROUND(E2010/D2010*100,0)</f>
        <v>117</v>
      </c>
      <c r="Q2010" s="8">
        <f>IFERROR(ROUND(E2010/L2010,2),0)</f>
        <v>44.85</v>
      </c>
      <c r="R2010" s="17">
        <f t="shared" si="124"/>
        <v>40761.604421296295</v>
      </c>
      <c r="S2010" s="17">
        <f t="shared" si="125"/>
        <v>40805.604421296295</v>
      </c>
      <c r="T2010" s="22">
        <f t="shared" si="126"/>
        <v>44</v>
      </c>
      <c r="U2010">
        <f t="shared" si="127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>ROUND(E2011/D2011*100,0)</f>
        <v>305</v>
      </c>
      <c r="Q2011" s="8">
        <f>IFERROR(ROUND(E2011/L2011,2),0)</f>
        <v>383.36</v>
      </c>
      <c r="R2011" s="17">
        <f t="shared" si="124"/>
        <v>42661.323414351849</v>
      </c>
      <c r="S2011" s="17">
        <f t="shared" si="125"/>
        <v>42697.365081018521</v>
      </c>
      <c r="T2011" s="22">
        <f t="shared" si="126"/>
        <v>36.041666666671517</v>
      </c>
      <c r="U2011">
        <f t="shared" si="127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>ROUND(E2012/D2012*100,0)</f>
        <v>320</v>
      </c>
      <c r="Q2012" s="8">
        <f>IFERROR(ROUND(E2012/L2012,2),0)</f>
        <v>55.28</v>
      </c>
      <c r="R2012" s="17">
        <f t="shared" si="124"/>
        <v>42570.996423611112</v>
      </c>
      <c r="S2012" s="17">
        <f t="shared" si="125"/>
        <v>42600.996423611112</v>
      </c>
      <c r="T2012" s="22">
        <f t="shared" si="126"/>
        <v>30</v>
      </c>
      <c r="U2012">
        <f t="shared" si="127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>ROUND(E2013/D2013*100,0)</f>
        <v>820</v>
      </c>
      <c r="Q2013" s="8">
        <f>IFERROR(ROUND(E2013/L2013,2),0)</f>
        <v>422.02</v>
      </c>
      <c r="R2013" s="17">
        <f t="shared" si="124"/>
        <v>42347.358483796299</v>
      </c>
      <c r="S2013" s="17">
        <f t="shared" si="125"/>
        <v>42380.958333333328</v>
      </c>
      <c r="T2013" s="22">
        <f t="shared" si="126"/>
        <v>33.599849537029513</v>
      </c>
      <c r="U2013">
        <f t="shared" si="127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>ROUND(E2014/D2014*100,0)</f>
        <v>235</v>
      </c>
      <c r="Q2014" s="8">
        <f>IFERROR(ROUND(E2014/L2014,2),0)</f>
        <v>64.180000000000007</v>
      </c>
      <c r="R2014" s="17">
        <f t="shared" si="124"/>
        <v>42010.822233796294</v>
      </c>
      <c r="S2014" s="17">
        <f t="shared" si="125"/>
        <v>42040.822233796294</v>
      </c>
      <c r="T2014" s="22">
        <f t="shared" si="126"/>
        <v>30</v>
      </c>
      <c r="U2014">
        <f t="shared" si="127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>ROUND(E2015/D2015*100,0)</f>
        <v>495</v>
      </c>
      <c r="Q2015" s="8">
        <f>IFERROR(ROUND(E2015/L2015,2),0)</f>
        <v>173.58</v>
      </c>
      <c r="R2015" s="17">
        <f t="shared" si="124"/>
        <v>42499.960810185185</v>
      </c>
      <c r="S2015" s="17">
        <f t="shared" si="125"/>
        <v>42559.960810185185</v>
      </c>
      <c r="T2015" s="22">
        <f t="shared" si="126"/>
        <v>60</v>
      </c>
      <c r="U2015">
        <f t="shared" si="127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>ROUND(E2016/D2016*100,0)</f>
        <v>7814</v>
      </c>
      <c r="Q2016" s="8">
        <f>IFERROR(ROUND(E2016/L2016,2),0)</f>
        <v>88.6</v>
      </c>
      <c r="R2016" s="17">
        <f t="shared" si="124"/>
        <v>41324.214571759258</v>
      </c>
      <c r="S2016" s="17">
        <f t="shared" si="125"/>
        <v>41358.172905092593</v>
      </c>
      <c r="T2016" s="22">
        <f t="shared" si="126"/>
        <v>33.958333333335759</v>
      </c>
      <c r="U2016">
        <f t="shared" si="127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>ROUND(E2017/D2017*100,0)</f>
        <v>113</v>
      </c>
      <c r="Q2017" s="8">
        <f>IFERROR(ROUND(E2017/L2017,2),0)</f>
        <v>50.22</v>
      </c>
      <c r="R2017" s="17">
        <f t="shared" si="124"/>
        <v>40765.876886574071</v>
      </c>
      <c r="S2017" s="17">
        <f t="shared" si="125"/>
        <v>40795.876886574071</v>
      </c>
      <c r="T2017" s="22">
        <f t="shared" si="126"/>
        <v>30</v>
      </c>
      <c r="U2017">
        <f t="shared" si="127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>ROUND(E2018/D2018*100,0)</f>
        <v>922</v>
      </c>
      <c r="Q2018" s="8">
        <f>IFERROR(ROUND(E2018/L2018,2),0)</f>
        <v>192.39</v>
      </c>
      <c r="R2018" s="17">
        <f t="shared" si="124"/>
        <v>41312.88077546296</v>
      </c>
      <c r="S2018" s="17">
        <f t="shared" si="125"/>
        <v>41342.88077546296</v>
      </c>
      <c r="T2018" s="22">
        <f t="shared" si="126"/>
        <v>30</v>
      </c>
      <c r="U2018">
        <f t="shared" si="127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>ROUND(E2019/D2019*100,0)</f>
        <v>125</v>
      </c>
      <c r="Q2019" s="8">
        <f>IFERROR(ROUND(E2019/L2019,2),0)</f>
        <v>73.42</v>
      </c>
      <c r="R2019" s="17">
        <f t="shared" si="124"/>
        <v>40961.057349537034</v>
      </c>
      <c r="S2019" s="17">
        <f t="shared" si="125"/>
        <v>40992.166666666664</v>
      </c>
      <c r="T2019" s="22">
        <f t="shared" si="126"/>
        <v>31.109317129630654</v>
      </c>
      <c r="U2019">
        <f t="shared" si="127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>ROUND(E2020/D2020*100,0)</f>
        <v>102</v>
      </c>
      <c r="Q2020" s="8">
        <f>IFERROR(ROUND(E2020/L2020,2),0)</f>
        <v>147.68</v>
      </c>
      <c r="R2020" s="17">
        <f t="shared" si="124"/>
        <v>42199.365844907406</v>
      </c>
      <c r="S2020" s="17">
        <f t="shared" si="125"/>
        <v>42229.365844907406</v>
      </c>
      <c r="T2020" s="22">
        <f t="shared" si="126"/>
        <v>30</v>
      </c>
      <c r="U2020">
        <f t="shared" si="127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>ROUND(E2021/D2021*100,0)</f>
        <v>485</v>
      </c>
      <c r="Q2021" s="8">
        <f>IFERROR(ROUND(E2021/L2021,2),0)</f>
        <v>108.97</v>
      </c>
      <c r="R2021" s="17">
        <f t="shared" si="124"/>
        <v>42605.70857638889</v>
      </c>
      <c r="S2021" s="17">
        <f t="shared" si="125"/>
        <v>42635.70857638889</v>
      </c>
      <c r="T2021" s="22">
        <f t="shared" si="126"/>
        <v>30</v>
      </c>
      <c r="U2021">
        <f t="shared" si="127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>ROUND(E2022/D2022*100,0)</f>
        <v>192</v>
      </c>
      <c r="Q2022" s="8">
        <f>IFERROR(ROUND(E2022/L2022,2),0)</f>
        <v>23.65</v>
      </c>
      <c r="R2022" s="17">
        <f t="shared" si="124"/>
        <v>41737.097499999996</v>
      </c>
      <c r="S2022" s="17">
        <f t="shared" si="125"/>
        <v>41773.961111111108</v>
      </c>
      <c r="T2022" s="22">
        <f t="shared" si="126"/>
        <v>36.863611111111823</v>
      </c>
      <c r="U2022">
        <f t="shared" si="127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>ROUND(E2023/D2023*100,0)</f>
        <v>281</v>
      </c>
      <c r="Q2023" s="8">
        <f>IFERROR(ROUND(E2023/L2023,2),0)</f>
        <v>147.94999999999999</v>
      </c>
      <c r="R2023" s="17">
        <f t="shared" si="124"/>
        <v>41861.070567129631</v>
      </c>
      <c r="S2023" s="17">
        <f t="shared" si="125"/>
        <v>41906.070567129631</v>
      </c>
      <c r="T2023" s="22">
        <f t="shared" si="126"/>
        <v>45</v>
      </c>
      <c r="U2023">
        <f t="shared" si="127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>ROUND(E2024/D2024*100,0)</f>
        <v>125</v>
      </c>
      <c r="Q2024" s="8">
        <f>IFERROR(ROUND(E2024/L2024,2),0)</f>
        <v>385.04</v>
      </c>
      <c r="R2024" s="17">
        <f t="shared" si="124"/>
        <v>42502.569120370375</v>
      </c>
      <c r="S2024" s="17">
        <f t="shared" si="125"/>
        <v>42532.569120370375</v>
      </c>
      <c r="T2024" s="22">
        <f t="shared" si="126"/>
        <v>30</v>
      </c>
      <c r="U2024">
        <f t="shared" si="127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>ROUND(E2025/D2025*100,0)</f>
        <v>161</v>
      </c>
      <c r="Q2025" s="8">
        <f>IFERROR(ROUND(E2025/L2025,2),0)</f>
        <v>457.39</v>
      </c>
      <c r="R2025" s="17">
        <f t="shared" si="124"/>
        <v>42136.420752314814</v>
      </c>
      <c r="S2025" s="17">
        <f t="shared" si="125"/>
        <v>42166.420752314814</v>
      </c>
      <c r="T2025" s="22">
        <f t="shared" si="126"/>
        <v>30</v>
      </c>
      <c r="U2025">
        <f t="shared" si="127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>ROUND(E2026/D2026*100,0)</f>
        <v>585</v>
      </c>
      <c r="Q2026" s="8">
        <f>IFERROR(ROUND(E2026/L2026,2),0)</f>
        <v>222.99</v>
      </c>
      <c r="R2026" s="17">
        <f t="shared" si="124"/>
        <v>41099.966944444444</v>
      </c>
      <c r="S2026" s="17">
        <f t="shared" si="125"/>
        <v>41134.125</v>
      </c>
      <c r="T2026" s="22">
        <f t="shared" si="126"/>
        <v>34.15805555555562</v>
      </c>
      <c r="U2026">
        <f t="shared" si="127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>ROUND(E2027/D2027*100,0)</f>
        <v>201</v>
      </c>
      <c r="Q2027" s="8">
        <f>IFERROR(ROUND(E2027/L2027,2),0)</f>
        <v>220.74</v>
      </c>
      <c r="R2027" s="17">
        <f t="shared" si="124"/>
        <v>42136.184560185182</v>
      </c>
      <c r="S2027" s="17">
        <f t="shared" si="125"/>
        <v>42166.184560185182</v>
      </c>
      <c r="T2027" s="22">
        <f t="shared" si="126"/>
        <v>30</v>
      </c>
      <c r="U2027">
        <f t="shared" si="127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>ROUND(E2028/D2028*100,0)</f>
        <v>133</v>
      </c>
      <c r="Q2028" s="8">
        <f>IFERROR(ROUND(E2028/L2028,2),0)</f>
        <v>73.5</v>
      </c>
      <c r="R2028" s="17">
        <f t="shared" si="124"/>
        <v>41704.735937500001</v>
      </c>
      <c r="S2028" s="17">
        <f t="shared" si="125"/>
        <v>41750.165972222225</v>
      </c>
      <c r="T2028" s="22">
        <f t="shared" si="126"/>
        <v>45.430034722223354</v>
      </c>
      <c r="U2028">
        <f t="shared" si="127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>ROUND(E2029/D2029*100,0)</f>
        <v>120</v>
      </c>
      <c r="Q2029" s="8">
        <f>IFERROR(ROUND(E2029/L2029,2),0)</f>
        <v>223.1</v>
      </c>
      <c r="R2029" s="17">
        <f t="shared" si="124"/>
        <v>42048.813877314817</v>
      </c>
      <c r="S2029" s="17">
        <f t="shared" si="125"/>
        <v>42093.772210648152</v>
      </c>
      <c r="T2029" s="22">
        <f t="shared" si="126"/>
        <v>44.958333333335759</v>
      </c>
      <c r="U2029">
        <f t="shared" si="127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>ROUND(E2030/D2030*100,0)</f>
        <v>126</v>
      </c>
      <c r="Q2030" s="8">
        <f>IFERROR(ROUND(E2030/L2030,2),0)</f>
        <v>47.91</v>
      </c>
      <c r="R2030" s="17">
        <f t="shared" si="124"/>
        <v>40215.919050925928</v>
      </c>
      <c r="S2030" s="17">
        <f t="shared" si="125"/>
        <v>40252.913194444445</v>
      </c>
      <c r="T2030" s="22">
        <f t="shared" si="126"/>
        <v>36.994143518517376</v>
      </c>
      <c r="U2030">
        <f t="shared" si="127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>ROUND(E2031/D2031*100,0)</f>
        <v>361</v>
      </c>
      <c r="Q2031" s="8">
        <f>IFERROR(ROUND(E2031/L2031,2),0)</f>
        <v>96.06</v>
      </c>
      <c r="R2031" s="17">
        <f t="shared" si="124"/>
        <v>41848.021770833337</v>
      </c>
      <c r="S2031" s="17">
        <f t="shared" si="125"/>
        <v>41878.021770833337</v>
      </c>
      <c r="T2031" s="22">
        <f t="shared" si="126"/>
        <v>30</v>
      </c>
      <c r="U2031">
        <f t="shared" si="127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>ROUND(E2032/D2032*100,0)</f>
        <v>226</v>
      </c>
      <c r="Q2032" s="8">
        <f>IFERROR(ROUND(E2032/L2032,2),0)</f>
        <v>118.61</v>
      </c>
      <c r="R2032" s="17">
        <f t="shared" si="124"/>
        <v>41212.996481481481</v>
      </c>
      <c r="S2032" s="17">
        <f t="shared" si="125"/>
        <v>41242.996481481481</v>
      </c>
      <c r="T2032" s="22">
        <f t="shared" si="126"/>
        <v>30</v>
      </c>
      <c r="U2032">
        <f t="shared" si="127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>ROUND(E2033/D2033*100,0)</f>
        <v>120</v>
      </c>
      <c r="Q2033" s="8">
        <f>IFERROR(ROUND(E2033/L2033,2),0)</f>
        <v>118.45</v>
      </c>
      <c r="R2033" s="17">
        <f t="shared" si="124"/>
        <v>41975.329317129625</v>
      </c>
      <c r="S2033" s="17">
        <f t="shared" si="125"/>
        <v>42013.041666666672</v>
      </c>
      <c r="T2033" s="22">
        <f t="shared" si="126"/>
        <v>37.712349537046975</v>
      </c>
      <c r="U2033">
        <f t="shared" si="127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>ROUND(E2034/D2034*100,0)</f>
        <v>304</v>
      </c>
      <c r="Q2034" s="8">
        <f>IFERROR(ROUND(E2034/L2034,2),0)</f>
        <v>143.21</v>
      </c>
      <c r="R2034" s="17">
        <f t="shared" si="124"/>
        <v>42689.565671296295</v>
      </c>
      <c r="S2034" s="17">
        <f t="shared" si="125"/>
        <v>42719.208333333328</v>
      </c>
      <c r="T2034" s="22">
        <f t="shared" si="126"/>
        <v>29.642662037033006</v>
      </c>
      <c r="U2034">
        <f t="shared" si="127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>ROUND(E2035/D2035*100,0)</f>
        <v>179</v>
      </c>
      <c r="Q2035" s="8">
        <f>IFERROR(ROUND(E2035/L2035,2),0)</f>
        <v>282.72000000000003</v>
      </c>
      <c r="R2035" s="17">
        <f t="shared" si="124"/>
        <v>41725.082384259258</v>
      </c>
      <c r="S2035" s="17">
        <f t="shared" si="125"/>
        <v>41755.082384259258</v>
      </c>
      <c r="T2035" s="22">
        <f t="shared" si="126"/>
        <v>30</v>
      </c>
      <c r="U2035">
        <f t="shared" si="127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>ROUND(E2036/D2036*100,0)</f>
        <v>387</v>
      </c>
      <c r="Q2036" s="8">
        <f>IFERROR(ROUND(E2036/L2036,2),0)</f>
        <v>593.94000000000005</v>
      </c>
      <c r="R2036" s="17">
        <f t="shared" si="124"/>
        <v>42076.130011574074</v>
      </c>
      <c r="S2036" s="17">
        <f t="shared" si="125"/>
        <v>42131.290277777778</v>
      </c>
      <c r="T2036" s="22">
        <f t="shared" si="126"/>
        <v>55.160266203703941</v>
      </c>
      <c r="U2036">
        <f t="shared" si="127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>ROUND(E2037/D2037*100,0)</f>
        <v>211</v>
      </c>
      <c r="Q2037" s="8">
        <f>IFERROR(ROUND(E2037/L2037,2),0)</f>
        <v>262.16000000000003</v>
      </c>
      <c r="R2037" s="17">
        <f t="shared" si="124"/>
        <v>42311.625081018516</v>
      </c>
      <c r="S2037" s="17">
        <f t="shared" si="125"/>
        <v>42357.041666666672</v>
      </c>
      <c r="T2037" s="22">
        <f t="shared" si="126"/>
        <v>45.416585648155888</v>
      </c>
      <c r="U2037">
        <f t="shared" si="127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>ROUND(E2038/D2038*100,0)</f>
        <v>132</v>
      </c>
      <c r="Q2038" s="8">
        <f>IFERROR(ROUND(E2038/L2038,2),0)</f>
        <v>46.58</v>
      </c>
      <c r="R2038" s="17">
        <f t="shared" si="124"/>
        <v>41738.864803240744</v>
      </c>
      <c r="S2038" s="17">
        <f t="shared" si="125"/>
        <v>41768.864803240744</v>
      </c>
      <c r="T2038" s="22">
        <f t="shared" si="126"/>
        <v>30</v>
      </c>
      <c r="U2038">
        <f t="shared" si="127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>ROUND(E2039/D2039*100,0)</f>
        <v>300</v>
      </c>
      <c r="Q2039" s="8">
        <f>IFERROR(ROUND(E2039/L2039,2),0)</f>
        <v>70.040000000000006</v>
      </c>
      <c r="R2039" s="17">
        <f t="shared" si="124"/>
        <v>41578.210104166668</v>
      </c>
      <c r="S2039" s="17">
        <f t="shared" si="125"/>
        <v>41638.251770833333</v>
      </c>
      <c r="T2039" s="22">
        <f t="shared" si="126"/>
        <v>60.041666666664241</v>
      </c>
      <c r="U2039">
        <f t="shared" si="127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>ROUND(E2040/D2040*100,0)</f>
        <v>421</v>
      </c>
      <c r="Q2040" s="8">
        <f>IFERROR(ROUND(E2040/L2040,2),0)</f>
        <v>164.91</v>
      </c>
      <c r="R2040" s="17">
        <f t="shared" si="124"/>
        <v>41424.27107638889</v>
      </c>
      <c r="S2040" s="17">
        <f t="shared" si="125"/>
        <v>41456.75</v>
      </c>
      <c r="T2040" s="22">
        <f t="shared" si="126"/>
        <v>32.478923611110076</v>
      </c>
      <c r="U2040">
        <f t="shared" si="127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>ROUND(E2041/D2041*100,0)</f>
        <v>136</v>
      </c>
      <c r="Q2041" s="8">
        <f>IFERROR(ROUND(E2041/L2041,2),0)</f>
        <v>449.26</v>
      </c>
      <c r="R2041" s="17">
        <f t="shared" si="124"/>
        <v>42675.438946759255</v>
      </c>
      <c r="S2041" s="17">
        <f t="shared" si="125"/>
        <v>42705.207638888889</v>
      </c>
      <c r="T2041" s="22">
        <f t="shared" si="126"/>
        <v>29.768692129633564</v>
      </c>
      <c r="U2041">
        <f t="shared" si="127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>ROUND(E2042/D2042*100,0)</f>
        <v>248</v>
      </c>
      <c r="Q2042" s="8">
        <f>IFERROR(ROUND(E2042/L2042,2),0)</f>
        <v>27.47</v>
      </c>
      <c r="R2042" s="17">
        <f t="shared" si="124"/>
        <v>41578.927118055559</v>
      </c>
      <c r="S2042" s="17">
        <f t="shared" si="125"/>
        <v>41593.968784722223</v>
      </c>
      <c r="T2042" s="22">
        <f t="shared" si="126"/>
        <v>15.041666666664241</v>
      </c>
      <c r="U2042">
        <f t="shared" si="127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>ROUND(E2043/D2043*100,0)</f>
        <v>182</v>
      </c>
      <c r="Q2043" s="8">
        <f>IFERROR(ROUND(E2043/L2043,2),0)</f>
        <v>143.97999999999999</v>
      </c>
      <c r="R2043" s="17">
        <f t="shared" si="124"/>
        <v>42654.525775462964</v>
      </c>
      <c r="S2043" s="17">
        <f t="shared" si="125"/>
        <v>42684.567442129628</v>
      </c>
      <c r="T2043" s="22">
        <f t="shared" si="126"/>
        <v>30.041666666664241</v>
      </c>
      <c r="U2043">
        <f t="shared" si="127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>ROUND(E2044/D2044*100,0)</f>
        <v>124</v>
      </c>
      <c r="Q2044" s="8">
        <f>IFERROR(ROUND(E2044/L2044,2),0)</f>
        <v>88.24</v>
      </c>
      <c r="R2044" s="17">
        <f t="shared" si="124"/>
        <v>42331.708032407405</v>
      </c>
      <c r="S2044" s="17">
        <f t="shared" si="125"/>
        <v>42391.708032407405</v>
      </c>
      <c r="T2044" s="22">
        <f t="shared" si="126"/>
        <v>60</v>
      </c>
      <c r="U2044">
        <f t="shared" si="127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>ROUND(E2045/D2045*100,0)</f>
        <v>506</v>
      </c>
      <c r="Q2045" s="8">
        <f>IFERROR(ROUND(E2045/L2045,2),0)</f>
        <v>36.33</v>
      </c>
      <c r="R2045" s="17">
        <f t="shared" si="124"/>
        <v>42661.176817129628</v>
      </c>
      <c r="S2045" s="17">
        <f t="shared" si="125"/>
        <v>42715.207638888889</v>
      </c>
      <c r="T2045" s="22">
        <f t="shared" si="126"/>
        <v>54.030821759261016</v>
      </c>
      <c r="U2045">
        <f t="shared" si="127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>ROUND(E2046/D2046*100,0)</f>
        <v>108</v>
      </c>
      <c r="Q2046" s="8">
        <f>IFERROR(ROUND(E2046/L2046,2),0)</f>
        <v>90.18</v>
      </c>
      <c r="R2046" s="17">
        <f t="shared" si="124"/>
        <v>42138.684189814812</v>
      </c>
      <c r="S2046" s="17">
        <f t="shared" si="125"/>
        <v>42168.684189814812</v>
      </c>
      <c r="T2046" s="22">
        <f t="shared" si="126"/>
        <v>30</v>
      </c>
      <c r="U2046">
        <f t="shared" si="127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>ROUND(E2047/D2047*100,0)</f>
        <v>819</v>
      </c>
      <c r="Q2047" s="8">
        <f>IFERROR(ROUND(E2047/L2047,2),0)</f>
        <v>152.62</v>
      </c>
      <c r="R2047" s="17">
        <f t="shared" si="124"/>
        <v>41069.088506944441</v>
      </c>
      <c r="S2047" s="17">
        <f t="shared" si="125"/>
        <v>41099.088506944441</v>
      </c>
      <c r="T2047" s="22">
        <f t="shared" si="126"/>
        <v>30</v>
      </c>
      <c r="U2047">
        <f t="shared" si="127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>ROUND(E2048/D2048*100,0)</f>
        <v>121</v>
      </c>
      <c r="Q2048" s="8">
        <f>IFERROR(ROUND(E2048/L2048,2),0)</f>
        <v>55.81</v>
      </c>
      <c r="R2048" s="17">
        <f t="shared" si="124"/>
        <v>41387.171805555554</v>
      </c>
      <c r="S2048" s="17">
        <f t="shared" si="125"/>
        <v>41417.171805555554</v>
      </c>
      <c r="T2048" s="22">
        <f t="shared" si="126"/>
        <v>30</v>
      </c>
      <c r="U2048">
        <f t="shared" si="127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>ROUND(E2049/D2049*100,0)</f>
        <v>103</v>
      </c>
      <c r="Q2049" s="8">
        <f>IFERROR(ROUND(E2049/L2049,2),0)</f>
        <v>227.85</v>
      </c>
      <c r="R2049" s="17">
        <f t="shared" si="124"/>
        <v>42081.903587962966</v>
      </c>
      <c r="S2049" s="17">
        <f t="shared" si="125"/>
        <v>42111</v>
      </c>
      <c r="T2049" s="22">
        <f t="shared" si="126"/>
        <v>29.096412037033588</v>
      </c>
      <c r="U2049">
        <f t="shared" si="127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>ROUND(E2050/D2050*100,0)</f>
        <v>148</v>
      </c>
      <c r="Q2050" s="8">
        <f>IFERROR(ROUND(E2050/L2050,2),0)</f>
        <v>91.83</v>
      </c>
      <c r="R2050" s="17">
        <f t="shared" si="124"/>
        <v>41387.651516203703</v>
      </c>
      <c r="S2050" s="17">
        <f t="shared" si="125"/>
        <v>41417.651516203703</v>
      </c>
      <c r="T2050" s="22">
        <f t="shared" si="126"/>
        <v>30</v>
      </c>
      <c r="U2050">
        <f t="shared" si="127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>ROUND(E2051/D2051*100,0)</f>
        <v>120</v>
      </c>
      <c r="Q2051" s="8">
        <f>IFERROR(ROUND(E2051/L2051,2),0)</f>
        <v>80.989999999999995</v>
      </c>
      <c r="R2051" s="17">
        <f t="shared" ref="R2051:R2114" si="128">(((J2051/60)/60)/24)+DATE(1970,1,1)</f>
        <v>41575.527349537035</v>
      </c>
      <c r="S2051" s="17">
        <f t="shared" ref="S2051:S2114" si="129">(((I2051/60)/60)/24)+DATE(1970,1,1)</f>
        <v>41610.957638888889</v>
      </c>
      <c r="T2051" s="22">
        <f t="shared" ref="T2051:T2114" si="130">S2051-R2051</f>
        <v>35.430289351854299</v>
      </c>
      <c r="U2051">
        <f t="shared" ref="U2051:U2114" si="131">YEAR(R2051)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>ROUND(E2052/D2052*100,0)</f>
        <v>473</v>
      </c>
      <c r="Q2052" s="8">
        <f>IFERROR(ROUND(E2052/L2052,2),0)</f>
        <v>278.39</v>
      </c>
      <c r="R2052" s="17">
        <f t="shared" si="128"/>
        <v>42115.071504629625</v>
      </c>
      <c r="S2052" s="17">
        <f t="shared" si="129"/>
        <v>42155.071504629625</v>
      </c>
      <c r="T2052" s="22">
        <f t="shared" si="130"/>
        <v>40</v>
      </c>
      <c r="U2052">
        <f t="shared" si="131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>ROUND(E2053/D2053*100,0)</f>
        <v>130</v>
      </c>
      <c r="Q2053" s="8">
        <f>IFERROR(ROUND(E2053/L2053,2),0)</f>
        <v>43.1</v>
      </c>
      <c r="R2053" s="17">
        <f t="shared" si="128"/>
        <v>41604.022418981483</v>
      </c>
      <c r="S2053" s="17">
        <f t="shared" si="129"/>
        <v>41634.022418981483</v>
      </c>
      <c r="T2053" s="22">
        <f t="shared" si="130"/>
        <v>30</v>
      </c>
      <c r="U2053">
        <f t="shared" si="131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>ROUND(E2054/D2054*100,0)</f>
        <v>353</v>
      </c>
      <c r="Q2054" s="8">
        <f>IFERROR(ROUND(E2054/L2054,2),0)</f>
        <v>326.29000000000002</v>
      </c>
      <c r="R2054" s="17">
        <f t="shared" si="128"/>
        <v>42375.08394675926</v>
      </c>
      <c r="S2054" s="17">
        <f t="shared" si="129"/>
        <v>42420.08394675926</v>
      </c>
      <c r="T2054" s="22">
        <f t="shared" si="130"/>
        <v>45</v>
      </c>
      <c r="U2054">
        <f t="shared" si="131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>ROUND(E2055/D2055*100,0)</f>
        <v>101</v>
      </c>
      <c r="Q2055" s="8">
        <f>IFERROR(ROUND(E2055/L2055,2),0)</f>
        <v>41.74</v>
      </c>
      <c r="R2055" s="17">
        <f t="shared" si="128"/>
        <v>42303.617488425924</v>
      </c>
      <c r="S2055" s="17">
        <f t="shared" si="129"/>
        <v>42333.659155092595</v>
      </c>
      <c r="T2055" s="22">
        <f t="shared" si="130"/>
        <v>30.041666666671517</v>
      </c>
      <c r="U2055">
        <f t="shared" si="131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>ROUND(E2056/D2056*100,0)</f>
        <v>114</v>
      </c>
      <c r="Q2056" s="8">
        <f>IFERROR(ROUND(E2056/L2056,2),0)</f>
        <v>64.02</v>
      </c>
      <c r="R2056" s="17">
        <f t="shared" si="128"/>
        <v>41731.520949074074</v>
      </c>
      <c r="S2056" s="17">
        <f t="shared" si="129"/>
        <v>41761.520949074074</v>
      </c>
      <c r="T2056" s="22">
        <f t="shared" si="130"/>
        <v>30</v>
      </c>
      <c r="U2056">
        <f t="shared" si="131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>ROUND(E2057/D2057*100,0)</f>
        <v>167</v>
      </c>
      <c r="Q2057" s="8">
        <f>IFERROR(ROUND(E2057/L2057,2),0)</f>
        <v>99.46</v>
      </c>
      <c r="R2057" s="17">
        <f t="shared" si="128"/>
        <v>41946.674108796295</v>
      </c>
      <c r="S2057" s="17">
        <f t="shared" si="129"/>
        <v>41976.166666666672</v>
      </c>
      <c r="T2057" s="22">
        <f t="shared" si="130"/>
        <v>29.492557870376913</v>
      </c>
      <c r="U2057">
        <f t="shared" si="131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>ROUND(E2058/D2058*100,0)</f>
        <v>153</v>
      </c>
      <c r="Q2058" s="8">
        <f>IFERROR(ROUND(E2058/L2058,2),0)</f>
        <v>138.49</v>
      </c>
      <c r="R2058" s="17">
        <f t="shared" si="128"/>
        <v>41351.76090277778</v>
      </c>
      <c r="S2058" s="17">
        <f t="shared" si="129"/>
        <v>41381.76090277778</v>
      </c>
      <c r="T2058" s="22">
        <f t="shared" si="130"/>
        <v>30</v>
      </c>
      <c r="U2058">
        <f t="shared" si="131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>ROUND(E2059/D2059*100,0)</f>
        <v>202</v>
      </c>
      <c r="Q2059" s="8">
        <f>IFERROR(ROUND(E2059/L2059,2),0)</f>
        <v>45.55</v>
      </c>
      <c r="R2059" s="17">
        <f t="shared" si="128"/>
        <v>42396.494583333333</v>
      </c>
      <c r="S2059" s="17">
        <f t="shared" si="129"/>
        <v>42426.494583333333</v>
      </c>
      <c r="T2059" s="22">
        <f t="shared" si="130"/>
        <v>30</v>
      </c>
      <c r="U2059">
        <f t="shared" si="131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>ROUND(E2060/D2060*100,0)</f>
        <v>168</v>
      </c>
      <c r="Q2060" s="8">
        <f>IFERROR(ROUND(E2060/L2060,2),0)</f>
        <v>10.51</v>
      </c>
      <c r="R2060" s="17">
        <f t="shared" si="128"/>
        <v>42026.370717592596</v>
      </c>
      <c r="S2060" s="17">
        <f t="shared" si="129"/>
        <v>42065.833333333328</v>
      </c>
      <c r="T2060" s="22">
        <f t="shared" si="130"/>
        <v>39.462615740732872</v>
      </c>
      <c r="U2060">
        <f t="shared" si="131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>ROUND(E2061/D2061*100,0)</f>
        <v>143</v>
      </c>
      <c r="Q2061" s="8">
        <f>IFERROR(ROUND(E2061/L2061,2),0)</f>
        <v>114.77</v>
      </c>
      <c r="R2061" s="17">
        <f t="shared" si="128"/>
        <v>42361.602476851855</v>
      </c>
      <c r="S2061" s="17">
        <f t="shared" si="129"/>
        <v>42400.915972222225</v>
      </c>
      <c r="T2061" s="22">
        <f t="shared" si="130"/>
        <v>39.313495370370219</v>
      </c>
      <c r="U2061">
        <f t="shared" si="131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>ROUND(E2062/D2062*100,0)</f>
        <v>196</v>
      </c>
      <c r="Q2062" s="8">
        <f>IFERROR(ROUND(E2062/L2062,2),0)</f>
        <v>36</v>
      </c>
      <c r="R2062" s="17">
        <f t="shared" si="128"/>
        <v>41783.642939814818</v>
      </c>
      <c r="S2062" s="17">
        <f t="shared" si="129"/>
        <v>41843.642939814818</v>
      </c>
      <c r="T2062" s="22">
        <f t="shared" si="130"/>
        <v>60</v>
      </c>
      <c r="U2062">
        <f t="shared" si="131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>ROUND(E2063/D2063*100,0)</f>
        <v>108</v>
      </c>
      <c r="Q2063" s="8">
        <f>IFERROR(ROUND(E2063/L2063,2),0)</f>
        <v>154.16999999999999</v>
      </c>
      <c r="R2063" s="17">
        <f t="shared" si="128"/>
        <v>42705.764513888891</v>
      </c>
      <c r="S2063" s="17">
        <f t="shared" si="129"/>
        <v>42735.764513888891</v>
      </c>
      <c r="T2063" s="22">
        <f t="shared" si="130"/>
        <v>30</v>
      </c>
      <c r="U2063">
        <f t="shared" si="131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>ROUND(E2064/D2064*100,0)</f>
        <v>115</v>
      </c>
      <c r="Q2064" s="8">
        <f>IFERROR(ROUND(E2064/L2064,2),0)</f>
        <v>566.39</v>
      </c>
      <c r="R2064" s="17">
        <f t="shared" si="128"/>
        <v>42423.3830787037</v>
      </c>
      <c r="S2064" s="17">
        <f t="shared" si="129"/>
        <v>42453.341412037036</v>
      </c>
      <c r="T2064" s="22">
        <f t="shared" si="130"/>
        <v>29.958333333335759</v>
      </c>
      <c r="U2064">
        <f t="shared" si="131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>ROUND(E2065/D2065*100,0)</f>
        <v>148</v>
      </c>
      <c r="Q2065" s="8">
        <f>IFERROR(ROUND(E2065/L2065,2),0)</f>
        <v>120.86</v>
      </c>
      <c r="R2065" s="17">
        <f t="shared" si="128"/>
        <v>42472.73265046296</v>
      </c>
      <c r="S2065" s="17">
        <f t="shared" si="129"/>
        <v>42505.73265046296</v>
      </c>
      <c r="T2065" s="22">
        <f t="shared" si="130"/>
        <v>33</v>
      </c>
      <c r="U2065">
        <f t="shared" si="131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>ROUND(E2066/D2066*100,0)</f>
        <v>191</v>
      </c>
      <c r="Q2066" s="8">
        <f>IFERROR(ROUND(E2066/L2066,2),0)</f>
        <v>86.16</v>
      </c>
      <c r="R2066" s="17">
        <f t="shared" si="128"/>
        <v>41389.364849537036</v>
      </c>
      <c r="S2066" s="17">
        <f t="shared" si="129"/>
        <v>41425.5</v>
      </c>
      <c r="T2066" s="22">
        <f t="shared" si="130"/>
        <v>36.135150462963793</v>
      </c>
      <c r="U2066">
        <f t="shared" si="131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>ROUND(E2067/D2067*100,0)</f>
        <v>199</v>
      </c>
      <c r="Q2067" s="8">
        <f>IFERROR(ROUND(E2067/L2067,2),0)</f>
        <v>51.21</v>
      </c>
      <c r="R2067" s="17">
        <f t="shared" si="128"/>
        <v>41603.333668981482</v>
      </c>
      <c r="S2067" s="17">
        <f t="shared" si="129"/>
        <v>41633.333668981482</v>
      </c>
      <c r="T2067" s="22">
        <f t="shared" si="130"/>
        <v>30</v>
      </c>
      <c r="U2067">
        <f t="shared" si="131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>ROUND(E2068/D2068*100,0)</f>
        <v>219</v>
      </c>
      <c r="Q2068" s="8">
        <f>IFERROR(ROUND(E2068/L2068,2),0)</f>
        <v>67.260000000000005</v>
      </c>
      <c r="R2068" s="17">
        <f t="shared" si="128"/>
        <v>41844.771793981483</v>
      </c>
      <c r="S2068" s="17">
        <f t="shared" si="129"/>
        <v>41874.771793981483</v>
      </c>
      <c r="T2068" s="22">
        <f t="shared" si="130"/>
        <v>30</v>
      </c>
      <c r="U2068">
        <f t="shared" si="131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>ROUND(E2069/D2069*100,0)</f>
        <v>127</v>
      </c>
      <c r="Q2069" s="8">
        <f>IFERROR(ROUND(E2069/L2069,2),0)</f>
        <v>62.8</v>
      </c>
      <c r="R2069" s="17">
        <f t="shared" si="128"/>
        <v>42115.853888888887</v>
      </c>
      <c r="S2069" s="17">
        <f t="shared" si="129"/>
        <v>42148.853888888887</v>
      </c>
      <c r="T2069" s="22">
        <f t="shared" si="130"/>
        <v>33</v>
      </c>
      <c r="U2069">
        <f t="shared" si="131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>ROUND(E2070/D2070*100,0)</f>
        <v>105</v>
      </c>
      <c r="Q2070" s="8">
        <f>IFERROR(ROUND(E2070/L2070,2),0)</f>
        <v>346.13</v>
      </c>
      <c r="R2070" s="17">
        <f t="shared" si="128"/>
        <v>42633.841608796298</v>
      </c>
      <c r="S2070" s="17">
        <f t="shared" si="129"/>
        <v>42663.841608796298</v>
      </c>
      <c r="T2070" s="22">
        <f t="shared" si="130"/>
        <v>30</v>
      </c>
      <c r="U2070">
        <f t="shared" si="131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>ROUND(E2071/D2071*100,0)</f>
        <v>128</v>
      </c>
      <c r="Q2071" s="8">
        <f>IFERROR(ROUND(E2071/L2071,2),0)</f>
        <v>244.12</v>
      </c>
      <c r="R2071" s="17">
        <f t="shared" si="128"/>
        <v>42340.972118055557</v>
      </c>
      <c r="S2071" s="17">
        <f t="shared" si="129"/>
        <v>42371.972118055557</v>
      </c>
      <c r="T2071" s="22">
        <f t="shared" si="130"/>
        <v>31</v>
      </c>
      <c r="U2071">
        <f t="shared" si="131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>ROUND(E2072/D2072*100,0)</f>
        <v>317</v>
      </c>
      <c r="Q2072" s="8">
        <f>IFERROR(ROUND(E2072/L2072,2),0)</f>
        <v>259.25</v>
      </c>
      <c r="R2072" s="17">
        <f t="shared" si="128"/>
        <v>42519.6565162037</v>
      </c>
      <c r="S2072" s="17">
        <f t="shared" si="129"/>
        <v>42549.6565162037</v>
      </c>
      <c r="T2072" s="22">
        <f t="shared" si="130"/>
        <v>30</v>
      </c>
      <c r="U2072">
        <f t="shared" si="131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>ROUND(E2073/D2073*100,0)</f>
        <v>281</v>
      </c>
      <c r="Q2073" s="8">
        <f>IFERROR(ROUND(E2073/L2073,2),0)</f>
        <v>201.96</v>
      </c>
      <c r="R2073" s="17">
        <f t="shared" si="128"/>
        <v>42600.278749999998</v>
      </c>
      <c r="S2073" s="17">
        <f t="shared" si="129"/>
        <v>42645.278749999998</v>
      </c>
      <c r="T2073" s="22">
        <f t="shared" si="130"/>
        <v>45</v>
      </c>
      <c r="U2073">
        <f t="shared" si="131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>ROUND(E2074/D2074*100,0)</f>
        <v>111</v>
      </c>
      <c r="Q2074" s="8">
        <f>IFERROR(ROUND(E2074/L2074,2),0)</f>
        <v>226.21</v>
      </c>
      <c r="R2074" s="17">
        <f t="shared" si="128"/>
        <v>42467.581388888888</v>
      </c>
      <c r="S2074" s="17">
        <f t="shared" si="129"/>
        <v>42497.581388888888</v>
      </c>
      <c r="T2074" s="22">
        <f t="shared" si="130"/>
        <v>30</v>
      </c>
      <c r="U2074">
        <f t="shared" si="131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>ROUND(E2075/D2075*100,0)</f>
        <v>153</v>
      </c>
      <c r="Q2075" s="8">
        <f>IFERROR(ROUND(E2075/L2075,2),0)</f>
        <v>324.69</v>
      </c>
      <c r="R2075" s="17">
        <f t="shared" si="128"/>
        <v>42087.668032407411</v>
      </c>
      <c r="S2075" s="17">
        <f t="shared" si="129"/>
        <v>42132.668032407411</v>
      </c>
      <c r="T2075" s="22">
        <f t="shared" si="130"/>
        <v>45</v>
      </c>
      <c r="U2075">
        <f t="shared" si="131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>ROUND(E2076/D2076*100,0)</f>
        <v>103</v>
      </c>
      <c r="Q2076" s="8">
        <f>IFERROR(ROUND(E2076/L2076,2),0)</f>
        <v>205</v>
      </c>
      <c r="R2076" s="17">
        <f t="shared" si="128"/>
        <v>42466.826180555552</v>
      </c>
      <c r="S2076" s="17">
        <f t="shared" si="129"/>
        <v>42496.826180555552</v>
      </c>
      <c r="T2076" s="22">
        <f t="shared" si="130"/>
        <v>30</v>
      </c>
      <c r="U2076">
        <f t="shared" si="131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>ROUND(E2077/D2077*100,0)</f>
        <v>1678</v>
      </c>
      <c r="Q2077" s="8">
        <f>IFERROR(ROUND(E2077/L2077,2),0)</f>
        <v>20.47</v>
      </c>
      <c r="R2077" s="17">
        <f t="shared" si="128"/>
        <v>41450.681574074071</v>
      </c>
      <c r="S2077" s="17">
        <f t="shared" si="129"/>
        <v>41480.681574074071</v>
      </c>
      <c r="T2077" s="22">
        <f t="shared" si="130"/>
        <v>30</v>
      </c>
      <c r="U2077">
        <f t="shared" si="131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>ROUND(E2078/D2078*100,0)</f>
        <v>543</v>
      </c>
      <c r="Q2078" s="8">
        <f>IFERROR(ROUND(E2078/L2078,2),0)</f>
        <v>116.35</v>
      </c>
      <c r="R2078" s="17">
        <f t="shared" si="128"/>
        <v>41803.880659722221</v>
      </c>
      <c r="S2078" s="17">
        <f t="shared" si="129"/>
        <v>41843.880659722221</v>
      </c>
      <c r="T2078" s="22">
        <f t="shared" si="130"/>
        <v>40</v>
      </c>
      <c r="U2078">
        <f t="shared" si="131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>ROUND(E2079/D2079*100,0)</f>
        <v>116</v>
      </c>
      <c r="Q2079" s="8">
        <f>IFERROR(ROUND(E2079/L2079,2),0)</f>
        <v>307.2</v>
      </c>
      <c r="R2079" s="17">
        <f t="shared" si="128"/>
        <v>42103.042546296296</v>
      </c>
      <c r="S2079" s="17">
        <f t="shared" si="129"/>
        <v>42160.875</v>
      </c>
      <c r="T2079" s="22">
        <f t="shared" si="130"/>
        <v>57.832453703704232</v>
      </c>
      <c r="U2079">
        <f t="shared" si="131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>ROUND(E2080/D2080*100,0)</f>
        <v>131</v>
      </c>
      <c r="Q2080" s="8">
        <f>IFERROR(ROUND(E2080/L2080,2),0)</f>
        <v>546.69000000000005</v>
      </c>
      <c r="R2080" s="17">
        <f t="shared" si="128"/>
        <v>42692.771493055552</v>
      </c>
      <c r="S2080" s="17">
        <f t="shared" si="129"/>
        <v>42722.771493055552</v>
      </c>
      <c r="T2080" s="22">
        <f t="shared" si="130"/>
        <v>30</v>
      </c>
      <c r="U2080">
        <f t="shared" si="131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>ROUND(E2081/D2081*100,0)</f>
        <v>288</v>
      </c>
      <c r="Q2081" s="8">
        <f>IFERROR(ROUND(E2081/L2081,2),0)</f>
        <v>47.47</v>
      </c>
      <c r="R2081" s="17">
        <f t="shared" si="128"/>
        <v>42150.71056712963</v>
      </c>
      <c r="S2081" s="17">
        <f t="shared" si="129"/>
        <v>42180.791666666672</v>
      </c>
      <c r="T2081" s="22">
        <f t="shared" si="130"/>
        <v>30.081099537041155</v>
      </c>
      <c r="U2081">
        <f t="shared" si="131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>ROUND(E2082/D2082*100,0)</f>
        <v>508</v>
      </c>
      <c r="Q2082" s="8">
        <f>IFERROR(ROUND(E2082/L2082,2),0)</f>
        <v>101.56</v>
      </c>
      <c r="R2082" s="17">
        <f t="shared" si="128"/>
        <v>42289.957175925927</v>
      </c>
      <c r="S2082" s="17">
        <f t="shared" si="129"/>
        <v>42319.998842592591</v>
      </c>
      <c r="T2082" s="22">
        <f t="shared" si="130"/>
        <v>30.041666666664241</v>
      </c>
      <c r="U2082">
        <f t="shared" si="131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>ROUND(E2083/D2083*100,0)</f>
        <v>115</v>
      </c>
      <c r="Q2083" s="8">
        <f>IFERROR(ROUND(E2083/L2083,2),0)</f>
        <v>72.91</v>
      </c>
      <c r="R2083" s="17">
        <f t="shared" si="128"/>
        <v>41004.156886574077</v>
      </c>
      <c r="S2083" s="17">
        <f t="shared" si="129"/>
        <v>41045.207638888889</v>
      </c>
      <c r="T2083" s="22">
        <f t="shared" si="130"/>
        <v>41.050752314811689</v>
      </c>
      <c r="U2083">
        <f t="shared" si="131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>ROUND(E2084/D2084*100,0)</f>
        <v>111</v>
      </c>
      <c r="Q2084" s="8">
        <f>IFERROR(ROUND(E2084/L2084,2),0)</f>
        <v>43.71</v>
      </c>
      <c r="R2084" s="17">
        <f t="shared" si="128"/>
        <v>40811.120324074072</v>
      </c>
      <c r="S2084" s="17">
        <f t="shared" si="129"/>
        <v>40871.161990740737</v>
      </c>
      <c r="T2084" s="22">
        <f t="shared" si="130"/>
        <v>60.041666666664241</v>
      </c>
      <c r="U2084">
        <f t="shared" si="131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>ROUND(E2085/D2085*100,0)</f>
        <v>113</v>
      </c>
      <c r="Q2085" s="8">
        <f>IFERROR(ROUND(E2085/L2085,2),0)</f>
        <v>34</v>
      </c>
      <c r="R2085" s="17">
        <f t="shared" si="128"/>
        <v>41034.72216435185</v>
      </c>
      <c r="S2085" s="17">
        <f t="shared" si="129"/>
        <v>41064.72216435185</v>
      </c>
      <c r="T2085" s="22">
        <f t="shared" si="130"/>
        <v>30</v>
      </c>
      <c r="U2085">
        <f t="shared" si="131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>ROUND(E2086/D2086*100,0)</f>
        <v>108</v>
      </c>
      <c r="Q2086" s="8">
        <f>IFERROR(ROUND(E2086/L2086,2),0)</f>
        <v>70.650000000000006</v>
      </c>
      <c r="R2086" s="17">
        <f t="shared" si="128"/>
        <v>41731.833124999997</v>
      </c>
      <c r="S2086" s="17">
        <f t="shared" si="129"/>
        <v>41763.290972222225</v>
      </c>
      <c r="T2086" s="22">
        <f t="shared" si="130"/>
        <v>31.457847222227429</v>
      </c>
      <c r="U2086">
        <f t="shared" si="131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>ROUND(E2087/D2087*100,0)</f>
        <v>124</v>
      </c>
      <c r="Q2087" s="8">
        <f>IFERROR(ROUND(E2087/L2087,2),0)</f>
        <v>89.3</v>
      </c>
      <c r="R2087" s="17">
        <f t="shared" si="128"/>
        <v>41075.835497685184</v>
      </c>
      <c r="S2087" s="17">
        <f t="shared" si="129"/>
        <v>41105.835497685184</v>
      </c>
      <c r="T2087" s="22">
        <f t="shared" si="130"/>
        <v>30</v>
      </c>
      <c r="U2087">
        <f t="shared" si="131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>ROUND(E2088/D2088*100,0)</f>
        <v>101</v>
      </c>
      <c r="Q2088" s="8">
        <f>IFERROR(ROUND(E2088/L2088,2),0)</f>
        <v>115.09</v>
      </c>
      <c r="R2088" s="17">
        <f t="shared" si="128"/>
        <v>40860.67050925926</v>
      </c>
      <c r="S2088" s="17">
        <f t="shared" si="129"/>
        <v>40891.207638888889</v>
      </c>
      <c r="T2088" s="22">
        <f t="shared" si="130"/>
        <v>30.537129629628907</v>
      </c>
      <c r="U2088">
        <f t="shared" si="131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>ROUND(E2089/D2089*100,0)</f>
        <v>104</v>
      </c>
      <c r="Q2089" s="8">
        <f>IFERROR(ROUND(E2089/L2089,2),0)</f>
        <v>62.12</v>
      </c>
      <c r="R2089" s="17">
        <f t="shared" si="128"/>
        <v>40764.204375000001</v>
      </c>
      <c r="S2089" s="17">
        <f t="shared" si="129"/>
        <v>40794.204375000001</v>
      </c>
      <c r="T2089" s="22">
        <f t="shared" si="130"/>
        <v>30</v>
      </c>
      <c r="U2089">
        <f t="shared" si="131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>ROUND(E2090/D2090*100,0)</f>
        <v>116</v>
      </c>
      <c r="Q2090" s="8">
        <f>IFERROR(ROUND(E2090/L2090,2),0)</f>
        <v>46.2</v>
      </c>
      <c r="R2090" s="17">
        <f t="shared" si="128"/>
        <v>40395.714722222219</v>
      </c>
      <c r="S2090" s="17">
        <f t="shared" si="129"/>
        <v>40432.165972222225</v>
      </c>
      <c r="T2090" s="22">
        <f t="shared" si="130"/>
        <v>36.45125000000553</v>
      </c>
      <c r="U2090">
        <f t="shared" si="131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>ROUND(E2091/D2091*100,0)</f>
        <v>120</v>
      </c>
      <c r="Q2091" s="8">
        <f>IFERROR(ROUND(E2091/L2091,2),0)</f>
        <v>48.55</v>
      </c>
      <c r="R2091" s="17">
        <f t="shared" si="128"/>
        <v>41453.076319444444</v>
      </c>
      <c r="S2091" s="17">
        <f t="shared" si="129"/>
        <v>41488.076319444444</v>
      </c>
      <c r="T2091" s="22">
        <f t="shared" si="130"/>
        <v>35</v>
      </c>
      <c r="U2091">
        <f t="shared" si="131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>ROUND(E2092/D2092*100,0)</f>
        <v>115</v>
      </c>
      <c r="Q2092" s="8">
        <f>IFERROR(ROUND(E2092/L2092,2),0)</f>
        <v>57.52</v>
      </c>
      <c r="R2092" s="17">
        <f t="shared" si="128"/>
        <v>41299.381423611114</v>
      </c>
      <c r="S2092" s="17">
        <f t="shared" si="129"/>
        <v>41329.381423611114</v>
      </c>
      <c r="T2092" s="22">
        <f t="shared" si="130"/>
        <v>30</v>
      </c>
      <c r="U2092">
        <f t="shared" si="131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>ROUND(E2093/D2093*100,0)</f>
        <v>120</v>
      </c>
      <c r="Q2093" s="8">
        <f>IFERROR(ROUND(E2093/L2093,2),0)</f>
        <v>88.15</v>
      </c>
      <c r="R2093" s="17">
        <f t="shared" si="128"/>
        <v>40555.322662037033</v>
      </c>
      <c r="S2093" s="17">
        <f t="shared" si="129"/>
        <v>40603.833333333336</v>
      </c>
      <c r="T2093" s="22">
        <f t="shared" si="130"/>
        <v>48.510671296302462</v>
      </c>
      <c r="U2093">
        <f t="shared" si="131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>ROUND(E2094/D2094*100,0)</f>
        <v>101</v>
      </c>
      <c r="Q2094" s="8">
        <f>IFERROR(ROUND(E2094/L2094,2),0)</f>
        <v>110.49</v>
      </c>
      <c r="R2094" s="17">
        <f t="shared" si="128"/>
        <v>40763.707546296297</v>
      </c>
      <c r="S2094" s="17">
        <f t="shared" si="129"/>
        <v>40823.707546296297</v>
      </c>
      <c r="T2094" s="22">
        <f t="shared" si="130"/>
        <v>60</v>
      </c>
      <c r="U2094">
        <f t="shared" si="131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>ROUND(E2095/D2095*100,0)</f>
        <v>102</v>
      </c>
      <c r="Q2095" s="8">
        <f>IFERROR(ROUND(E2095/L2095,2),0)</f>
        <v>66.83</v>
      </c>
      <c r="R2095" s="17">
        <f t="shared" si="128"/>
        <v>41205.854537037041</v>
      </c>
      <c r="S2095" s="17">
        <f t="shared" si="129"/>
        <v>41265.896203703705</v>
      </c>
      <c r="T2095" s="22">
        <f t="shared" si="130"/>
        <v>60.041666666664241</v>
      </c>
      <c r="U2095">
        <f t="shared" si="131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>ROUND(E2096/D2096*100,0)</f>
        <v>121</v>
      </c>
      <c r="Q2096" s="8">
        <f>IFERROR(ROUND(E2096/L2096,2),0)</f>
        <v>58.6</v>
      </c>
      <c r="R2096" s="17">
        <f t="shared" si="128"/>
        <v>40939.02002314815</v>
      </c>
      <c r="S2096" s="17">
        <f t="shared" si="129"/>
        <v>40973.125</v>
      </c>
      <c r="T2096" s="22">
        <f t="shared" si="130"/>
        <v>34.104976851849642</v>
      </c>
      <c r="U2096">
        <f t="shared" si="131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>ROUND(E2097/D2097*100,0)</f>
        <v>100</v>
      </c>
      <c r="Q2097" s="8">
        <f>IFERROR(ROUND(E2097/L2097,2),0)</f>
        <v>113.64</v>
      </c>
      <c r="R2097" s="17">
        <f t="shared" si="128"/>
        <v>40758.733483796292</v>
      </c>
      <c r="S2097" s="17">
        <f t="shared" si="129"/>
        <v>40818.733483796292</v>
      </c>
      <c r="T2097" s="22">
        <f t="shared" si="130"/>
        <v>60</v>
      </c>
      <c r="U2097">
        <f t="shared" si="131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>ROUND(E2098/D2098*100,0)</f>
        <v>102</v>
      </c>
      <c r="Q2098" s="8">
        <f>IFERROR(ROUND(E2098/L2098,2),0)</f>
        <v>43.57</v>
      </c>
      <c r="R2098" s="17">
        <f t="shared" si="128"/>
        <v>41192.758506944447</v>
      </c>
      <c r="S2098" s="17">
        <f t="shared" si="129"/>
        <v>41208.165972222225</v>
      </c>
      <c r="T2098" s="22">
        <f t="shared" si="130"/>
        <v>15.407465277778101</v>
      </c>
      <c r="U2098">
        <f t="shared" si="131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>ROUND(E2099/D2099*100,0)</f>
        <v>100</v>
      </c>
      <c r="Q2099" s="8">
        <f>IFERROR(ROUND(E2099/L2099,2),0)</f>
        <v>78.95</v>
      </c>
      <c r="R2099" s="17">
        <f t="shared" si="128"/>
        <v>40818.58489583333</v>
      </c>
      <c r="S2099" s="17">
        <f t="shared" si="129"/>
        <v>40878.626562500001</v>
      </c>
      <c r="T2099" s="22">
        <f t="shared" si="130"/>
        <v>60.041666666671517</v>
      </c>
      <c r="U2099">
        <f t="shared" si="131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>ROUND(E2100/D2100*100,0)</f>
        <v>100</v>
      </c>
      <c r="Q2100" s="8">
        <f>IFERROR(ROUND(E2100/L2100,2),0)</f>
        <v>188.13</v>
      </c>
      <c r="R2100" s="17">
        <f t="shared" si="128"/>
        <v>40946.11383101852</v>
      </c>
      <c r="S2100" s="17">
        <f t="shared" si="129"/>
        <v>40976.11383101852</v>
      </c>
      <c r="T2100" s="22">
        <f t="shared" si="130"/>
        <v>30</v>
      </c>
      <c r="U2100">
        <f t="shared" si="131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>ROUND(E2101/D2101*100,0)</f>
        <v>132</v>
      </c>
      <c r="Q2101" s="8">
        <f>IFERROR(ROUND(E2101/L2101,2),0)</f>
        <v>63.03</v>
      </c>
      <c r="R2101" s="17">
        <f t="shared" si="128"/>
        <v>42173.746342592596</v>
      </c>
      <c r="S2101" s="17">
        <f t="shared" si="129"/>
        <v>42187.152777777781</v>
      </c>
      <c r="T2101" s="22">
        <f t="shared" si="130"/>
        <v>13.406435185184819</v>
      </c>
      <c r="U2101">
        <f t="shared" si="131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>ROUND(E2102/D2102*100,0)</f>
        <v>137</v>
      </c>
      <c r="Q2102" s="8">
        <f>IFERROR(ROUND(E2102/L2102,2),0)</f>
        <v>30.37</v>
      </c>
      <c r="R2102" s="17">
        <f t="shared" si="128"/>
        <v>41074.834965277776</v>
      </c>
      <c r="S2102" s="17">
        <f t="shared" si="129"/>
        <v>41090.165972222225</v>
      </c>
      <c r="T2102" s="22">
        <f t="shared" si="130"/>
        <v>15.331006944448745</v>
      </c>
      <c r="U2102">
        <f t="shared" si="131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>ROUND(E2103/D2103*100,0)</f>
        <v>113</v>
      </c>
      <c r="Q2103" s="8">
        <f>IFERROR(ROUND(E2103/L2103,2),0)</f>
        <v>51.48</v>
      </c>
      <c r="R2103" s="17">
        <f t="shared" si="128"/>
        <v>40892.149467592593</v>
      </c>
      <c r="S2103" s="17">
        <f t="shared" si="129"/>
        <v>40952.149467592593</v>
      </c>
      <c r="T2103" s="22">
        <f t="shared" si="130"/>
        <v>60</v>
      </c>
      <c r="U2103">
        <f t="shared" si="131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>ROUND(E2104/D2104*100,0)</f>
        <v>136</v>
      </c>
      <c r="Q2104" s="8">
        <f>IFERROR(ROUND(E2104/L2104,2),0)</f>
        <v>35.79</v>
      </c>
      <c r="R2104" s="17">
        <f t="shared" si="128"/>
        <v>40638.868611111109</v>
      </c>
      <c r="S2104" s="17">
        <f t="shared" si="129"/>
        <v>40668.868611111109</v>
      </c>
      <c r="T2104" s="22">
        <f t="shared" si="130"/>
        <v>30</v>
      </c>
      <c r="U2104">
        <f t="shared" si="131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>ROUND(E2105/D2105*100,0)</f>
        <v>146</v>
      </c>
      <c r="Q2105" s="8">
        <f>IFERROR(ROUND(E2105/L2105,2),0)</f>
        <v>98.82</v>
      </c>
      <c r="R2105" s="17">
        <f t="shared" si="128"/>
        <v>41192.754942129628</v>
      </c>
      <c r="S2105" s="17">
        <f t="shared" si="129"/>
        <v>41222.7966087963</v>
      </c>
      <c r="T2105" s="22">
        <f t="shared" si="130"/>
        <v>30.041666666671517</v>
      </c>
      <c r="U2105">
        <f t="shared" si="131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>ROUND(E2106/D2106*100,0)</f>
        <v>130</v>
      </c>
      <c r="Q2106" s="8">
        <f>IFERROR(ROUND(E2106/L2106,2),0)</f>
        <v>28</v>
      </c>
      <c r="R2106" s="17">
        <f t="shared" si="128"/>
        <v>41394.074467592596</v>
      </c>
      <c r="S2106" s="17">
        <f t="shared" si="129"/>
        <v>41425</v>
      </c>
      <c r="T2106" s="22">
        <f t="shared" si="130"/>
        <v>30.925532407403807</v>
      </c>
      <c r="U2106">
        <f t="shared" si="131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>ROUND(E2107/D2107*100,0)</f>
        <v>254</v>
      </c>
      <c r="Q2107" s="8">
        <f>IFERROR(ROUND(E2107/L2107,2),0)</f>
        <v>51.31</v>
      </c>
      <c r="R2107" s="17">
        <f t="shared" si="128"/>
        <v>41951.788807870369</v>
      </c>
      <c r="S2107" s="17">
        <f t="shared" si="129"/>
        <v>41964.166666666672</v>
      </c>
      <c r="T2107" s="22">
        <f t="shared" si="130"/>
        <v>12.377858796302462</v>
      </c>
      <c r="U2107">
        <f t="shared" si="131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>ROUND(E2108/D2108*100,0)</f>
        <v>107</v>
      </c>
      <c r="Q2108" s="8">
        <f>IFERROR(ROUND(E2108/L2108,2),0)</f>
        <v>53.52</v>
      </c>
      <c r="R2108" s="17">
        <f t="shared" si="128"/>
        <v>41270.21497685185</v>
      </c>
      <c r="S2108" s="17">
        <f t="shared" si="129"/>
        <v>41300.21497685185</v>
      </c>
      <c r="T2108" s="22">
        <f t="shared" si="130"/>
        <v>30</v>
      </c>
      <c r="U2108">
        <f t="shared" si="131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>ROUND(E2109/D2109*100,0)</f>
        <v>108</v>
      </c>
      <c r="Q2109" s="8">
        <f>IFERROR(ROUND(E2109/L2109,2),0)</f>
        <v>37.15</v>
      </c>
      <c r="R2109" s="17">
        <f t="shared" si="128"/>
        <v>41934.71056712963</v>
      </c>
      <c r="S2109" s="17">
        <f t="shared" si="129"/>
        <v>41955.752233796295</v>
      </c>
      <c r="T2109" s="22">
        <f t="shared" si="130"/>
        <v>21.041666666664241</v>
      </c>
      <c r="U2109">
        <f t="shared" si="131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>ROUND(E2110/D2110*100,0)</f>
        <v>107</v>
      </c>
      <c r="Q2110" s="8">
        <f>IFERROR(ROUND(E2110/L2110,2),0)</f>
        <v>89.9</v>
      </c>
      <c r="R2110" s="17">
        <f t="shared" si="128"/>
        <v>41135.175694444442</v>
      </c>
      <c r="S2110" s="17">
        <f t="shared" si="129"/>
        <v>41162.163194444445</v>
      </c>
      <c r="T2110" s="22">
        <f t="shared" si="130"/>
        <v>26.98750000000291</v>
      </c>
      <c r="U2110">
        <f t="shared" si="131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>ROUND(E2111/D2111*100,0)</f>
        <v>107</v>
      </c>
      <c r="Q2111" s="8">
        <f>IFERROR(ROUND(E2111/L2111,2),0)</f>
        <v>106.53</v>
      </c>
      <c r="R2111" s="17">
        <f t="shared" si="128"/>
        <v>42160.708530092597</v>
      </c>
      <c r="S2111" s="17">
        <f t="shared" si="129"/>
        <v>42190.708530092597</v>
      </c>
      <c r="T2111" s="22">
        <f t="shared" si="130"/>
        <v>30</v>
      </c>
      <c r="U2111">
        <f t="shared" si="131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>ROUND(E2112/D2112*100,0)</f>
        <v>100</v>
      </c>
      <c r="Q2112" s="8">
        <f>IFERROR(ROUND(E2112/L2112,2),0)</f>
        <v>52.82</v>
      </c>
      <c r="R2112" s="17">
        <f t="shared" si="128"/>
        <v>41759.670937499999</v>
      </c>
      <c r="S2112" s="17">
        <f t="shared" si="129"/>
        <v>41787.207638888889</v>
      </c>
      <c r="T2112" s="22">
        <f t="shared" si="130"/>
        <v>27.536701388889924</v>
      </c>
      <c r="U2112">
        <f t="shared" si="131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>ROUND(E2113/D2113*100,0)</f>
        <v>107</v>
      </c>
      <c r="Q2113" s="8">
        <f>IFERROR(ROUND(E2113/L2113,2),0)</f>
        <v>54.62</v>
      </c>
      <c r="R2113" s="17">
        <f t="shared" si="128"/>
        <v>40703.197048611109</v>
      </c>
      <c r="S2113" s="17">
        <f t="shared" si="129"/>
        <v>40770.041666666664</v>
      </c>
      <c r="T2113" s="22">
        <f t="shared" si="130"/>
        <v>66.844618055554747</v>
      </c>
      <c r="U2113">
        <f t="shared" si="131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>ROUND(E2114/D2114*100,0)</f>
        <v>100</v>
      </c>
      <c r="Q2114" s="8">
        <f>IFERROR(ROUND(E2114/L2114,2),0)</f>
        <v>27.27</v>
      </c>
      <c r="R2114" s="17">
        <f t="shared" si="128"/>
        <v>41365.928159722222</v>
      </c>
      <c r="S2114" s="17">
        <f t="shared" si="129"/>
        <v>41379.928159722222</v>
      </c>
      <c r="T2114" s="22">
        <f t="shared" si="130"/>
        <v>14</v>
      </c>
      <c r="U2114">
        <f t="shared" si="131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>ROUND(E2115/D2115*100,0)</f>
        <v>105</v>
      </c>
      <c r="Q2115" s="8">
        <f>IFERROR(ROUND(E2115/L2115,2),0)</f>
        <v>68.599999999999994</v>
      </c>
      <c r="R2115" s="17">
        <f t="shared" ref="R2115:R2178" si="132">(((J2115/60)/60)/24)+DATE(1970,1,1)</f>
        <v>41870.86546296296</v>
      </c>
      <c r="S2115" s="17">
        <f t="shared" ref="S2115:S2178" si="133">(((I2115/60)/60)/24)+DATE(1970,1,1)</f>
        <v>41905.86546296296</v>
      </c>
      <c r="T2115" s="22">
        <f t="shared" ref="T2115:T2178" si="134">S2115-R2115</f>
        <v>35</v>
      </c>
      <c r="U2115">
        <f t="shared" ref="U2115:U2178" si="135">YEAR(R2115)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>ROUND(E2116/D2116*100,0)</f>
        <v>105</v>
      </c>
      <c r="Q2116" s="8">
        <f>IFERROR(ROUND(E2116/L2116,2),0)</f>
        <v>35.61</v>
      </c>
      <c r="R2116" s="17">
        <f t="shared" si="132"/>
        <v>40458.815625000003</v>
      </c>
      <c r="S2116" s="17">
        <f t="shared" si="133"/>
        <v>40521.207638888889</v>
      </c>
      <c r="T2116" s="22">
        <f t="shared" si="134"/>
        <v>62.39201388888614</v>
      </c>
      <c r="U2116">
        <f t="shared" si="135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>ROUND(E2117/D2117*100,0)</f>
        <v>226</v>
      </c>
      <c r="Q2117" s="8">
        <f>IFERROR(ROUND(E2117/L2117,2),0)</f>
        <v>94.03</v>
      </c>
      <c r="R2117" s="17">
        <f t="shared" si="132"/>
        <v>40564.081030092595</v>
      </c>
      <c r="S2117" s="17">
        <f t="shared" si="133"/>
        <v>40594.081030092595</v>
      </c>
      <c r="T2117" s="22">
        <f t="shared" si="134"/>
        <v>30</v>
      </c>
      <c r="U2117">
        <f t="shared" si="135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>ROUND(E2118/D2118*100,0)</f>
        <v>101</v>
      </c>
      <c r="Q2118" s="8">
        <f>IFERROR(ROUND(E2118/L2118,2),0)</f>
        <v>526.46</v>
      </c>
      <c r="R2118" s="17">
        <f t="shared" si="132"/>
        <v>41136.777812500004</v>
      </c>
      <c r="S2118" s="17">
        <f t="shared" si="133"/>
        <v>41184.777812500004</v>
      </c>
      <c r="T2118" s="22">
        <f t="shared" si="134"/>
        <v>48</v>
      </c>
      <c r="U2118">
        <f t="shared" si="135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>ROUND(E2119/D2119*100,0)</f>
        <v>148</v>
      </c>
      <c r="Q2119" s="8">
        <f>IFERROR(ROUND(E2119/L2119,2),0)</f>
        <v>50.66</v>
      </c>
      <c r="R2119" s="17">
        <f t="shared" si="132"/>
        <v>42290.059594907405</v>
      </c>
      <c r="S2119" s="17">
        <f t="shared" si="133"/>
        <v>42304.207638888889</v>
      </c>
      <c r="T2119" s="22">
        <f t="shared" si="134"/>
        <v>14.148043981484079</v>
      </c>
      <c r="U2119">
        <f t="shared" si="135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>ROUND(E2120/D2120*100,0)</f>
        <v>135</v>
      </c>
      <c r="Q2120" s="8">
        <f>IFERROR(ROUND(E2120/L2120,2),0)</f>
        <v>79.180000000000007</v>
      </c>
      <c r="R2120" s="17">
        <f t="shared" si="132"/>
        <v>40718.839537037034</v>
      </c>
      <c r="S2120" s="17">
        <f t="shared" si="133"/>
        <v>40748.839537037034</v>
      </c>
      <c r="T2120" s="22">
        <f t="shared" si="134"/>
        <v>30</v>
      </c>
      <c r="U2120">
        <f t="shared" si="135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>ROUND(E2121/D2121*100,0)</f>
        <v>101</v>
      </c>
      <c r="Q2121" s="8">
        <f>IFERROR(ROUND(E2121/L2121,2),0)</f>
        <v>91.59</v>
      </c>
      <c r="R2121" s="17">
        <f t="shared" si="132"/>
        <v>41107.130150462966</v>
      </c>
      <c r="S2121" s="17">
        <f t="shared" si="133"/>
        <v>41137.130150462966</v>
      </c>
      <c r="T2121" s="22">
        <f t="shared" si="134"/>
        <v>30</v>
      </c>
      <c r="U2121">
        <f t="shared" si="135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>ROUND(E2122/D2122*100,0)</f>
        <v>101</v>
      </c>
      <c r="Q2122" s="8">
        <f>IFERROR(ROUND(E2122/L2122,2),0)</f>
        <v>116.96</v>
      </c>
      <c r="R2122" s="17">
        <f t="shared" si="132"/>
        <v>41591.964537037034</v>
      </c>
      <c r="S2122" s="17">
        <f t="shared" si="133"/>
        <v>41640.964537037034</v>
      </c>
      <c r="T2122" s="22">
        <f t="shared" si="134"/>
        <v>49</v>
      </c>
      <c r="U2122">
        <f t="shared" si="135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>ROUND(E2123/D2123*100,0)</f>
        <v>1</v>
      </c>
      <c r="Q2123" s="8">
        <f>IFERROR(ROUND(E2123/L2123,2),0)</f>
        <v>28.4</v>
      </c>
      <c r="R2123" s="17">
        <f t="shared" si="132"/>
        <v>42716.7424537037</v>
      </c>
      <c r="S2123" s="17">
        <f t="shared" si="133"/>
        <v>42746.7424537037</v>
      </c>
      <c r="T2123" s="22">
        <f t="shared" si="134"/>
        <v>30</v>
      </c>
      <c r="U2123">
        <f t="shared" si="135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>ROUND(E2124/D2124*100,0)</f>
        <v>0</v>
      </c>
      <c r="Q2124" s="8">
        <f>IFERROR(ROUND(E2124/L2124,2),0)</f>
        <v>103.33</v>
      </c>
      <c r="R2124" s="17">
        <f t="shared" si="132"/>
        <v>42712.300567129627</v>
      </c>
      <c r="S2124" s="17">
        <f t="shared" si="133"/>
        <v>42742.300567129627</v>
      </c>
      <c r="T2124" s="22">
        <f t="shared" si="134"/>
        <v>30</v>
      </c>
      <c r="U2124">
        <f t="shared" si="135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>ROUND(E2125/D2125*100,0)</f>
        <v>10</v>
      </c>
      <c r="Q2125" s="8">
        <f>IFERROR(ROUND(E2125/L2125,2),0)</f>
        <v>10</v>
      </c>
      <c r="R2125" s="17">
        <f t="shared" si="132"/>
        <v>40198.424849537041</v>
      </c>
      <c r="S2125" s="17">
        <f t="shared" si="133"/>
        <v>40252.290972222225</v>
      </c>
      <c r="T2125" s="22">
        <f t="shared" si="134"/>
        <v>53.866122685183655</v>
      </c>
      <c r="U2125">
        <f t="shared" si="135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>ROUND(E2126/D2126*100,0)</f>
        <v>10</v>
      </c>
      <c r="Q2126" s="8">
        <f>IFERROR(ROUND(E2126/L2126,2),0)</f>
        <v>23</v>
      </c>
      <c r="R2126" s="17">
        <f t="shared" si="132"/>
        <v>40464.028182870366</v>
      </c>
      <c r="S2126" s="17">
        <f t="shared" si="133"/>
        <v>40512.208333333336</v>
      </c>
      <c r="T2126" s="22">
        <f t="shared" si="134"/>
        <v>48.180150462969323</v>
      </c>
      <c r="U2126">
        <f t="shared" si="135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>ROUND(E2127/D2127*100,0)</f>
        <v>1</v>
      </c>
      <c r="Q2127" s="8">
        <f>IFERROR(ROUND(E2127/L2127,2),0)</f>
        <v>31.56</v>
      </c>
      <c r="R2127" s="17">
        <f t="shared" si="132"/>
        <v>42191.023530092592</v>
      </c>
      <c r="S2127" s="17">
        <f t="shared" si="133"/>
        <v>42221.023530092592</v>
      </c>
      <c r="T2127" s="22">
        <f t="shared" si="134"/>
        <v>30</v>
      </c>
      <c r="U2127">
        <f t="shared" si="135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>ROUND(E2128/D2128*100,0)</f>
        <v>0</v>
      </c>
      <c r="Q2128" s="8">
        <f>IFERROR(ROUND(E2128/L2128,2),0)</f>
        <v>5</v>
      </c>
      <c r="R2128" s="17">
        <f t="shared" si="132"/>
        <v>41951.973229166666</v>
      </c>
      <c r="S2128" s="17">
        <f t="shared" si="133"/>
        <v>41981.973229166666</v>
      </c>
      <c r="T2128" s="22">
        <f t="shared" si="134"/>
        <v>30</v>
      </c>
      <c r="U2128">
        <f t="shared" si="135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>ROUND(E2129/D2129*100,0)</f>
        <v>29</v>
      </c>
      <c r="Q2129" s="8">
        <f>IFERROR(ROUND(E2129/L2129,2),0)</f>
        <v>34.22</v>
      </c>
      <c r="R2129" s="17">
        <f t="shared" si="132"/>
        <v>42045.50535879629</v>
      </c>
      <c r="S2129" s="17">
        <f t="shared" si="133"/>
        <v>42075.463692129633</v>
      </c>
      <c r="T2129" s="22">
        <f t="shared" si="134"/>
        <v>29.958333333343035</v>
      </c>
      <c r="U2129">
        <f t="shared" si="135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>ROUND(E2130/D2130*100,0)</f>
        <v>0</v>
      </c>
      <c r="Q2130" s="8">
        <f>IFERROR(ROUND(E2130/L2130,2),0)</f>
        <v>25</v>
      </c>
      <c r="R2130" s="17">
        <f t="shared" si="132"/>
        <v>41843.772789351853</v>
      </c>
      <c r="S2130" s="17">
        <f t="shared" si="133"/>
        <v>41903.772789351853</v>
      </c>
      <c r="T2130" s="22">
        <f t="shared" si="134"/>
        <v>60</v>
      </c>
      <c r="U2130">
        <f t="shared" si="135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>ROUND(E2131/D2131*100,0)</f>
        <v>12</v>
      </c>
      <c r="Q2131" s="8">
        <f>IFERROR(ROUND(E2131/L2131,2),0)</f>
        <v>19.670000000000002</v>
      </c>
      <c r="R2131" s="17">
        <f t="shared" si="132"/>
        <v>42409.024305555555</v>
      </c>
      <c r="S2131" s="17">
        <f t="shared" si="133"/>
        <v>42439.024305555555</v>
      </c>
      <c r="T2131" s="22">
        <f t="shared" si="134"/>
        <v>30</v>
      </c>
      <c r="U2131">
        <f t="shared" si="135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>ROUND(E2132/D2132*100,0)</f>
        <v>0</v>
      </c>
      <c r="Q2132" s="8">
        <f>IFERROR(ROUND(E2132/L2132,2),0)</f>
        <v>21.25</v>
      </c>
      <c r="R2132" s="17">
        <f t="shared" si="132"/>
        <v>41832.086377314816</v>
      </c>
      <c r="S2132" s="17">
        <f t="shared" si="133"/>
        <v>41867.086377314816</v>
      </c>
      <c r="T2132" s="22">
        <f t="shared" si="134"/>
        <v>35</v>
      </c>
      <c r="U2132">
        <f t="shared" si="135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>ROUND(E2133/D2133*100,0)</f>
        <v>5</v>
      </c>
      <c r="Q2133" s="8">
        <f>IFERROR(ROUND(E2133/L2133,2),0)</f>
        <v>8.33</v>
      </c>
      <c r="R2133" s="17">
        <f t="shared" si="132"/>
        <v>42167.207071759258</v>
      </c>
      <c r="S2133" s="17">
        <f t="shared" si="133"/>
        <v>42197.207071759258</v>
      </c>
      <c r="T2133" s="22">
        <f t="shared" si="134"/>
        <v>30</v>
      </c>
      <c r="U2133">
        <f t="shared" si="135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>ROUND(E2134/D2134*100,0)</f>
        <v>2</v>
      </c>
      <c r="Q2134" s="8">
        <f>IFERROR(ROUND(E2134/L2134,2),0)</f>
        <v>21.34</v>
      </c>
      <c r="R2134" s="17">
        <f t="shared" si="132"/>
        <v>41643.487175925926</v>
      </c>
      <c r="S2134" s="17">
        <f t="shared" si="133"/>
        <v>41673.487175925926</v>
      </c>
      <c r="T2134" s="22">
        <f t="shared" si="134"/>
        <v>30</v>
      </c>
      <c r="U2134">
        <f t="shared" si="135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>ROUND(E2135/D2135*100,0)</f>
        <v>2</v>
      </c>
      <c r="Q2135" s="8">
        <f>IFERROR(ROUND(E2135/L2135,2),0)</f>
        <v>5.33</v>
      </c>
      <c r="R2135" s="17">
        <f t="shared" si="132"/>
        <v>40619.097210648149</v>
      </c>
      <c r="S2135" s="17">
        <f t="shared" si="133"/>
        <v>40657.290972222225</v>
      </c>
      <c r="T2135" s="22">
        <f t="shared" si="134"/>
        <v>38.193761574075324</v>
      </c>
      <c r="U2135">
        <f t="shared" si="135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>ROUND(E2136/D2136*100,0)</f>
        <v>2</v>
      </c>
      <c r="Q2136" s="8">
        <f>IFERROR(ROUND(E2136/L2136,2),0)</f>
        <v>34.67</v>
      </c>
      <c r="R2136" s="17">
        <f t="shared" si="132"/>
        <v>41361.886469907404</v>
      </c>
      <c r="S2136" s="17">
        <f t="shared" si="133"/>
        <v>41391.886469907404</v>
      </c>
      <c r="T2136" s="22">
        <f t="shared" si="134"/>
        <v>30</v>
      </c>
      <c r="U2136">
        <f t="shared" si="135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>ROUND(E2137/D2137*100,0)</f>
        <v>10</v>
      </c>
      <c r="Q2137" s="8">
        <f>IFERROR(ROUND(E2137/L2137,2),0)</f>
        <v>21.73</v>
      </c>
      <c r="R2137" s="17">
        <f t="shared" si="132"/>
        <v>41156.963344907403</v>
      </c>
      <c r="S2137" s="17">
        <f t="shared" si="133"/>
        <v>41186.963344907403</v>
      </c>
      <c r="T2137" s="22">
        <f t="shared" si="134"/>
        <v>30</v>
      </c>
      <c r="U2137">
        <f t="shared" si="135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>ROUND(E2138/D2138*100,0)</f>
        <v>0</v>
      </c>
      <c r="Q2138" s="8">
        <f>IFERROR(ROUND(E2138/L2138,2),0)</f>
        <v>11.92</v>
      </c>
      <c r="R2138" s="17">
        <f t="shared" si="132"/>
        <v>41536.509097222224</v>
      </c>
      <c r="S2138" s="17">
        <f t="shared" si="133"/>
        <v>41566.509097222224</v>
      </c>
      <c r="T2138" s="22">
        <f t="shared" si="134"/>
        <v>30</v>
      </c>
      <c r="U2138">
        <f t="shared" si="135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>ROUND(E2139/D2139*100,0)</f>
        <v>28</v>
      </c>
      <c r="Q2139" s="8">
        <f>IFERROR(ROUND(E2139/L2139,2),0)</f>
        <v>26.6</v>
      </c>
      <c r="R2139" s="17">
        <f t="shared" si="132"/>
        <v>41948.771168981482</v>
      </c>
      <c r="S2139" s="17">
        <f t="shared" si="133"/>
        <v>41978.771168981482</v>
      </c>
      <c r="T2139" s="22">
        <f t="shared" si="134"/>
        <v>30</v>
      </c>
      <c r="U2139">
        <f t="shared" si="135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>ROUND(E2140/D2140*100,0)</f>
        <v>13</v>
      </c>
      <c r="Q2140" s="8">
        <f>IFERROR(ROUND(E2140/L2140,2),0)</f>
        <v>10.67</v>
      </c>
      <c r="R2140" s="17">
        <f t="shared" si="132"/>
        <v>41557.013182870374</v>
      </c>
      <c r="S2140" s="17">
        <f t="shared" si="133"/>
        <v>41587.054849537039</v>
      </c>
      <c r="T2140" s="22">
        <f t="shared" si="134"/>
        <v>30.041666666664241</v>
      </c>
      <c r="U2140">
        <f t="shared" si="135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>ROUND(E2141/D2141*100,0)</f>
        <v>5</v>
      </c>
      <c r="Q2141" s="8">
        <f>IFERROR(ROUND(E2141/L2141,2),0)</f>
        <v>29.04</v>
      </c>
      <c r="R2141" s="17">
        <f t="shared" si="132"/>
        <v>42647.750092592592</v>
      </c>
      <c r="S2141" s="17">
        <f t="shared" si="133"/>
        <v>42677.750092592592</v>
      </c>
      <c r="T2141" s="22">
        <f t="shared" si="134"/>
        <v>30</v>
      </c>
      <c r="U2141">
        <f t="shared" si="135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>ROUND(E2142/D2142*100,0)</f>
        <v>0</v>
      </c>
      <c r="Q2142" s="8">
        <f>IFERROR(ROUND(E2142/L2142,2),0)</f>
        <v>50.91</v>
      </c>
      <c r="R2142" s="17">
        <f t="shared" si="132"/>
        <v>41255.833611111113</v>
      </c>
      <c r="S2142" s="17">
        <f t="shared" si="133"/>
        <v>41285.833611111113</v>
      </c>
      <c r="T2142" s="22">
        <f t="shared" si="134"/>
        <v>30</v>
      </c>
      <c r="U2142">
        <f t="shared" si="135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>ROUND(E2143/D2143*100,0)</f>
        <v>0</v>
      </c>
      <c r="Q2143" s="8">
        <f>IFERROR(ROUND(E2143/L2143,2),0)</f>
        <v>0</v>
      </c>
      <c r="R2143" s="17">
        <f t="shared" si="132"/>
        <v>41927.235636574071</v>
      </c>
      <c r="S2143" s="17">
        <f t="shared" si="133"/>
        <v>41957.277303240742</v>
      </c>
      <c r="T2143" s="22">
        <f t="shared" si="134"/>
        <v>30.041666666671517</v>
      </c>
      <c r="U2143">
        <f t="shared" si="135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>ROUND(E2144/D2144*100,0)</f>
        <v>6</v>
      </c>
      <c r="Q2144" s="8">
        <f>IFERROR(ROUND(E2144/L2144,2),0)</f>
        <v>50.08</v>
      </c>
      <c r="R2144" s="17">
        <f t="shared" si="132"/>
        <v>42340.701504629629</v>
      </c>
      <c r="S2144" s="17">
        <f t="shared" si="133"/>
        <v>42368.701504629629</v>
      </c>
      <c r="T2144" s="22">
        <f t="shared" si="134"/>
        <v>28</v>
      </c>
      <c r="U2144">
        <f t="shared" si="135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>ROUND(E2145/D2145*100,0)</f>
        <v>11</v>
      </c>
      <c r="Q2145" s="8">
        <f>IFERROR(ROUND(E2145/L2145,2),0)</f>
        <v>45</v>
      </c>
      <c r="R2145" s="17">
        <f t="shared" si="132"/>
        <v>40332.886712962965</v>
      </c>
      <c r="S2145" s="17">
        <f t="shared" si="133"/>
        <v>40380.791666666664</v>
      </c>
      <c r="T2145" s="22">
        <f t="shared" si="134"/>
        <v>47.904953703698993</v>
      </c>
      <c r="U2145">
        <f t="shared" si="135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>ROUND(E2146/D2146*100,0)</f>
        <v>2</v>
      </c>
      <c r="Q2146" s="8">
        <f>IFERROR(ROUND(E2146/L2146,2),0)</f>
        <v>25.29</v>
      </c>
      <c r="R2146" s="17">
        <f t="shared" si="132"/>
        <v>41499.546759259261</v>
      </c>
      <c r="S2146" s="17">
        <f t="shared" si="133"/>
        <v>41531.546759259261</v>
      </c>
      <c r="T2146" s="22">
        <f t="shared" si="134"/>
        <v>32</v>
      </c>
      <c r="U2146">
        <f t="shared" si="135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>ROUND(E2147/D2147*100,0)</f>
        <v>30</v>
      </c>
      <c r="Q2147" s="8">
        <f>IFERROR(ROUND(E2147/L2147,2),0)</f>
        <v>51.29</v>
      </c>
      <c r="R2147" s="17">
        <f t="shared" si="132"/>
        <v>41575.237430555557</v>
      </c>
      <c r="S2147" s="17">
        <f t="shared" si="133"/>
        <v>41605.279097222221</v>
      </c>
      <c r="T2147" s="22">
        <f t="shared" si="134"/>
        <v>30.041666666664241</v>
      </c>
      <c r="U2147">
        <f t="shared" si="135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>ROUND(E2148/D2148*100,0)</f>
        <v>0</v>
      </c>
      <c r="Q2148" s="8">
        <f>IFERROR(ROUND(E2148/L2148,2),0)</f>
        <v>1</v>
      </c>
      <c r="R2148" s="17">
        <f t="shared" si="132"/>
        <v>42397.679513888885</v>
      </c>
      <c r="S2148" s="17">
        <f t="shared" si="133"/>
        <v>42411.679513888885</v>
      </c>
      <c r="T2148" s="22">
        <f t="shared" si="134"/>
        <v>14</v>
      </c>
      <c r="U2148">
        <f t="shared" si="135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>ROUND(E2149/D2149*100,0)</f>
        <v>1</v>
      </c>
      <c r="Q2149" s="8">
        <f>IFERROR(ROUND(E2149/L2149,2),0)</f>
        <v>49.38</v>
      </c>
      <c r="R2149" s="17">
        <f t="shared" si="132"/>
        <v>41927.295694444445</v>
      </c>
      <c r="S2149" s="17">
        <f t="shared" si="133"/>
        <v>41959.337361111116</v>
      </c>
      <c r="T2149" s="22">
        <f t="shared" si="134"/>
        <v>32.041666666671517</v>
      </c>
      <c r="U2149">
        <f t="shared" si="135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>ROUND(E2150/D2150*100,0)</f>
        <v>2</v>
      </c>
      <c r="Q2150" s="8">
        <f>IFERROR(ROUND(E2150/L2150,2),0)</f>
        <v>1</v>
      </c>
      <c r="R2150" s="17">
        <f t="shared" si="132"/>
        <v>42066.733587962968</v>
      </c>
      <c r="S2150" s="17">
        <f t="shared" si="133"/>
        <v>42096.691921296297</v>
      </c>
      <c r="T2150" s="22">
        <f t="shared" si="134"/>
        <v>29.958333333328483</v>
      </c>
      <c r="U2150">
        <f t="shared" si="135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>ROUND(E2151/D2151*100,0)</f>
        <v>0</v>
      </c>
      <c r="Q2151" s="8">
        <f>IFERROR(ROUND(E2151/L2151,2),0)</f>
        <v>0</v>
      </c>
      <c r="R2151" s="17">
        <f t="shared" si="132"/>
        <v>40355.024953703702</v>
      </c>
      <c r="S2151" s="17">
        <f t="shared" si="133"/>
        <v>40390</v>
      </c>
      <c r="T2151" s="22">
        <f t="shared" si="134"/>
        <v>34.975046296298387</v>
      </c>
      <c r="U2151">
        <f t="shared" si="135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>ROUND(E2152/D2152*100,0)</f>
        <v>1</v>
      </c>
      <c r="Q2152" s="8">
        <f>IFERROR(ROUND(E2152/L2152,2),0)</f>
        <v>101.25</v>
      </c>
      <c r="R2152" s="17">
        <f t="shared" si="132"/>
        <v>42534.284710648149</v>
      </c>
      <c r="S2152" s="17">
        <f t="shared" si="133"/>
        <v>42564.284710648149</v>
      </c>
      <c r="T2152" s="22">
        <f t="shared" si="134"/>
        <v>30</v>
      </c>
      <c r="U2152">
        <f t="shared" si="135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>ROUND(E2153/D2153*100,0)</f>
        <v>0</v>
      </c>
      <c r="Q2153" s="8">
        <f>IFERROR(ROUND(E2153/L2153,2),0)</f>
        <v>19.670000000000002</v>
      </c>
      <c r="R2153" s="17">
        <f t="shared" si="132"/>
        <v>42520.847384259265</v>
      </c>
      <c r="S2153" s="17">
        <f t="shared" si="133"/>
        <v>42550.847384259265</v>
      </c>
      <c r="T2153" s="22">
        <f t="shared" si="134"/>
        <v>30</v>
      </c>
      <c r="U2153">
        <f t="shared" si="135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>ROUND(E2154/D2154*100,0)</f>
        <v>0</v>
      </c>
      <c r="Q2154" s="8">
        <f>IFERROR(ROUND(E2154/L2154,2),0)</f>
        <v>12.5</v>
      </c>
      <c r="R2154" s="17">
        <f t="shared" si="132"/>
        <v>41683.832280092596</v>
      </c>
      <c r="S2154" s="17">
        <f t="shared" si="133"/>
        <v>41713.790613425925</v>
      </c>
      <c r="T2154" s="22">
        <f t="shared" si="134"/>
        <v>29.958333333328483</v>
      </c>
      <c r="U2154">
        <f t="shared" si="135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>ROUND(E2155/D2155*100,0)</f>
        <v>0</v>
      </c>
      <c r="Q2155" s="8">
        <f>IFERROR(ROUND(E2155/L2155,2),0)</f>
        <v>8.5</v>
      </c>
      <c r="R2155" s="17">
        <f t="shared" si="132"/>
        <v>41974.911087962959</v>
      </c>
      <c r="S2155" s="17">
        <f t="shared" si="133"/>
        <v>42014.332638888889</v>
      </c>
      <c r="T2155" s="22">
        <f t="shared" si="134"/>
        <v>39.421550925930205</v>
      </c>
      <c r="U2155">
        <f t="shared" si="135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>ROUND(E2156/D2156*100,0)</f>
        <v>1</v>
      </c>
      <c r="Q2156" s="8">
        <f>IFERROR(ROUND(E2156/L2156,2),0)</f>
        <v>1</v>
      </c>
      <c r="R2156" s="17">
        <f t="shared" si="132"/>
        <v>41647.632256944446</v>
      </c>
      <c r="S2156" s="17">
        <f t="shared" si="133"/>
        <v>41667.632256944446</v>
      </c>
      <c r="T2156" s="22">
        <f t="shared" si="134"/>
        <v>20</v>
      </c>
      <c r="U2156">
        <f t="shared" si="135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>ROUND(E2157/D2157*100,0)</f>
        <v>2</v>
      </c>
      <c r="Q2157" s="8">
        <f>IFERROR(ROUND(E2157/L2157,2),0)</f>
        <v>23</v>
      </c>
      <c r="R2157" s="17">
        <f t="shared" si="132"/>
        <v>42430.747511574074</v>
      </c>
      <c r="S2157" s="17">
        <f t="shared" si="133"/>
        <v>42460.70584490741</v>
      </c>
      <c r="T2157" s="22">
        <f t="shared" si="134"/>
        <v>29.958333333335759</v>
      </c>
      <c r="U2157">
        <f t="shared" si="135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>ROUND(E2158/D2158*100,0)</f>
        <v>3</v>
      </c>
      <c r="Q2158" s="8">
        <f>IFERROR(ROUND(E2158/L2158,2),0)</f>
        <v>17.989999999999998</v>
      </c>
      <c r="R2158" s="17">
        <f t="shared" si="132"/>
        <v>41488.85423611111</v>
      </c>
      <c r="S2158" s="17">
        <f t="shared" si="133"/>
        <v>41533.85423611111</v>
      </c>
      <c r="T2158" s="22">
        <f t="shared" si="134"/>
        <v>45</v>
      </c>
      <c r="U2158">
        <f t="shared" si="135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>ROUND(E2159/D2159*100,0)</f>
        <v>28</v>
      </c>
      <c r="Q2159" s="8">
        <f>IFERROR(ROUND(E2159/L2159,2),0)</f>
        <v>370.95</v>
      </c>
      <c r="R2159" s="17">
        <f t="shared" si="132"/>
        <v>42694.98128472222</v>
      </c>
      <c r="S2159" s="17">
        <f t="shared" si="133"/>
        <v>42727.332638888889</v>
      </c>
      <c r="T2159" s="22">
        <f t="shared" si="134"/>
        <v>32.351354166668898</v>
      </c>
      <c r="U2159">
        <f t="shared" si="135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>ROUND(E2160/D2160*100,0)</f>
        <v>7</v>
      </c>
      <c r="Q2160" s="8">
        <f>IFERROR(ROUND(E2160/L2160,2),0)</f>
        <v>63.57</v>
      </c>
      <c r="R2160" s="17">
        <f t="shared" si="132"/>
        <v>41264.853865740741</v>
      </c>
      <c r="S2160" s="17">
        <f t="shared" si="133"/>
        <v>41309.853865740741</v>
      </c>
      <c r="T2160" s="22">
        <f t="shared" si="134"/>
        <v>45</v>
      </c>
      <c r="U2160">
        <f t="shared" si="135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>ROUND(E2161/D2161*100,0)</f>
        <v>1</v>
      </c>
      <c r="Q2161" s="8">
        <f>IFERROR(ROUND(E2161/L2161,2),0)</f>
        <v>13</v>
      </c>
      <c r="R2161" s="17">
        <f t="shared" si="132"/>
        <v>40710.731180555551</v>
      </c>
      <c r="S2161" s="17">
        <f t="shared" si="133"/>
        <v>40740.731180555551</v>
      </c>
      <c r="T2161" s="22">
        <f t="shared" si="134"/>
        <v>30</v>
      </c>
      <c r="U2161">
        <f t="shared" si="135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>ROUND(E2162/D2162*100,0)</f>
        <v>1</v>
      </c>
      <c r="Q2162" s="8">
        <f>IFERROR(ROUND(E2162/L2162,2),0)</f>
        <v>5.31</v>
      </c>
      <c r="R2162" s="17">
        <f t="shared" si="132"/>
        <v>41018.711863425924</v>
      </c>
      <c r="S2162" s="17">
        <f t="shared" si="133"/>
        <v>41048.711863425924</v>
      </c>
      <c r="T2162" s="22">
        <f t="shared" si="134"/>
        <v>30</v>
      </c>
      <c r="U2162">
        <f t="shared" si="135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>ROUND(E2163/D2163*100,0)</f>
        <v>116</v>
      </c>
      <c r="Q2163" s="8">
        <f>IFERROR(ROUND(E2163/L2163,2),0)</f>
        <v>35.619999999999997</v>
      </c>
      <c r="R2163" s="17">
        <f t="shared" si="132"/>
        <v>42240.852534722217</v>
      </c>
      <c r="S2163" s="17">
        <f t="shared" si="133"/>
        <v>42270.852534722217</v>
      </c>
      <c r="T2163" s="22">
        <f t="shared" si="134"/>
        <v>30</v>
      </c>
      <c r="U2163">
        <f t="shared" si="135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>ROUND(E2164/D2164*100,0)</f>
        <v>112</v>
      </c>
      <c r="Q2164" s="8">
        <f>IFERROR(ROUND(E2164/L2164,2),0)</f>
        <v>87.1</v>
      </c>
      <c r="R2164" s="17">
        <f t="shared" si="132"/>
        <v>41813.766099537039</v>
      </c>
      <c r="S2164" s="17">
        <f t="shared" si="133"/>
        <v>41844.766099537039</v>
      </c>
      <c r="T2164" s="22">
        <f t="shared" si="134"/>
        <v>31</v>
      </c>
      <c r="U2164">
        <f t="shared" si="135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>ROUND(E2165/D2165*100,0)</f>
        <v>132</v>
      </c>
      <c r="Q2165" s="8">
        <f>IFERROR(ROUND(E2165/L2165,2),0)</f>
        <v>75.11</v>
      </c>
      <c r="R2165" s="17">
        <f t="shared" si="132"/>
        <v>42111.899537037039</v>
      </c>
      <c r="S2165" s="17">
        <f t="shared" si="133"/>
        <v>42163.159722222219</v>
      </c>
      <c r="T2165" s="22">
        <f t="shared" si="134"/>
        <v>51.26018518517958</v>
      </c>
      <c r="U2165">
        <f t="shared" si="135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>ROUND(E2166/D2166*100,0)</f>
        <v>103</v>
      </c>
      <c r="Q2166" s="8">
        <f>IFERROR(ROUND(E2166/L2166,2),0)</f>
        <v>68.010000000000005</v>
      </c>
      <c r="R2166" s="17">
        <f t="shared" si="132"/>
        <v>42515.71775462963</v>
      </c>
      <c r="S2166" s="17">
        <f t="shared" si="133"/>
        <v>42546.165972222225</v>
      </c>
      <c r="T2166" s="22">
        <f t="shared" si="134"/>
        <v>30.448217592595029</v>
      </c>
      <c r="U2166">
        <f t="shared" si="135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>ROUND(E2167/D2167*100,0)</f>
        <v>139</v>
      </c>
      <c r="Q2167" s="8">
        <f>IFERROR(ROUND(E2167/L2167,2),0)</f>
        <v>29.62</v>
      </c>
      <c r="R2167" s="17">
        <f t="shared" si="132"/>
        <v>42438.667071759264</v>
      </c>
      <c r="S2167" s="17">
        <f t="shared" si="133"/>
        <v>42468.625405092593</v>
      </c>
      <c r="T2167" s="22">
        <f t="shared" si="134"/>
        <v>29.958333333328483</v>
      </c>
      <c r="U2167">
        <f t="shared" si="135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>ROUND(E2168/D2168*100,0)</f>
        <v>147</v>
      </c>
      <c r="Q2168" s="8">
        <f>IFERROR(ROUND(E2168/L2168,2),0)</f>
        <v>91.63</v>
      </c>
      <c r="R2168" s="17">
        <f t="shared" si="132"/>
        <v>41933.838171296295</v>
      </c>
      <c r="S2168" s="17">
        <f t="shared" si="133"/>
        <v>41978.879837962959</v>
      </c>
      <c r="T2168" s="22">
        <f t="shared" si="134"/>
        <v>45.041666666664241</v>
      </c>
      <c r="U2168">
        <f t="shared" si="135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>ROUND(E2169/D2169*100,0)</f>
        <v>120</v>
      </c>
      <c r="Q2169" s="8">
        <f>IFERROR(ROUND(E2169/L2169,2),0)</f>
        <v>22.5</v>
      </c>
      <c r="R2169" s="17">
        <f t="shared" si="132"/>
        <v>41153.066400462965</v>
      </c>
      <c r="S2169" s="17">
        <f t="shared" si="133"/>
        <v>41167.066400462965</v>
      </c>
      <c r="T2169" s="22">
        <f t="shared" si="134"/>
        <v>14</v>
      </c>
      <c r="U2169">
        <f t="shared" si="135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>ROUND(E2170/D2170*100,0)</f>
        <v>122</v>
      </c>
      <c r="Q2170" s="8">
        <f>IFERROR(ROUND(E2170/L2170,2),0)</f>
        <v>64.37</v>
      </c>
      <c r="R2170" s="17">
        <f t="shared" si="132"/>
        <v>42745.600243055553</v>
      </c>
      <c r="S2170" s="17">
        <f t="shared" si="133"/>
        <v>42776.208333333328</v>
      </c>
      <c r="T2170" s="22">
        <f t="shared" si="134"/>
        <v>30.608090277775773</v>
      </c>
      <c r="U2170">
        <f t="shared" si="135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>ROUND(E2171/D2171*100,0)</f>
        <v>100</v>
      </c>
      <c r="Q2171" s="8">
        <f>IFERROR(ROUND(E2171/L2171,2),0)</f>
        <v>21.86</v>
      </c>
      <c r="R2171" s="17">
        <f t="shared" si="132"/>
        <v>42793.700821759259</v>
      </c>
      <c r="S2171" s="17">
        <f t="shared" si="133"/>
        <v>42796.700821759259</v>
      </c>
      <c r="T2171" s="22">
        <f t="shared" si="134"/>
        <v>3</v>
      </c>
      <c r="U2171">
        <f t="shared" si="135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>ROUND(E2172/D2172*100,0)</f>
        <v>181</v>
      </c>
      <c r="Q2172" s="8">
        <f>IFERROR(ROUND(E2172/L2172,2),0)</f>
        <v>33.32</v>
      </c>
      <c r="R2172" s="17">
        <f t="shared" si="132"/>
        <v>42198.750254629631</v>
      </c>
      <c r="S2172" s="17">
        <f t="shared" si="133"/>
        <v>42238.750254629631</v>
      </c>
      <c r="T2172" s="22">
        <f t="shared" si="134"/>
        <v>40</v>
      </c>
      <c r="U2172">
        <f t="shared" si="135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>ROUND(E2173/D2173*100,0)</f>
        <v>106</v>
      </c>
      <c r="Q2173" s="8">
        <f>IFERROR(ROUND(E2173/L2173,2),0)</f>
        <v>90.28</v>
      </c>
      <c r="R2173" s="17">
        <f t="shared" si="132"/>
        <v>42141.95711805555</v>
      </c>
      <c r="S2173" s="17">
        <f t="shared" si="133"/>
        <v>42177.208333333328</v>
      </c>
      <c r="T2173" s="22">
        <f t="shared" si="134"/>
        <v>35.251215277778101</v>
      </c>
      <c r="U2173">
        <f t="shared" si="135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>ROUND(E2174/D2174*100,0)</f>
        <v>100</v>
      </c>
      <c r="Q2174" s="8">
        <f>IFERROR(ROUND(E2174/L2174,2),0)</f>
        <v>76.92</v>
      </c>
      <c r="R2174" s="17">
        <f t="shared" si="132"/>
        <v>42082.580092592587</v>
      </c>
      <c r="S2174" s="17">
        <f t="shared" si="133"/>
        <v>42112.580092592587</v>
      </c>
      <c r="T2174" s="22">
        <f t="shared" si="134"/>
        <v>30</v>
      </c>
      <c r="U2174">
        <f t="shared" si="135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>ROUND(E2175/D2175*100,0)</f>
        <v>127</v>
      </c>
      <c r="Q2175" s="8">
        <f>IFERROR(ROUND(E2175/L2175,2),0)</f>
        <v>59.23</v>
      </c>
      <c r="R2175" s="17">
        <f t="shared" si="132"/>
        <v>41495.692627314813</v>
      </c>
      <c r="S2175" s="17">
        <f t="shared" si="133"/>
        <v>41527.165972222225</v>
      </c>
      <c r="T2175" s="22">
        <f t="shared" si="134"/>
        <v>31.473344907411956</v>
      </c>
      <c r="U2175">
        <f t="shared" si="135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>ROUND(E2176/D2176*100,0)</f>
        <v>103</v>
      </c>
      <c r="Q2176" s="8">
        <f>IFERROR(ROUND(E2176/L2176,2),0)</f>
        <v>65.38</v>
      </c>
      <c r="R2176" s="17">
        <f t="shared" si="132"/>
        <v>42465.542905092589</v>
      </c>
      <c r="S2176" s="17">
        <f t="shared" si="133"/>
        <v>42495.542905092589</v>
      </c>
      <c r="T2176" s="22">
        <f t="shared" si="134"/>
        <v>30</v>
      </c>
      <c r="U2176">
        <f t="shared" si="135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>ROUND(E2177/D2177*100,0)</f>
        <v>250</v>
      </c>
      <c r="Q2177" s="8">
        <f>IFERROR(ROUND(E2177/L2177,2),0)</f>
        <v>67.31</v>
      </c>
      <c r="R2177" s="17">
        <f t="shared" si="132"/>
        <v>42565.009097222224</v>
      </c>
      <c r="S2177" s="17">
        <f t="shared" si="133"/>
        <v>42572.009097222224</v>
      </c>
      <c r="T2177" s="22">
        <f t="shared" si="134"/>
        <v>7</v>
      </c>
      <c r="U2177">
        <f t="shared" si="135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>ROUND(E2178/D2178*100,0)</f>
        <v>126</v>
      </c>
      <c r="Q2178" s="8">
        <f>IFERROR(ROUND(E2178/L2178,2),0)</f>
        <v>88.75</v>
      </c>
      <c r="R2178" s="17">
        <f t="shared" si="132"/>
        <v>42096.633206018523</v>
      </c>
      <c r="S2178" s="17">
        <f t="shared" si="133"/>
        <v>42126.633206018523</v>
      </c>
      <c r="T2178" s="22">
        <f t="shared" si="134"/>
        <v>30</v>
      </c>
      <c r="U2178">
        <f t="shared" si="135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>ROUND(E2179/D2179*100,0)</f>
        <v>100</v>
      </c>
      <c r="Q2179" s="8">
        <f>IFERROR(ROUND(E2179/L2179,2),0)</f>
        <v>65.87</v>
      </c>
      <c r="R2179" s="17">
        <f t="shared" ref="R2179:R2242" si="136">(((J2179/60)/60)/24)+DATE(1970,1,1)</f>
        <v>42502.250775462962</v>
      </c>
      <c r="S2179" s="17">
        <f t="shared" ref="S2179:S2242" si="137">(((I2179/60)/60)/24)+DATE(1970,1,1)</f>
        <v>42527.250775462962</v>
      </c>
      <c r="T2179" s="22">
        <f t="shared" ref="T2179:T2242" si="138">S2179-R2179</f>
        <v>25</v>
      </c>
      <c r="U2179">
        <f t="shared" ref="U2179:U2242" si="139">YEAR(R2179)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>ROUND(E2180/D2180*100,0)</f>
        <v>139</v>
      </c>
      <c r="Q2180" s="8">
        <f>IFERROR(ROUND(E2180/L2180,2),0)</f>
        <v>40.35</v>
      </c>
      <c r="R2180" s="17">
        <f t="shared" si="136"/>
        <v>42723.63653935185</v>
      </c>
      <c r="S2180" s="17">
        <f t="shared" si="137"/>
        <v>42753.63653935185</v>
      </c>
      <c r="T2180" s="22">
        <f t="shared" si="138"/>
        <v>30</v>
      </c>
      <c r="U2180">
        <f t="shared" si="139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>ROUND(E2181/D2181*100,0)</f>
        <v>161</v>
      </c>
      <c r="Q2181" s="8">
        <f>IFERROR(ROUND(E2181/L2181,2),0)</f>
        <v>76.86</v>
      </c>
      <c r="R2181" s="17">
        <f t="shared" si="136"/>
        <v>42075.171203703707</v>
      </c>
      <c r="S2181" s="17">
        <f t="shared" si="137"/>
        <v>42105.171203703707</v>
      </c>
      <c r="T2181" s="22">
        <f t="shared" si="138"/>
        <v>30</v>
      </c>
      <c r="U2181">
        <f t="shared" si="139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>ROUND(E2182/D2182*100,0)</f>
        <v>107</v>
      </c>
      <c r="Q2182" s="8">
        <f>IFERROR(ROUND(E2182/L2182,2),0)</f>
        <v>68.709999999999994</v>
      </c>
      <c r="R2182" s="17">
        <f t="shared" si="136"/>
        <v>42279.669768518521</v>
      </c>
      <c r="S2182" s="17">
        <f t="shared" si="137"/>
        <v>42321.711435185185</v>
      </c>
      <c r="T2182" s="22">
        <f t="shared" si="138"/>
        <v>42.041666666664241</v>
      </c>
      <c r="U2182">
        <f t="shared" si="139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>ROUND(E2183/D2183*100,0)</f>
        <v>153</v>
      </c>
      <c r="Q2183" s="8">
        <f>IFERROR(ROUND(E2183/L2183,2),0)</f>
        <v>57.77</v>
      </c>
      <c r="R2183" s="17">
        <f t="shared" si="136"/>
        <v>42773.005243055552</v>
      </c>
      <c r="S2183" s="17">
        <f t="shared" si="137"/>
        <v>42787.005243055552</v>
      </c>
      <c r="T2183" s="22">
        <f t="shared" si="138"/>
        <v>14</v>
      </c>
      <c r="U2183">
        <f t="shared" si="139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>ROUND(E2184/D2184*100,0)</f>
        <v>524</v>
      </c>
      <c r="Q2184" s="8">
        <f>IFERROR(ROUND(E2184/L2184,2),0)</f>
        <v>44.17</v>
      </c>
      <c r="R2184" s="17">
        <f t="shared" si="136"/>
        <v>41879.900752314818</v>
      </c>
      <c r="S2184" s="17">
        <f t="shared" si="137"/>
        <v>41914.900752314818</v>
      </c>
      <c r="T2184" s="22">
        <f t="shared" si="138"/>
        <v>35</v>
      </c>
      <c r="U2184">
        <f t="shared" si="139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>ROUND(E2185/D2185*100,0)</f>
        <v>489</v>
      </c>
      <c r="Q2185" s="8">
        <f>IFERROR(ROUND(E2185/L2185,2),0)</f>
        <v>31.57</v>
      </c>
      <c r="R2185" s="17">
        <f t="shared" si="136"/>
        <v>42745.365474537044</v>
      </c>
      <c r="S2185" s="17">
        <f t="shared" si="137"/>
        <v>42775.208333333328</v>
      </c>
      <c r="T2185" s="22">
        <f t="shared" si="138"/>
        <v>29.842858796284418</v>
      </c>
      <c r="U2185">
        <f t="shared" si="139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>ROUND(E2186/D2186*100,0)</f>
        <v>285</v>
      </c>
      <c r="Q2186" s="8">
        <f>IFERROR(ROUND(E2186/L2186,2),0)</f>
        <v>107.05</v>
      </c>
      <c r="R2186" s="17">
        <f t="shared" si="136"/>
        <v>42380.690289351856</v>
      </c>
      <c r="S2186" s="17">
        <f t="shared" si="137"/>
        <v>42394.666666666672</v>
      </c>
      <c r="T2186" s="22">
        <f t="shared" si="138"/>
        <v>13.976377314815181</v>
      </c>
      <c r="U2186">
        <f t="shared" si="139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>ROUND(E2187/D2187*100,0)</f>
        <v>1857</v>
      </c>
      <c r="Q2187" s="8">
        <f>IFERROR(ROUND(E2187/L2187,2),0)</f>
        <v>149.03</v>
      </c>
      <c r="R2187" s="17">
        <f t="shared" si="136"/>
        <v>41319.349988425929</v>
      </c>
      <c r="S2187" s="17">
        <f t="shared" si="137"/>
        <v>41359.349988425929</v>
      </c>
      <c r="T2187" s="22">
        <f t="shared" si="138"/>
        <v>40</v>
      </c>
      <c r="U2187">
        <f t="shared" si="139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>ROUND(E2188/D2188*100,0)</f>
        <v>110</v>
      </c>
      <c r="Q2188" s="8">
        <f>IFERROR(ROUND(E2188/L2188,2),0)</f>
        <v>55.96</v>
      </c>
      <c r="R2188" s="17">
        <f t="shared" si="136"/>
        <v>42583.615081018521</v>
      </c>
      <c r="S2188" s="17">
        <f t="shared" si="137"/>
        <v>42620.083333333328</v>
      </c>
      <c r="T2188" s="22">
        <f t="shared" si="138"/>
        <v>36.468252314807614</v>
      </c>
      <c r="U2188">
        <f t="shared" si="139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>ROUND(E2189/D2189*100,0)</f>
        <v>1015</v>
      </c>
      <c r="Q2189" s="8">
        <f>IFERROR(ROUND(E2189/L2189,2),0)</f>
        <v>56.97</v>
      </c>
      <c r="R2189" s="17">
        <f t="shared" si="136"/>
        <v>42068.209097222221</v>
      </c>
      <c r="S2189" s="17">
        <f t="shared" si="137"/>
        <v>42097.165972222225</v>
      </c>
      <c r="T2189" s="22">
        <f t="shared" si="138"/>
        <v>28.956875000003492</v>
      </c>
      <c r="U2189">
        <f t="shared" si="139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>ROUND(E2190/D2190*100,0)</f>
        <v>412</v>
      </c>
      <c r="Q2190" s="8">
        <f>IFERROR(ROUND(E2190/L2190,2),0)</f>
        <v>44.06</v>
      </c>
      <c r="R2190" s="17">
        <f t="shared" si="136"/>
        <v>42633.586122685185</v>
      </c>
      <c r="S2190" s="17">
        <f t="shared" si="137"/>
        <v>42668.708333333328</v>
      </c>
      <c r="T2190" s="22">
        <f t="shared" si="138"/>
        <v>35.122210648143664</v>
      </c>
      <c r="U2190">
        <f t="shared" si="139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>ROUND(E2191/D2191*100,0)</f>
        <v>503</v>
      </c>
      <c r="Q2191" s="8">
        <f>IFERROR(ROUND(E2191/L2191,2),0)</f>
        <v>68.63</v>
      </c>
      <c r="R2191" s="17">
        <f t="shared" si="136"/>
        <v>42467.788194444445</v>
      </c>
      <c r="S2191" s="17">
        <f t="shared" si="137"/>
        <v>42481.916666666672</v>
      </c>
      <c r="T2191" s="22">
        <f t="shared" si="138"/>
        <v>14.128472222226264</v>
      </c>
      <c r="U2191">
        <f t="shared" si="139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>ROUND(E2192/D2192*100,0)</f>
        <v>185</v>
      </c>
      <c r="Q2192" s="8">
        <f>IFERROR(ROUND(E2192/L2192,2),0)</f>
        <v>65.319999999999993</v>
      </c>
      <c r="R2192" s="17">
        <f t="shared" si="136"/>
        <v>42417.625046296293</v>
      </c>
      <c r="S2192" s="17">
        <f t="shared" si="137"/>
        <v>42452.290972222225</v>
      </c>
      <c r="T2192" s="22">
        <f t="shared" si="138"/>
        <v>34.665925925932243</v>
      </c>
      <c r="U2192">
        <f t="shared" si="139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>ROUND(E2193/D2193*100,0)</f>
        <v>120</v>
      </c>
      <c r="Q2193" s="8">
        <f>IFERROR(ROUND(E2193/L2193,2),0)</f>
        <v>35.92</v>
      </c>
      <c r="R2193" s="17">
        <f t="shared" si="136"/>
        <v>42768.833645833336</v>
      </c>
      <c r="S2193" s="17">
        <f t="shared" si="137"/>
        <v>42780.833645833336</v>
      </c>
      <c r="T2193" s="22">
        <f t="shared" si="138"/>
        <v>12</v>
      </c>
      <c r="U2193">
        <f t="shared" si="139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>ROUND(E2194/D2194*100,0)</f>
        <v>1081</v>
      </c>
      <c r="Q2194" s="8">
        <f>IFERROR(ROUND(E2194/L2194,2),0)</f>
        <v>40.07</v>
      </c>
      <c r="R2194" s="17">
        <f t="shared" si="136"/>
        <v>42691.8512037037</v>
      </c>
      <c r="S2194" s="17">
        <f t="shared" si="137"/>
        <v>42719.958333333328</v>
      </c>
      <c r="T2194" s="22">
        <f t="shared" si="138"/>
        <v>28.107129629628616</v>
      </c>
      <c r="U2194">
        <f t="shared" si="139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>ROUND(E2195/D2195*100,0)</f>
        <v>452</v>
      </c>
      <c r="Q2195" s="8">
        <f>IFERROR(ROUND(E2195/L2195,2),0)</f>
        <v>75.650000000000006</v>
      </c>
      <c r="R2195" s="17">
        <f t="shared" si="136"/>
        <v>42664.405925925923</v>
      </c>
      <c r="S2195" s="17">
        <f t="shared" si="137"/>
        <v>42695.207638888889</v>
      </c>
      <c r="T2195" s="22">
        <f t="shared" si="138"/>
        <v>30.801712962966121</v>
      </c>
      <c r="U2195">
        <f t="shared" si="139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>ROUND(E2196/D2196*100,0)</f>
        <v>537</v>
      </c>
      <c r="Q2196" s="8">
        <f>IFERROR(ROUND(E2196/L2196,2),0)</f>
        <v>61.2</v>
      </c>
      <c r="R2196" s="17">
        <f t="shared" si="136"/>
        <v>42425.757986111115</v>
      </c>
      <c r="S2196" s="17">
        <f t="shared" si="137"/>
        <v>42455.716319444444</v>
      </c>
      <c r="T2196" s="22">
        <f t="shared" si="138"/>
        <v>29.958333333328483</v>
      </c>
      <c r="U2196">
        <f t="shared" si="139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>ROUND(E2197/D2197*100,0)</f>
        <v>120</v>
      </c>
      <c r="Q2197" s="8">
        <f>IFERROR(ROUND(E2197/L2197,2),0)</f>
        <v>48.13</v>
      </c>
      <c r="R2197" s="17">
        <f t="shared" si="136"/>
        <v>42197.771990740745</v>
      </c>
      <c r="S2197" s="17">
        <f t="shared" si="137"/>
        <v>42227.771990740745</v>
      </c>
      <c r="T2197" s="22">
        <f t="shared" si="138"/>
        <v>30</v>
      </c>
      <c r="U2197">
        <f t="shared" si="139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>ROUND(E2198/D2198*100,0)</f>
        <v>114</v>
      </c>
      <c r="Q2198" s="8">
        <f>IFERROR(ROUND(E2198/L2198,2),0)</f>
        <v>68.11</v>
      </c>
      <c r="R2198" s="17">
        <f t="shared" si="136"/>
        <v>42675.487291666665</v>
      </c>
      <c r="S2198" s="17">
        <f t="shared" si="137"/>
        <v>42706.291666666672</v>
      </c>
      <c r="T2198" s="22">
        <f t="shared" si="138"/>
        <v>30.804375000006985</v>
      </c>
      <c r="U2198">
        <f t="shared" si="139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>ROUND(E2199/D2199*100,0)</f>
        <v>951</v>
      </c>
      <c r="Q2199" s="8">
        <f>IFERROR(ROUND(E2199/L2199,2),0)</f>
        <v>65.89</v>
      </c>
      <c r="R2199" s="17">
        <f t="shared" si="136"/>
        <v>42033.584016203706</v>
      </c>
      <c r="S2199" s="17">
        <f t="shared" si="137"/>
        <v>42063.584016203706</v>
      </c>
      <c r="T2199" s="22">
        <f t="shared" si="138"/>
        <v>30</v>
      </c>
      <c r="U2199">
        <f t="shared" si="139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>ROUND(E2200/D2200*100,0)</f>
        <v>133</v>
      </c>
      <c r="Q2200" s="8">
        <f>IFERROR(ROUND(E2200/L2200,2),0)</f>
        <v>81.650000000000006</v>
      </c>
      <c r="R2200" s="17">
        <f t="shared" si="136"/>
        <v>42292.513888888891</v>
      </c>
      <c r="S2200" s="17">
        <f t="shared" si="137"/>
        <v>42322.555555555555</v>
      </c>
      <c r="T2200" s="22">
        <f t="shared" si="138"/>
        <v>30.041666666664241</v>
      </c>
      <c r="U2200">
        <f t="shared" si="139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>ROUND(E2201/D2201*100,0)</f>
        <v>147</v>
      </c>
      <c r="Q2201" s="8">
        <f>IFERROR(ROUND(E2201/L2201,2),0)</f>
        <v>52.7</v>
      </c>
      <c r="R2201" s="17">
        <f t="shared" si="136"/>
        <v>42262.416643518518</v>
      </c>
      <c r="S2201" s="17">
        <f t="shared" si="137"/>
        <v>42292.416643518518</v>
      </c>
      <c r="T2201" s="22">
        <f t="shared" si="138"/>
        <v>30</v>
      </c>
      <c r="U2201">
        <f t="shared" si="139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>ROUND(E2202/D2202*100,0)</f>
        <v>542</v>
      </c>
      <c r="Q2202" s="8">
        <f>IFERROR(ROUND(E2202/L2202,2),0)</f>
        <v>41.23</v>
      </c>
      <c r="R2202" s="17">
        <f t="shared" si="136"/>
        <v>42163.625787037032</v>
      </c>
      <c r="S2202" s="17">
        <f t="shared" si="137"/>
        <v>42191.125</v>
      </c>
      <c r="T2202" s="22">
        <f t="shared" si="138"/>
        <v>27.499212962968159</v>
      </c>
      <c r="U2202">
        <f t="shared" si="139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>ROUND(E2203/D2203*100,0)</f>
        <v>383</v>
      </c>
      <c r="Q2203" s="8">
        <f>IFERROR(ROUND(E2203/L2203,2),0)</f>
        <v>15.04</v>
      </c>
      <c r="R2203" s="17">
        <f t="shared" si="136"/>
        <v>41276.846817129634</v>
      </c>
      <c r="S2203" s="17">
        <f t="shared" si="137"/>
        <v>41290.846817129634</v>
      </c>
      <c r="T2203" s="22">
        <f t="shared" si="138"/>
        <v>14</v>
      </c>
      <c r="U2203">
        <f t="shared" si="139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>ROUND(E2204/D2204*100,0)</f>
        <v>704</v>
      </c>
      <c r="Q2204" s="8">
        <f>IFERROR(ROUND(E2204/L2204,2),0)</f>
        <v>39.07</v>
      </c>
      <c r="R2204" s="17">
        <f t="shared" si="136"/>
        <v>41184.849166666667</v>
      </c>
      <c r="S2204" s="17">
        <f t="shared" si="137"/>
        <v>41214.849166666667</v>
      </c>
      <c r="T2204" s="22">
        <f t="shared" si="138"/>
        <v>30</v>
      </c>
      <c r="U2204">
        <f t="shared" si="139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>ROUND(E2205/D2205*100,0)</f>
        <v>110</v>
      </c>
      <c r="Q2205" s="8">
        <f>IFERROR(ROUND(E2205/L2205,2),0)</f>
        <v>43.82</v>
      </c>
      <c r="R2205" s="17">
        <f t="shared" si="136"/>
        <v>42241.85974537037</v>
      </c>
      <c r="S2205" s="17">
        <f t="shared" si="137"/>
        <v>42271.85974537037</v>
      </c>
      <c r="T2205" s="22">
        <f t="shared" si="138"/>
        <v>30</v>
      </c>
      <c r="U2205">
        <f t="shared" si="139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>ROUND(E2206/D2206*100,0)</f>
        <v>133</v>
      </c>
      <c r="Q2206" s="8">
        <f>IFERROR(ROUND(E2206/L2206,2),0)</f>
        <v>27.3</v>
      </c>
      <c r="R2206" s="17">
        <f t="shared" si="136"/>
        <v>41312.311562499999</v>
      </c>
      <c r="S2206" s="17">
        <f t="shared" si="137"/>
        <v>41342.311562499999</v>
      </c>
      <c r="T2206" s="22">
        <f t="shared" si="138"/>
        <v>30</v>
      </c>
      <c r="U2206">
        <f t="shared" si="139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>ROUND(E2207/D2207*100,0)</f>
        <v>152</v>
      </c>
      <c r="Q2207" s="8">
        <f>IFERROR(ROUND(E2207/L2207,2),0)</f>
        <v>42.22</v>
      </c>
      <c r="R2207" s="17">
        <f t="shared" si="136"/>
        <v>41031.82163194444</v>
      </c>
      <c r="S2207" s="17">
        <f t="shared" si="137"/>
        <v>41061.82163194444</v>
      </c>
      <c r="T2207" s="22">
        <f t="shared" si="138"/>
        <v>30</v>
      </c>
      <c r="U2207">
        <f t="shared" si="139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>ROUND(E2208/D2208*100,0)</f>
        <v>103</v>
      </c>
      <c r="Q2208" s="8">
        <f>IFERROR(ROUND(E2208/L2208,2),0)</f>
        <v>33.24</v>
      </c>
      <c r="R2208" s="17">
        <f t="shared" si="136"/>
        <v>40997.257222222222</v>
      </c>
      <c r="S2208" s="17">
        <f t="shared" si="137"/>
        <v>41015.257222222222</v>
      </c>
      <c r="T2208" s="22">
        <f t="shared" si="138"/>
        <v>18</v>
      </c>
      <c r="U2208">
        <f t="shared" si="139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>ROUND(E2209/D2209*100,0)</f>
        <v>100</v>
      </c>
      <c r="Q2209" s="8">
        <f>IFERROR(ROUND(E2209/L2209,2),0)</f>
        <v>285.70999999999998</v>
      </c>
      <c r="R2209" s="17">
        <f t="shared" si="136"/>
        <v>41564.194131944445</v>
      </c>
      <c r="S2209" s="17">
        <f t="shared" si="137"/>
        <v>41594.235798611109</v>
      </c>
      <c r="T2209" s="22">
        <f t="shared" si="138"/>
        <v>30.041666666664241</v>
      </c>
      <c r="U2209">
        <f t="shared" si="139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>ROUND(E2210/D2210*100,0)</f>
        <v>102</v>
      </c>
      <c r="Q2210" s="8">
        <f>IFERROR(ROUND(E2210/L2210,2),0)</f>
        <v>42.33</v>
      </c>
      <c r="R2210" s="17">
        <f t="shared" si="136"/>
        <v>40946.882245370369</v>
      </c>
      <c r="S2210" s="17">
        <f t="shared" si="137"/>
        <v>41006.166666666664</v>
      </c>
      <c r="T2210" s="22">
        <f t="shared" si="138"/>
        <v>59.284421296295477</v>
      </c>
      <c r="U2210">
        <f t="shared" si="139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>ROUND(E2211/D2211*100,0)</f>
        <v>151</v>
      </c>
      <c r="Q2211" s="8">
        <f>IFERROR(ROUND(E2211/L2211,2),0)</f>
        <v>50.27</v>
      </c>
      <c r="R2211" s="17">
        <f t="shared" si="136"/>
        <v>41732.479675925926</v>
      </c>
      <c r="S2211" s="17">
        <f t="shared" si="137"/>
        <v>41743.958333333336</v>
      </c>
      <c r="T2211" s="22">
        <f t="shared" si="138"/>
        <v>11.478657407409628</v>
      </c>
      <c r="U2211">
        <f t="shared" si="139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>ROUND(E2212/D2212*100,0)</f>
        <v>111</v>
      </c>
      <c r="Q2212" s="8">
        <f>IFERROR(ROUND(E2212/L2212,2),0)</f>
        <v>61.9</v>
      </c>
      <c r="R2212" s="17">
        <f t="shared" si="136"/>
        <v>40956.066087962965</v>
      </c>
      <c r="S2212" s="17">
        <f t="shared" si="137"/>
        <v>41013.73333333333</v>
      </c>
      <c r="T2212" s="22">
        <f t="shared" si="138"/>
        <v>57.667245370364981</v>
      </c>
      <c r="U2212">
        <f t="shared" si="139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>ROUND(E2213/D2213*100,0)</f>
        <v>196</v>
      </c>
      <c r="Q2213" s="8">
        <f>IFERROR(ROUND(E2213/L2213,2),0)</f>
        <v>40.75</v>
      </c>
      <c r="R2213" s="17">
        <f t="shared" si="136"/>
        <v>41716.785011574073</v>
      </c>
      <c r="S2213" s="17">
        <f t="shared" si="137"/>
        <v>41739.290972222225</v>
      </c>
      <c r="T2213" s="22">
        <f t="shared" si="138"/>
        <v>22.505960648151813</v>
      </c>
      <c r="U2213">
        <f t="shared" si="139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>ROUND(E2214/D2214*100,0)</f>
        <v>114</v>
      </c>
      <c r="Q2214" s="8">
        <f>IFERROR(ROUND(E2214/L2214,2),0)</f>
        <v>55.8</v>
      </c>
      <c r="R2214" s="17">
        <f t="shared" si="136"/>
        <v>41548.747418981482</v>
      </c>
      <c r="S2214" s="17">
        <f t="shared" si="137"/>
        <v>41582.041666666664</v>
      </c>
      <c r="T2214" s="22">
        <f t="shared" si="138"/>
        <v>33.294247685182199</v>
      </c>
      <c r="U2214">
        <f t="shared" si="139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>ROUND(E2215/D2215*100,0)</f>
        <v>200</v>
      </c>
      <c r="Q2215" s="8">
        <f>IFERROR(ROUND(E2215/L2215,2),0)</f>
        <v>10</v>
      </c>
      <c r="R2215" s="17">
        <f t="shared" si="136"/>
        <v>42109.826145833329</v>
      </c>
      <c r="S2215" s="17">
        <f t="shared" si="137"/>
        <v>42139.826145833329</v>
      </c>
      <c r="T2215" s="22">
        <f t="shared" si="138"/>
        <v>30</v>
      </c>
      <c r="U2215">
        <f t="shared" si="139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>ROUND(E2216/D2216*100,0)</f>
        <v>293</v>
      </c>
      <c r="Q2216" s="8">
        <f>IFERROR(ROUND(E2216/L2216,2),0)</f>
        <v>73.13</v>
      </c>
      <c r="R2216" s="17">
        <f t="shared" si="136"/>
        <v>41646.792222222226</v>
      </c>
      <c r="S2216" s="17">
        <f t="shared" si="137"/>
        <v>41676.792222222226</v>
      </c>
      <c r="T2216" s="22">
        <f t="shared" si="138"/>
        <v>30</v>
      </c>
      <c r="U2216">
        <f t="shared" si="139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>ROUND(E2217/D2217*100,0)</f>
        <v>156</v>
      </c>
      <c r="Q2217" s="8">
        <f>IFERROR(ROUND(E2217/L2217,2),0)</f>
        <v>26.06</v>
      </c>
      <c r="R2217" s="17">
        <f t="shared" si="136"/>
        <v>40958.717268518521</v>
      </c>
      <c r="S2217" s="17">
        <f t="shared" si="137"/>
        <v>40981.290972222225</v>
      </c>
      <c r="T2217" s="22">
        <f t="shared" si="138"/>
        <v>22.573703703703359</v>
      </c>
      <c r="U2217">
        <f t="shared" si="139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>ROUND(E2218/D2218*100,0)</f>
        <v>106</v>
      </c>
      <c r="Q2218" s="8">
        <f>IFERROR(ROUND(E2218/L2218,2),0)</f>
        <v>22.64</v>
      </c>
      <c r="R2218" s="17">
        <f t="shared" si="136"/>
        <v>42194.751678240747</v>
      </c>
      <c r="S2218" s="17">
        <f t="shared" si="137"/>
        <v>42208.751678240747</v>
      </c>
      <c r="T2218" s="22">
        <f t="shared" si="138"/>
        <v>14</v>
      </c>
      <c r="U2218">
        <f t="shared" si="139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>ROUND(E2219/D2219*100,0)</f>
        <v>101</v>
      </c>
      <c r="Q2219" s="8">
        <f>IFERROR(ROUND(E2219/L2219,2),0)</f>
        <v>47.22</v>
      </c>
      <c r="R2219" s="17">
        <f t="shared" si="136"/>
        <v>42299.776770833334</v>
      </c>
      <c r="S2219" s="17">
        <f t="shared" si="137"/>
        <v>42310.333333333328</v>
      </c>
      <c r="T2219" s="22">
        <f t="shared" si="138"/>
        <v>10.55656249999447</v>
      </c>
      <c r="U2219">
        <f t="shared" si="139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>ROUND(E2220/D2220*100,0)</f>
        <v>123</v>
      </c>
      <c r="Q2220" s="8">
        <f>IFERROR(ROUND(E2220/L2220,2),0)</f>
        <v>32.32</v>
      </c>
      <c r="R2220" s="17">
        <f t="shared" si="136"/>
        <v>41127.812303240738</v>
      </c>
      <c r="S2220" s="17">
        <f t="shared" si="137"/>
        <v>41150</v>
      </c>
      <c r="T2220" s="22">
        <f t="shared" si="138"/>
        <v>22.187696759261598</v>
      </c>
      <c r="U2220">
        <f t="shared" si="139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>ROUND(E2221/D2221*100,0)</f>
        <v>102</v>
      </c>
      <c r="Q2221" s="8">
        <f>IFERROR(ROUND(E2221/L2221,2),0)</f>
        <v>53.42</v>
      </c>
      <c r="R2221" s="17">
        <f t="shared" si="136"/>
        <v>42205.718888888892</v>
      </c>
      <c r="S2221" s="17">
        <f t="shared" si="137"/>
        <v>42235.718888888892</v>
      </c>
      <c r="T2221" s="22">
        <f t="shared" si="138"/>
        <v>30</v>
      </c>
      <c r="U2221">
        <f t="shared" si="139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>ROUND(E2222/D2222*100,0)</f>
        <v>101</v>
      </c>
      <c r="Q2222" s="8">
        <f>IFERROR(ROUND(E2222/L2222,2),0)</f>
        <v>51.3</v>
      </c>
      <c r="R2222" s="17">
        <f t="shared" si="136"/>
        <v>41452.060601851852</v>
      </c>
      <c r="S2222" s="17">
        <f t="shared" si="137"/>
        <v>41482.060601851852</v>
      </c>
      <c r="T2222" s="22">
        <f t="shared" si="138"/>
        <v>30</v>
      </c>
      <c r="U2222">
        <f t="shared" si="139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>ROUND(E2223/D2223*100,0)</f>
        <v>108</v>
      </c>
      <c r="Q2223" s="8">
        <f>IFERROR(ROUND(E2223/L2223,2),0)</f>
        <v>37.200000000000003</v>
      </c>
      <c r="R2223" s="17">
        <f t="shared" si="136"/>
        <v>42452.666770833333</v>
      </c>
      <c r="S2223" s="17">
        <f t="shared" si="137"/>
        <v>42483</v>
      </c>
      <c r="T2223" s="22">
        <f t="shared" si="138"/>
        <v>30.33322916666657</v>
      </c>
      <c r="U2223">
        <f t="shared" si="139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>ROUND(E2224/D2224*100,0)</f>
        <v>163</v>
      </c>
      <c r="Q2224" s="8">
        <f>IFERROR(ROUND(E2224/L2224,2),0)</f>
        <v>27.1</v>
      </c>
      <c r="R2224" s="17">
        <f t="shared" si="136"/>
        <v>40906.787581018521</v>
      </c>
      <c r="S2224" s="17">
        <f t="shared" si="137"/>
        <v>40936.787581018521</v>
      </c>
      <c r="T2224" s="22">
        <f t="shared" si="138"/>
        <v>30</v>
      </c>
      <c r="U2224">
        <f t="shared" si="139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>ROUND(E2225/D2225*100,0)</f>
        <v>106</v>
      </c>
      <c r="Q2225" s="8">
        <f>IFERROR(ROUND(E2225/L2225,2),0)</f>
        <v>206.31</v>
      </c>
      <c r="R2225" s="17">
        <f t="shared" si="136"/>
        <v>42152.640833333338</v>
      </c>
      <c r="S2225" s="17">
        <f t="shared" si="137"/>
        <v>42182.640833333338</v>
      </c>
      <c r="T2225" s="22">
        <f t="shared" si="138"/>
        <v>30</v>
      </c>
      <c r="U2225">
        <f t="shared" si="139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>ROUND(E2226/D2226*100,0)</f>
        <v>243</v>
      </c>
      <c r="Q2226" s="8">
        <f>IFERROR(ROUND(E2226/L2226,2),0)</f>
        <v>82.15</v>
      </c>
      <c r="R2226" s="17">
        <f t="shared" si="136"/>
        <v>42644.667534722219</v>
      </c>
      <c r="S2226" s="17">
        <f t="shared" si="137"/>
        <v>42672.791666666672</v>
      </c>
      <c r="T2226" s="22">
        <f t="shared" si="138"/>
        <v>28.124131944452529</v>
      </c>
      <c r="U2226">
        <f t="shared" si="139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>ROUND(E2227/D2227*100,0)</f>
        <v>945</v>
      </c>
      <c r="Q2227" s="8">
        <f>IFERROR(ROUND(E2227/L2227,2),0)</f>
        <v>164.8</v>
      </c>
      <c r="R2227" s="17">
        <f t="shared" si="136"/>
        <v>41873.79184027778</v>
      </c>
      <c r="S2227" s="17">
        <f t="shared" si="137"/>
        <v>41903.79184027778</v>
      </c>
      <c r="T2227" s="22">
        <f t="shared" si="138"/>
        <v>30</v>
      </c>
      <c r="U2227">
        <f t="shared" si="139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>ROUND(E2228/D2228*100,0)</f>
        <v>108</v>
      </c>
      <c r="Q2228" s="8">
        <f>IFERROR(ROUND(E2228/L2228,2),0)</f>
        <v>60.82</v>
      </c>
      <c r="R2228" s="17">
        <f t="shared" si="136"/>
        <v>42381.79886574074</v>
      </c>
      <c r="S2228" s="17">
        <f t="shared" si="137"/>
        <v>42412.207638888889</v>
      </c>
      <c r="T2228" s="22">
        <f t="shared" si="138"/>
        <v>30.408773148148612</v>
      </c>
      <c r="U2228">
        <f t="shared" si="139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>ROUND(E2229/D2229*100,0)</f>
        <v>157</v>
      </c>
      <c r="Q2229" s="8">
        <f>IFERROR(ROUND(E2229/L2229,2),0)</f>
        <v>67.97</v>
      </c>
      <c r="R2229" s="17">
        <f t="shared" si="136"/>
        <v>41561.807349537034</v>
      </c>
      <c r="S2229" s="17">
        <f t="shared" si="137"/>
        <v>41591.849016203705</v>
      </c>
      <c r="T2229" s="22">
        <f t="shared" si="138"/>
        <v>30.041666666671517</v>
      </c>
      <c r="U2229">
        <f t="shared" si="139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>ROUND(E2230/D2230*100,0)</f>
        <v>1174</v>
      </c>
      <c r="Q2230" s="8">
        <f>IFERROR(ROUND(E2230/L2230,2),0)</f>
        <v>81.56</v>
      </c>
      <c r="R2230" s="17">
        <f t="shared" si="136"/>
        <v>42202.278194444443</v>
      </c>
      <c r="S2230" s="17">
        <f t="shared" si="137"/>
        <v>42232.278194444443</v>
      </c>
      <c r="T2230" s="22">
        <f t="shared" si="138"/>
        <v>30</v>
      </c>
      <c r="U2230">
        <f t="shared" si="139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>ROUND(E2231/D2231*100,0)</f>
        <v>171</v>
      </c>
      <c r="Q2231" s="8">
        <f>IFERROR(ROUND(E2231/L2231,2),0)</f>
        <v>25.43</v>
      </c>
      <c r="R2231" s="17">
        <f t="shared" si="136"/>
        <v>41484.664247685185</v>
      </c>
      <c r="S2231" s="17">
        <f t="shared" si="137"/>
        <v>41520.166666666664</v>
      </c>
      <c r="T2231" s="22">
        <f t="shared" si="138"/>
        <v>35.502418981479423</v>
      </c>
      <c r="U2231">
        <f t="shared" si="139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>ROUND(E2232/D2232*100,0)</f>
        <v>126</v>
      </c>
      <c r="Q2232" s="8">
        <f>IFERROR(ROUND(E2232/L2232,2),0)</f>
        <v>21.5</v>
      </c>
      <c r="R2232" s="17">
        <f t="shared" si="136"/>
        <v>41724.881099537037</v>
      </c>
      <c r="S2232" s="17">
        <f t="shared" si="137"/>
        <v>41754.881099537037</v>
      </c>
      <c r="T2232" s="22">
        <f t="shared" si="138"/>
        <v>30</v>
      </c>
      <c r="U2232">
        <f t="shared" si="139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>ROUND(E2233/D2233*100,0)</f>
        <v>1212</v>
      </c>
      <c r="Q2233" s="8">
        <f>IFERROR(ROUND(E2233/L2233,2),0)</f>
        <v>27.23</v>
      </c>
      <c r="R2233" s="17">
        <f t="shared" si="136"/>
        <v>41423.910891203705</v>
      </c>
      <c r="S2233" s="17">
        <f t="shared" si="137"/>
        <v>41450.208333333336</v>
      </c>
      <c r="T2233" s="22">
        <f t="shared" si="138"/>
        <v>26.297442129631236</v>
      </c>
      <c r="U2233">
        <f t="shared" si="139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>ROUND(E2234/D2234*100,0)</f>
        <v>496</v>
      </c>
      <c r="Q2234" s="8">
        <f>IFERROR(ROUND(E2234/L2234,2),0)</f>
        <v>25.09</v>
      </c>
      <c r="R2234" s="17">
        <f t="shared" si="136"/>
        <v>41806.794074074074</v>
      </c>
      <c r="S2234" s="17">
        <f t="shared" si="137"/>
        <v>41839.125</v>
      </c>
      <c r="T2234" s="22">
        <f t="shared" si="138"/>
        <v>32.33092592592584</v>
      </c>
      <c r="U2234">
        <f t="shared" si="139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>ROUND(E2235/D2235*100,0)</f>
        <v>332</v>
      </c>
      <c r="Q2235" s="8">
        <f>IFERROR(ROUND(E2235/L2235,2),0)</f>
        <v>21.23</v>
      </c>
      <c r="R2235" s="17">
        <f t="shared" si="136"/>
        <v>42331.378923611104</v>
      </c>
      <c r="S2235" s="17">
        <f t="shared" si="137"/>
        <v>42352</v>
      </c>
      <c r="T2235" s="22">
        <f t="shared" si="138"/>
        <v>20.621076388895744</v>
      </c>
      <c r="U2235">
        <f t="shared" si="139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>ROUND(E2236/D2236*100,0)</f>
        <v>1165</v>
      </c>
      <c r="Q2236" s="8">
        <f>IFERROR(ROUND(E2236/L2236,2),0)</f>
        <v>41.61</v>
      </c>
      <c r="R2236" s="17">
        <f t="shared" si="136"/>
        <v>42710.824618055558</v>
      </c>
      <c r="S2236" s="17">
        <f t="shared" si="137"/>
        <v>42740.824618055558</v>
      </c>
      <c r="T2236" s="22">
        <f t="shared" si="138"/>
        <v>30</v>
      </c>
      <c r="U2236">
        <f t="shared" si="139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>ROUND(E2237/D2237*100,0)</f>
        <v>153</v>
      </c>
      <c r="Q2237" s="8">
        <f>IFERROR(ROUND(E2237/L2237,2),0)</f>
        <v>135.59</v>
      </c>
      <c r="R2237" s="17">
        <f t="shared" si="136"/>
        <v>42062.022118055553</v>
      </c>
      <c r="S2237" s="17">
        <f t="shared" si="137"/>
        <v>42091.980451388896</v>
      </c>
      <c r="T2237" s="22">
        <f t="shared" si="138"/>
        <v>29.958333333343035</v>
      </c>
      <c r="U2237">
        <f t="shared" si="139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>ROUND(E2238/D2238*100,0)</f>
        <v>537</v>
      </c>
      <c r="Q2238" s="8">
        <f>IFERROR(ROUND(E2238/L2238,2),0)</f>
        <v>22.12</v>
      </c>
      <c r="R2238" s="17">
        <f t="shared" si="136"/>
        <v>42371.617164351846</v>
      </c>
      <c r="S2238" s="17">
        <f t="shared" si="137"/>
        <v>42401.617164351846</v>
      </c>
      <c r="T2238" s="22">
        <f t="shared" si="138"/>
        <v>30</v>
      </c>
      <c r="U2238">
        <f t="shared" si="139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>ROUND(E2239/D2239*100,0)</f>
        <v>353</v>
      </c>
      <c r="Q2239" s="8">
        <f>IFERROR(ROUND(E2239/L2239,2),0)</f>
        <v>64.63</v>
      </c>
      <c r="R2239" s="17">
        <f t="shared" si="136"/>
        <v>41915.003275462965</v>
      </c>
      <c r="S2239" s="17">
        <f t="shared" si="137"/>
        <v>41955.332638888889</v>
      </c>
      <c r="T2239" s="22">
        <f t="shared" si="138"/>
        <v>40.329363425924385</v>
      </c>
      <c r="U2239">
        <f t="shared" si="139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>ROUND(E2240/D2240*100,0)</f>
        <v>137</v>
      </c>
      <c r="Q2240" s="8">
        <f>IFERROR(ROUND(E2240/L2240,2),0)</f>
        <v>69.569999999999993</v>
      </c>
      <c r="R2240" s="17">
        <f t="shared" si="136"/>
        <v>42774.621712962966</v>
      </c>
      <c r="S2240" s="17">
        <f t="shared" si="137"/>
        <v>42804.621712962966</v>
      </c>
      <c r="T2240" s="22">
        <f t="shared" si="138"/>
        <v>30</v>
      </c>
      <c r="U2240">
        <f t="shared" si="139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>ROUND(E2241/D2241*100,0)</f>
        <v>128</v>
      </c>
      <c r="Q2241" s="8">
        <f>IFERROR(ROUND(E2241/L2241,2),0)</f>
        <v>75.13</v>
      </c>
      <c r="R2241" s="17">
        <f t="shared" si="136"/>
        <v>41572.958495370374</v>
      </c>
      <c r="S2241" s="17">
        <f t="shared" si="137"/>
        <v>41609.168055555558</v>
      </c>
      <c r="T2241" s="22">
        <f t="shared" si="138"/>
        <v>36.209560185183364</v>
      </c>
      <c r="U2241">
        <f t="shared" si="139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>ROUND(E2242/D2242*100,0)</f>
        <v>271</v>
      </c>
      <c r="Q2242" s="8">
        <f>IFERROR(ROUND(E2242/L2242,2),0)</f>
        <v>140.97999999999999</v>
      </c>
      <c r="R2242" s="17">
        <f t="shared" si="136"/>
        <v>42452.825740740736</v>
      </c>
      <c r="S2242" s="17">
        <f t="shared" si="137"/>
        <v>42482.825740740736</v>
      </c>
      <c r="T2242" s="22">
        <f t="shared" si="138"/>
        <v>30</v>
      </c>
      <c r="U2242">
        <f t="shared" si="139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>ROUND(E2243/D2243*100,0)</f>
        <v>806</v>
      </c>
      <c r="Q2243" s="8">
        <f>IFERROR(ROUND(E2243/L2243,2),0)</f>
        <v>49.47</v>
      </c>
      <c r="R2243" s="17">
        <f t="shared" ref="R2243:R2306" si="140">(((J2243/60)/60)/24)+DATE(1970,1,1)</f>
        <v>42766.827546296292</v>
      </c>
      <c r="S2243" s="17">
        <f t="shared" ref="S2243:S2306" si="141">(((I2243/60)/60)/24)+DATE(1970,1,1)</f>
        <v>42796.827546296292</v>
      </c>
      <c r="T2243" s="22">
        <f t="shared" ref="T2243:T2306" si="142">S2243-R2243</f>
        <v>30</v>
      </c>
      <c r="U2243">
        <f t="shared" ref="U2243:U2306" si="143">YEAR(R2243)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>ROUND(E2244/D2244*100,0)</f>
        <v>1360</v>
      </c>
      <c r="Q2244" s="8">
        <f>IFERROR(ROUND(E2244/L2244,2),0)</f>
        <v>53.87</v>
      </c>
      <c r="R2244" s="17">
        <f t="shared" si="140"/>
        <v>41569.575613425928</v>
      </c>
      <c r="S2244" s="17">
        <f t="shared" si="141"/>
        <v>41605.126388888886</v>
      </c>
      <c r="T2244" s="22">
        <f t="shared" si="142"/>
        <v>35.550775462957972</v>
      </c>
      <c r="U2244">
        <f t="shared" si="143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>ROUND(E2245/D2245*100,0)</f>
        <v>930250</v>
      </c>
      <c r="Q2245" s="8">
        <f>IFERROR(ROUND(E2245/L2245,2),0)</f>
        <v>4.57</v>
      </c>
      <c r="R2245" s="17">
        <f t="shared" si="140"/>
        <v>42800.751041666663</v>
      </c>
      <c r="S2245" s="17">
        <f t="shared" si="141"/>
        <v>42807.125</v>
      </c>
      <c r="T2245" s="22">
        <f t="shared" si="142"/>
        <v>6.3739583333372138</v>
      </c>
      <c r="U2245">
        <f t="shared" si="143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>ROUND(E2246/D2246*100,0)</f>
        <v>377</v>
      </c>
      <c r="Q2246" s="8">
        <f>IFERROR(ROUND(E2246/L2246,2),0)</f>
        <v>65</v>
      </c>
      <c r="R2246" s="17">
        <f t="shared" si="140"/>
        <v>42647.818819444445</v>
      </c>
      <c r="S2246" s="17">
        <f t="shared" si="141"/>
        <v>42659.854166666672</v>
      </c>
      <c r="T2246" s="22">
        <f t="shared" si="142"/>
        <v>12.035347222226846</v>
      </c>
      <c r="U2246">
        <f t="shared" si="143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>ROUND(E2247/D2247*100,0)</f>
        <v>2647</v>
      </c>
      <c r="Q2247" s="8">
        <f>IFERROR(ROUND(E2247/L2247,2),0)</f>
        <v>53.48</v>
      </c>
      <c r="R2247" s="17">
        <f t="shared" si="140"/>
        <v>41660.708530092597</v>
      </c>
      <c r="S2247" s="17">
        <f t="shared" si="141"/>
        <v>41691.75</v>
      </c>
      <c r="T2247" s="22">
        <f t="shared" si="142"/>
        <v>31.041469907402643</v>
      </c>
      <c r="U2247">
        <f t="shared" si="143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>ROUND(E2248/D2248*100,0)</f>
        <v>100</v>
      </c>
      <c r="Q2248" s="8">
        <f>IFERROR(ROUND(E2248/L2248,2),0)</f>
        <v>43.91</v>
      </c>
      <c r="R2248" s="17">
        <f t="shared" si="140"/>
        <v>42221.79178240741</v>
      </c>
      <c r="S2248" s="17">
        <f t="shared" si="141"/>
        <v>42251.79178240741</v>
      </c>
      <c r="T2248" s="22">
        <f t="shared" si="142"/>
        <v>30</v>
      </c>
      <c r="U2248">
        <f t="shared" si="143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>ROUND(E2249/D2249*100,0)</f>
        <v>104</v>
      </c>
      <c r="Q2249" s="8">
        <f>IFERROR(ROUND(E2249/L2249,2),0)</f>
        <v>50.85</v>
      </c>
      <c r="R2249" s="17">
        <f t="shared" si="140"/>
        <v>42200.666261574079</v>
      </c>
      <c r="S2249" s="17">
        <f t="shared" si="141"/>
        <v>42214.666261574079</v>
      </c>
      <c r="T2249" s="22">
        <f t="shared" si="142"/>
        <v>14</v>
      </c>
      <c r="U2249">
        <f t="shared" si="143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>ROUND(E2250/D2250*100,0)</f>
        <v>107</v>
      </c>
      <c r="Q2250" s="8">
        <f>IFERROR(ROUND(E2250/L2250,2),0)</f>
        <v>58.63</v>
      </c>
      <c r="R2250" s="17">
        <f t="shared" si="140"/>
        <v>42688.875902777778</v>
      </c>
      <c r="S2250" s="17">
        <f t="shared" si="141"/>
        <v>42718.875902777778</v>
      </c>
      <c r="T2250" s="22">
        <f t="shared" si="142"/>
        <v>30</v>
      </c>
      <c r="U2250">
        <f t="shared" si="143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>ROUND(E2251/D2251*100,0)</f>
        <v>169</v>
      </c>
      <c r="Q2251" s="8">
        <f>IFERROR(ROUND(E2251/L2251,2),0)</f>
        <v>32.82</v>
      </c>
      <c r="R2251" s="17">
        <f t="shared" si="140"/>
        <v>41336.703298611108</v>
      </c>
      <c r="S2251" s="17">
        <f t="shared" si="141"/>
        <v>41366.661631944444</v>
      </c>
      <c r="T2251" s="22">
        <f t="shared" si="142"/>
        <v>29.958333333335759</v>
      </c>
      <c r="U2251">
        <f t="shared" si="143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>ROUND(E2252/D2252*100,0)</f>
        <v>975</v>
      </c>
      <c r="Q2252" s="8">
        <f>IFERROR(ROUND(E2252/L2252,2),0)</f>
        <v>426.93</v>
      </c>
      <c r="R2252" s="17">
        <f t="shared" si="140"/>
        <v>42677.005474537036</v>
      </c>
      <c r="S2252" s="17">
        <f t="shared" si="141"/>
        <v>42707.0471412037</v>
      </c>
      <c r="T2252" s="22">
        <f t="shared" si="142"/>
        <v>30.041666666664241</v>
      </c>
      <c r="U2252">
        <f t="shared" si="143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>ROUND(E2253/D2253*100,0)</f>
        <v>134</v>
      </c>
      <c r="Q2253" s="8">
        <f>IFERROR(ROUND(E2253/L2253,2),0)</f>
        <v>23.81</v>
      </c>
      <c r="R2253" s="17">
        <f t="shared" si="140"/>
        <v>41846.34579861111</v>
      </c>
      <c r="S2253" s="17">
        <f t="shared" si="141"/>
        <v>41867.34579861111</v>
      </c>
      <c r="T2253" s="22">
        <f t="shared" si="142"/>
        <v>21</v>
      </c>
      <c r="U2253">
        <f t="shared" si="143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>ROUND(E2254/D2254*100,0)</f>
        <v>272</v>
      </c>
      <c r="Q2254" s="8">
        <f>IFERROR(ROUND(E2254/L2254,2),0)</f>
        <v>98.41</v>
      </c>
      <c r="R2254" s="17">
        <f t="shared" si="140"/>
        <v>42573.327986111108</v>
      </c>
      <c r="S2254" s="17">
        <f t="shared" si="141"/>
        <v>42588.327986111108</v>
      </c>
      <c r="T2254" s="22">
        <f t="shared" si="142"/>
        <v>15</v>
      </c>
      <c r="U2254">
        <f t="shared" si="143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>ROUND(E2255/D2255*100,0)</f>
        <v>113</v>
      </c>
      <c r="Q2255" s="8">
        <f>IFERROR(ROUND(E2255/L2255,2),0)</f>
        <v>107.32</v>
      </c>
      <c r="R2255" s="17">
        <f t="shared" si="140"/>
        <v>42296.631331018521</v>
      </c>
      <c r="S2255" s="17">
        <f t="shared" si="141"/>
        <v>42326.672997685186</v>
      </c>
      <c r="T2255" s="22">
        <f t="shared" si="142"/>
        <v>30.041666666664241</v>
      </c>
      <c r="U2255">
        <f t="shared" si="143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>ROUND(E2256/D2256*100,0)</f>
        <v>460</v>
      </c>
      <c r="Q2256" s="8">
        <f>IFERROR(ROUND(E2256/L2256,2),0)</f>
        <v>11.67</v>
      </c>
      <c r="R2256" s="17">
        <f t="shared" si="140"/>
        <v>42752.647777777776</v>
      </c>
      <c r="S2256" s="17">
        <f t="shared" si="141"/>
        <v>42759.647777777776</v>
      </c>
      <c r="T2256" s="22">
        <f t="shared" si="142"/>
        <v>7</v>
      </c>
      <c r="U2256">
        <f t="shared" si="143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>ROUND(E2257/D2257*100,0)</f>
        <v>287</v>
      </c>
      <c r="Q2257" s="8">
        <f>IFERROR(ROUND(E2257/L2257,2),0)</f>
        <v>41.78</v>
      </c>
      <c r="R2257" s="17">
        <f t="shared" si="140"/>
        <v>42467.951979166668</v>
      </c>
      <c r="S2257" s="17">
        <f t="shared" si="141"/>
        <v>42497.951979166668</v>
      </c>
      <c r="T2257" s="22">
        <f t="shared" si="142"/>
        <v>30</v>
      </c>
      <c r="U2257">
        <f t="shared" si="143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>ROUND(E2258/D2258*100,0)</f>
        <v>223</v>
      </c>
      <c r="Q2258" s="8">
        <f>IFERROR(ROUND(E2258/L2258,2),0)</f>
        <v>21.38</v>
      </c>
      <c r="R2258" s="17">
        <f t="shared" si="140"/>
        <v>42682.451921296291</v>
      </c>
      <c r="S2258" s="17">
        <f t="shared" si="141"/>
        <v>42696.451921296291</v>
      </c>
      <c r="T2258" s="22">
        <f t="shared" si="142"/>
        <v>14</v>
      </c>
      <c r="U2258">
        <f t="shared" si="143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>ROUND(E2259/D2259*100,0)</f>
        <v>636</v>
      </c>
      <c r="Q2259" s="8">
        <f>IFERROR(ROUND(E2259/L2259,2),0)</f>
        <v>94.1</v>
      </c>
      <c r="R2259" s="17">
        <f t="shared" si="140"/>
        <v>42505.936678240745</v>
      </c>
      <c r="S2259" s="17">
        <f t="shared" si="141"/>
        <v>42540.958333333328</v>
      </c>
      <c r="T2259" s="22">
        <f t="shared" si="142"/>
        <v>35.021655092583387</v>
      </c>
      <c r="U2259">
        <f t="shared" si="143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>ROUND(E2260/D2260*100,0)</f>
        <v>147</v>
      </c>
      <c r="Q2260" s="8">
        <f>IFERROR(ROUND(E2260/L2260,2),0)</f>
        <v>15.72</v>
      </c>
      <c r="R2260" s="17">
        <f t="shared" si="140"/>
        <v>42136.75100694444</v>
      </c>
      <c r="S2260" s="17">
        <f t="shared" si="141"/>
        <v>42166.75100694444</v>
      </c>
      <c r="T2260" s="22">
        <f t="shared" si="142"/>
        <v>30</v>
      </c>
      <c r="U2260">
        <f t="shared" si="143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>ROUND(E2261/D2261*100,0)</f>
        <v>1867</v>
      </c>
      <c r="Q2261" s="8">
        <f>IFERROR(ROUND(E2261/L2261,2),0)</f>
        <v>90.64</v>
      </c>
      <c r="R2261" s="17">
        <f t="shared" si="140"/>
        <v>42702.804814814815</v>
      </c>
      <c r="S2261" s="17">
        <f t="shared" si="141"/>
        <v>42712.804814814815</v>
      </c>
      <c r="T2261" s="22">
        <f t="shared" si="142"/>
        <v>10</v>
      </c>
      <c r="U2261">
        <f t="shared" si="143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>ROUND(E2262/D2262*100,0)</f>
        <v>327</v>
      </c>
      <c r="Q2262" s="8">
        <f>IFERROR(ROUND(E2262/L2262,2),0)</f>
        <v>97.3</v>
      </c>
      <c r="R2262" s="17">
        <f t="shared" si="140"/>
        <v>41695.016782407409</v>
      </c>
      <c r="S2262" s="17">
        <f t="shared" si="141"/>
        <v>41724.975115740745</v>
      </c>
      <c r="T2262" s="22">
        <f t="shared" si="142"/>
        <v>29.958333333335759</v>
      </c>
      <c r="U2262">
        <f t="shared" si="143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>ROUND(E2263/D2263*100,0)</f>
        <v>780</v>
      </c>
      <c r="Q2263" s="8">
        <f>IFERROR(ROUND(E2263/L2263,2),0)</f>
        <v>37.119999999999997</v>
      </c>
      <c r="R2263" s="17">
        <f t="shared" si="140"/>
        <v>42759.724768518514</v>
      </c>
      <c r="S2263" s="17">
        <f t="shared" si="141"/>
        <v>42780.724768518514</v>
      </c>
      <c r="T2263" s="22">
        <f t="shared" si="142"/>
        <v>21</v>
      </c>
      <c r="U2263">
        <f t="shared" si="143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>ROUND(E2264/D2264*100,0)</f>
        <v>154</v>
      </c>
      <c r="Q2264" s="8">
        <f>IFERROR(ROUND(E2264/L2264,2),0)</f>
        <v>28.1</v>
      </c>
      <c r="R2264" s="17">
        <f t="shared" si="140"/>
        <v>41926.585162037038</v>
      </c>
      <c r="S2264" s="17">
        <f t="shared" si="141"/>
        <v>41961</v>
      </c>
      <c r="T2264" s="22">
        <f t="shared" si="142"/>
        <v>34.414837962962338</v>
      </c>
      <c r="U2264">
        <f t="shared" si="143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>ROUND(E2265/D2265*100,0)</f>
        <v>116</v>
      </c>
      <c r="Q2265" s="8">
        <f>IFERROR(ROUND(E2265/L2265,2),0)</f>
        <v>144.43</v>
      </c>
      <c r="R2265" s="17">
        <f t="shared" si="140"/>
        <v>42014.832326388889</v>
      </c>
      <c r="S2265" s="17">
        <f t="shared" si="141"/>
        <v>42035.832326388889</v>
      </c>
      <c r="T2265" s="22">
        <f t="shared" si="142"/>
        <v>21</v>
      </c>
      <c r="U2265">
        <f t="shared" si="143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>ROUND(E2266/D2266*100,0)</f>
        <v>180</v>
      </c>
      <c r="Q2266" s="8">
        <f>IFERROR(ROUND(E2266/L2266,2),0)</f>
        <v>24.27</v>
      </c>
      <c r="R2266" s="17">
        <f t="shared" si="140"/>
        <v>42496.582337962958</v>
      </c>
      <c r="S2266" s="17">
        <f t="shared" si="141"/>
        <v>42513.125</v>
      </c>
      <c r="T2266" s="22">
        <f t="shared" si="142"/>
        <v>16.542662037041737</v>
      </c>
      <c r="U2266">
        <f t="shared" si="143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>ROUND(E2267/D2267*100,0)</f>
        <v>299</v>
      </c>
      <c r="Q2267" s="8">
        <f>IFERROR(ROUND(E2267/L2267,2),0)</f>
        <v>35.119999999999997</v>
      </c>
      <c r="R2267" s="17">
        <f t="shared" si="140"/>
        <v>42689.853090277778</v>
      </c>
      <c r="S2267" s="17">
        <f t="shared" si="141"/>
        <v>42696.853090277778</v>
      </c>
      <c r="T2267" s="22">
        <f t="shared" si="142"/>
        <v>7</v>
      </c>
      <c r="U2267">
        <f t="shared" si="143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>ROUND(E2268/D2268*100,0)</f>
        <v>320</v>
      </c>
      <c r="Q2268" s="8">
        <f>IFERROR(ROUND(E2268/L2268,2),0)</f>
        <v>24.76</v>
      </c>
      <c r="R2268" s="17">
        <f t="shared" si="140"/>
        <v>42469.874907407408</v>
      </c>
      <c r="S2268" s="17">
        <f t="shared" si="141"/>
        <v>42487.083333333328</v>
      </c>
      <c r="T2268" s="22">
        <f t="shared" si="142"/>
        <v>17.208425925920892</v>
      </c>
      <c r="U2268">
        <f t="shared" si="143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>ROUND(E2269/D2269*100,0)</f>
        <v>381</v>
      </c>
      <c r="Q2269" s="8">
        <f>IFERROR(ROUND(E2269/L2269,2),0)</f>
        <v>188.38</v>
      </c>
      <c r="R2269" s="17">
        <f t="shared" si="140"/>
        <v>41968.829826388886</v>
      </c>
      <c r="S2269" s="17">
        <f t="shared" si="141"/>
        <v>41994.041666666672</v>
      </c>
      <c r="T2269" s="22">
        <f t="shared" si="142"/>
        <v>25.211840277785086</v>
      </c>
      <c r="U2269">
        <f t="shared" si="143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>ROUND(E2270/D2270*100,0)</f>
        <v>103</v>
      </c>
      <c r="Q2270" s="8">
        <f>IFERROR(ROUND(E2270/L2270,2),0)</f>
        <v>148.08000000000001</v>
      </c>
      <c r="R2270" s="17">
        <f t="shared" si="140"/>
        <v>42776.082349537035</v>
      </c>
      <c r="S2270" s="17">
        <f t="shared" si="141"/>
        <v>42806.082349537035</v>
      </c>
      <c r="T2270" s="22">
        <f t="shared" si="142"/>
        <v>30</v>
      </c>
      <c r="U2270">
        <f t="shared" si="143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>ROUND(E2271/D2271*100,0)</f>
        <v>1802</v>
      </c>
      <c r="Q2271" s="8">
        <f>IFERROR(ROUND(E2271/L2271,2),0)</f>
        <v>49.93</v>
      </c>
      <c r="R2271" s="17">
        <f t="shared" si="140"/>
        <v>42776.704432870371</v>
      </c>
      <c r="S2271" s="17">
        <f t="shared" si="141"/>
        <v>42801.208333333328</v>
      </c>
      <c r="T2271" s="22">
        <f t="shared" si="142"/>
        <v>24.503900462957972</v>
      </c>
      <c r="U2271">
        <f t="shared" si="143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>ROUND(E2272/D2272*100,0)</f>
        <v>720</v>
      </c>
      <c r="Q2272" s="8">
        <f>IFERROR(ROUND(E2272/L2272,2),0)</f>
        <v>107.82</v>
      </c>
      <c r="R2272" s="17">
        <f t="shared" si="140"/>
        <v>42725.869363425925</v>
      </c>
      <c r="S2272" s="17">
        <f t="shared" si="141"/>
        <v>42745.915972222225</v>
      </c>
      <c r="T2272" s="22">
        <f t="shared" si="142"/>
        <v>20.046608796299552</v>
      </c>
      <c r="U2272">
        <f t="shared" si="143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>ROUND(E2273/D2273*100,0)</f>
        <v>283</v>
      </c>
      <c r="Q2273" s="8">
        <f>IFERROR(ROUND(E2273/L2273,2),0)</f>
        <v>42.63</v>
      </c>
      <c r="R2273" s="17">
        <f t="shared" si="140"/>
        <v>42684.000046296293</v>
      </c>
      <c r="S2273" s="17">
        <f t="shared" si="141"/>
        <v>42714.000046296293</v>
      </c>
      <c r="T2273" s="22">
        <f t="shared" si="142"/>
        <v>30</v>
      </c>
      <c r="U2273">
        <f t="shared" si="143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>ROUND(E2274/D2274*100,0)</f>
        <v>1357</v>
      </c>
      <c r="Q2274" s="8">
        <f>IFERROR(ROUND(E2274/L2274,2),0)</f>
        <v>14.37</v>
      </c>
      <c r="R2274" s="17">
        <f t="shared" si="140"/>
        <v>42315.699490740735</v>
      </c>
      <c r="S2274" s="17">
        <f t="shared" si="141"/>
        <v>42345.699490740735</v>
      </c>
      <c r="T2274" s="22">
        <f t="shared" si="142"/>
        <v>30</v>
      </c>
      <c r="U2274">
        <f t="shared" si="143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>ROUND(E2275/D2275*100,0)</f>
        <v>220</v>
      </c>
      <c r="Q2275" s="8">
        <f>IFERROR(ROUND(E2275/L2275,2),0)</f>
        <v>37.479999999999997</v>
      </c>
      <c r="R2275" s="17">
        <f t="shared" si="140"/>
        <v>42781.549097222218</v>
      </c>
      <c r="S2275" s="17">
        <f t="shared" si="141"/>
        <v>42806.507430555561</v>
      </c>
      <c r="T2275" s="22">
        <f t="shared" si="142"/>
        <v>24.958333333343035</v>
      </c>
      <c r="U2275">
        <f t="shared" si="143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>ROUND(E2276/D2276*100,0)</f>
        <v>120</v>
      </c>
      <c r="Q2276" s="8">
        <f>IFERROR(ROUND(E2276/L2276,2),0)</f>
        <v>30.2</v>
      </c>
      <c r="R2276" s="17">
        <f t="shared" si="140"/>
        <v>41663.500659722224</v>
      </c>
      <c r="S2276" s="17">
        <f t="shared" si="141"/>
        <v>41693.500659722224</v>
      </c>
      <c r="T2276" s="22">
        <f t="shared" si="142"/>
        <v>30</v>
      </c>
      <c r="U2276">
        <f t="shared" si="143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>ROUND(E2277/D2277*100,0)</f>
        <v>408</v>
      </c>
      <c r="Q2277" s="8">
        <f>IFERROR(ROUND(E2277/L2277,2),0)</f>
        <v>33.549999999999997</v>
      </c>
      <c r="R2277" s="17">
        <f t="shared" si="140"/>
        <v>41965.616655092599</v>
      </c>
      <c r="S2277" s="17">
        <f t="shared" si="141"/>
        <v>41995.616655092599</v>
      </c>
      <c r="T2277" s="22">
        <f t="shared" si="142"/>
        <v>30</v>
      </c>
      <c r="U2277">
        <f t="shared" si="143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>ROUND(E2278/D2278*100,0)</f>
        <v>106</v>
      </c>
      <c r="Q2278" s="8">
        <f>IFERROR(ROUND(E2278/L2278,2),0)</f>
        <v>64.75</v>
      </c>
      <c r="R2278" s="17">
        <f t="shared" si="140"/>
        <v>41614.651493055557</v>
      </c>
      <c r="S2278" s="17">
        <f t="shared" si="141"/>
        <v>41644.651493055557</v>
      </c>
      <c r="T2278" s="22">
        <f t="shared" si="142"/>
        <v>30</v>
      </c>
      <c r="U2278">
        <f t="shared" si="143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>ROUND(E2279/D2279*100,0)</f>
        <v>141</v>
      </c>
      <c r="Q2279" s="8">
        <f>IFERROR(ROUND(E2279/L2279,2),0)</f>
        <v>57.93</v>
      </c>
      <c r="R2279" s="17">
        <f t="shared" si="140"/>
        <v>40936.678506944445</v>
      </c>
      <c r="S2279" s="17">
        <f t="shared" si="141"/>
        <v>40966.678506944445</v>
      </c>
      <c r="T2279" s="22">
        <f t="shared" si="142"/>
        <v>30</v>
      </c>
      <c r="U2279">
        <f t="shared" si="143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>ROUND(E2280/D2280*100,0)</f>
        <v>271</v>
      </c>
      <c r="Q2280" s="8">
        <f>IFERROR(ROUND(E2280/L2280,2),0)</f>
        <v>53.08</v>
      </c>
      <c r="R2280" s="17">
        <f t="shared" si="140"/>
        <v>42338.709108796291</v>
      </c>
      <c r="S2280" s="17">
        <f t="shared" si="141"/>
        <v>42372.957638888889</v>
      </c>
      <c r="T2280" s="22">
        <f t="shared" si="142"/>
        <v>34.24853009259823</v>
      </c>
      <c r="U2280">
        <f t="shared" si="143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>ROUND(E2281/D2281*100,0)</f>
        <v>154</v>
      </c>
      <c r="Q2281" s="8">
        <f>IFERROR(ROUND(E2281/L2281,2),0)</f>
        <v>48.06</v>
      </c>
      <c r="R2281" s="17">
        <f t="shared" si="140"/>
        <v>42020.806701388887</v>
      </c>
      <c r="S2281" s="17">
        <f t="shared" si="141"/>
        <v>42039.166666666672</v>
      </c>
      <c r="T2281" s="22">
        <f t="shared" si="142"/>
        <v>18.359965277784795</v>
      </c>
      <c r="U2281">
        <f t="shared" si="143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>ROUND(E2282/D2282*100,0)</f>
        <v>404</v>
      </c>
      <c r="Q2282" s="8">
        <f>IFERROR(ROUND(E2282/L2282,2),0)</f>
        <v>82.4</v>
      </c>
      <c r="R2282" s="17">
        <f t="shared" si="140"/>
        <v>42234.624895833331</v>
      </c>
      <c r="S2282" s="17">
        <f t="shared" si="141"/>
        <v>42264.624895833331</v>
      </c>
      <c r="T2282" s="22">
        <f t="shared" si="142"/>
        <v>30</v>
      </c>
      <c r="U2282">
        <f t="shared" si="143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>ROUND(E2283/D2283*100,0)</f>
        <v>185</v>
      </c>
      <c r="Q2283" s="8">
        <f>IFERROR(ROUND(E2283/L2283,2),0)</f>
        <v>50.45</v>
      </c>
      <c r="R2283" s="17">
        <f t="shared" si="140"/>
        <v>40687.285844907405</v>
      </c>
      <c r="S2283" s="17">
        <f t="shared" si="141"/>
        <v>40749.284722222219</v>
      </c>
      <c r="T2283" s="22">
        <f t="shared" si="142"/>
        <v>61.998877314814308</v>
      </c>
      <c r="U2283">
        <f t="shared" si="143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>ROUND(E2284/D2284*100,0)</f>
        <v>185</v>
      </c>
      <c r="Q2284" s="8">
        <f>IFERROR(ROUND(E2284/L2284,2),0)</f>
        <v>115.83</v>
      </c>
      <c r="R2284" s="17">
        <f t="shared" si="140"/>
        <v>42323.17460648148</v>
      </c>
      <c r="S2284" s="17">
        <f t="shared" si="141"/>
        <v>42383.17460648148</v>
      </c>
      <c r="T2284" s="22">
        <f t="shared" si="142"/>
        <v>60</v>
      </c>
      <c r="U2284">
        <f t="shared" si="143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>ROUND(E2285/D2285*100,0)</f>
        <v>101</v>
      </c>
      <c r="Q2285" s="8">
        <f>IFERROR(ROUND(E2285/L2285,2),0)</f>
        <v>63.03</v>
      </c>
      <c r="R2285" s="17">
        <f t="shared" si="140"/>
        <v>40978.125046296293</v>
      </c>
      <c r="S2285" s="17">
        <f t="shared" si="141"/>
        <v>41038.083379629628</v>
      </c>
      <c r="T2285" s="22">
        <f t="shared" si="142"/>
        <v>59.958333333335759</v>
      </c>
      <c r="U2285">
        <f t="shared" si="143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>ROUND(E2286/D2286*100,0)</f>
        <v>106</v>
      </c>
      <c r="Q2286" s="8">
        <f>IFERROR(ROUND(E2286/L2286,2),0)</f>
        <v>108.02</v>
      </c>
      <c r="R2286" s="17">
        <f t="shared" si="140"/>
        <v>40585.796817129631</v>
      </c>
      <c r="S2286" s="17">
        <f t="shared" si="141"/>
        <v>40614.166666666664</v>
      </c>
      <c r="T2286" s="22">
        <f t="shared" si="142"/>
        <v>28.369849537033588</v>
      </c>
      <c r="U2286">
        <f t="shared" si="143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>ROUND(E2287/D2287*100,0)</f>
        <v>121</v>
      </c>
      <c r="Q2287" s="8">
        <f>IFERROR(ROUND(E2287/L2287,2),0)</f>
        <v>46.09</v>
      </c>
      <c r="R2287" s="17">
        <f t="shared" si="140"/>
        <v>41059.185682870368</v>
      </c>
      <c r="S2287" s="17">
        <f t="shared" si="141"/>
        <v>41089.185682870368</v>
      </c>
      <c r="T2287" s="22">
        <f t="shared" si="142"/>
        <v>30</v>
      </c>
      <c r="U2287">
        <f t="shared" si="143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>ROUND(E2288/D2288*100,0)</f>
        <v>100</v>
      </c>
      <c r="Q2288" s="8">
        <f>IFERROR(ROUND(E2288/L2288,2),0)</f>
        <v>107.21</v>
      </c>
      <c r="R2288" s="17">
        <f t="shared" si="140"/>
        <v>41494.963587962964</v>
      </c>
      <c r="S2288" s="17">
        <f t="shared" si="141"/>
        <v>41523.165972222225</v>
      </c>
      <c r="T2288" s="22">
        <f t="shared" si="142"/>
        <v>28.202384259260725</v>
      </c>
      <c r="U2288">
        <f t="shared" si="143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>ROUND(E2289/D2289*100,0)</f>
        <v>120</v>
      </c>
      <c r="Q2289" s="8">
        <f>IFERROR(ROUND(E2289/L2289,2),0)</f>
        <v>50.93</v>
      </c>
      <c r="R2289" s="17">
        <f t="shared" si="140"/>
        <v>41792.667361111111</v>
      </c>
      <c r="S2289" s="17">
        <f t="shared" si="141"/>
        <v>41813.667361111111</v>
      </c>
      <c r="T2289" s="22">
        <f t="shared" si="142"/>
        <v>21</v>
      </c>
      <c r="U2289">
        <f t="shared" si="143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>ROUND(E2290/D2290*100,0)</f>
        <v>100</v>
      </c>
      <c r="Q2290" s="8">
        <f>IFERROR(ROUND(E2290/L2290,2),0)</f>
        <v>40.04</v>
      </c>
      <c r="R2290" s="17">
        <f t="shared" si="140"/>
        <v>41067.827418981484</v>
      </c>
      <c r="S2290" s="17">
        <f t="shared" si="141"/>
        <v>41086.75</v>
      </c>
      <c r="T2290" s="22">
        <f t="shared" si="142"/>
        <v>18.922581018516212</v>
      </c>
      <c r="U2290">
        <f t="shared" si="143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>ROUND(E2291/D2291*100,0)</f>
        <v>107</v>
      </c>
      <c r="Q2291" s="8">
        <f>IFERROR(ROUND(E2291/L2291,2),0)</f>
        <v>64.44</v>
      </c>
      <c r="R2291" s="17">
        <f t="shared" si="140"/>
        <v>41571.998379629629</v>
      </c>
      <c r="S2291" s="17">
        <f t="shared" si="141"/>
        <v>41614.973611111112</v>
      </c>
      <c r="T2291" s="22">
        <f t="shared" si="142"/>
        <v>42.975231481483206</v>
      </c>
      <c r="U2291">
        <f t="shared" si="143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>ROUND(E2292/D2292*100,0)</f>
        <v>104</v>
      </c>
      <c r="Q2292" s="8">
        <f>IFERROR(ROUND(E2292/L2292,2),0)</f>
        <v>53.83</v>
      </c>
      <c r="R2292" s="17">
        <f t="shared" si="140"/>
        <v>40070.253819444442</v>
      </c>
      <c r="S2292" s="17">
        <f t="shared" si="141"/>
        <v>40148.708333333336</v>
      </c>
      <c r="T2292" s="22">
        <f t="shared" si="142"/>
        <v>78.454513888893416</v>
      </c>
      <c r="U2292">
        <f t="shared" si="143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>ROUND(E2293/D2293*100,0)</f>
        <v>173</v>
      </c>
      <c r="Q2293" s="8">
        <f>IFERROR(ROUND(E2293/L2293,2),0)</f>
        <v>100.47</v>
      </c>
      <c r="R2293" s="17">
        <f t="shared" si="140"/>
        <v>40987.977060185185</v>
      </c>
      <c r="S2293" s="17">
        <f t="shared" si="141"/>
        <v>41022.166666666664</v>
      </c>
      <c r="T2293" s="22">
        <f t="shared" si="142"/>
        <v>34.189606481479132</v>
      </c>
      <c r="U2293">
        <f t="shared" si="143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>ROUND(E2294/D2294*100,0)</f>
        <v>107</v>
      </c>
      <c r="Q2294" s="8">
        <f>IFERROR(ROUND(E2294/L2294,2),0)</f>
        <v>46.63</v>
      </c>
      <c r="R2294" s="17">
        <f t="shared" si="140"/>
        <v>40987.697638888887</v>
      </c>
      <c r="S2294" s="17">
        <f t="shared" si="141"/>
        <v>41017.697638888887</v>
      </c>
      <c r="T2294" s="22">
        <f t="shared" si="142"/>
        <v>30</v>
      </c>
      <c r="U2294">
        <f t="shared" si="143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>ROUND(E2295/D2295*100,0)</f>
        <v>108</v>
      </c>
      <c r="Q2295" s="8">
        <f>IFERROR(ROUND(E2295/L2295,2),0)</f>
        <v>34.07</v>
      </c>
      <c r="R2295" s="17">
        <f t="shared" si="140"/>
        <v>41151.708321759259</v>
      </c>
      <c r="S2295" s="17">
        <f t="shared" si="141"/>
        <v>41177.165972222225</v>
      </c>
      <c r="T2295" s="22">
        <f t="shared" si="142"/>
        <v>25.45765046296583</v>
      </c>
      <c r="U2295">
        <f t="shared" si="143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>ROUND(E2296/D2296*100,0)</f>
        <v>146</v>
      </c>
      <c r="Q2296" s="8">
        <f>IFERROR(ROUND(E2296/L2296,2),0)</f>
        <v>65.209999999999994</v>
      </c>
      <c r="R2296" s="17">
        <f t="shared" si="140"/>
        <v>41264.72314814815</v>
      </c>
      <c r="S2296" s="17">
        <f t="shared" si="141"/>
        <v>41294.72314814815</v>
      </c>
      <c r="T2296" s="22">
        <f t="shared" si="142"/>
        <v>30</v>
      </c>
      <c r="U2296">
        <f t="shared" si="143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>ROUND(E2297/D2297*100,0)</f>
        <v>125</v>
      </c>
      <c r="Q2297" s="8">
        <f>IFERROR(ROUND(E2297/L2297,2),0)</f>
        <v>44.21</v>
      </c>
      <c r="R2297" s="17">
        <f t="shared" si="140"/>
        <v>41270.954351851848</v>
      </c>
      <c r="S2297" s="17">
        <f t="shared" si="141"/>
        <v>41300.954351851848</v>
      </c>
      <c r="T2297" s="22">
        <f t="shared" si="142"/>
        <v>30</v>
      </c>
      <c r="U2297">
        <f t="shared" si="143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>ROUND(E2298/D2298*100,0)</f>
        <v>149</v>
      </c>
      <c r="Q2298" s="8">
        <f>IFERROR(ROUND(E2298/L2298,2),0)</f>
        <v>71.97</v>
      </c>
      <c r="R2298" s="17">
        <f t="shared" si="140"/>
        <v>40927.731782407405</v>
      </c>
      <c r="S2298" s="17">
        <f t="shared" si="141"/>
        <v>40962.731782407405</v>
      </c>
      <c r="T2298" s="22">
        <f t="shared" si="142"/>
        <v>35</v>
      </c>
      <c r="U2298">
        <f t="shared" si="143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>ROUND(E2299/D2299*100,0)</f>
        <v>101</v>
      </c>
      <c r="Q2299" s="8">
        <f>IFERROR(ROUND(E2299/L2299,2),0)</f>
        <v>52.95</v>
      </c>
      <c r="R2299" s="17">
        <f t="shared" si="140"/>
        <v>40948.042233796295</v>
      </c>
      <c r="S2299" s="17">
        <f t="shared" si="141"/>
        <v>40982.165972222225</v>
      </c>
      <c r="T2299" s="22">
        <f t="shared" si="142"/>
        <v>34.123738425929332</v>
      </c>
      <c r="U2299">
        <f t="shared" si="143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>ROUND(E2300/D2300*100,0)</f>
        <v>105</v>
      </c>
      <c r="Q2300" s="8">
        <f>IFERROR(ROUND(E2300/L2300,2),0)</f>
        <v>109.45</v>
      </c>
      <c r="R2300" s="17">
        <f t="shared" si="140"/>
        <v>41694.84065972222</v>
      </c>
      <c r="S2300" s="17">
        <f t="shared" si="141"/>
        <v>41724.798993055556</v>
      </c>
      <c r="T2300" s="22">
        <f t="shared" si="142"/>
        <v>29.958333333335759</v>
      </c>
      <c r="U2300">
        <f t="shared" si="143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>ROUND(E2301/D2301*100,0)</f>
        <v>350</v>
      </c>
      <c r="Q2301" s="8">
        <f>IFERROR(ROUND(E2301/L2301,2),0)</f>
        <v>75.040000000000006</v>
      </c>
      <c r="R2301" s="17">
        <f t="shared" si="140"/>
        <v>40565.032511574071</v>
      </c>
      <c r="S2301" s="17">
        <f t="shared" si="141"/>
        <v>40580.032511574071</v>
      </c>
      <c r="T2301" s="22">
        <f t="shared" si="142"/>
        <v>15</v>
      </c>
      <c r="U2301">
        <f t="shared" si="143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>ROUND(E2302/D2302*100,0)</f>
        <v>101</v>
      </c>
      <c r="Q2302" s="8">
        <f>IFERROR(ROUND(E2302/L2302,2),0)</f>
        <v>115.71</v>
      </c>
      <c r="R2302" s="17">
        <f t="shared" si="140"/>
        <v>41074.727037037039</v>
      </c>
      <c r="S2302" s="17">
        <f t="shared" si="141"/>
        <v>41088.727037037039</v>
      </c>
      <c r="T2302" s="22">
        <f t="shared" si="142"/>
        <v>14</v>
      </c>
      <c r="U2302">
        <f t="shared" si="143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>ROUND(E2303/D2303*100,0)</f>
        <v>134</v>
      </c>
      <c r="Q2303" s="8">
        <f>IFERROR(ROUND(E2303/L2303,2),0)</f>
        <v>31.66</v>
      </c>
      <c r="R2303" s="17">
        <f t="shared" si="140"/>
        <v>41416.146944444445</v>
      </c>
      <c r="S2303" s="17">
        <f t="shared" si="141"/>
        <v>41446.146944444445</v>
      </c>
      <c r="T2303" s="22">
        <f t="shared" si="142"/>
        <v>30</v>
      </c>
      <c r="U2303">
        <f t="shared" si="143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>ROUND(E2304/D2304*100,0)</f>
        <v>171</v>
      </c>
      <c r="Q2304" s="8">
        <f>IFERROR(ROUND(E2304/L2304,2),0)</f>
        <v>46.18</v>
      </c>
      <c r="R2304" s="17">
        <f t="shared" si="140"/>
        <v>41605.868449074071</v>
      </c>
      <c r="S2304" s="17">
        <f t="shared" si="141"/>
        <v>41639.291666666664</v>
      </c>
      <c r="T2304" s="22">
        <f t="shared" si="142"/>
        <v>33.423217592593573</v>
      </c>
      <c r="U2304">
        <f t="shared" si="143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>ROUND(E2305/D2305*100,0)</f>
        <v>109</v>
      </c>
      <c r="Q2305" s="8">
        <f>IFERROR(ROUND(E2305/L2305,2),0)</f>
        <v>68.48</v>
      </c>
      <c r="R2305" s="17">
        <f t="shared" si="140"/>
        <v>40850.111064814817</v>
      </c>
      <c r="S2305" s="17">
        <f t="shared" si="141"/>
        <v>40890.152731481481</v>
      </c>
      <c r="T2305" s="22">
        <f t="shared" si="142"/>
        <v>40.041666666664241</v>
      </c>
      <c r="U2305">
        <f t="shared" si="143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>ROUND(E2306/D2306*100,0)</f>
        <v>101</v>
      </c>
      <c r="Q2306" s="8">
        <f>IFERROR(ROUND(E2306/L2306,2),0)</f>
        <v>53.47</v>
      </c>
      <c r="R2306" s="17">
        <f t="shared" si="140"/>
        <v>40502.815868055557</v>
      </c>
      <c r="S2306" s="17">
        <f t="shared" si="141"/>
        <v>40544.207638888889</v>
      </c>
      <c r="T2306" s="22">
        <f t="shared" si="142"/>
        <v>41.391770833331975</v>
      </c>
      <c r="U2306">
        <f t="shared" si="143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>ROUND(E2307/D2307*100,0)</f>
        <v>101</v>
      </c>
      <c r="Q2307" s="8">
        <f>IFERROR(ROUND(E2307/L2307,2),0)</f>
        <v>109.11</v>
      </c>
      <c r="R2307" s="17">
        <f t="shared" ref="R2307:R2370" si="144">(((J2307/60)/60)/24)+DATE(1970,1,1)</f>
        <v>41834.695277777777</v>
      </c>
      <c r="S2307" s="17">
        <f t="shared" ref="S2307:S2370" si="145">(((I2307/60)/60)/24)+DATE(1970,1,1)</f>
        <v>41859.75</v>
      </c>
      <c r="T2307" s="22">
        <f t="shared" ref="T2307:T2370" si="146">S2307-R2307</f>
        <v>25.054722222223063</v>
      </c>
      <c r="U2307">
        <f t="shared" ref="U2307:U2370" si="147">YEAR(R2307)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>ROUND(E2308/D2308*100,0)</f>
        <v>107</v>
      </c>
      <c r="Q2308" s="8">
        <f>IFERROR(ROUND(E2308/L2308,2),0)</f>
        <v>51.19</v>
      </c>
      <c r="R2308" s="17">
        <f t="shared" si="144"/>
        <v>40948.16815972222</v>
      </c>
      <c r="S2308" s="17">
        <f t="shared" si="145"/>
        <v>40978.16815972222</v>
      </c>
      <c r="T2308" s="22">
        <f t="shared" si="146"/>
        <v>30</v>
      </c>
      <c r="U2308">
        <f t="shared" si="147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>ROUND(E2309/D2309*100,0)</f>
        <v>107</v>
      </c>
      <c r="Q2309" s="8">
        <f>IFERROR(ROUND(E2309/L2309,2),0)</f>
        <v>27.94</v>
      </c>
      <c r="R2309" s="17">
        <f t="shared" si="144"/>
        <v>41004.802465277775</v>
      </c>
      <c r="S2309" s="17">
        <f t="shared" si="145"/>
        <v>41034.802407407406</v>
      </c>
      <c r="T2309" s="22">
        <f t="shared" si="146"/>
        <v>29.999942129630654</v>
      </c>
      <c r="U2309">
        <f t="shared" si="147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>ROUND(E2310/D2310*100,0)</f>
        <v>101</v>
      </c>
      <c r="Q2310" s="8">
        <f>IFERROR(ROUND(E2310/L2310,2),0)</f>
        <v>82.5</v>
      </c>
      <c r="R2310" s="17">
        <f t="shared" si="144"/>
        <v>41851.962916666671</v>
      </c>
      <c r="S2310" s="17">
        <f t="shared" si="145"/>
        <v>41880.041666666664</v>
      </c>
      <c r="T2310" s="22">
        <f t="shared" si="146"/>
        <v>28.078749999993306</v>
      </c>
      <c r="U2310">
        <f t="shared" si="147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>ROUND(E2311/D2311*100,0)</f>
        <v>107</v>
      </c>
      <c r="Q2311" s="8">
        <f>IFERROR(ROUND(E2311/L2311,2),0)</f>
        <v>59.82</v>
      </c>
      <c r="R2311" s="17">
        <f t="shared" si="144"/>
        <v>41307.987696759257</v>
      </c>
      <c r="S2311" s="17">
        <f t="shared" si="145"/>
        <v>41342.987696759257</v>
      </c>
      <c r="T2311" s="22">
        <f t="shared" si="146"/>
        <v>35</v>
      </c>
      <c r="U2311">
        <f t="shared" si="147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>ROUND(E2312/D2312*100,0)</f>
        <v>429</v>
      </c>
      <c r="Q2312" s="8">
        <f>IFERROR(ROUND(E2312/L2312,2),0)</f>
        <v>64.819999999999993</v>
      </c>
      <c r="R2312" s="17">
        <f t="shared" si="144"/>
        <v>41324.79415509259</v>
      </c>
      <c r="S2312" s="17">
        <f t="shared" si="145"/>
        <v>41354.752488425926</v>
      </c>
      <c r="T2312" s="22">
        <f t="shared" si="146"/>
        <v>29.958333333335759</v>
      </c>
      <c r="U2312">
        <f t="shared" si="147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>ROUND(E2313/D2313*100,0)</f>
        <v>104</v>
      </c>
      <c r="Q2313" s="8">
        <f>IFERROR(ROUND(E2313/L2313,2),0)</f>
        <v>90.1</v>
      </c>
      <c r="R2313" s="17">
        <f t="shared" si="144"/>
        <v>41736.004502314812</v>
      </c>
      <c r="S2313" s="17">
        <f t="shared" si="145"/>
        <v>41766.004502314812</v>
      </c>
      <c r="T2313" s="22">
        <f t="shared" si="146"/>
        <v>30</v>
      </c>
      <c r="U2313">
        <f t="shared" si="147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>ROUND(E2314/D2314*100,0)</f>
        <v>108</v>
      </c>
      <c r="Q2314" s="8">
        <f>IFERROR(ROUND(E2314/L2314,2),0)</f>
        <v>40.96</v>
      </c>
      <c r="R2314" s="17">
        <f t="shared" si="144"/>
        <v>41716.632847222223</v>
      </c>
      <c r="S2314" s="17">
        <f t="shared" si="145"/>
        <v>41747.958333333336</v>
      </c>
      <c r="T2314" s="22">
        <f t="shared" si="146"/>
        <v>31.325486111112696</v>
      </c>
      <c r="U2314">
        <f t="shared" si="147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>ROUND(E2315/D2315*100,0)</f>
        <v>176</v>
      </c>
      <c r="Q2315" s="8">
        <f>IFERROR(ROUND(E2315/L2315,2),0)</f>
        <v>56</v>
      </c>
      <c r="R2315" s="17">
        <f t="shared" si="144"/>
        <v>41002.958634259259</v>
      </c>
      <c r="S2315" s="17">
        <f t="shared" si="145"/>
        <v>41032.958634259259</v>
      </c>
      <c r="T2315" s="22">
        <f t="shared" si="146"/>
        <v>30</v>
      </c>
      <c r="U2315">
        <f t="shared" si="147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>ROUND(E2316/D2316*100,0)</f>
        <v>157</v>
      </c>
      <c r="Q2316" s="8">
        <f>IFERROR(ROUND(E2316/L2316,2),0)</f>
        <v>37.67</v>
      </c>
      <c r="R2316" s="17">
        <f t="shared" si="144"/>
        <v>41037.551585648151</v>
      </c>
      <c r="S2316" s="17">
        <f t="shared" si="145"/>
        <v>41067.551585648151</v>
      </c>
      <c r="T2316" s="22">
        <f t="shared" si="146"/>
        <v>30</v>
      </c>
      <c r="U2316">
        <f t="shared" si="147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>ROUND(E2317/D2317*100,0)</f>
        <v>103</v>
      </c>
      <c r="Q2317" s="8">
        <f>IFERROR(ROUND(E2317/L2317,2),0)</f>
        <v>40.08</v>
      </c>
      <c r="R2317" s="17">
        <f t="shared" si="144"/>
        <v>41004.72619212963</v>
      </c>
      <c r="S2317" s="17">
        <f t="shared" si="145"/>
        <v>41034.72619212963</v>
      </c>
      <c r="T2317" s="22">
        <f t="shared" si="146"/>
        <v>30</v>
      </c>
      <c r="U2317">
        <f t="shared" si="147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>ROUND(E2318/D2318*100,0)</f>
        <v>104</v>
      </c>
      <c r="Q2318" s="8">
        <f>IFERROR(ROUND(E2318/L2318,2),0)</f>
        <v>78.03</v>
      </c>
      <c r="R2318" s="17">
        <f t="shared" si="144"/>
        <v>40079.725115740745</v>
      </c>
      <c r="S2318" s="17">
        <f t="shared" si="145"/>
        <v>40156.76666666667</v>
      </c>
      <c r="T2318" s="22">
        <f t="shared" si="146"/>
        <v>77.041550925925549</v>
      </c>
      <c r="U2318">
        <f t="shared" si="147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>ROUND(E2319/D2319*100,0)</f>
        <v>104</v>
      </c>
      <c r="Q2319" s="8">
        <f>IFERROR(ROUND(E2319/L2319,2),0)</f>
        <v>18.91</v>
      </c>
      <c r="R2319" s="17">
        <f t="shared" si="144"/>
        <v>40192.542233796295</v>
      </c>
      <c r="S2319" s="17">
        <f t="shared" si="145"/>
        <v>40224.208333333336</v>
      </c>
      <c r="T2319" s="22">
        <f t="shared" si="146"/>
        <v>31.666099537040282</v>
      </c>
      <c r="U2319">
        <f t="shared" si="147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>ROUND(E2320/D2320*100,0)</f>
        <v>121</v>
      </c>
      <c r="Q2320" s="8">
        <f>IFERROR(ROUND(E2320/L2320,2),0)</f>
        <v>37.130000000000003</v>
      </c>
      <c r="R2320" s="17">
        <f t="shared" si="144"/>
        <v>40050.643680555557</v>
      </c>
      <c r="S2320" s="17">
        <f t="shared" si="145"/>
        <v>40082.165972222225</v>
      </c>
      <c r="T2320" s="22">
        <f t="shared" si="146"/>
        <v>31.522291666668025</v>
      </c>
      <c r="U2320">
        <f t="shared" si="147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>ROUND(E2321/D2321*100,0)</f>
        <v>108</v>
      </c>
      <c r="Q2321" s="8">
        <f>IFERROR(ROUND(E2321/L2321,2),0)</f>
        <v>41.96</v>
      </c>
      <c r="R2321" s="17">
        <f t="shared" si="144"/>
        <v>41593.082002314812</v>
      </c>
      <c r="S2321" s="17">
        <f t="shared" si="145"/>
        <v>41623.082002314812</v>
      </c>
      <c r="T2321" s="22">
        <f t="shared" si="146"/>
        <v>30</v>
      </c>
      <c r="U2321">
        <f t="shared" si="147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>ROUND(E2322/D2322*100,0)</f>
        <v>109</v>
      </c>
      <c r="Q2322" s="8">
        <f>IFERROR(ROUND(E2322/L2322,2),0)</f>
        <v>61.04</v>
      </c>
      <c r="R2322" s="17">
        <f t="shared" si="144"/>
        <v>41696.817129629628</v>
      </c>
      <c r="S2322" s="17">
        <f t="shared" si="145"/>
        <v>41731.775462962964</v>
      </c>
      <c r="T2322" s="22">
        <f t="shared" si="146"/>
        <v>34.958333333335759</v>
      </c>
      <c r="U2322">
        <f t="shared" si="147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>ROUND(E2323/D2323*100,0)</f>
        <v>39</v>
      </c>
      <c r="Q2323" s="8">
        <f>IFERROR(ROUND(E2323/L2323,2),0)</f>
        <v>64.53</v>
      </c>
      <c r="R2323" s="17">
        <f t="shared" si="144"/>
        <v>42799.260428240741</v>
      </c>
      <c r="S2323" s="17">
        <f t="shared" si="145"/>
        <v>42829.21876157407</v>
      </c>
      <c r="T2323" s="22">
        <f t="shared" si="146"/>
        <v>29.958333333328483</v>
      </c>
      <c r="U2323">
        <f t="shared" si="147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>ROUND(E2324/D2324*100,0)</f>
        <v>3</v>
      </c>
      <c r="Q2324" s="8">
        <f>IFERROR(ROUND(E2324/L2324,2),0)</f>
        <v>21.25</v>
      </c>
      <c r="R2324" s="17">
        <f t="shared" si="144"/>
        <v>42804.895474537043</v>
      </c>
      <c r="S2324" s="17">
        <f t="shared" si="145"/>
        <v>42834.853807870371</v>
      </c>
      <c r="T2324" s="22">
        <f t="shared" si="146"/>
        <v>29.958333333328483</v>
      </c>
      <c r="U2324">
        <f t="shared" si="147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>ROUND(E2325/D2325*100,0)</f>
        <v>48</v>
      </c>
      <c r="Q2325" s="8">
        <f>IFERROR(ROUND(E2325/L2325,2),0)</f>
        <v>30</v>
      </c>
      <c r="R2325" s="17">
        <f t="shared" si="144"/>
        <v>42807.755173611105</v>
      </c>
      <c r="S2325" s="17">
        <f t="shared" si="145"/>
        <v>42814.755173611105</v>
      </c>
      <c r="T2325" s="22">
        <f t="shared" si="146"/>
        <v>7</v>
      </c>
      <c r="U2325">
        <f t="shared" si="147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>ROUND(E2326/D2326*100,0)</f>
        <v>21</v>
      </c>
      <c r="Q2326" s="8">
        <f>IFERROR(ROUND(E2326/L2326,2),0)</f>
        <v>25.49</v>
      </c>
      <c r="R2326" s="17">
        <f t="shared" si="144"/>
        <v>42790.885243055556</v>
      </c>
      <c r="S2326" s="17">
        <f t="shared" si="145"/>
        <v>42820.843576388885</v>
      </c>
      <c r="T2326" s="22">
        <f t="shared" si="146"/>
        <v>29.958333333328483</v>
      </c>
      <c r="U2326">
        <f t="shared" si="147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>ROUND(E2327/D2327*100,0)</f>
        <v>8</v>
      </c>
      <c r="Q2327" s="8">
        <f>IFERROR(ROUND(E2327/L2327,2),0)</f>
        <v>11.43</v>
      </c>
      <c r="R2327" s="17">
        <f t="shared" si="144"/>
        <v>42794.022349537037</v>
      </c>
      <c r="S2327" s="17">
        <f t="shared" si="145"/>
        <v>42823.980682870373</v>
      </c>
      <c r="T2327" s="22">
        <f t="shared" si="146"/>
        <v>29.958333333335759</v>
      </c>
      <c r="U2327">
        <f t="shared" si="147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>ROUND(E2328/D2328*100,0)</f>
        <v>1</v>
      </c>
      <c r="Q2328" s="8">
        <f>IFERROR(ROUND(E2328/L2328,2),0)</f>
        <v>108</v>
      </c>
      <c r="R2328" s="17">
        <f t="shared" si="144"/>
        <v>42804.034120370372</v>
      </c>
      <c r="S2328" s="17">
        <f t="shared" si="145"/>
        <v>42855.708333333328</v>
      </c>
      <c r="T2328" s="22">
        <f t="shared" si="146"/>
        <v>51.674212962956517</v>
      </c>
      <c r="U2328">
        <f t="shared" si="147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>ROUND(E2329/D2329*100,0)</f>
        <v>526</v>
      </c>
      <c r="Q2329" s="8">
        <f>IFERROR(ROUND(E2329/L2329,2),0)</f>
        <v>54.88</v>
      </c>
      <c r="R2329" s="17">
        <f t="shared" si="144"/>
        <v>41842.917129629634</v>
      </c>
      <c r="S2329" s="17">
        <f t="shared" si="145"/>
        <v>41877.917129629634</v>
      </c>
      <c r="T2329" s="22">
        <f t="shared" si="146"/>
        <v>35</v>
      </c>
      <c r="U2329">
        <f t="shared" si="147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>ROUND(E2330/D2330*100,0)</f>
        <v>254</v>
      </c>
      <c r="Q2330" s="8">
        <f>IFERROR(ROUND(E2330/L2330,2),0)</f>
        <v>47.38</v>
      </c>
      <c r="R2330" s="17">
        <f t="shared" si="144"/>
        <v>42139.781678240746</v>
      </c>
      <c r="S2330" s="17">
        <f t="shared" si="145"/>
        <v>42169.781678240746</v>
      </c>
      <c r="T2330" s="22">
        <f t="shared" si="146"/>
        <v>30</v>
      </c>
      <c r="U2330">
        <f t="shared" si="147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>ROUND(E2331/D2331*100,0)</f>
        <v>106</v>
      </c>
      <c r="Q2331" s="8">
        <f>IFERROR(ROUND(E2331/L2331,2),0)</f>
        <v>211.84</v>
      </c>
      <c r="R2331" s="17">
        <f t="shared" si="144"/>
        <v>41807.624374999999</v>
      </c>
      <c r="S2331" s="17">
        <f t="shared" si="145"/>
        <v>41837.624374999999</v>
      </c>
      <c r="T2331" s="22">
        <f t="shared" si="146"/>
        <v>30</v>
      </c>
      <c r="U2331">
        <f t="shared" si="147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>ROUND(E2332/D2332*100,0)</f>
        <v>102</v>
      </c>
      <c r="Q2332" s="8">
        <f>IFERROR(ROUND(E2332/L2332,2),0)</f>
        <v>219.93</v>
      </c>
      <c r="R2332" s="17">
        <f t="shared" si="144"/>
        <v>42332.89980324074</v>
      </c>
      <c r="S2332" s="17">
        <f t="shared" si="145"/>
        <v>42363</v>
      </c>
      <c r="T2332" s="22">
        <f t="shared" si="146"/>
        <v>30.100196759260143</v>
      </c>
      <c r="U2332">
        <f t="shared" si="147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>ROUND(E2333/D2333*100,0)</f>
        <v>144</v>
      </c>
      <c r="Q2333" s="8">
        <f>IFERROR(ROUND(E2333/L2333,2),0)</f>
        <v>40.799999999999997</v>
      </c>
      <c r="R2333" s="17">
        <f t="shared" si="144"/>
        <v>41839.005671296298</v>
      </c>
      <c r="S2333" s="17">
        <f t="shared" si="145"/>
        <v>41869.005671296298</v>
      </c>
      <c r="T2333" s="22">
        <f t="shared" si="146"/>
        <v>30</v>
      </c>
      <c r="U2333">
        <f t="shared" si="147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>ROUND(E2334/D2334*100,0)</f>
        <v>106</v>
      </c>
      <c r="Q2334" s="8">
        <f>IFERROR(ROUND(E2334/L2334,2),0)</f>
        <v>75.5</v>
      </c>
      <c r="R2334" s="17">
        <f t="shared" si="144"/>
        <v>42011.628136574072</v>
      </c>
      <c r="S2334" s="17">
        <f t="shared" si="145"/>
        <v>42041.628136574072</v>
      </c>
      <c r="T2334" s="22">
        <f t="shared" si="146"/>
        <v>30</v>
      </c>
      <c r="U2334">
        <f t="shared" si="147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>ROUND(E2335/D2335*100,0)</f>
        <v>212</v>
      </c>
      <c r="Q2335" s="8">
        <f>IFERROR(ROUND(E2335/L2335,2),0)</f>
        <v>13.54</v>
      </c>
      <c r="R2335" s="17">
        <f t="shared" si="144"/>
        <v>41767.650347222225</v>
      </c>
      <c r="S2335" s="17">
        <f t="shared" si="145"/>
        <v>41788.743055555555</v>
      </c>
      <c r="T2335" s="22">
        <f t="shared" si="146"/>
        <v>21.092708333329938</v>
      </c>
      <c r="U2335">
        <f t="shared" si="147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>ROUND(E2336/D2336*100,0)</f>
        <v>102</v>
      </c>
      <c r="Q2336" s="8">
        <f>IFERROR(ROUND(E2336/L2336,2),0)</f>
        <v>60.87</v>
      </c>
      <c r="R2336" s="17">
        <f t="shared" si="144"/>
        <v>41918.670115740737</v>
      </c>
      <c r="S2336" s="17">
        <f t="shared" si="145"/>
        <v>41948.731944444444</v>
      </c>
      <c r="T2336" s="22">
        <f t="shared" si="146"/>
        <v>30.061828703706851</v>
      </c>
      <c r="U2336">
        <f t="shared" si="147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>ROUND(E2337/D2337*100,0)</f>
        <v>102</v>
      </c>
      <c r="Q2337" s="8">
        <f>IFERROR(ROUND(E2337/L2337,2),0)</f>
        <v>115.69</v>
      </c>
      <c r="R2337" s="17">
        <f t="shared" si="144"/>
        <v>41771.572256944448</v>
      </c>
      <c r="S2337" s="17">
        <f t="shared" si="145"/>
        <v>41801.572256944448</v>
      </c>
      <c r="T2337" s="22">
        <f t="shared" si="146"/>
        <v>30</v>
      </c>
      <c r="U2337">
        <f t="shared" si="147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>ROUND(E2338/D2338*100,0)</f>
        <v>521</v>
      </c>
      <c r="Q2338" s="8">
        <f>IFERROR(ROUND(E2338/L2338,2),0)</f>
        <v>48.1</v>
      </c>
      <c r="R2338" s="17">
        <f t="shared" si="144"/>
        <v>41666.924710648149</v>
      </c>
      <c r="S2338" s="17">
        <f t="shared" si="145"/>
        <v>41706.924710648149</v>
      </c>
      <c r="T2338" s="22">
        <f t="shared" si="146"/>
        <v>40</v>
      </c>
      <c r="U2338">
        <f t="shared" si="147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>ROUND(E2339/D2339*100,0)</f>
        <v>111</v>
      </c>
      <c r="Q2339" s="8">
        <f>IFERROR(ROUND(E2339/L2339,2),0)</f>
        <v>74.180000000000007</v>
      </c>
      <c r="R2339" s="17">
        <f t="shared" si="144"/>
        <v>41786.640543981484</v>
      </c>
      <c r="S2339" s="17">
        <f t="shared" si="145"/>
        <v>41816.640543981484</v>
      </c>
      <c r="T2339" s="22">
        <f t="shared" si="146"/>
        <v>30</v>
      </c>
      <c r="U2339">
        <f t="shared" si="147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>ROUND(E2340/D2340*100,0)</f>
        <v>101</v>
      </c>
      <c r="Q2340" s="8">
        <f>IFERROR(ROUND(E2340/L2340,2),0)</f>
        <v>123.35</v>
      </c>
      <c r="R2340" s="17">
        <f t="shared" si="144"/>
        <v>41789.896805555552</v>
      </c>
      <c r="S2340" s="17">
        <f t="shared" si="145"/>
        <v>41819.896805555552</v>
      </c>
      <c r="T2340" s="22">
        <f t="shared" si="146"/>
        <v>30</v>
      </c>
      <c r="U2340">
        <f t="shared" si="147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>ROUND(E2341/D2341*100,0)</f>
        <v>294</v>
      </c>
      <c r="Q2341" s="8">
        <f>IFERROR(ROUND(E2341/L2341,2),0)</f>
        <v>66.62</v>
      </c>
      <c r="R2341" s="17">
        <f t="shared" si="144"/>
        <v>42692.79987268518</v>
      </c>
      <c r="S2341" s="17">
        <f t="shared" si="145"/>
        <v>42723.332638888889</v>
      </c>
      <c r="T2341" s="22">
        <f t="shared" si="146"/>
        <v>30.532766203708888</v>
      </c>
      <c r="U2341">
        <f t="shared" si="147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>ROUND(E2342/D2342*100,0)</f>
        <v>106</v>
      </c>
      <c r="Q2342" s="8">
        <f>IFERROR(ROUND(E2342/L2342,2),0)</f>
        <v>104.99</v>
      </c>
      <c r="R2342" s="17">
        <f t="shared" si="144"/>
        <v>42643.642800925925</v>
      </c>
      <c r="S2342" s="17">
        <f t="shared" si="145"/>
        <v>42673.642800925925</v>
      </c>
      <c r="T2342" s="22">
        <f t="shared" si="146"/>
        <v>30</v>
      </c>
      <c r="U2342">
        <f t="shared" si="147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>ROUND(E2343/D2343*100,0)</f>
        <v>0</v>
      </c>
      <c r="Q2343" s="8">
        <f>IFERROR(ROUND(E2343/L2343,2),0)</f>
        <v>0</v>
      </c>
      <c r="R2343" s="17">
        <f t="shared" si="144"/>
        <v>42167.813703703709</v>
      </c>
      <c r="S2343" s="17">
        <f t="shared" si="145"/>
        <v>42197.813703703709</v>
      </c>
      <c r="T2343" s="22">
        <f t="shared" si="146"/>
        <v>30</v>
      </c>
      <c r="U2343">
        <f t="shared" si="147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>ROUND(E2344/D2344*100,0)</f>
        <v>0</v>
      </c>
      <c r="Q2344" s="8">
        <f>IFERROR(ROUND(E2344/L2344,2),0)</f>
        <v>0</v>
      </c>
      <c r="R2344" s="17">
        <f t="shared" si="144"/>
        <v>41897.702199074076</v>
      </c>
      <c r="S2344" s="17">
        <f t="shared" si="145"/>
        <v>41918.208333333336</v>
      </c>
      <c r="T2344" s="22">
        <f t="shared" si="146"/>
        <v>20.506134259259852</v>
      </c>
      <c r="U2344">
        <f t="shared" si="147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>ROUND(E2345/D2345*100,0)</f>
        <v>3</v>
      </c>
      <c r="Q2345" s="8">
        <f>IFERROR(ROUND(E2345/L2345,2),0)</f>
        <v>300</v>
      </c>
      <c r="R2345" s="17">
        <f t="shared" si="144"/>
        <v>42327.825289351851</v>
      </c>
      <c r="S2345" s="17">
        <f t="shared" si="145"/>
        <v>42377.82430555555</v>
      </c>
      <c r="T2345" s="22">
        <f t="shared" si="146"/>
        <v>49.999016203699284</v>
      </c>
      <c r="U2345">
        <f t="shared" si="147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>ROUND(E2346/D2346*100,0)</f>
        <v>0</v>
      </c>
      <c r="Q2346" s="8">
        <f>IFERROR(ROUND(E2346/L2346,2),0)</f>
        <v>1</v>
      </c>
      <c r="R2346" s="17">
        <f t="shared" si="144"/>
        <v>42515.727650462963</v>
      </c>
      <c r="S2346" s="17">
        <f t="shared" si="145"/>
        <v>42545.727650462963</v>
      </c>
      <c r="T2346" s="22">
        <f t="shared" si="146"/>
        <v>30</v>
      </c>
      <c r="U2346">
        <f t="shared" si="147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>ROUND(E2347/D2347*100,0)</f>
        <v>0</v>
      </c>
      <c r="Q2347" s="8">
        <f>IFERROR(ROUND(E2347/L2347,2),0)</f>
        <v>0</v>
      </c>
      <c r="R2347" s="17">
        <f t="shared" si="144"/>
        <v>42060.001805555556</v>
      </c>
      <c r="S2347" s="17">
        <f t="shared" si="145"/>
        <v>42094.985416666663</v>
      </c>
      <c r="T2347" s="22">
        <f t="shared" si="146"/>
        <v>34.983611111107166</v>
      </c>
      <c r="U2347">
        <f t="shared" si="147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>ROUND(E2348/D2348*100,0)</f>
        <v>0</v>
      </c>
      <c r="Q2348" s="8">
        <f>IFERROR(ROUND(E2348/L2348,2),0)</f>
        <v>13</v>
      </c>
      <c r="R2348" s="17">
        <f t="shared" si="144"/>
        <v>42615.79896990741</v>
      </c>
      <c r="S2348" s="17">
        <f t="shared" si="145"/>
        <v>42660.79896990741</v>
      </c>
      <c r="T2348" s="22">
        <f t="shared" si="146"/>
        <v>45</v>
      </c>
      <c r="U2348">
        <f t="shared" si="147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>ROUND(E2349/D2349*100,0)</f>
        <v>2</v>
      </c>
      <c r="Q2349" s="8">
        <f>IFERROR(ROUND(E2349/L2349,2),0)</f>
        <v>15</v>
      </c>
      <c r="R2349" s="17">
        <f t="shared" si="144"/>
        <v>42577.607361111113</v>
      </c>
      <c r="S2349" s="17">
        <f t="shared" si="145"/>
        <v>42607.607361111113</v>
      </c>
      <c r="T2349" s="22">
        <f t="shared" si="146"/>
        <v>30</v>
      </c>
      <c r="U2349">
        <f t="shared" si="147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>ROUND(E2350/D2350*100,0)</f>
        <v>0</v>
      </c>
      <c r="Q2350" s="8">
        <f>IFERROR(ROUND(E2350/L2350,2),0)</f>
        <v>54</v>
      </c>
      <c r="R2350" s="17">
        <f t="shared" si="144"/>
        <v>42360.932152777779</v>
      </c>
      <c r="S2350" s="17">
        <f t="shared" si="145"/>
        <v>42420.932152777779</v>
      </c>
      <c r="T2350" s="22">
        <f t="shared" si="146"/>
        <v>60</v>
      </c>
      <c r="U2350">
        <f t="shared" si="147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>ROUND(E2351/D2351*100,0)</f>
        <v>0</v>
      </c>
      <c r="Q2351" s="8">
        <f>IFERROR(ROUND(E2351/L2351,2),0)</f>
        <v>0</v>
      </c>
      <c r="R2351" s="17">
        <f t="shared" si="144"/>
        <v>42198.775787037041</v>
      </c>
      <c r="S2351" s="17">
        <f t="shared" si="145"/>
        <v>42227.775787037041</v>
      </c>
      <c r="T2351" s="22">
        <f t="shared" si="146"/>
        <v>29</v>
      </c>
      <c r="U2351">
        <f t="shared" si="147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>ROUND(E2352/D2352*100,0)</f>
        <v>0</v>
      </c>
      <c r="Q2352" s="8">
        <f>IFERROR(ROUND(E2352/L2352,2),0)</f>
        <v>0</v>
      </c>
      <c r="R2352" s="17">
        <f t="shared" si="144"/>
        <v>42708.842245370368</v>
      </c>
      <c r="S2352" s="17">
        <f t="shared" si="145"/>
        <v>42738.842245370368</v>
      </c>
      <c r="T2352" s="22">
        <f t="shared" si="146"/>
        <v>30</v>
      </c>
      <c r="U2352">
        <f t="shared" si="147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>ROUND(E2353/D2353*100,0)</f>
        <v>1</v>
      </c>
      <c r="Q2353" s="8">
        <f>IFERROR(ROUND(E2353/L2353,2),0)</f>
        <v>15.43</v>
      </c>
      <c r="R2353" s="17">
        <f t="shared" si="144"/>
        <v>42094.101145833338</v>
      </c>
      <c r="S2353" s="17">
        <f t="shared" si="145"/>
        <v>42124.101145833338</v>
      </c>
      <c r="T2353" s="22">
        <f t="shared" si="146"/>
        <v>30</v>
      </c>
      <c r="U2353">
        <f t="shared" si="147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>ROUND(E2354/D2354*100,0)</f>
        <v>0</v>
      </c>
      <c r="Q2354" s="8">
        <f>IFERROR(ROUND(E2354/L2354,2),0)</f>
        <v>0</v>
      </c>
      <c r="R2354" s="17">
        <f t="shared" si="144"/>
        <v>42101.633703703701</v>
      </c>
      <c r="S2354" s="17">
        <f t="shared" si="145"/>
        <v>42161.633703703701</v>
      </c>
      <c r="T2354" s="22">
        <f t="shared" si="146"/>
        <v>60</v>
      </c>
      <c r="U2354">
        <f t="shared" si="147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>ROUND(E2355/D2355*100,0)</f>
        <v>0</v>
      </c>
      <c r="Q2355" s="8">
        <f>IFERROR(ROUND(E2355/L2355,2),0)</f>
        <v>0</v>
      </c>
      <c r="R2355" s="17">
        <f t="shared" si="144"/>
        <v>42103.676180555558</v>
      </c>
      <c r="S2355" s="17">
        <f t="shared" si="145"/>
        <v>42115.676180555558</v>
      </c>
      <c r="T2355" s="22">
        <f t="shared" si="146"/>
        <v>12</v>
      </c>
      <c r="U2355">
        <f t="shared" si="147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>ROUND(E2356/D2356*100,0)</f>
        <v>0</v>
      </c>
      <c r="Q2356" s="8">
        <f>IFERROR(ROUND(E2356/L2356,2),0)</f>
        <v>25</v>
      </c>
      <c r="R2356" s="17">
        <f t="shared" si="144"/>
        <v>41954.722916666666</v>
      </c>
      <c r="S2356" s="17">
        <f t="shared" si="145"/>
        <v>42014.722916666666</v>
      </c>
      <c r="T2356" s="22">
        <f t="shared" si="146"/>
        <v>60</v>
      </c>
      <c r="U2356">
        <f t="shared" si="147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>ROUND(E2357/D2357*100,0)</f>
        <v>1</v>
      </c>
      <c r="Q2357" s="8">
        <f>IFERROR(ROUND(E2357/L2357,2),0)</f>
        <v>27.5</v>
      </c>
      <c r="R2357" s="17">
        <f t="shared" si="144"/>
        <v>42096.918240740735</v>
      </c>
      <c r="S2357" s="17">
        <f t="shared" si="145"/>
        <v>42126.918240740735</v>
      </c>
      <c r="T2357" s="22">
        <f t="shared" si="146"/>
        <v>30</v>
      </c>
      <c r="U2357">
        <f t="shared" si="147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>ROUND(E2358/D2358*100,0)</f>
        <v>0</v>
      </c>
      <c r="Q2358" s="8">
        <f>IFERROR(ROUND(E2358/L2358,2),0)</f>
        <v>0</v>
      </c>
      <c r="R2358" s="17">
        <f t="shared" si="144"/>
        <v>42130.78361111111</v>
      </c>
      <c r="S2358" s="17">
        <f t="shared" si="145"/>
        <v>42160.78361111111</v>
      </c>
      <c r="T2358" s="22">
        <f t="shared" si="146"/>
        <v>30</v>
      </c>
      <c r="U2358">
        <f t="shared" si="147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>ROUND(E2359/D2359*100,0)</f>
        <v>0</v>
      </c>
      <c r="Q2359" s="8">
        <f>IFERROR(ROUND(E2359/L2359,2),0)</f>
        <v>0</v>
      </c>
      <c r="R2359" s="17">
        <f t="shared" si="144"/>
        <v>42264.620115740734</v>
      </c>
      <c r="S2359" s="17">
        <f t="shared" si="145"/>
        <v>42294.620115740734</v>
      </c>
      <c r="T2359" s="22">
        <f t="shared" si="146"/>
        <v>30</v>
      </c>
      <c r="U2359">
        <f t="shared" si="147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>ROUND(E2360/D2360*100,0)</f>
        <v>0</v>
      </c>
      <c r="Q2360" s="8">
        <f>IFERROR(ROUND(E2360/L2360,2),0)</f>
        <v>0</v>
      </c>
      <c r="R2360" s="17">
        <f t="shared" si="144"/>
        <v>41978.930972222224</v>
      </c>
      <c r="S2360" s="17">
        <f t="shared" si="145"/>
        <v>42035.027083333334</v>
      </c>
      <c r="T2360" s="22">
        <f t="shared" si="146"/>
        <v>56.096111111110076</v>
      </c>
      <c r="U2360">
        <f t="shared" si="147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>ROUND(E2361/D2361*100,0)</f>
        <v>15</v>
      </c>
      <c r="Q2361" s="8">
        <f>IFERROR(ROUND(E2361/L2361,2),0)</f>
        <v>367</v>
      </c>
      <c r="R2361" s="17">
        <f t="shared" si="144"/>
        <v>42159.649583333332</v>
      </c>
      <c r="S2361" s="17">
        <f t="shared" si="145"/>
        <v>42219.649583333332</v>
      </c>
      <c r="T2361" s="22">
        <f t="shared" si="146"/>
        <v>60</v>
      </c>
      <c r="U2361">
        <f t="shared" si="147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>ROUND(E2362/D2362*100,0)</f>
        <v>0</v>
      </c>
      <c r="Q2362" s="8">
        <f>IFERROR(ROUND(E2362/L2362,2),0)</f>
        <v>2</v>
      </c>
      <c r="R2362" s="17">
        <f t="shared" si="144"/>
        <v>42377.70694444445</v>
      </c>
      <c r="S2362" s="17">
        <f t="shared" si="145"/>
        <v>42407.70694444445</v>
      </c>
      <c r="T2362" s="22">
        <f t="shared" si="146"/>
        <v>30</v>
      </c>
      <c r="U2362">
        <f t="shared" si="147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>ROUND(E2363/D2363*100,0)</f>
        <v>0</v>
      </c>
      <c r="Q2363" s="8">
        <f>IFERROR(ROUND(E2363/L2363,2),0)</f>
        <v>0</v>
      </c>
      <c r="R2363" s="17">
        <f t="shared" si="144"/>
        <v>42466.858888888892</v>
      </c>
      <c r="S2363" s="17">
        <f t="shared" si="145"/>
        <v>42490.916666666672</v>
      </c>
      <c r="T2363" s="22">
        <f t="shared" si="146"/>
        <v>24.057777777779847</v>
      </c>
      <c r="U2363">
        <f t="shared" si="147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>ROUND(E2364/D2364*100,0)</f>
        <v>29</v>
      </c>
      <c r="Q2364" s="8">
        <f>IFERROR(ROUND(E2364/L2364,2),0)</f>
        <v>60</v>
      </c>
      <c r="R2364" s="17">
        <f t="shared" si="144"/>
        <v>41954.688310185185</v>
      </c>
      <c r="S2364" s="17">
        <f t="shared" si="145"/>
        <v>41984.688310185185</v>
      </c>
      <c r="T2364" s="22">
        <f t="shared" si="146"/>
        <v>30</v>
      </c>
      <c r="U2364">
        <f t="shared" si="147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>ROUND(E2365/D2365*100,0)</f>
        <v>0</v>
      </c>
      <c r="Q2365" s="8">
        <f>IFERROR(ROUND(E2365/L2365,2),0)</f>
        <v>0</v>
      </c>
      <c r="R2365" s="17">
        <f t="shared" si="144"/>
        <v>42322.011574074073</v>
      </c>
      <c r="S2365" s="17">
        <f t="shared" si="145"/>
        <v>42367.011574074073</v>
      </c>
      <c r="T2365" s="22">
        <f t="shared" si="146"/>
        <v>45</v>
      </c>
      <c r="U2365">
        <f t="shared" si="147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>ROUND(E2366/D2366*100,0)</f>
        <v>0</v>
      </c>
      <c r="Q2366" s="8">
        <f>IFERROR(ROUND(E2366/L2366,2),0)</f>
        <v>0</v>
      </c>
      <c r="R2366" s="17">
        <f t="shared" si="144"/>
        <v>42248.934675925921</v>
      </c>
      <c r="S2366" s="17">
        <f t="shared" si="145"/>
        <v>42303.934675925921</v>
      </c>
      <c r="T2366" s="22">
        <f t="shared" si="146"/>
        <v>55</v>
      </c>
      <c r="U2366">
        <f t="shared" si="147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>ROUND(E2367/D2367*100,0)</f>
        <v>0</v>
      </c>
      <c r="Q2367" s="8">
        <f>IFERROR(ROUND(E2367/L2367,2),0)</f>
        <v>0</v>
      </c>
      <c r="R2367" s="17">
        <f t="shared" si="144"/>
        <v>42346.736400462964</v>
      </c>
      <c r="S2367" s="17">
        <f t="shared" si="145"/>
        <v>42386.958333333328</v>
      </c>
      <c r="T2367" s="22">
        <f t="shared" si="146"/>
        <v>40.221932870364981</v>
      </c>
      <c r="U2367">
        <f t="shared" si="147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>ROUND(E2368/D2368*100,0)</f>
        <v>11</v>
      </c>
      <c r="Q2368" s="8">
        <f>IFERROR(ROUND(E2368/L2368,2),0)</f>
        <v>97.41</v>
      </c>
      <c r="R2368" s="17">
        <f t="shared" si="144"/>
        <v>42268.531631944439</v>
      </c>
      <c r="S2368" s="17">
        <f t="shared" si="145"/>
        <v>42298.531631944439</v>
      </c>
      <c r="T2368" s="22">
        <f t="shared" si="146"/>
        <v>30</v>
      </c>
      <c r="U2368">
        <f t="shared" si="147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>ROUND(E2369/D2369*100,0)</f>
        <v>1</v>
      </c>
      <c r="Q2369" s="8">
        <f>IFERROR(ROUND(E2369/L2369,2),0)</f>
        <v>47.86</v>
      </c>
      <c r="R2369" s="17">
        <f t="shared" si="144"/>
        <v>42425.970092592594</v>
      </c>
      <c r="S2369" s="17">
        <f t="shared" si="145"/>
        <v>42485.928425925929</v>
      </c>
      <c r="T2369" s="22">
        <f t="shared" si="146"/>
        <v>59.958333333335759</v>
      </c>
      <c r="U2369">
        <f t="shared" si="147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>ROUND(E2370/D2370*100,0)</f>
        <v>0</v>
      </c>
      <c r="Q2370" s="8">
        <f>IFERROR(ROUND(E2370/L2370,2),0)</f>
        <v>50</v>
      </c>
      <c r="R2370" s="17">
        <f t="shared" si="144"/>
        <v>42063.721817129626</v>
      </c>
      <c r="S2370" s="17">
        <f t="shared" si="145"/>
        <v>42108.680150462969</v>
      </c>
      <c r="T2370" s="22">
        <f t="shared" si="146"/>
        <v>44.958333333343035</v>
      </c>
      <c r="U2370">
        <f t="shared" si="147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>ROUND(E2371/D2371*100,0)</f>
        <v>0</v>
      </c>
      <c r="Q2371" s="8">
        <f>IFERROR(ROUND(E2371/L2371,2),0)</f>
        <v>0</v>
      </c>
      <c r="R2371" s="17">
        <f t="shared" ref="R2371:R2434" si="148">(((J2371/60)/60)/24)+DATE(1970,1,1)</f>
        <v>42380.812627314815</v>
      </c>
      <c r="S2371" s="17">
        <f t="shared" ref="S2371:S2434" si="149">(((I2371/60)/60)/24)+DATE(1970,1,1)</f>
        <v>42410.812627314815</v>
      </c>
      <c r="T2371" s="22">
        <f t="shared" ref="T2371:T2434" si="150">S2371-R2371</f>
        <v>30</v>
      </c>
      <c r="U2371">
        <f t="shared" ref="U2371:U2434" si="151">YEAR(R2371)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>ROUND(E2372/D2372*100,0)</f>
        <v>0</v>
      </c>
      <c r="Q2372" s="8">
        <f>IFERROR(ROUND(E2372/L2372,2),0)</f>
        <v>20.5</v>
      </c>
      <c r="R2372" s="17">
        <f t="shared" si="148"/>
        <v>41961.18913194444</v>
      </c>
      <c r="S2372" s="17">
        <f t="shared" si="149"/>
        <v>41991.18913194444</v>
      </c>
      <c r="T2372" s="22">
        <f t="shared" si="150"/>
        <v>30</v>
      </c>
      <c r="U2372">
        <f t="shared" si="151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>ROUND(E2373/D2373*100,0)</f>
        <v>0</v>
      </c>
      <c r="Q2373" s="8">
        <f>IFERROR(ROUND(E2373/L2373,2),0)</f>
        <v>0</v>
      </c>
      <c r="R2373" s="17">
        <f t="shared" si="148"/>
        <v>42150.777731481481</v>
      </c>
      <c r="S2373" s="17">
        <f t="shared" si="149"/>
        <v>42180.777731481481</v>
      </c>
      <c r="T2373" s="22">
        <f t="shared" si="150"/>
        <v>30</v>
      </c>
      <c r="U2373">
        <f t="shared" si="151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>ROUND(E2374/D2374*100,0)</f>
        <v>3</v>
      </c>
      <c r="Q2374" s="8">
        <f>IFERROR(ROUND(E2374/L2374,2),0)</f>
        <v>30</v>
      </c>
      <c r="R2374" s="17">
        <f t="shared" si="148"/>
        <v>42088.069108796291</v>
      </c>
      <c r="S2374" s="17">
        <f t="shared" si="149"/>
        <v>42118.069108796291</v>
      </c>
      <c r="T2374" s="22">
        <f t="shared" si="150"/>
        <v>30</v>
      </c>
      <c r="U2374">
        <f t="shared" si="151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>ROUND(E2375/D2375*100,0)</f>
        <v>0</v>
      </c>
      <c r="Q2375" s="8">
        <f>IFERROR(ROUND(E2375/L2375,2),0)</f>
        <v>50</v>
      </c>
      <c r="R2375" s="17">
        <f t="shared" si="148"/>
        <v>42215.662314814821</v>
      </c>
      <c r="S2375" s="17">
        <f t="shared" si="149"/>
        <v>42245.662314814821</v>
      </c>
      <c r="T2375" s="22">
        <f t="shared" si="150"/>
        <v>30</v>
      </c>
      <c r="U2375">
        <f t="shared" si="151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>ROUND(E2376/D2376*100,0)</f>
        <v>0</v>
      </c>
      <c r="Q2376" s="8">
        <f>IFERROR(ROUND(E2376/L2376,2),0)</f>
        <v>10</v>
      </c>
      <c r="R2376" s="17">
        <f t="shared" si="148"/>
        <v>42017.843287037031</v>
      </c>
      <c r="S2376" s="17">
        <f t="shared" si="149"/>
        <v>42047.843287037031</v>
      </c>
      <c r="T2376" s="22">
        <f t="shared" si="150"/>
        <v>30</v>
      </c>
      <c r="U2376">
        <f t="shared" si="151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>ROUND(E2377/D2377*100,0)</f>
        <v>0</v>
      </c>
      <c r="Q2377" s="8">
        <f>IFERROR(ROUND(E2377/L2377,2),0)</f>
        <v>0</v>
      </c>
      <c r="R2377" s="17">
        <f t="shared" si="148"/>
        <v>42592.836076388892</v>
      </c>
      <c r="S2377" s="17">
        <f t="shared" si="149"/>
        <v>42622.836076388892</v>
      </c>
      <c r="T2377" s="22">
        <f t="shared" si="150"/>
        <v>30</v>
      </c>
      <c r="U2377">
        <f t="shared" si="151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>ROUND(E2378/D2378*100,0)</f>
        <v>11</v>
      </c>
      <c r="Q2378" s="8">
        <f>IFERROR(ROUND(E2378/L2378,2),0)</f>
        <v>81.58</v>
      </c>
      <c r="R2378" s="17">
        <f t="shared" si="148"/>
        <v>42318.925532407404</v>
      </c>
      <c r="S2378" s="17">
        <f t="shared" si="149"/>
        <v>42348.925532407404</v>
      </c>
      <c r="T2378" s="22">
        <f t="shared" si="150"/>
        <v>30</v>
      </c>
      <c r="U2378">
        <f t="shared" si="151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>ROUND(E2379/D2379*100,0)</f>
        <v>0</v>
      </c>
      <c r="Q2379" s="8">
        <f>IFERROR(ROUND(E2379/L2379,2),0)</f>
        <v>0</v>
      </c>
      <c r="R2379" s="17">
        <f t="shared" si="148"/>
        <v>42669.870173611111</v>
      </c>
      <c r="S2379" s="17">
        <f t="shared" si="149"/>
        <v>42699.911840277782</v>
      </c>
      <c r="T2379" s="22">
        <f t="shared" si="150"/>
        <v>30.041666666671517</v>
      </c>
      <c r="U2379">
        <f t="shared" si="151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>ROUND(E2380/D2380*100,0)</f>
        <v>0</v>
      </c>
      <c r="Q2380" s="8">
        <f>IFERROR(ROUND(E2380/L2380,2),0)</f>
        <v>0</v>
      </c>
      <c r="R2380" s="17">
        <f t="shared" si="148"/>
        <v>42213.013078703705</v>
      </c>
      <c r="S2380" s="17">
        <f t="shared" si="149"/>
        <v>42242.013078703705</v>
      </c>
      <c r="T2380" s="22">
        <f t="shared" si="150"/>
        <v>29</v>
      </c>
      <c r="U2380">
        <f t="shared" si="151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>ROUND(E2381/D2381*100,0)</f>
        <v>0</v>
      </c>
      <c r="Q2381" s="8">
        <f>IFERROR(ROUND(E2381/L2381,2),0)</f>
        <v>0</v>
      </c>
      <c r="R2381" s="17">
        <f t="shared" si="148"/>
        <v>42237.016388888893</v>
      </c>
      <c r="S2381" s="17">
        <f t="shared" si="149"/>
        <v>42282.016388888893</v>
      </c>
      <c r="T2381" s="22">
        <f t="shared" si="150"/>
        <v>45</v>
      </c>
      <c r="U2381">
        <f t="shared" si="151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>ROUND(E2382/D2382*100,0)</f>
        <v>0</v>
      </c>
      <c r="Q2382" s="8">
        <f>IFERROR(ROUND(E2382/L2382,2),0)</f>
        <v>18.329999999999998</v>
      </c>
      <c r="R2382" s="17">
        <f t="shared" si="148"/>
        <v>42248.793310185181</v>
      </c>
      <c r="S2382" s="17">
        <f t="shared" si="149"/>
        <v>42278.793310185181</v>
      </c>
      <c r="T2382" s="22">
        <f t="shared" si="150"/>
        <v>30</v>
      </c>
      <c r="U2382">
        <f t="shared" si="151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>ROUND(E2383/D2383*100,0)</f>
        <v>2</v>
      </c>
      <c r="Q2383" s="8">
        <f>IFERROR(ROUND(E2383/L2383,2),0)</f>
        <v>224.43</v>
      </c>
      <c r="R2383" s="17">
        <f t="shared" si="148"/>
        <v>42074.935740740737</v>
      </c>
      <c r="S2383" s="17">
        <f t="shared" si="149"/>
        <v>42104.935740740737</v>
      </c>
      <c r="T2383" s="22">
        <f t="shared" si="150"/>
        <v>30</v>
      </c>
      <c r="U2383">
        <f t="shared" si="151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>ROUND(E2384/D2384*100,0)</f>
        <v>3</v>
      </c>
      <c r="Q2384" s="8">
        <f>IFERROR(ROUND(E2384/L2384,2),0)</f>
        <v>37.5</v>
      </c>
      <c r="R2384" s="17">
        <f t="shared" si="148"/>
        <v>42195.187534722223</v>
      </c>
      <c r="S2384" s="17">
        <f t="shared" si="149"/>
        <v>42220.187534722223</v>
      </c>
      <c r="T2384" s="22">
        <f t="shared" si="150"/>
        <v>25</v>
      </c>
      <c r="U2384">
        <f t="shared" si="151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>ROUND(E2385/D2385*100,0)</f>
        <v>4</v>
      </c>
      <c r="Q2385" s="8">
        <f>IFERROR(ROUND(E2385/L2385,2),0)</f>
        <v>145</v>
      </c>
      <c r="R2385" s="17">
        <f t="shared" si="148"/>
        <v>42027.056793981479</v>
      </c>
      <c r="S2385" s="17">
        <f t="shared" si="149"/>
        <v>42057.056793981479</v>
      </c>
      <c r="T2385" s="22">
        <f t="shared" si="150"/>
        <v>30</v>
      </c>
      <c r="U2385">
        <f t="shared" si="151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>ROUND(E2386/D2386*100,0)</f>
        <v>1</v>
      </c>
      <c r="Q2386" s="8">
        <f>IFERROR(ROUND(E2386/L2386,2),0)</f>
        <v>1</v>
      </c>
      <c r="R2386" s="17">
        <f t="shared" si="148"/>
        <v>41927.067627314813</v>
      </c>
      <c r="S2386" s="17">
        <f t="shared" si="149"/>
        <v>41957.109293981484</v>
      </c>
      <c r="T2386" s="22">
        <f t="shared" si="150"/>
        <v>30.041666666671517</v>
      </c>
      <c r="U2386">
        <f t="shared" si="151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>ROUND(E2387/D2387*100,0)</f>
        <v>1</v>
      </c>
      <c r="Q2387" s="8">
        <f>IFERROR(ROUND(E2387/L2387,2),0)</f>
        <v>112.57</v>
      </c>
      <c r="R2387" s="17">
        <f t="shared" si="148"/>
        <v>42191.70175925926</v>
      </c>
      <c r="S2387" s="17">
        <f t="shared" si="149"/>
        <v>42221.70175925926</v>
      </c>
      <c r="T2387" s="22">
        <f t="shared" si="150"/>
        <v>30</v>
      </c>
      <c r="U2387">
        <f t="shared" si="151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>ROUND(E2388/D2388*100,0)</f>
        <v>0</v>
      </c>
      <c r="Q2388" s="8">
        <f>IFERROR(ROUND(E2388/L2388,2),0)</f>
        <v>0</v>
      </c>
      <c r="R2388" s="17">
        <f t="shared" si="148"/>
        <v>41954.838240740741</v>
      </c>
      <c r="S2388" s="17">
        <f t="shared" si="149"/>
        <v>42014.838240740741</v>
      </c>
      <c r="T2388" s="22">
        <f t="shared" si="150"/>
        <v>60</v>
      </c>
      <c r="U2388">
        <f t="shared" si="151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>ROUND(E2389/D2389*100,0)</f>
        <v>1</v>
      </c>
      <c r="Q2389" s="8">
        <f>IFERROR(ROUND(E2389/L2389,2),0)</f>
        <v>342</v>
      </c>
      <c r="R2389" s="17">
        <f t="shared" si="148"/>
        <v>42528.626620370371</v>
      </c>
      <c r="S2389" s="17">
        <f t="shared" si="149"/>
        <v>42573.626620370371</v>
      </c>
      <c r="T2389" s="22">
        <f t="shared" si="150"/>
        <v>45</v>
      </c>
      <c r="U2389">
        <f t="shared" si="151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>ROUND(E2390/D2390*100,0)</f>
        <v>1</v>
      </c>
      <c r="Q2390" s="8">
        <f>IFERROR(ROUND(E2390/L2390,2),0)</f>
        <v>57.88</v>
      </c>
      <c r="R2390" s="17">
        <f t="shared" si="148"/>
        <v>41989.853692129633</v>
      </c>
      <c r="S2390" s="17">
        <f t="shared" si="149"/>
        <v>42019.811805555553</v>
      </c>
      <c r="T2390" s="22">
        <f t="shared" si="150"/>
        <v>29.958113425920601</v>
      </c>
      <c r="U2390">
        <f t="shared" si="151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>ROUND(E2391/D2391*100,0)</f>
        <v>0</v>
      </c>
      <c r="Q2391" s="8">
        <f>IFERROR(ROUND(E2391/L2391,2),0)</f>
        <v>30</v>
      </c>
      <c r="R2391" s="17">
        <f t="shared" si="148"/>
        <v>42179.653379629628</v>
      </c>
      <c r="S2391" s="17">
        <f t="shared" si="149"/>
        <v>42210.915972222225</v>
      </c>
      <c r="T2391" s="22">
        <f t="shared" si="150"/>
        <v>31.262592592596775</v>
      </c>
      <c r="U2391">
        <f t="shared" si="151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>ROUND(E2392/D2392*100,0)</f>
        <v>0</v>
      </c>
      <c r="Q2392" s="8">
        <f>IFERROR(ROUND(E2392/L2392,2),0)</f>
        <v>0</v>
      </c>
      <c r="R2392" s="17">
        <f t="shared" si="148"/>
        <v>41968.262314814812</v>
      </c>
      <c r="S2392" s="17">
        <f t="shared" si="149"/>
        <v>42008.262314814812</v>
      </c>
      <c r="T2392" s="22">
        <f t="shared" si="150"/>
        <v>40</v>
      </c>
      <c r="U2392">
        <f t="shared" si="151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>ROUND(E2393/D2393*100,0)</f>
        <v>0</v>
      </c>
      <c r="Q2393" s="8">
        <f>IFERROR(ROUND(E2393/L2393,2),0)</f>
        <v>25</v>
      </c>
      <c r="R2393" s="17">
        <f t="shared" si="148"/>
        <v>42064.794490740736</v>
      </c>
      <c r="S2393" s="17">
        <f t="shared" si="149"/>
        <v>42094.752824074079</v>
      </c>
      <c r="T2393" s="22">
        <f t="shared" si="150"/>
        <v>29.958333333343035</v>
      </c>
      <c r="U2393">
        <f t="shared" si="151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>ROUND(E2394/D2394*100,0)</f>
        <v>0</v>
      </c>
      <c r="Q2394" s="8">
        <f>IFERROR(ROUND(E2394/L2394,2),0)</f>
        <v>0</v>
      </c>
      <c r="R2394" s="17">
        <f t="shared" si="148"/>
        <v>42276.120636574073</v>
      </c>
      <c r="S2394" s="17">
        <f t="shared" si="149"/>
        <v>42306.120636574073</v>
      </c>
      <c r="T2394" s="22">
        <f t="shared" si="150"/>
        <v>30</v>
      </c>
      <c r="U2394">
        <f t="shared" si="151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>ROUND(E2395/D2395*100,0)</f>
        <v>0</v>
      </c>
      <c r="Q2395" s="8">
        <f>IFERROR(ROUND(E2395/L2395,2),0)</f>
        <v>50</v>
      </c>
      <c r="R2395" s="17">
        <f t="shared" si="148"/>
        <v>42194.648344907408</v>
      </c>
      <c r="S2395" s="17">
        <f t="shared" si="149"/>
        <v>42224.648344907408</v>
      </c>
      <c r="T2395" s="22">
        <f t="shared" si="150"/>
        <v>30</v>
      </c>
      <c r="U2395">
        <f t="shared" si="151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>ROUND(E2396/D2396*100,0)</f>
        <v>0</v>
      </c>
      <c r="Q2396" s="8">
        <f>IFERROR(ROUND(E2396/L2396,2),0)</f>
        <v>1.5</v>
      </c>
      <c r="R2396" s="17">
        <f t="shared" si="148"/>
        <v>42031.362187499995</v>
      </c>
      <c r="S2396" s="17">
        <f t="shared" si="149"/>
        <v>42061.362187499995</v>
      </c>
      <c r="T2396" s="22">
        <f t="shared" si="150"/>
        <v>30</v>
      </c>
      <c r="U2396">
        <f t="shared" si="151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>ROUND(E2397/D2397*100,0)</f>
        <v>0</v>
      </c>
      <c r="Q2397" s="8">
        <f>IFERROR(ROUND(E2397/L2397,2),0)</f>
        <v>0</v>
      </c>
      <c r="R2397" s="17">
        <f t="shared" si="148"/>
        <v>42717.121377314819</v>
      </c>
      <c r="S2397" s="17">
        <f t="shared" si="149"/>
        <v>42745.372916666667</v>
      </c>
      <c r="T2397" s="22">
        <f t="shared" si="150"/>
        <v>28.251539351847896</v>
      </c>
      <c r="U2397">
        <f t="shared" si="151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>ROUND(E2398/D2398*100,0)</f>
        <v>0</v>
      </c>
      <c r="Q2398" s="8">
        <f>IFERROR(ROUND(E2398/L2398,2),0)</f>
        <v>10</v>
      </c>
      <c r="R2398" s="17">
        <f t="shared" si="148"/>
        <v>42262.849050925928</v>
      </c>
      <c r="S2398" s="17">
        <f t="shared" si="149"/>
        <v>42292.849050925928</v>
      </c>
      <c r="T2398" s="22">
        <f t="shared" si="150"/>
        <v>30</v>
      </c>
      <c r="U2398">
        <f t="shared" si="151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>ROUND(E2399/D2399*100,0)</f>
        <v>0</v>
      </c>
      <c r="Q2399" s="8">
        <f>IFERROR(ROUND(E2399/L2399,2),0)</f>
        <v>0</v>
      </c>
      <c r="R2399" s="17">
        <f t="shared" si="148"/>
        <v>41976.88490740741</v>
      </c>
      <c r="S2399" s="17">
        <f t="shared" si="149"/>
        <v>42006.88490740741</v>
      </c>
      <c r="T2399" s="22">
        <f t="shared" si="150"/>
        <v>30</v>
      </c>
      <c r="U2399">
        <f t="shared" si="151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>ROUND(E2400/D2400*100,0)</f>
        <v>0</v>
      </c>
      <c r="Q2400" s="8">
        <f>IFERROR(ROUND(E2400/L2400,2),0)</f>
        <v>0</v>
      </c>
      <c r="R2400" s="17">
        <f t="shared" si="148"/>
        <v>42157.916481481487</v>
      </c>
      <c r="S2400" s="17">
        <f t="shared" si="149"/>
        <v>42187.916481481487</v>
      </c>
      <c r="T2400" s="22">
        <f t="shared" si="150"/>
        <v>30</v>
      </c>
      <c r="U2400">
        <f t="shared" si="151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>ROUND(E2401/D2401*100,0)</f>
        <v>0</v>
      </c>
      <c r="Q2401" s="8">
        <f>IFERROR(ROUND(E2401/L2401,2),0)</f>
        <v>0</v>
      </c>
      <c r="R2401" s="17">
        <f t="shared" si="148"/>
        <v>41956.853078703702</v>
      </c>
      <c r="S2401" s="17">
        <f t="shared" si="149"/>
        <v>41991.853078703702</v>
      </c>
      <c r="T2401" s="22">
        <f t="shared" si="150"/>
        <v>35</v>
      </c>
      <c r="U2401">
        <f t="shared" si="151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>ROUND(E2402/D2402*100,0)</f>
        <v>0</v>
      </c>
      <c r="Q2402" s="8">
        <f>IFERROR(ROUND(E2402/L2402,2),0)</f>
        <v>0</v>
      </c>
      <c r="R2402" s="17">
        <f t="shared" si="148"/>
        <v>42444.268101851849</v>
      </c>
      <c r="S2402" s="17">
        <f t="shared" si="149"/>
        <v>42474.268101851849</v>
      </c>
      <c r="T2402" s="22">
        <f t="shared" si="150"/>
        <v>30</v>
      </c>
      <c r="U2402">
        <f t="shared" si="151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>ROUND(E2403/D2403*100,0)</f>
        <v>1</v>
      </c>
      <c r="Q2403" s="8">
        <f>IFERROR(ROUND(E2403/L2403,2),0)</f>
        <v>22.33</v>
      </c>
      <c r="R2403" s="17">
        <f t="shared" si="148"/>
        <v>42374.822870370372</v>
      </c>
      <c r="S2403" s="17">
        <f t="shared" si="149"/>
        <v>42434.822870370372</v>
      </c>
      <c r="T2403" s="22">
        <f t="shared" si="150"/>
        <v>60</v>
      </c>
      <c r="U2403">
        <f t="shared" si="151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>ROUND(E2404/D2404*100,0)</f>
        <v>0</v>
      </c>
      <c r="Q2404" s="8">
        <f>IFERROR(ROUND(E2404/L2404,2),0)</f>
        <v>52</v>
      </c>
      <c r="R2404" s="17">
        <f t="shared" si="148"/>
        <v>42107.679756944446</v>
      </c>
      <c r="S2404" s="17">
        <f t="shared" si="149"/>
        <v>42137.679756944446</v>
      </c>
      <c r="T2404" s="22">
        <f t="shared" si="150"/>
        <v>30</v>
      </c>
      <c r="U2404">
        <f t="shared" si="151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>ROUND(E2405/D2405*100,0)</f>
        <v>17</v>
      </c>
      <c r="Q2405" s="8">
        <f>IFERROR(ROUND(E2405/L2405,2),0)</f>
        <v>16.829999999999998</v>
      </c>
      <c r="R2405" s="17">
        <f t="shared" si="148"/>
        <v>42399.882615740738</v>
      </c>
      <c r="S2405" s="17">
        <f t="shared" si="149"/>
        <v>42459.840949074074</v>
      </c>
      <c r="T2405" s="22">
        <f t="shared" si="150"/>
        <v>59.958333333335759</v>
      </c>
      <c r="U2405">
        <f t="shared" si="151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>ROUND(E2406/D2406*100,0)</f>
        <v>0</v>
      </c>
      <c r="Q2406" s="8">
        <f>IFERROR(ROUND(E2406/L2406,2),0)</f>
        <v>0</v>
      </c>
      <c r="R2406" s="17">
        <f t="shared" si="148"/>
        <v>42342.03943287037</v>
      </c>
      <c r="S2406" s="17">
        <f t="shared" si="149"/>
        <v>42372.03943287037</v>
      </c>
      <c r="T2406" s="22">
        <f t="shared" si="150"/>
        <v>30</v>
      </c>
      <c r="U2406">
        <f t="shared" si="151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>ROUND(E2407/D2407*100,0)</f>
        <v>23</v>
      </c>
      <c r="Q2407" s="8">
        <f>IFERROR(ROUND(E2407/L2407,2),0)</f>
        <v>56.3</v>
      </c>
      <c r="R2407" s="17">
        <f t="shared" si="148"/>
        <v>42595.585358796292</v>
      </c>
      <c r="S2407" s="17">
        <f t="shared" si="149"/>
        <v>42616.585358796292</v>
      </c>
      <c r="T2407" s="22">
        <f t="shared" si="150"/>
        <v>21</v>
      </c>
      <c r="U2407">
        <f t="shared" si="151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>ROUND(E2408/D2408*100,0)</f>
        <v>41</v>
      </c>
      <c r="Q2408" s="8">
        <f>IFERROR(ROUND(E2408/L2408,2),0)</f>
        <v>84.06</v>
      </c>
      <c r="R2408" s="17">
        <f t="shared" si="148"/>
        <v>41983.110995370371</v>
      </c>
      <c r="S2408" s="17">
        <f t="shared" si="149"/>
        <v>42023.110995370371</v>
      </c>
      <c r="T2408" s="22">
        <f t="shared" si="150"/>
        <v>40</v>
      </c>
      <c r="U2408">
        <f t="shared" si="151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>ROUND(E2409/D2409*100,0)</f>
        <v>25</v>
      </c>
      <c r="Q2409" s="8">
        <f>IFERROR(ROUND(E2409/L2409,2),0)</f>
        <v>168.39</v>
      </c>
      <c r="R2409" s="17">
        <f t="shared" si="148"/>
        <v>42082.575555555552</v>
      </c>
      <c r="S2409" s="17">
        <f t="shared" si="149"/>
        <v>42105.25</v>
      </c>
      <c r="T2409" s="22">
        <f t="shared" si="150"/>
        <v>22.674444444448454</v>
      </c>
      <c r="U2409">
        <f t="shared" si="151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>ROUND(E2410/D2410*100,0)</f>
        <v>0</v>
      </c>
      <c r="Q2410" s="8">
        <f>IFERROR(ROUND(E2410/L2410,2),0)</f>
        <v>15</v>
      </c>
      <c r="R2410" s="17">
        <f t="shared" si="148"/>
        <v>41919.140706018516</v>
      </c>
      <c r="S2410" s="17">
        <f t="shared" si="149"/>
        <v>41949.182372685187</v>
      </c>
      <c r="T2410" s="22">
        <f t="shared" si="150"/>
        <v>30.041666666671517</v>
      </c>
      <c r="U2410">
        <f t="shared" si="151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>ROUND(E2411/D2411*100,0)</f>
        <v>2</v>
      </c>
      <c r="Q2411" s="8">
        <f>IFERROR(ROUND(E2411/L2411,2),0)</f>
        <v>76.67</v>
      </c>
      <c r="R2411" s="17">
        <f t="shared" si="148"/>
        <v>42204.875868055555</v>
      </c>
      <c r="S2411" s="17">
        <f t="shared" si="149"/>
        <v>42234.875868055555</v>
      </c>
      <c r="T2411" s="22">
        <f t="shared" si="150"/>
        <v>30</v>
      </c>
      <c r="U2411">
        <f t="shared" si="151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>ROUND(E2412/D2412*100,0)</f>
        <v>0</v>
      </c>
      <c r="Q2412" s="8">
        <f>IFERROR(ROUND(E2412/L2412,2),0)</f>
        <v>0</v>
      </c>
      <c r="R2412" s="17">
        <f t="shared" si="148"/>
        <v>42224.408275462964</v>
      </c>
      <c r="S2412" s="17">
        <f t="shared" si="149"/>
        <v>42254.408275462964</v>
      </c>
      <c r="T2412" s="22">
        <f t="shared" si="150"/>
        <v>30</v>
      </c>
      <c r="U2412">
        <f t="shared" si="151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>ROUND(E2413/D2413*100,0)</f>
        <v>1</v>
      </c>
      <c r="Q2413" s="8">
        <f>IFERROR(ROUND(E2413/L2413,2),0)</f>
        <v>50.33</v>
      </c>
      <c r="R2413" s="17">
        <f t="shared" si="148"/>
        <v>42211.732430555552</v>
      </c>
      <c r="S2413" s="17">
        <f t="shared" si="149"/>
        <v>42241.732430555552</v>
      </c>
      <c r="T2413" s="22">
        <f t="shared" si="150"/>
        <v>30</v>
      </c>
      <c r="U2413">
        <f t="shared" si="151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>ROUND(E2414/D2414*100,0)</f>
        <v>0</v>
      </c>
      <c r="Q2414" s="8">
        <f>IFERROR(ROUND(E2414/L2414,2),0)</f>
        <v>0</v>
      </c>
      <c r="R2414" s="17">
        <f t="shared" si="148"/>
        <v>42655.736956018518</v>
      </c>
      <c r="S2414" s="17">
        <f t="shared" si="149"/>
        <v>42700.778622685189</v>
      </c>
      <c r="T2414" s="22">
        <f t="shared" si="150"/>
        <v>45.041666666671517</v>
      </c>
      <c r="U2414">
        <f t="shared" si="151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>ROUND(E2415/D2415*100,0)</f>
        <v>1</v>
      </c>
      <c r="Q2415" s="8">
        <f>IFERROR(ROUND(E2415/L2415,2),0)</f>
        <v>8.33</v>
      </c>
      <c r="R2415" s="17">
        <f t="shared" si="148"/>
        <v>41760.10974537037</v>
      </c>
      <c r="S2415" s="17">
        <f t="shared" si="149"/>
        <v>41790.979166666664</v>
      </c>
      <c r="T2415" s="22">
        <f t="shared" si="150"/>
        <v>30.869421296294604</v>
      </c>
      <c r="U2415">
        <f t="shared" si="151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>ROUND(E2416/D2416*100,0)</f>
        <v>3</v>
      </c>
      <c r="Q2416" s="8">
        <f>IFERROR(ROUND(E2416/L2416,2),0)</f>
        <v>35.380000000000003</v>
      </c>
      <c r="R2416" s="17">
        <f t="shared" si="148"/>
        <v>42198.695138888885</v>
      </c>
      <c r="S2416" s="17">
        <f t="shared" si="149"/>
        <v>42238.165972222225</v>
      </c>
      <c r="T2416" s="22">
        <f t="shared" si="150"/>
        <v>39.470833333340124</v>
      </c>
      <c r="U2416">
        <f t="shared" si="151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>ROUND(E2417/D2417*100,0)</f>
        <v>1</v>
      </c>
      <c r="Q2417" s="8">
        <f>IFERROR(ROUND(E2417/L2417,2),0)</f>
        <v>55.83</v>
      </c>
      <c r="R2417" s="17">
        <f t="shared" si="148"/>
        <v>42536.862800925926</v>
      </c>
      <c r="S2417" s="17">
        <f t="shared" si="149"/>
        <v>42566.862800925926</v>
      </c>
      <c r="T2417" s="22">
        <f t="shared" si="150"/>
        <v>30</v>
      </c>
      <c r="U2417">
        <f t="shared" si="151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>ROUND(E2418/D2418*100,0)</f>
        <v>0</v>
      </c>
      <c r="Q2418" s="8">
        <f>IFERROR(ROUND(E2418/L2418,2),0)</f>
        <v>5</v>
      </c>
      <c r="R2418" s="17">
        <f t="shared" si="148"/>
        <v>42019.737766203703</v>
      </c>
      <c r="S2418" s="17">
        <f t="shared" si="149"/>
        <v>42077.625</v>
      </c>
      <c r="T2418" s="22">
        <f t="shared" si="150"/>
        <v>57.887233796296641</v>
      </c>
      <c r="U2418">
        <f t="shared" si="151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>ROUND(E2419/D2419*100,0)</f>
        <v>0</v>
      </c>
      <c r="Q2419" s="8">
        <f>IFERROR(ROUND(E2419/L2419,2),0)</f>
        <v>0</v>
      </c>
      <c r="R2419" s="17">
        <f t="shared" si="148"/>
        <v>41831.884108796294</v>
      </c>
      <c r="S2419" s="17">
        <f t="shared" si="149"/>
        <v>41861.884108796294</v>
      </c>
      <c r="T2419" s="22">
        <f t="shared" si="150"/>
        <v>30</v>
      </c>
      <c r="U2419">
        <f t="shared" si="151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>ROUND(E2420/D2420*100,0)</f>
        <v>0</v>
      </c>
      <c r="Q2420" s="8">
        <f>IFERROR(ROUND(E2420/L2420,2),0)</f>
        <v>1</v>
      </c>
      <c r="R2420" s="17">
        <f t="shared" si="148"/>
        <v>42027.856990740736</v>
      </c>
      <c r="S2420" s="17">
        <f t="shared" si="149"/>
        <v>42087.815324074079</v>
      </c>
      <c r="T2420" s="22">
        <f t="shared" si="150"/>
        <v>59.958333333343035</v>
      </c>
      <c r="U2420">
        <f t="shared" si="151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>ROUND(E2421/D2421*100,0)</f>
        <v>0</v>
      </c>
      <c r="Q2421" s="8">
        <f>IFERROR(ROUND(E2421/L2421,2),0)</f>
        <v>0</v>
      </c>
      <c r="R2421" s="17">
        <f t="shared" si="148"/>
        <v>41993.738298611104</v>
      </c>
      <c r="S2421" s="17">
        <f t="shared" si="149"/>
        <v>42053.738298611104</v>
      </c>
      <c r="T2421" s="22">
        <f t="shared" si="150"/>
        <v>60</v>
      </c>
      <c r="U2421">
        <f t="shared" si="151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>ROUND(E2422/D2422*100,0)</f>
        <v>15</v>
      </c>
      <c r="Q2422" s="8">
        <f>IFERROR(ROUND(E2422/L2422,2),0)</f>
        <v>69.47</v>
      </c>
      <c r="R2422" s="17">
        <f t="shared" si="148"/>
        <v>41893.028877314813</v>
      </c>
      <c r="S2422" s="17">
        <f t="shared" si="149"/>
        <v>41953.070543981477</v>
      </c>
      <c r="T2422" s="22">
        <f t="shared" si="150"/>
        <v>60.041666666664241</v>
      </c>
      <c r="U2422">
        <f t="shared" si="151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>ROUND(E2423/D2423*100,0)</f>
        <v>0</v>
      </c>
      <c r="Q2423" s="8">
        <f>IFERROR(ROUND(E2423/L2423,2),0)</f>
        <v>1</v>
      </c>
      <c r="R2423" s="17">
        <f t="shared" si="148"/>
        <v>42026.687453703707</v>
      </c>
      <c r="S2423" s="17">
        <f t="shared" si="149"/>
        <v>42056.687453703707</v>
      </c>
      <c r="T2423" s="22">
        <f t="shared" si="150"/>
        <v>30</v>
      </c>
      <c r="U2423">
        <f t="shared" si="151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>ROUND(E2424/D2424*100,0)</f>
        <v>0</v>
      </c>
      <c r="Q2424" s="8">
        <f>IFERROR(ROUND(E2424/L2424,2),0)</f>
        <v>1</v>
      </c>
      <c r="R2424" s="17">
        <f t="shared" si="148"/>
        <v>42044.724953703699</v>
      </c>
      <c r="S2424" s="17">
        <f t="shared" si="149"/>
        <v>42074.683287037042</v>
      </c>
      <c r="T2424" s="22">
        <f t="shared" si="150"/>
        <v>29.958333333343035</v>
      </c>
      <c r="U2424">
        <f t="shared" si="151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>ROUND(E2425/D2425*100,0)</f>
        <v>0</v>
      </c>
      <c r="Q2425" s="8">
        <f>IFERROR(ROUND(E2425/L2425,2),0)</f>
        <v>8</v>
      </c>
      <c r="R2425" s="17">
        <f t="shared" si="148"/>
        <v>41974.704745370371</v>
      </c>
      <c r="S2425" s="17">
        <f t="shared" si="149"/>
        <v>42004.704745370371</v>
      </c>
      <c r="T2425" s="22">
        <f t="shared" si="150"/>
        <v>30</v>
      </c>
      <c r="U2425">
        <f t="shared" si="151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>ROUND(E2426/D2426*100,0)</f>
        <v>1</v>
      </c>
      <c r="Q2426" s="8">
        <f>IFERROR(ROUND(E2426/L2426,2),0)</f>
        <v>34.44</v>
      </c>
      <c r="R2426" s="17">
        <f t="shared" si="148"/>
        <v>41909.892453703702</v>
      </c>
      <c r="S2426" s="17">
        <f t="shared" si="149"/>
        <v>41939.892453703702</v>
      </c>
      <c r="T2426" s="22">
        <f t="shared" si="150"/>
        <v>30</v>
      </c>
      <c r="U2426">
        <f t="shared" si="151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>ROUND(E2427/D2427*100,0)</f>
        <v>0</v>
      </c>
      <c r="Q2427" s="8">
        <f>IFERROR(ROUND(E2427/L2427,2),0)</f>
        <v>1</v>
      </c>
      <c r="R2427" s="17">
        <f t="shared" si="148"/>
        <v>42502.913761574076</v>
      </c>
      <c r="S2427" s="17">
        <f t="shared" si="149"/>
        <v>42517.919444444444</v>
      </c>
      <c r="T2427" s="22">
        <f t="shared" si="150"/>
        <v>15.005682870367309</v>
      </c>
      <c r="U2427">
        <f t="shared" si="151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>ROUND(E2428/D2428*100,0)</f>
        <v>0</v>
      </c>
      <c r="Q2428" s="8">
        <f>IFERROR(ROUND(E2428/L2428,2),0)</f>
        <v>0</v>
      </c>
      <c r="R2428" s="17">
        <f t="shared" si="148"/>
        <v>42164.170046296291</v>
      </c>
      <c r="S2428" s="17">
        <f t="shared" si="149"/>
        <v>42224.170046296291</v>
      </c>
      <c r="T2428" s="22">
        <f t="shared" si="150"/>
        <v>60</v>
      </c>
      <c r="U2428">
        <f t="shared" si="151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>ROUND(E2429/D2429*100,0)</f>
        <v>0</v>
      </c>
      <c r="Q2429" s="8">
        <f>IFERROR(ROUND(E2429/L2429,2),0)</f>
        <v>1</v>
      </c>
      <c r="R2429" s="17">
        <f t="shared" si="148"/>
        <v>42412.318668981476</v>
      </c>
      <c r="S2429" s="17">
        <f t="shared" si="149"/>
        <v>42452.277002314819</v>
      </c>
      <c r="T2429" s="22">
        <f t="shared" si="150"/>
        <v>39.958333333343035</v>
      </c>
      <c r="U2429">
        <f t="shared" si="151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>ROUND(E2430/D2430*100,0)</f>
        <v>0</v>
      </c>
      <c r="Q2430" s="8">
        <f>IFERROR(ROUND(E2430/L2430,2),0)</f>
        <v>1</v>
      </c>
      <c r="R2430" s="17">
        <f t="shared" si="148"/>
        <v>42045.784155092595</v>
      </c>
      <c r="S2430" s="17">
        <f t="shared" si="149"/>
        <v>42075.742488425924</v>
      </c>
      <c r="T2430" s="22">
        <f t="shared" si="150"/>
        <v>29.958333333328483</v>
      </c>
      <c r="U2430">
        <f t="shared" si="151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>ROUND(E2431/D2431*100,0)</f>
        <v>1</v>
      </c>
      <c r="Q2431" s="8">
        <f>IFERROR(ROUND(E2431/L2431,2),0)</f>
        <v>501.25</v>
      </c>
      <c r="R2431" s="17">
        <f t="shared" si="148"/>
        <v>42734.879236111112</v>
      </c>
      <c r="S2431" s="17">
        <f t="shared" si="149"/>
        <v>42771.697222222225</v>
      </c>
      <c r="T2431" s="22">
        <f t="shared" si="150"/>
        <v>36.817986111112987</v>
      </c>
      <c r="U2431">
        <f t="shared" si="151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>ROUND(E2432/D2432*100,0)</f>
        <v>1</v>
      </c>
      <c r="Q2432" s="8">
        <f>IFERROR(ROUND(E2432/L2432,2),0)</f>
        <v>10.5</v>
      </c>
      <c r="R2432" s="17">
        <f t="shared" si="148"/>
        <v>42382.130833333329</v>
      </c>
      <c r="S2432" s="17">
        <f t="shared" si="149"/>
        <v>42412.130833333329</v>
      </c>
      <c r="T2432" s="22">
        <f t="shared" si="150"/>
        <v>30</v>
      </c>
      <c r="U2432">
        <f t="shared" si="151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>ROUND(E2433/D2433*100,0)</f>
        <v>0</v>
      </c>
      <c r="Q2433" s="8">
        <f>IFERROR(ROUND(E2433/L2433,2),0)</f>
        <v>1</v>
      </c>
      <c r="R2433" s="17">
        <f t="shared" si="148"/>
        <v>42489.099687499998</v>
      </c>
      <c r="S2433" s="17">
        <f t="shared" si="149"/>
        <v>42549.099687499998</v>
      </c>
      <c r="T2433" s="22">
        <f t="shared" si="150"/>
        <v>60</v>
      </c>
      <c r="U2433">
        <f t="shared" si="151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>ROUND(E2434/D2434*100,0)</f>
        <v>0</v>
      </c>
      <c r="Q2434" s="8">
        <f>IFERROR(ROUND(E2434/L2434,2),0)</f>
        <v>1</v>
      </c>
      <c r="R2434" s="17">
        <f t="shared" si="148"/>
        <v>42041.218715277777</v>
      </c>
      <c r="S2434" s="17">
        <f t="shared" si="149"/>
        <v>42071.218715277777</v>
      </c>
      <c r="T2434" s="22">
        <f t="shared" si="150"/>
        <v>30</v>
      </c>
      <c r="U2434">
        <f t="shared" si="151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>ROUND(E2435/D2435*100,0)</f>
        <v>0</v>
      </c>
      <c r="Q2435" s="8">
        <f>IFERROR(ROUND(E2435/L2435,2),0)</f>
        <v>0</v>
      </c>
      <c r="R2435" s="17">
        <f t="shared" ref="R2435:R2498" si="152">(((J2435/60)/60)/24)+DATE(1970,1,1)</f>
        <v>42397.89980324074</v>
      </c>
      <c r="S2435" s="17">
        <f t="shared" ref="S2435:S2498" si="153">(((I2435/60)/60)/24)+DATE(1970,1,1)</f>
        <v>42427.89980324074</v>
      </c>
      <c r="T2435" s="22">
        <f t="shared" ref="T2435:T2498" si="154">S2435-R2435</f>
        <v>30</v>
      </c>
      <c r="U2435">
        <f t="shared" ref="U2435:U2498" si="155">YEAR(R2435)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>ROUND(E2436/D2436*100,0)</f>
        <v>0</v>
      </c>
      <c r="Q2436" s="8">
        <f>IFERROR(ROUND(E2436/L2436,2),0)</f>
        <v>13</v>
      </c>
      <c r="R2436" s="17">
        <f t="shared" si="152"/>
        <v>42180.18604166666</v>
      </c>
      <c r="S2436" s="17">
        <f t="shared" si="153"/>
        <v>42220.18604166666</v>
      </c>
      <c r="T2436" s="22">
        <f t="shared" si="154"/>
        <v>40</v>
      </c>
      <c r="U2436">
        <f t="shared" si="155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>ROUND(E2437/D2437*100,0)</f>
        <v>0</v>
      </c>
      <c r="Q2437" s="8">
        <f>IFERROR(ROUND(E2437/L2437,2),0)</f>
        <v>306</v>
      </c>
      <c r="R2437" s="17">
        <f t="shared" si="152"/>
        <v>42252.277615740735</v>
      </c>
      <c r="S2437" s="17">
        <f t="shared" si="153"/>
        <v>42282.277615740735</v>
      </c>
      <c r="T2437" s="22">
        <f t="shared" si="154"/>
        <v>30</v>
      </c>
      <c r="U2437">
        <f t="shared" si="155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>ROUND(E2438/D2438*100,0)</f>
        <v>0</v>
      </c>
      <c r="Q2438" s="8">
        <f>IFERROR(ROUND(E2438/L2438,2),0)</f>
        <v>22.5</v>
      </c>
      <c r="R2438" s="17">
        <f t="shared" si="152"/>
        <v>42338.615393518514</v>
      </c>
      <c r="S2438" s="17">
        <f t="shared" si="153"/>
        <v>42398.615393518514</v>
      </c>
      <c r="T2438" s="22">
        <f t="shared" si="154"/>
        <v>60</v>
      </c>
      <c r="U2438">
        <f t="shared" si="155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>ROUND(E2439/D2439*100,0)</f>
        <v>0</v>
      </c>
      <c r="Q2439" s="8">
        <f>IFERROR(ROUND(E2439/L2439,2),0)</f>
        <v>0</v>
      </c>
      <c r="R2439" s="17">
        <f t="shared" si="152"/>
        <v>42031.965138888889</v>
      </c>
      <c r="S2439" s="17">
        <f t="shared" si="153"/>
        <v>42080.75</v>
      </c>
      <c r="T2439" s="22">
        <f t="shared" si="154"/>
        <v>48.78486111111124</v>
      </c>
      <c r="U2439">
        <f t="shared" si="155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>ROUND(E2440/D2440*100,0)</f>
        <v>0</v>
      </c>
      <c r="Q2440" s="8">
        <f>IFERROR(ROUND(E2440/L2440,2),0)</f>
        <v>50</v>
      </c>
      <c r="R2440" s="17">
        <f t="shared" si="152"/>
        <v>42285.91506944444</v>
      </c>
      <c r="S2440" s="17">
        <f t="shared" si="153"/>
        <v>42345.956736111111</v>
      </c>
      <c r="T2440" s="22">
        <f t="shared" si="154"/>
        <v>60.041666666671517</v>
      </c>
      <c r="U2440">
        <f t="shared" si="155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>ROUND(E2441/D2441*100,0)</f>
        <v>0</v>
      </c>
      <c r="Q2441" s="8">
        <f>IFERROR(ROUND(E2441/L2441,2),0)</f>
        <v>0</v>
      </c>
      <c r="R2441" s="17">
        <f t="shared" si="152"/>
        <v>42265.818622685183</v>
      </c>
      <c r="S2441" s="17">
        <f t="shared" si="153"/>
        <v>42295.818622685183</v>
      </c>
      <c r="T2441" s="22">
        <f t="shared" si="154"/>
        <v>30</v>
      </c>
      <c r="U2441">
        <f t="shared" si="155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>ROUND(E2442/D2442*100,0)</f>
        <v>0</v>
      </c>
      <c r="Q2442" s="8">
        <f>IFERROR(ROUND(E2442/L2442,2),0)</f>
        <v>5</v>
      </c>
      <c r="R2442" s="17">
        <f t="shared" si="152"/>
        <v>42383.899456018517</v>
      </c>
      <c r="S2442" s="17">
        <f t="shared" si="153"/>
        <v>42413.899456018517</v>
      </c>
      <c r="T2442" s="22">
        <f t="shared" si="154"/>
        <v>30</v>
      </c>
      <c r="U2442">
        <f t="shared" si="155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>ROUND(E2443/D2443*100,0)</f>
        <v>108</v>
      </c>
      <c r="Q2443" s="8">
        <f>IFERROR(ROUND(E2443/L2443,2),0)</f>
        <v>74.23</v>
      </c>
      <c r="R2443" s="17">
        <f t="shared" si="152"/>
        <v>42187.125625000001</v>
      </c>
      <c r="S2443" s="17">
        <f t="shared" si="153"/>
        <v>42208.207638888889</v>
      </c>
      <c r="T2443" s="22">
        <f t="shared" si="154"/>
        <v>21.082013888888469</v>
      </c>
      <c r="U2443">
        <f t="shared" si="155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>ROUND(E2444/D2444*100,0)</f>
        <v>126</v>
      </c>
      <c r="Q2444" s="8">
        <f>IFERROR(ROUND(E2444/L2444,2),0)</f>
        <v>81.25</v>
      </c>
      <c r="R2444" s="17">
        <f t="shared" si="152"/>
        <v>42052.666990740734</v>
      </c>
      <c r="S2444" s="17">
        <f t="shared" si="153"/>
        <v>42082.625324074077</v>
      </c>
      <c r="T2444" s="22">
        <f t="shared" si="154"/>
        <v>29.958333333343035</v>
      </c>
      <c r="U2444">
        <f t="shared" si="155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>ROUND(E2445/D2445*100,0)</f>
        <v>203</v>
      </c>
      <c r="Q2445" s="8">
        <f>IFERROR(ROUND(E2445/L2445,2),0)</f>
        <v>130.22999999999999</v>
      </c>
      <c r="R2445" s="17">
        <f t="shared" si="152"/>
        <v>41836.625254629631</v>
      </c>
      <c r="S2445" s="17">
        <f t="shared" si="153"/>
        <v>41866.625254629631</v>
      </c>
      <c r="T2445" s="22">
        <f t="shared" si="154"/>
        <v>30</v>
      </c>
      <c r="U2445">
        <f t="shared" si="155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>ROUND(E2446/D2446*100,0)</f>
        <v>109</v>
      </c>
      <c r="Q2446" s="8">
        <f>IFERROR(ROUND(E2446/L2446,2),0)</f>
        <v>53.41</v>
      </c>
      <c r="R2446" s="17">
        <f t="shared" si="152"/>
        <v>42485.754525462966</v>
      </c>
      <c r="S2446" s="17">
        <f t="shared" si="153"/>
        <v>42515.754525462966</v>
      </c>
      <c r="T2446" s="22">
        <f t="shared" si="154"/>
        <v>30</v>
      </c>
      <c r="U2446">
        <f t="shared" si="155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>ROUND(E2447/D2447*100,0)</f>
        <v>173</v>
      </c>
      <c r="Q2447" s="8">
        <f>IFERROR(ROUND(E2447/L2447,2),0)</f>
        <v>75.13</v>
      </c>
      <c r="R2447" s="17">
        <f t="shared" si="152"/>
        <v>42243.190057870372</v>
      </c>
      <c r="S2447" s="17">
        <f t="shared" si="153"/>
        <v>42273.190057870372</v>
      </c>
      <c r="T2447" s="22">
        <f t="shared" si="154"/>
        <v>30</v>
      </c>
      <c r="U2447">
        <f t="shared" si="155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>ROUND(E2448/D2448*100,0)</f>
        <v>168</v>
      </c>
      <c r="Q2448" s="8">
        <f>IFERROR(ROUND(E2448/L2448,2),0)</f>
        <v>75.67</v>
      </c>
      <c r="R2448" s="17">
        <f t="shared" si="152"/>
        <v>42670.602673611109</v>
      </c>
      <c r="S2448" s="17">
        <f t="shared" si="153"/>
        <v>42700.64434027778</v>
      </c>
      <c r="T2448" s="22">
        <f t="shared" si="154"/>
        <v>30.041666666671517</v>
      </c>
      <c r="U2448">
        <f t="shared" si="155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>ROUND(E2449/D2449*100,0)</f>
        <v>427</v>
      </c>
      <c r="Q2449" s="8">
        <f>IFERROR(ROUND(E2449/L2449,2),0)</f>
        <v>31.69</v>
      </c>
      <c r="R2449" s="17">
        <f t="shared" si="152"/>
        <v>42654.469826388886</v>
      </c>
      <c r="S2449" s="17">
        <f t="shared" si="153"/>
        <v>42686.166666666672</v>
      </c>
      <c r="T2449" s="22">
        <f t="shared" si="154"/>
        <v>31.696840277785668</v>
      </c>
      <c r="U2449">
        <f t="shared" si="155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>ROUND(E2450/D2450*100,0)</f>
        <v>108</v>
      </c>
      <c r="Q2450" s="8">
        <f>IFERROR(ROUND(E2450/L2450,2),0)</f>
        <v>47.78</v>
      </c>
      <c r="R2450" s="17">
        <f t="shared" si="152"/>
        <v>42607.316122685181</v>
      </c>
      <c r="S2450" s="17">
        <f t="shared" si="153"/>
        <v>42613.233333333337</v>
      </c>
      <c r="T2450" s="22">
        <f t="shared" si="154"/>
        <v>5.9172106481564697</v>
      </c>
      <c r="U2450">
        <f t="shared" si="155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>ROUND(E2451/D2451*100,0)</f>
        <v>108</v>
      </c>
      <c r="Q2451" s="8">
        <f>IFERROR(ROUND(E2451/L2451,2),0)</f>
        <v>90</v>
      </c>
      <c r="R2451" s="17">
        <f t="shared" si="152"/>
        <v>41943.142534722225</v>
      </c>
      <c r="S2451" s="17">
        <f t="shared" si="153"/>
        <v>41973.184201388889</v>
      </c>
      <c r="T2451" s="22">
        <f t="shared" si="154"/>
        <v>30.041666666664241</v>
      </c>
      <c r="U2451">
        <f t="shared" si="155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>ROUND(E2452/D2452*100,0)</f>
        <v>102</v>
      </c>
      <c r="Q2452" s="8">
        <f>IFERROR(ROUND(E2452/L2452,2),0)</f>
        <v>149.31</v>
      </c>
      <c r="R2452" s="17">
        <f t="shared" si="152"/>
        <v>41902.07240740741</v>
      </c>
      <c r="S2452" s="17">
        <f t="shared" si="153"/>
        <v>41940.132638888892</v>
      </c>
      <c r="T2452" s="22">
        <f t="shared" si="154"/>
        <v>38.060231481482333</v>
      </c>
      <c r="U2452">
        <f t="shared" si="155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>ROUND(E2453/D2453*100,0)</f>
        <v>115</v>
      </c>
      <c r="Q2453" s="8">
        <f>IFERROR(ROUND(E2453/L2453,2),0)</f>
        <v>62.07</v>
      </c>
      <c r="R2453" s="17">
        <f t="shared" si="152"/>
        <v>42779.908449074079</v>
      </c>
      <c r="S2453" s="17">
        <f t="shared" si="153"/>
        <v>42799.908449074079</v>
      </c>
      <c r="T2453" s="22">
        <f t="shared" si="154"/>
        <v>20</v>
      </c>
      <c r="U2453">
        <f t="shared" si="155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>ROUND(E2454/D2454*100,0)</f>
        <v>134</v>
      </c>
      <c r="Q2454" s="8">
        <f>IFERROR(ROUND(E2454/L2454,2),0)</f>
        <v>53.4</v>
      </c>
      <c r="R2454" s="17">
        <f t="shared" si="152"/>
        <v>42338.84375</v>
      </c>
      <c r="S2454" s="17">
        <f t="shared" si="153"/>
        <v>42367.958333333328</v>
      </c>
      <c r="T2454" s="22">
        <f t="shared" si="154"/>
        <v>29.114583333328483</v>
      </c>
      <c r="U2454">
        <f t="shared" si="155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>ROUND(E2455/D2455*100,0)</f>
        <v>155</v>
      </c>
      <c r="Q2455" s="8">
        <f>IFERROR(ROUND(E2455/L2455,2),0)</f>
        <v>69.27</v>
      </c>
      <c r="R2455" s="17">
        <f t="shared" si="152"/>
        <v>42738.692233796297</v>
      </c>
      <c r="S2455" s="17">
        <f t="shared" si="153"/>
        <v>42768.692233796297</v>
      </c>
      <c r="T2455" s="22">
        <f t="shared" si="154"/>
        <v>30</v>
      </c>
      <c r="U2455">
        <f t="shared" si="155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>ROUND(E2456/D2456*100,0)</f>
        <v>101</v>
      </c>
      <c r="Q2456" s="8">
        <f>IFERROR(ROUND(E2456/L2456,2),0)</f>
        <v>271.51</v>
      </c>
      <c r="R2456" s="17">
        <f t="shared" si="152"/>
        <v>42770.201481481476</v>
      </c>
      <c r="S2456" s="17">
        <f t="shared" si="153"/>
        <v>42805.201481481476</v>
      </c>
      <c r="T2456" s="22">
        <f t="shared" si="154"/>
        <v>35</v>
      </c>
      <c r="U2456">
        <f t="shared" si="155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>ROUND(E2457/D2457*100,0)</f>
        <v>182</v>
      </c>
      <c r="Q2457" s="8">
        <f>IFERROR(ROUND(E2457/L2457,2),0)</f>
        <v>34.130000000000003</v>
      </c>
      <c r="R2457" s="17">
        <f t="shared" si="152"/>
        <v>42452.781828703708</v>
      </c>
      <c r="S2457" s="17">
        <f t="shared" si="153"/>
        <v>42480.781828703708</v>
      </c>
      <c r="T2457" s="22">
        <f t="shared" si="154"/>
        <v>28</v>
      </c>
      <c r="U2457">
        <f t="shared" si="155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>ROUND(E2458/D2458*100,0)</f>
        <v>181</v>
      </c>
      <c r="Q2458" s="8">
        <f>IFERROR(ROUND(E2458/L2458,2),0)</f>
        <v>40.49</v>
      </c>
      <c r="R2458" s="17">
        <f t="shared" si="152"/>
        <v>42761.961099537039</v>
      </c>
      <c r="S2458" s="17">
        <f t="shared" si="153"/>
        <v>42791.961099537039</v>
      </c>
      <c r="T2458" s="22">
        <f t="shared" si="154"/>
        <v>30</v>
      </c>
      <c r="U2458">
        <f t="shared" si="155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>ROUND(E2459/D2459*100,0)</f>
        <v>102</v>
      </c>
      <c r="Q2459" s="8">
        <f>IFERROR(ROUND(E2459/L2459,2),0)</f>
        <v>189.76</v>
      </c>
      <c r="R2459" s="17">
        <f t="shared" si="152"/>
        <v>42423.602500000001</v>
      </c>
      <c r="S2459" s="17">
        <f t="shared" si="153"/>
        <v>42453.560833333337</v>
      </c>
      <c r="T2459" s="22">
        <f t="shared" si="154"/>
        <v>29.958333333335759</v>
      </c>
      <c r="U2459">
        <f t="shared" si="155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>ROUND(E2460/D2460*100,0)</f>
        <v>110</v>
      </c>
      <c r="Q2460" s="8">
        <f>IFERROR(ROUND(E2460/L2460,2),0)</f>
        <v>68.86</v>
      </c>
      <c r="R2460" s="17">
        <f t="shared" si="152"/>
        <v>42495.871736111112</v>
      </c>
      <c r="S2460" s="17">
        <f t="shared" si="153"/>
        <v>42530.791666666672</v>
      </c>
      <c r="T2460" s="22">
        <f t="shared" si="154"/>
        <v>34.919930555559404</v>
      </c>
      <c r="U2460">
        <f t="shared" si="155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>ROUND(E2461/D2461*100,0)</f>
        <v>102</v>
      </c>
      <c r="Q2461" s="8">
        <f>IFERROR(ROUND(E2461/L2461,2),0)</f>
        <v>108.78</v>
      </c>
      <c r="R2461" s="17">
        <f t="shared" si="152"/>
        <v>42407.637557870374</v>
      </c>
      <c r="S2461" s="17">
        <f t="shared" si="153"/>
        <v>42452.595891203702</v>
      </c>
      <c r="T2461" s="22">
        <f t="shared" si="154"/>
        <v>44.958333333328483</v>
      </c>
      <c r="U2461">
        <f t="shared" si="155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>ROUND(E2462/D2462*100,0)</f>
        <v>101</v>
      </c>
      <c r="Q2462" s="8">
        <f>IFERROR(ROUND(E2462/L2462,2),0)</f>
        <v>125.99</v>
      </c>
      <c r="R2462" s="17">
        <f t="shared" si="152"/>
        <v>42704.187118055561</v>
      </c>
      <c r="S2462" s="17">
        <f t="shared" si="153"/>
        <v>42738.178472222222</v>
      </c>
      <c r="T2462" s="22">
        <f t="shared" si="154"/>
        <v>33.99135416666104</v>
      </c>
      <c r="U2462">
        <f t="shared" si="155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>ROUND(E2463/D2463*100,0)</f>
        <v>104</v>
      </c>
      <c r="Q2463" s="8">
        <f>IFERROR(ROUND(E2463/L2463,2),0)</f>
        <v>90.52</v>
      </c>
      <c r="R2463" s="17">
        <f t="shared" si="152"/>
        <v>40784.012696759259</v>
      </c>
      <c r="S2463" s="17">
        <f t="shared" si="153"/>
        <v>40817.125</v>
      </c>
      <c r="T2463" s="22">
        <f t="shared" si="154"/>
        <v>33.112303240741312</v>
      </c>
      <c r="U2463">
        <f t="shared" si="155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>ROUND(E2464/D2464*100,0)</f>
        <v>111</v>
      </c>
      <c r="Q2464" s="8">
        <f>IFERROR(ROUND(E2464/L2464,2),0)</f>
        <v>28.88</v>
      </c>
      <c r="R2464" s="17">
        <f t="shared" si="152"/>
        <v>41089.186296296299</v>
      </c>
      <c r="S2464" s="17">
        <f t="shared" si="153"/>
        <v>41109.186296296299</v>
      </c>
      <c r="T2464" s="22">
        <f t="shared" si="154"/>
        <v>20</v>
      </c>
      <c r="U2464">
        <f t="shared" si="155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>ROUND(E2465/D2465*100,0)</f>
        <v>116</v>
      </c>
      <c r="Q2465" s="8">
        <f>IFERROR(ROUND(E2465/L2465,2),0)</f>
        <v>31</v>
      </c>
      <c r="R2465" s="17">
        <f t="shared" si="152"/>
        <v>41341.111400462964</v>
      </c>
      <c r="S2465" s="17">
        <f t="shared" si="153"/>
        <v>41380.791666666664</v>
      </c>
      <c r="T2465" s="22">
        <f t="shared" si="154"/>
        <v>39.680266203700739</v>
      </c>
      <c r="U2465">
        <f t="shared" si="155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>ROUND(E2466/D2466*100,0)</f>
        <v>111</v>
      </c>
      <c r="Q2466" s="8">
        <f>IFERROR(ROUND(E2466/L2466,2),0)</f>
        <v>51.67</v>
      </c>
      <c r="R2466" s="17">
        <f t="shared" si="152"/>
        <v>42248.90042824074</v>
      </c>
      <c r="S2466" s="17">
        <f t="shared" si="153"/>
        <v>42277.811805555553</v>
      </c>
      <c r="T2466" s="22">
        <f t="shared" si="154"/>
        <v>28.911377314812853</v>
      </c>
      <c r="U2466">
        <f t="shared" si="155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>ROUND(E2467/D2467*100,0)</f>
        <v>180</v>
      </c>
      <c r="Q2467" s="8">
        <f>IFERROR(ROUND(E2467/L2467,2),0)</f>
        <v>26.27</v>
      </c>
      <c r="R2467" s="17">
        <f t="shared" si="152"/>
        <v>41145.719305555554</v>
      </c>
      <c r="S2467" s="17">
        <f t="shared" si="153"/>
        <v>41175.719305555554</v>
      </c>
      <c r="T2467" s="22">
        <f t="shared" si="154"/>
        <v>30</v>
      </c>
      <c r="U2467">
        <f t="shared" si="155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>ROUND(E2468/D2468*100,0)</f>
        <v>100</v>
      </c>
      <c r="Q2468" s="8">
        <f>IFERROR(ROUND(E2468/L2468,2),0)</f>
        <v>48.08</v>
      </c>
      <c r="R2468" s="17">
        <f t="shared" si="152"/>
        <v>41373.102465277778</v>
      </c>
      <c r="S2468" s="17">
        <f t="shared" si="153"/>
        <v>41403.102465277778</v>
      </c>
      <c r="T2468" s="22">
        <f t="shared" si="154"/>
        <v>30</v>
      </c>
      <c r="U2468">
        <f t="shared" si="155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>ROUND(E2469/D2469*100,0)</f>
        <v>119</v>
      </c>
      <c r="Q2469" s="8">
        <f>IFERROR(ROUND(E2469/L2469,2),0)</f>
        <v>27.56</v>
      </c>
      <c r="R2469" s="17">
        <f t="shared" si="152"/>
        <v>41025.874201388891</v>
      </c>
      <c r="S2469" s="17">
        <f t="shared" si="153"/>
        <v>41039.708333333336</v>
      </c>
      <c r="T2469" s="22">
        <f t="shared" si="154"/>
        <v>13.83413194444438</v>
      </c>
      <c r="U2469">
        <f t="shared" si="155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>ROUND(E2470/D2470*100,0)</f>
        <v>107</v>
      </c>
      <c r="Q2470" s="8">
        <f>IFERROR(ROUND(E2470/L2470,2),0)</f>
        <v>36.97</v>
      </c>
      <c r="R2470" s="17">
        <f t="shared" si="152"/>
        <v>41174.154178240737</v>
      </c>
      <c r="S2470" s="17">
        <f t="shared" si="153"/>
        <v>41210.208333333336</v>
      </c>
      <c r="T2470" s="22">
        <f t="shared" si="154"/>
        <v>36.054155092599103</v>
      </c>
      <c r="U2470">
        <f t="shared" si="155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>ROUND(E2471/D2471*100,0)</f>
        <v>114</v>
      </c>
      <c r="Q2471" s="8">
        <f>IFERROR(ROUND(E2471/L2471,2),0)</f>
        <v>29.02</v>
      </c>
      <c r="R2471" s="17">
        <f t="shared" si="152"/>
        <v>40557.429733796293</v>
      </c>
      <c r="S2471" s="17">
        <f t="shared" si="153"/>
        <v>40582.429733796293</v>
      </c>
      <c r="T2471" s="22">
        <f t="shared" si="154"/>
        <v>25</v>
      </c>
      <c r="U2471">
        <f t="shared" si="155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>ROUND(E2472/D2472*100,0)</f>
        <v>103</v>
      </c>
      <c r="Q2472" s="8">
        <f>IFERROR(ROUND(E2472/L2472,2),0)</f>
        <v>28.66</v>
      </c>
      <c r="R2472" s="17">
        <f t="shared" si="152"/>
        <v>41023.07471064815</v>
      </c>
      <c r="S2472" s="17">
        <f t="shared" si="153"/>
        <v>41053.07471064815</v>
      </c>
      <c r="T2472" s="22">
        <f t="shared" si="154"/>
        <v>30</v>
      </c>
      <c r="U2472">
        <f t="shared" si="155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>ROUND(E2473/D2473*100,0)</f>
        <v>128</v>
      </c>
      <c r="Q2473" s="8">
        <f>IFERROR(ROUND(E2473/L2473,2),0)</f>
        <v>37.65</v>
      </c>
      <c r="R2473" s="17">
        <f t="shared" si="152"/>
        <v>40893.992962962962</v>
      </c>
      <c r="S2473" s="17">
        <f t="shared" si="153"/>
        <v>40933.992962962962</v>
      </c>
      <c r="T2473" s="22">
        <f t="shared" si="154"/>
        <v>40</v>
      </c>
      <c r="U2473">
        <f t="shared" si="155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>ROUND(E2474/D2474*100,0)</f>
        <v>136</v>
      </c>
      <c r="Q2474" s="8">
        <f>IFERROR(ROUND(E2474/L2474,2),0)</f>
        <v>97.9</v>
      </c>
      <c r="R2474" s="17">
        <f t="shared" si="152"/>
        <v>40354.11550925926</v>
      </c>
      <c r="S2474" s="17">
        <f t="shared" si="153"/>
        <v>40425.043749999997</v>
      </c>
      <c r="T2474" s="22">
        <f t="shared" si="154"/>
        <v>70.928240740737238</v>
      </c>
      <c r="U2474">
        <f t="shared" si="155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>ROUND(E2475/D2475*100,0)</f>
        <v>100</v>
      </c>
      <c r="Q2475" s="8">
        <f>IFERROR(ROUND(E2475/L2475,2),0)</f>
        <v>42.55</v>
      </c>
      <c r="R2475" s="17">
        <f t="shared" si="152"/>
        <v>41193.748483796298</v>
      </c>
      <c r="S2475" s="17">
        <f t="shared" si="153"/>
        <v>41223.790150462963</v>
      </c>
      <c r="T2475" s="22">
        <f t="shared" si="154"/>
        <v>30.041666666664241</v>
      </c>
      <c r="U2475">
        <f t="shared" si="155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>ROUND(E2476/D2476*100,0)</f>
        <v>100</v>
      </c>
      <c r="Q2476" s="8">
        <f>IFERROR(ROUND(E2476/L2476,2),0)</f>
        <v>131.58000000000001</v>
      </c>
      <c r="R2476" s="17">
        <f t="shared" si="152"/>
        <v>40417.011296296296</v>
      </c>
      <c r="S2476" s="17">
        <f t="shared" si="153"/>
        <v>40462.011296296296</v>
      </c>
      <c r="T2476" s="22">
        <f t="shared" si="154"/>
        <v>45</v>
      </c>
      <c r="U2476">
        <f t="shared" si="155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>ROUND(E2477/D2477*100,0)</f>
        <v>105</v>
      </c>
      <c r="Q2477" s="8">
        <f>IFERROR(ROUND(E2477/L2477,2),0)</f>
        <v>32.32</v>
      </c>
      <c r="R2477" s="17">
        <f t="shared" si="152"/>
        <v>40310.287673611114</v>
      </c>
      <c r="S2477" s="17">
        <f t="shared" si="153"/>
        <v>40369.916666666664</v>
      </c>
      <c r="T2477" s="22">
        <f t="shared" si="154"/>
        <v>59.628993055550382</v>
      </c>
      <c r="U2477">
        <f t="shared" si="155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>ROUND(E2478/D2478*100,0)</f>
        <v>105</v>
      </c>
      <c r="Q2478" s="8">
        <f>IFERROR(ROUND(E2478/L2478,2),0)</f>
        <v>61.1</v>
      </c>
      <c r="R2478" s="17">
        <f t="shared" si="152"/>
        <v>41913.328356481477</v>
      </c>
      <c r="S2478" s="17">
        <f t="shared" si="153"/>
        <v>41946.370023148149</v>
      </c>
      <c r="T2478" s="22">
        <f t="shared" si="154"/>
        <v>33.041666666671517</v>
      </c>
      <c r="U2478">
        <f t="shared" si="155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>ROUND(E2479/D2479*100,0)</f>
        <v>171</v>
      </c>
      <c r="Q2479" s="8">
        <f>IFERROR(ROUND(E2479/L2479,2),0)</f>
        <v>31.34</v>
      </c>
      <c r="R2479" s="17">
        <f t="shared" si="152"/>
        <v>41088.691493055558</v>
      </c>
      <c r="S2479" s="17">
        <f t="shared" si="153"/>
        <v>41133.691493055558</v>
      </c>
      <c r="T2479" s="22">
        <f t="shared" si="154"/>
        <v>45</v>
      </c>
      <c r="U2479">
        <f t="shared" si="155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>ROUND(E2480/D2480*100,0)</f>
        <v>128</v>
      </c>
      <c r="Q2480" s="8">
        <f>IFERROR(ROUND(E2480/L2480,2),0)</f>
        <v>129.11000000000001</v>
      </c>
      <c r="R2480" s="17">
        <f t="shared" si="152"/>
        <v>41257.950381944444</v>
      </c>
      <c r="S2480" s="17">
        <f t="shared" si="153"/>
        <v>41287.950381944444</v>
      </c>
      <c r="T2480" s="22">
        <f t="shared" si="154"/>
        <v>30</v>
      </c>
      <c r="U2480">
        <f t="shared" si="155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>ROUND(E2481/D2481*100,0)</f>
        <v>133</v>
      </c>
      <c r="Q2481" s="8">
        <f>IFERROR(ROUND(E2481/L2481,2),0)</f>
        <v>25.02</v>
      </c>
      <c r="R2481" s="17">
        <f t="shared" si="152"/>
        <v>41107.726782407408</v>
      </c>
      <c r="S2481" s="17">
        <f t="shared" si="153"/>
        <v>41118.083333333336</v>
      </c>
      <c r="T2481" s="22">
        <f t="shared" si="154"/>
        <v>10.356550925927877</v>
      </c>
      <c r="U2481">
        <f t="shared" si="155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>ROUND(E2482/D2482*100,0)</f>
        <v>100</v>
      </c>
      <c r="Q2482" s="8">
        <f>IFERROR(ROUND(E2482/L2482,2),0)</f>
        <v>250</v>
      </c>
      <c r="R2482" s="17">
        <f t="shared" si="152"/>
        <v>42227.936157407406</v>
      </c>
      <c r="S2482" s="17">
        <f t="shared" si="153"/>
        <v>42287.936157407406</v>
      </c>
      <c r="T2482" s="22">
        <f t="shared" si="154"/>
        <v>60</v>
      </c>
      <c r="U2482">
        <f t="shared" si="155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>ROUND(E2483/D2483*100,0)</f>
        <v>113</v>
      </c>
      <c r="Q2483" s="8">
        <f>IFERROR(ROUND(E2483/L2483,2),0)</f>
        <v>47.54</v>
      </c>
      <c r="R2483" s="17">
        <f t="shared" si="152"/>
        <v>40999.645925925928</v>
      </c>
      <c r="S2483" s="17">
        <f t="shared" si="153"/>
        <v>41029.645925925928</v>
      </c>
      <c r="T2483" s="22">
        <f t="shared" si="154"/>
        <v>30</v>
      </c>
      <c r="U2483">
        <f t="shared" si="155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>ROUND(E2484/D2484*100,0)</f>
        <v>100</v>
      </c>
      <c r="Q2484" s="8">
        <f>IFERROR(ROUND(E2484/L2484,2),0)</f>
        <v>40.04</v>
      </c>
      <c r="R2484" s="17">
        <f t="shared" si="152"/>
        <v>40711.782210648147</v>
      </c>
      <c r="S2484" s="17">
        <f t="shared" si="153"/>
        <v>40756.782210648147</v>
      </c>
      <c r="T2484" s="22">
        <f t="shared" si="154"/>
        <v>45</v>
      </c>
      <c r="U2484">
        <f t="shared" si="155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>ROUND(E2485/D2485*100,0)</f>
        <v>114</v>
      </c>
      <c r="Q2485" s="8">
        <f>IFERROR(ROUND(E2485/L2485,2),0)</f>
        <v>65.84</v>
      </c>
      <c r="R2485" s="17">
        <f t="shared" si="152"/>
        <v>40970.750034722223</v>
      </c>
      <c r="S2485" s="17">
        <f t="shared" si="153"/>
        <v>41030.708368055559</v>
      </c>
      <c r="T2485" s="22">
        <f t="shared" si="154"/>
        <v>59.958333333335759</v>
      </c>
      <c r="U2485">
        <f t="shared" si="155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>ROUND(E2486/D2486*100,0)</f>
        <v>119</v>
      </c>
      <c r="Q2486" s="8">
        <f>IFERROR(ROUND(E2486/L2486,2),0)</f>
        <v>46.4</v>
      </c>
      <c r="R2486" s="17">
        <f t="shared" si="152"/>
        <v>40771.916701388887</v>
      </c>
      <c r="S2486" s="17">
        <f t="shared" si="153"/>
        <v>40801.916701388887</v>
      </c>
      <c r="T2486" s="22">
        <f t="shared" si="154"/>
        <v>30</v>
      </c>
      <c r="U2486">
        <f t="shared" si="155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>ROUND(E2487/D2487*100,0)</f>
        <v>103</v>
      </c>
      <c r="Q2487" s="8">
        <f>IFERROR(ROUND(E2487/L2487,2),0)</f>
        <v>50.37</v>
      </c>
      <c r="R2487" s="17">
        <f t="shared" si="152"/>
        <v>40793.998599537037</v>
      </c>
      <c r="S2487" s="17">
        <f t="shared" si="153"/>
        <v>40828.998599537037</v>
      </c>
      <c r="T2487" s="22">
        <f t="shared" si="154"/>
        <v>35</v>
      </c>
      <c r="U2487">
        <f t="shared" si="155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>ROUND(E2488/D2488*100,0)</f>
        <v>266</v>
      </c>
      <c r="Q2488" s="8">
        <f>IFERROR(ROUND(E2488/L2488,2),0)</f>
        <v>26.57</v>
      </c>
      <c r="R2488" s="17">
        <f t="shared" si="152"/>
        <v>40991.708055555559</v>
      </c>
      <c r="S2488" s="17">
        <f t="shared" si="153"/>
        <v>41021.708055555559</v>
      </c>
      <c r="T2488" s="22">
        <f t="shared" si="154"/>
        <v>30</v>
      </c>
      <c r="U2488">
        <f t="shared" si="155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>ROUND(E2489/D2489*100,0)</f>
        <v>100</v>
      </c>
      <c r="Q2489" s="8">
        <f>IFERROR(ROUND(E2489/L2489,2),0)</f>
        <v>39.49</v>
      </c>
      <c r="R2489" s="17">
        <f t="shared" si="152"/>
        <v>41026.083298611113</v>
      </c>
      <c r="S2489" s="17">
        <f t="shared" si="153"/>
        <v>41056.083298611113</v>
      </c>
      <c r="T2489" s="22">
        <f t="shared" si="154"/>
        <v>30</v>
      </c>
      <c r="U2489">
        <f t="shared" si="155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>ROUND(E2490/D2490*100,0)</f>
        <v>107</v>
      </c>
      <c r="Q2490" s="8">
        <f>IFERROR(ROUND(E2490/L2490,2),0)</f>
        <v>49.25</v>
      </c>
      <c r="R2490" s="17">
        <f t="shared" si="152"/>
        <v>40833.633194444446</v>
      </c>
      <c r="S2490" s="17">
        <f t="shared" si="153"/>
        <v>40863.674861111111</v>
      </c>
      <c r="T2490" s="22">
        <f t="shared" si="154"/>
        <v>30.041666666664241</v>
      </c>
      <c r="U2490">
        <f t="shared" si="155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>ROUND(E2491/D2491*100,0)</f>
        <v>134</v>
      </c>
      <c r="Q2491" s="8">
        <f>IFERROR(ROUND(E2491/L2491,2),0)</f>
        <v>62.38</v>
      </c>
      <c r="R2491" s="17">
        <f t="shared" si="152"/>
        <v>41373.690266203703</v>
      </c>
      <c r="S2491" s="17">
        <f t="shared" si="153"/>
        <v>41403.690266203703</v>
      </c>
      <c r="T2491" s="22">
        <f t="shared" si="154"/>
        <v>30</v>
      </c>
      <c r="U2491">
        <f t="shared" si="155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>ROUND(E2492/D2492*100,0)</f>
        <v>121</v>
      </c>
      <c r="Q2492" s="8">
        <f>IFERROR(ROUND(E2492/L2492,2),0)</f>
        <v>37.94</v>
      </c>
      <c r="R2492" s="17">
        <f t="shared" si="152"/>
        <v>41023.227731481478</v>
      </c>
      <c r="S2492" s="17">
        <f t="shared" si="153"/>
        <v>41083.227731481478</v>
      </c>
      <c r="T2492" s="22">
        <f t="shared" si="154"/>
        <v>60</v>
      </c>
      <c r="U2492">
        <f t="shared" si="155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>ROUND(E2493/D2493*100,0)</f>
        <v>103</v>
      </c>
      <c r="Q2493" s="8">
        <f>IFERROR(ROUND(E2493/L2493,2),0)</f>
        <v>51.6</v>
      </c>
      <c r="R2493" s="17">
        <f t="shared" si="152"/>
        <v>40542.839282407411</v>
      </c>
      <c r="S2493" s="17">
        <f t="shared" si="153"/>
        <v>40559.07708333333</v>
      </c>
      <c r="T2493" s="22">
        <f t="shared" si="154"/>
        <v>16.237800925919146</v>
      </c>
      <c r="U2493">
        <f t="shared" si="155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>ROUND(E2494/D2494*100,0)</f>
        <v>125</v>
      </c>
      <c r="Q2494" s="8">
        <f>IFERROR(ROUND(E2494/L2494,2),0)</f>
        <v>27.78</v>
      </c>
      <c r="R2494" s="17">
        <f t="shared" si="152"/>
        <v>41024.985972222225</v>
      </c>
      <c r="S2494" s="17">
        <f t="shared" si="153"/>
        <v>41076.415972222225</v>
      </c>
      <c r="T2494" s="22">
        <f t="shared" si="154"/>
        <v>51.430000000000291</v>
      </c>
      <c r="U2494">
        <f t="shared" si="155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>ROUND(E2495/D2495*100,0)</f>
        <v>129</v>
      </c>
      <c r="Q2495" s="8">
        <f>IFERROR(ROUND(E2495/L2495,2),0)</f>
        <v>99.38</v>
      </c>
      <c r="R2495" s="17">
        <f t="shared" si="152"/>
        <v>41348.168287037035</v>
      </c>
      <c r="S2495" s="17">
        <f t="shared" si="153"/>
        <v>41393.168287037035</v>
      </c>
      <c r="T2495" s="22">
        <f t="shared" si="154"/>
        <v>45</v>
      </c>
      <c r="U2495">
        <f t="shared" si="155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>ROUND(E2496/D2496*100,0)</f>
        <v>101</v>
      </c>
      <c r="Q2496" s="8">
        <f>IFERROR(ROUND(E2496/L2496,2),0)</f>
        <v>38.85</v>
      </c>
      <c r="R2496" s="17">
        <f t="shared" si="152"/>
        <v>41022.645185185182</v>
      </c>
      <c r="S2496" s="17">
        <f t="shared" si="153"/>
        <v>41052.645185185182</v>
      </c>
      <c r="T2496" s="22">
        <f t="shared" si="154"/>
        <v>30</v>
      </c>
      <c r="U2496">
        <f t="shared" si="155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>ROUND(E2497/D2497*100,0)</f>
        <v>128</v>
      </c>
      <c r="Q2497" s="8">
        <f>IFERROR(ROUND(E2497/L2497,2),0)</f>
        <v>45.55</v>
      </c>
      <c r="R2497" s="17">
        <f t="shared" si="152"/>
        <v>41036.946469907409</v>
      </c>
      <c r="S2497" s="17">
        <f t="shared" si="153"/>
        <v>41066.946469907409</v>
      </c>
      <c r="T2497" s="22">
        <f t="shared" si="154"/>
        <v>30</v>
      </c>
      <c r="U2497">
        <f t="shared" si="155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>ROUND(E2498/D2498*100,0)</f>
        <v>100</v>
      </c>
      <c r="Q2498" s="8">
        <f>IFERROR(ROUND(E2498/L2498,2),0)</f>
        <v>600</v>
      </c>
      <c r="R2498" s="17">
        <f t="shared" si="152"/>
        <v>41327.996435185189</v>
      </c>
      <c r="S2498" s="17">
        <f t="shared" si="153"/>
        <v>41362.954768518517</v>
      </c>
      <c r="T2498" s="22">
        <f t="shared" si="154"/>
        <v>34.958333333328483</v>
      </c>
      <c r="U2498">
        <f t="shared" si="155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>ROUND(E2499/D2499*100,0)</f>
        <v>113</v>
      </c>
      <c r="Q2499" s="8">
        <f>IFERROR(ROUND(E2499/L2499,2),0)</f>
        <v>80.55</v>
      </c>
      <c r="R2499" s="17">
        <f t="shared" ref="R2499:R2562" si="156">(((J2499/60)/60)/24)+DATE(1970,1,1)</f>
        <v>40730.878912037035</v>
      </c>
      <c r="S2499" s="17">
        <f t="shared" ref="S2499:S2562" si="157">(((I2499/60)/60)/24)+DATE(1970,1,1)</f>
        <v>40760.878912037035</v>
      </c>
      <c r="T2499" s="22">
        <f t="shared" ref="T2499:T2562" si="158">S2499-R2499</f>
        <v>30</v>
      </c>
      <c r="U2499">
        <f t="shared" ref="U2499:U2562" si="159">YEAR(R2499)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>ROUND(E2500/D2500*100,0)</f>
        <v>106</v>
      </c>
      <c r="Q2500" s="8">
        <f>IFERROR(ROUND(E2500/L2500,2),0)</f>
        <v>52.8</v>
      </c>
      <c r="R2500" s="17">
        <f t="shared" si="156"/>
        <v>42017.967442129629</v>
      </c>
      <c r="S2500" s="17">
        <f t="shared" si="157"/>
        <v>42031.967442129629</v>
      </c>
      <c r="T2500" s="22">
        <f t="shared" si="158"/>
        <v>14</v>
      </c>
      <c r="U2500">
        <f t="shared" si="15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>ROUND(E2501/D2501*100,0)</f>
        <v>203</v>
      </c>
      <c r="Q2501" s="8">
        <f>IFERROR(ROUND(E2501/L2501,2),0)</f>
        <v>47.68</v>
      </c>
      <c r="R2501" s="17">
        <f t="shared" si="156"/>
        <v>41226.648576388885</v>
      </c>
      <c r="S2501" s="17">
        <f t="shared" si="157"/>
        <v>41274.75</v>
      </c>
      <c r="T2501" s="22">
        <f t="shared" si="158"/>
        <v>48.101423611115024</v>
      </c>
      <c r="U2501">
        <f t="shared" si="15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>ROUND(E2502/D2502*100,0)</f>
        <v>113</v>
      </c>
      <c r="Q2502" s="8">
        <f>IFERROR(ROUND(E2502/L2502,2),0)</f>
        <v>23.45</v>
      </c>
      <c r="R2502" s="17">
        <f t="shared" si="156"/>
        <v>41053.772858796299</v>
      </c>
      <c r="S2502" s="17">
        <f t="shared" si="157"/>
        <v>41083.772858796299</v>
      </c>
      <c r="T2502" s="22">
        <f t="shared" si="158"/>
        <v>30</v>
      </c>
      <c r="U2502">
        <f t="shared" si="15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>ROUND(E2503/D2503*100,0)</f>
        <v>3</v>
      </c>
      <c r="Q2503" s="8">
        <f>IFERROR(ROUND(E2503/L2503,2),0)</f>
        <v>40.14</v>
      </c>
      <c r="R2503" s="17">
        <f t="shared" si="156"/>
        <v>42244.776666666665</v>
      </c>
      <c r="S2503" s="17">
        <f t="shared" si="157"/>
        <v>42274.776666666665</v>
      </c>
      <c r="T2503" s="22">
        <f t="shared" si="158"/>
        <v>30</v>
      </c>
      <c r="U2503">
        <f t="shared" si="15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>ROUND(E2504/D2504*100,0)</f>
        <v>0</v>
      </c>
      <c r="Q2504" s="8">
        <f>IFERROR(ROUND(E2504/L2504,2),0)</f>
        <v>17.2</v>
      </c>
      <c r="R2504" s="17">
        <f t="shared" si="156"/>
        <v>41858.825439814813</v>
      </c>
      <c r="S2504" s="17">
        <f t="shared" si="157"/>
        <v>41903.825439814813</v>
      </c>
      <c r="T2504" s="22">
        <f t="shared" si="158"/>
        <v>45</v>
      </c>
      <c r="U2504">
        <f t="shared" si="15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>ROUND(E2505/D2505*100,0)</f>
        <v>0</v>
      </c>
      <c r="Q2505" s="8">
        <f>IFERROR(ROUND(E2505/L2505,2),0)</f>
        <v>0</v>
      </c>
      <c r="R2505" s="17">
        <f t="shared" si="156"/>
        <v>42498.899398148147</v>
      </c>
      <c r="S2505" s="17">
        <f t="shared" si="157"/>
        <v>42528.879166666666</v>
      </c>
      <c r="T2505" s="22">
        <f t="shared" si="158"/>
        <v>29.97976851851854</v>
      </c>
      <c r="U2505">
        <f t="shared" si="15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>ROUND(E2506/D2506*100,0)</f>
        <v>0</v>
      </c>
      <c r="Q2506" s="8">
        <f>IFERROR(ROUND(E2506/L2506,2),0)</f>
        <v>0</v>
      </c>
      <c r="R2506" s="17">
        <f t="shared" si="156"/>
        <v>41928.015439814815</v>
      </c>
      <c r="S2506" s="17">
        <f t="shared" si="157"/>
        <v>41958.057106481487</v>
      </c>
      <c r="T2506" s="22">
        <f t="shared" si="158"/>
        <v>30.041666666671517</v>
      </c>
      <c r="U2506">
        <f t="shared" si="15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>ROUND(E2507/D2507*100,0)</f>
        <v>0</v>
      </c>
      <c r="Q2507" s="8">
        <f>IFERROR(ROUND(E2507/L2507,2),0)</f>
        <v>0</v>
      </c>
      <c r="R2507" s="17">
        <f t="shared" si="156"/>
        <v>42047.05574074074</v>
      </c>
      <c r="S2507" s="17">
        <f t="shared" si="157"/>
        <v>42077.014074074075</v>
      </c>
      <c r="T2507" s="22">
        <f t="shared" si="158"/>
        <v>29.958333333335759</v>
      </c>
      <c r="U2507">
        <f t="shared" si="15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>ROUND(E2508/D2508*100,0)</f>
        <v>1</v>
      </c>
      <c r="Q2508" s="8">
        <f>IFERROR(ROUND(E2508/L2508,2),0)</f>
        <v>15</v>
      </c>
      <c r="R2508" s="17">
        <f t="shared" si="156"/>
        <v>42258.297094907408</v>
      </c>
      <c r="S2508" s="17">
        <f t="shared" si="157"/>
        <v>42280.875</v>
      </c>
      <c r="T2508" s="22">
        <f t="shared" si="158"/>
        <v>22.577905092592118</v>
      </c>
      <c r="U2508">
        <f t="shared" si="15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>ROUND(E2509/D2509*100,0)</f>
        <v>0</v>
      </c>
      <c r="Q2509" s="8">
        <f>IFERROR(ROUND(E2509/L2509,2),0)</f>
        <v>0</v>
      </c>
      <c r="R2509" s="17">
        <f t="shared" si="156"/>
        <v>42105.072962962964</v>
      </c>
      <c r="S2509" s="17">
        <f t="shared" si="157"/>
        <v>42135.072962962964</v>
      </c>
      <c r="T2509" s="22">
        <f t="shared" si="158"/>
        <v>30</v>
      </c>
      <c r="U2509">
        <f t="shared" si="15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>ROUND(E2510/D2510*100,0)</f>
        <v>0</v>
      </c>
      <c r="Q2510" s="8">
        <f>IFERROR(ROUND(E2510/L2510,2),0)</f>
        <v>0</v>
      </c>
      <c r="R2510" s="17">
        <f t="shared" si="156"/>
        <v>41835.951782407406</v>
      </c>
      <c r="S2510" s="17">
        <f t="shared" si="157"/>
        <v>41865.951782407406</v>
      </c>
      <c r="T2510" s="22">
        <f t="shared" si="158"/>
        <v>30</v>
      </c>
      <c r="U2510">
        <f t="shared" si="15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>ROUND(E2511/D2511*100,0)</f>
        <v>1</v>
      </c>
      <c r="Q2511" s="8">
        <f>IFERROR(ROUND(E2511/L2511,2),0)</f>
        <v>35.71</v>
      </c>
      <c r="R2511" s="17">
        <f t="shared" si="156"/>
        <v>42058.809594907405</v>
      </c>
      <c r="S2511" s="17">
        <f t="shared" si="157"/>
        <v>42114.767928240741</v>
      </c>
      <c r="T2511" s="22">
        <f t="shared" si="158"/>
        <v>55.958333333335759</v>
      </c>
      <c r="U2511">
        <f t="shared" si="15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>ROUND(E2512/D2512*100,0)</f>
        <v>0</v>
      </c>
      <c r="Q2512" s="8">
        <f>IFERROR(ROUND(E2512/L2512,2),0)</f>
        <v>37.5</v>
      </c>
      <c r="R2512" s="17">
        <f t="shared" si="156"/>
        <v>42078.997361111105</v>
      </c>
      <c r="S2512" s="17">
        <f t="shared" si="157"/>
        <v>42138.997361111105</v>
      </c>
      <c r="T2512" s="22">
        <f t="shared" si="158"/>
        <v>60</v>
      </c>
      <c r="U2512">
        <f t="shared" si="15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>ROUND(E2513/D2513*100,0)</f>
        <v>0</v>
      </c>
      <c r="Q2513" s="8">
        <f>IFERROR(ROUND(E2513/L2513,2),0)</f>
        <v>0</v>
      </c>
      <c r="R2513" s="17">
        <f t="shared" si="156"/>
        <v>42371.446909722217</v>
      </c>
      <c r="S2513" s="17">
        <f t="shared" si="157"/>
        <v>42401.446909722217</v>
      </c>
      <c r="T2513" s="22">
        <f t="shared" si="158"/>
        <v>30</v>
      </c>
      <c r="U2513">
        <f t="shared" si="15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>ROUND(E2514/D2514*100,0)</f>
        <v>0</v>
      </c>
      <c r="Q2514" s="8">
        <f>IFERROR(ROUND(E2514/L2514,2),0)</f>
        <v>0</v>
      </c>
      <c r="R2514" s="17">
        <f t="shared" si="156"/>
        <v>41971.876863425925</v>
      </c>
      <c r="S2514" s="17">
        <f t="shared" si="157"/>
        <v>41986.876863425925</v>
      </c>
      <c r="T2514" s="22">
        <f t="shared" si="158"/>
        <v>15</v>
      </c>
      <c r="U2514">
        <f t="shared" si="15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>ROUND(E2515/D2515*100,0)</f>
        <v>0</v>
      </c>
      <c r="Q2515" s="8">
        <f>IFERROR(ROUND(E2515/L2515,2),0)</f>
        <v>0</v>
      </c>
      <c r="R2515" s="17">
        <f t="shared" si="156"/>
        <v>42732.00681712963</v>
      </c>
      <c r="S2515" s="17">
        <f t="shared" si="157"/>
        <v>42792.00681712963</v>
      </c>
      <c r="T2515" s="22">
        <f t="shared" si="158"/>
        <v>60</v>
      </c>
      <c r="U2515">
        <f t="shared" si="15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>ROUND(E2516/D2516*100,0)</f>
        <v>2</v>
      </c>
      <c r="Q2516" s="8">
        <f>IFERROR(ROUND(E2516/L2516,2),0)</f>
        <v>52.5</v>
      </c>
      <c r="R2516" s="17">
        <f t="shared" si="156"/>
        <v>41854.389780092592</v>
      </c>
      <c r="S2516" s="17">
        <f t="shared" si="157"/>
        <v>41871.389780092592</v>
      </c>
      <c r="T2516" s="22">
        <f t="shared" si="158"/>
        <v>17</v>
      </c>
      <c r="U2516">
        <f t="shared" si="15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>ROUND(E2517/D2517*100,0)</f>
        <v>19</v>
      </c>
      <c r="Q2517" s="8">
        <f>IFERROR(ROUND(E2517/L2517,2),0)</f>
        <v>77.5</v>
      </c>
      <c r="R2517" s="17">
        <f t="shared" si="156"/>
        <v>42027.839733796296</v>
      </c>
      <c r="S2517" s="17">
        <f t="shared" si="157"/>
        <v>42057.839733796296</v>
      </c>
      <c r="T2517" s="22">
        <f t="shared" si="158"/>
        <v>30</v>
      </c>
      <c r="U2517">
        <f t="shared" si="15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>ROUND(E2518/D2518*100,0)</f>
        <v>0</v>
      </c>
      <c r="Q2518" s="8">
        <f>IFERROR(ROUND(E2518/L2518,2),0)</f>
        <v>0</v>
      </c>
      <c r="R2518" s="17">
        <f t="shared" si="156"/>
        <v>41942.653379629628</v>
      </c>
      <c r="S2518" s="17">
        <f t="shared" si="157"/>
        <v>41972.6950462963</v>
      </c>
      <c r="T2518" s="22">
        <f t="shared" si="158"/>
        <v>30.041666666671517</v>
      </c>
      <c r="U2518">
        <f t="shared" si="15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>ROUND(E2519/D2519*100,0)</f>
        <v>10</v>
      </c>
      <c r="Q2519" s="8">
        <f>IFERROR(ROUND(E2519/L2519,2),0)</f>
        <v>53.55</v>
      </c>
      <c r="R2519" s="17">
        <f t="shared" si="156"/>
        <v>42052.802430555559</v>
      </c>
      <c r="S2519" s="17">
        <f t="shared" si="157"/>
        <v>42082.760763888888</v>
      </c>
      <c r="T2519" s="22">
        <f t="shared" si="158"/>
        <v>29.958333333328483</v>
      </c>
      <c r="U2519">
        <f t="shared" si="15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>ROUND(E2520/D2520*100,0)</f>
        <v>0</v>
      </c>
      <c r="Q2520" s="8">
        <f>IFERROR(ROUND(E2520/L2520,2),0)</f>
        <v>0</v>
      </c>
      <c r="R2520" s="17">
        <f t="shared" si="156"/>
        <v>41926.680879629632</v>
      </c>
      <c r="S2520" s="17">
        <f t="shared" si="157"/>
        <v>41956.722546296296</v>
      </c>
      <c r="T2520" s="22">
        <f t="shared" si="158"/>
        <v>30.041666666664241</v>
      </c>
      <c r="U2520">
        <f t="shared" si="15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>ROUND(E2521/D2521*100,0)</f>
        <v>0</v>
      </c>
      <c r="Q2521" s="8">
        <f>IFERROR(ROUND(E2521/L2521,2),0)</f>
        <v>16.25</v>
      </c>
      <c r="R2521" s="17">
        <f t="shared" si="156"/>
        <v>41809.155138888891</v>
      </c>
      <c r="S2521" s="17">
        <f t="shared" si="157"/>
        <v>41839.155138888891</v>
      </c>
      <c r="T2521" s="22">
        <f t="shared" si="158"/>
        <v>30</v>
      </c>
      <c r="U2521">
        <f t="shared" si="15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>ROUND(E2522/D2522*100,0)</f>
        <v>0</v>
      </c>
      <c r="Q2522" s="8">
        <f>IFERROR(ROUND(E2522/L2522,2),0)</f>
        <v>0</v>
      </c>
      <c r="R2522" s="17">
        <f t="shared" si="156"/>
        <v>42612.600520833337</v>
      </c>
      <c r="S2522" s="17">
        <f t="shared" si="157"/>
        <v>42658.806249999994</v>
      </c>
      <c r="T2522" s="22">
        <f t="shared" si="158"/>
        <v>46.205729166656965</v>
      </c>
      <c r="U2522">
        <f t="shared" si="15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>ROUND(E2523/D2523*100,0)</f>
        <v>109</v>
      </c>
      <c r="Q2523" s="8">
        <f>IFERROR(ROUND(E2523/L2523,2),0)</f>
        <v>103.68</v>
      </c>
      <c r="R2523" s="17">
        <f t="shared" si="156"/>
        <v>42269.967835648145</v>
      </c>
      <c r="S2523" s="17">
        <f t="shared" si="157"/>
        <v>42290.967835648145</v>
      </c>
      <c r="T2523" s="22">
        <f t="shared" si="158"/>
        <v>21</v>
      </c>
      <c r="U2523">
        <f t="shared" si="15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>ROUND(E2524/D2524*100,0)</f>
        <v>100</v>
      </c>
      <c r="Q2524" s="8">
        <f>IFERROR(ROUND(E2524/L2524,2),0)</f>
        <v>185.19</v>
      </c>
      <c r="R2524" s="17">
        <f t="shared" si="156"/>
        <v>42460.573611111111</v>
      </c>
      <c r="S2524" s="17">
        <f t="shared" si="157"/>
        <v>42482.619444444441</v>
      </c>
      <c r="T2524" s="22">
        <f t="shared" si="158"/>
        <v>22.045833333329938</v>
      </c>
      <c r="U2524">
        <f t="shared" si="15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>ROUND(E2525/D2525*100,0)</f>
        <v>156</v>
      </c>
      <c r="Q2525" s="8">
        <f>IFERROR(ROUND(E2525/L2525,2),0)</f>
        <v>54.15</v>
      </c>
      <c r="R2525" s="17">
        <f t="shared" si="156"/>
        <v>41930.975601851853</v>
      </c>
      <c r="S2525" s="17">
        <f t="shared" si="157"/>
        <v>41961.017268518524</v>
      </c>
      <c r="T2525" s="22">
        <f t="shared" si="158"/>
        <v>30.041666666671517</v>
      </c>
      <c r="U2525">
        <f t="shared" si="15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>ROUND(E2526/D2526*100,0)</f>
        <v>102</v>
      </c>
      <c r="Q2526" s="8">
        <f>IFERROR(ROUND(E2526/L2526,2),0)</f>
        <v>177.21</v>
      </c>
      <c r="R2526" s="17">
        <f t="shared" si="156"/>
        <v>41961.807372685187</v>
      </c>
      <c r="S2526" s="17">
        <f t="shared" si="157"/>
        <v>41994.1875</v>
      </c>
      <c r="T2526" s="22">
        <f t="shared" si="158"/>
        <v>32.380127314812853</v>
      </c>
      <c r="U2526">
        <f t="shared" si="15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>ROUND(E2527/D2527*100,0)</f>
        <v>100</v>
      </c>
      <c r="Q2527" s="8">
        <f>IFERROR(ROUND(E2527/L2527,2),0)</f>
        <v>100.33</v>
      </c>
      <c r="R2527" s="17">
        <f t="shared" si="156"/>
        <v>41058.844571759262</v>
      </c>
      <c r="S2527" s="17">
        <f t="shared" si="157"/>
        <v>41088.844571759262</v>
      </c>
      <c r="T2527" s="22">
        <f t="shared" si="158"/>
        <v>30</v>
      </c>
      <c r="U2527">
        <f t="shared" si="15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>ROUND(E2528/D2528*100,0)</f>
        <v>113</v>
      </c>
      <c r="Q2528" s="8">
        <f>IFERROR(ROUND(E2528/L2528,2),0)</f>
        <v>136.91</v>
      </c>
      <c r="R2528" s="17">
        <f t="shared" si="156"/>
        <v>41953.091134259259</v>
      </c>
      <c r="S2528" s="17">
        <f t="shared" si="157"/>
        <v>41981.207638888889</v>
      </c>
      <c r="T2528" s="22">
        <f t="shared" si="158"/>
        <v>28.116504629630072</v>
      </c>
      <c r="U2528">
        <f t="shared" si="15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>ROUND(E2529/D2529*100,0)</f>
        <v>102</v>
      </c>
      <c r="Q2529" s="8">
        <f>IFERROR(ROUND(E2529/L2529,2),0)</f>
        <v>57.54</v>
      </c>
      <c r="R2529" s="17">
        <f t="shared" si="156"/>
        <v>41546.75105324074</v>
      </c>
      <c r="S2529" s="17">
        <f t="shared" si="157"/>
        <v>41565.165972222225</v>
      </c>
      <c r="T2529" s="22">
        <f t="shared" si="158"/>
        <v>18.414918981485243</v>
      </c>
      <c r="U2529">
        <f t="shared" si="15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>ROUND(E2530/D2530*100,0)</f>
        <v>107</v>
      </c>
      <c r="Q2530" s="8">
        <f>IFERROR(ROUND(E2530/L2530,2),0)</f>
        <v>52.96</v>
      </c>
      <c r="R2530" s="17">
        <f t="shared" si="156"/>
        <v>42217.834525462968</v>
      </c>
      <c r="S2530" s="17">
        <f t="shared" si="157"/>
        <v>42236.458333333328</v>
      </c>
      <c r="T2530" s="22">
        <f t="shared" si="158"/>
        <v>18.623807870360906</v>
      </c>
      <c r="U2530">
        <f t="shared" si="15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>ROUND(E2531/D2531*100,0)</f>
        <v>104</v>
      </c>
      <c r="Q2531" s="8">
        <f>IFERROR(ROUND(E2531/L2531,2),0)</f>
        <v>82.33</v>
      </c>
      <c r="R2531" s="17">
        <f t="shared" si="156"/>
        <v>40948.080729166664</v>
      </c>
      <c r="S2531" s="17">
        <f t="shared" si="157"/>
        <v>40993.0390625</v>
      </c>
      <c r="T2531" s="22">
        <f t="shared" si="158"/>
        <v>44.958333333335759</v>
      </c>
      <c r="U2531">
        <f t="shared" si="15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>ROUND(E2532/D2532*100,0)</f>
        <v>100</v>
      </c>
      <c r="Q2532" s="8">
        <f>IFERROR(ROUND(E2532/L2532,2),0)</f>
        <v>135.41999999999999</v>
      </c>
      <c r="R2532" s="17">
        <f t="shared" si="156"/>
        <v>42081.864641203705</v>
      </c>
      <c r="S2532" s="17">
        <f t="shared" si="157"/>
        <v>42114.201388888891</v>
      </c>
      <c r="T2532" s="22">
        <f t="shared" si="158"/>
        <v>32.336747685185401</v>
      </c>
      <c r="U2532">
        <f t="shared" si="15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>ROUND(E2533/D2533*100,0)</f>
        <v>100</v>
      </c>
      <c r="Q2533" s="8">
        <f>IFERROR(ROUND(E2533/L2533,2),0)</f>
        <v>74.069999999999993</v>
      </c>
      <c r="R2533" s="17">
        <f t="shared" si="156"/>
        <v>42208.680023148147</v>
      </c>
      <c r="S2533" s="17">
        <f t="shared" si="157"/>
        <v>42231.165972222225</v>
      </c>
      <c r="T2533" s="22">
        <f t="shared" si="158"/>
        <v>22.485949074078235</v>
      </c>
      <c r="U2533">
        <f t="shared" si="15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>ROUND(E2534/D2534*100,0)</f>
        <v>126</v>
      </c>
      <c r="Q2534" s="8">
        <f>IFERROR(ROUND(E2534/L2534,2),0)</f>
        <v>84.08</v>
      </c>
      <c r="R2534" s="17">
        <f t="shared" si="156"/>
        <v>41107.849143518521</v>
      </c>
      <c r="S2534" s="17">
        <f t="shared" si="157"/>
        <v>41137.849143518521</v>
      </c>
      <c r="T2534" s="22">
        <f t="shared" si="158"/>
        <v>30</v>
      </c>
      <c r="U2534">
        <f t="shared" si="15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>ROUND(E2535/D2535*100,0)</f>
        <v>111</v>
      </c>
      <c r="Q2535" s="8">
        <f>IFERROR(ROUND(E2535/L2535,2),0)</f>
        <v>61.03</v>
      </c>
      <c r="R2535" s="17">
        <f t="shared" si="156"/>
        <v>41304.751284722224</v>
      </c>
      <c r="S2535" s="17">
        <f t="shared" si="157"/>
        <v>41334.750787037039</v>
      </c>
      <c r="T2535" s="22">
        <f t="shared" si="158"/>
        <v>29.99950231481489</v>
      </c>
      <c r="U2535">
        <f t="shared" si="15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>ROUND(E2536/D2536*100,0)</f>
        <v>105</v>
      </c>
      <c r="Q2536" s="8">
        <f>IFERROR(ROUND(E2536/L2536,2),0)</f>
        <v>150</v>
      </c>
      <c r="R2536" s="17">
        <f t="shared" si="156"/>
        <v>40127.700370370374</v>
      </c>
      <c r="S2536" s="17">
        <f t="shared" si="157"/>
        <v>40179.25</v>
      </c>
      <c r="T2536" s="22">
        <f t="shared" si="158"/>
        <v>51.549629629625997</v>
      </c>
      <c r="U2536">
        <f t="shared" si="15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>ROUND(E2537/D2537*100,0)</f>
        <v>104</v>
      </c>
      <c r="Q2537" s="8">
        <f>IFERROR(ROUND(E2537/L2537,2),0)</f>
        <v>266.08999999999997</v>
      </c>
      <c r="R2537" s="17">
        <f t="shared" si="156"/>
        <v>41943.791030092594</v>
      </c>
      <c r="S2537" s="17">
        <f t="shared" si="157"/>
        <v>41974.832696759258</v>
      </c>
      <c r="T2537" s="22">
        <f t="shared" si="158"/>
        <v>31.041666666664241</v>
      </c>
      <c r="U2537">
        <f t="shared" si="15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>ROUND(E2538/D2538*100,0)</f>
        <v>116</v>
      </c>
      <c r="Q2538" s="8">
        <f>IFERROR(ROUND(E2538/L2538,2),0)</f>
        <v>7.25</v>
      </c>
      <c r="R2538" s="17">
        <f t="shared" si="156"/>
        <v>41464.106087962966</v>
      </c>
      <c r="S2538" s="17">
        <f t="shared" si="157"/>
        <v>41485.106087962966</v>
      </c>
      <c r="T2538" s="22">
        <f t="shared" si="158"/>
        <v>21</v>
      </c>
      <c r="U2538">
        <f t="shared" si="15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>ROUND(E2539/D2539*100,0)</f>
        <v>110</v>
      </c>
      <c r="Q2539" s="8">
        <f>IFERROR(ROUND(E2539/L2539,2),0)</f>
        <v>100</v>
      </c>
      <c r="R2539" s="17">
        <f t="shared" si="156"/>
        <v>40696.648784722223</v>
      </c>
      <c r="S2539" s="17">
        <f t="shared" si="157"/>
        <v>40756.648784722223</v>
      </c>
      <c r="T2539" s="22">
        <f t="shared" si="158"/>
        <v>60</v>
      </c>
      <c r="U2539">
        <f t="shared" si="15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>ROUND(E2540/D2540*100,0)</f>
        <v>113</v>
      </c>
      <c r="Q2540" s="8">
        <f>IFERROR(ROUND(E2540/L2540,2),0)</f>
        <v>109.96</v>
      </c>
      <c r="R2540" s="17">
        <f t="shared" si="156"/>
        <v>41298.509965277779</v>
      </c>
      <c r="S2540" s="17">
        <f t="shared" si="157"/>
        <v>41329.207638888889</v>
      </c>
      <c r="T2540" s="22">
        <f t="shared" si="158"/>
        <v>30.697673611110076</v>
      </c>
      <c r="U2540">
        <f t="shared" si="15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>ROUND(E2541/D2541*100,0)</f>
        <v>100</v>
      </c>
      <c r="Q2541" s="8">
        <f>IFERROR(ROUND(E2541/L2541,2),0)</f>
        <v>169.92</v>
      </c>
      <c r="R2541" s="17">
        <f t="shared" si="156"/>
        <v>41977.902222222227</v>
      </c>
      <c r="S2541" s="17">
        <f t="shared" si="157"/>
        <v>42037.902222222227</v>
      </c>
      <c r="T2541" s="22">
        <f t="shared" si="158"/>
        <v>60</v>
      </c>
      <c r="U2541">
        <f t="shared" si="15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>ROUND(E2542/D2542*100,0)</f>
        <v>103</v>
      </c>
      <c r="Q2542" s="8">
        <f>IFERROR(ROUND(E2542/L2542,2),0)</f>
        <v>95.74</v>
      </c>
      <c r="R2542" s="17">
        <f t="shared" si="156"/>
        <v>40785.675011574072</v>
      </c>
      <c r="S2542" s="17">
        <f t="shared" si="157"/>
        <v>40845.675011574072</v>
      </c>
      <c r="T2542" s="22">
        <f t="shared" si="158"/>
        <v>60</v>
      </c>
      <c r="U2542">
        <f t="shared" si="15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>ROUND(E2543/D2543*100,0)</f>
        <v>107</v>
      </c>
      <c r="Q2543" s="8">
        <f>IFERROR(ROUND(E2543/L2543,2),0)</f>
        <v>59.46</v>
      </c>
      <c r="R2543" s="17">
        <f t="shared" si="156"/>
        <v>41483.449282407404</v>
      </c>
      <c r="S2543" s="17">
        <f t="shared" si="157"/>
        <v>41543.449282407404</v>
      </c>
      <c r="T2543" s="22">
        <f t="shared" si="158"/>
        <v>60</v>
      </c>
      <c r="U2543">
        <f t="shared" si="15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>ROUND(E2544/D2544*100,0)</f>
        <v>104</v>
      </c>
      <c r="Q2544" s="8">
        <f>IFERROR(ROUND(E2544/L2544,2),0)</f>
        <v>55.77</v>
      </c>
      <c r="R2544" s="17">
        <f t="shared" si="156"/>
        <v>41509.426585648151</v>
      </c>
      <c r="S2544" s="17">
        <f t="shared" si="157"/>
        <v>41548.165972222225</v>
      </c>
      <c r="T2544" s="22">
        <f t="shared" si="158"/>
        <v>38.73938657407416</v>
      </c>
      <c r="U2544">
        <f t="shared" si="15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>ROUND(E2545/D2545*100,0)</f>
        <v>156</v>
      </c>
      <c r="Q2545" s="8">
        <f>IFERROR(ROUND(E2545/L2545,2),0)</f>
        <v>30.08</v>
      </c>
      <c r="R2545" s="17">
        <f t="shared" si="156"/>
        <v>40514.107615740737</v>
      </c>
      <c r="S2545" s="17">
        <f t="shared" si="157"/>
        <v>40545.125</v>
      </c>
      <c r="T2545" s="22">
        <f t="shared" si="158"/>
        <v>31.017384259263054</v>
      </c>
      <c r="U2545">
        <f t="shared" si="15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>ROUND(E2546/D2546*100,0)</f>
        <v>101</v>
      </c>
      <c r="Q2546" s="8">
        <f>IFERROR(ROUND(E2546/L2546,2),0)</f>
        <v>88.44</v>
      </c>
      <c r="R2546" s="17">
        <f t="shared" si="156"/>
        <v>41068.520474537036</v>
      </c>
      <c r="S2546" s="17">
        <f t="shared" si="157"/>
        <v>41098.520474537036</v>
      </c>
      <c r="T2546" s="22">
        <f t="shared" si="158"/>
        <v>30</v>
      </c>
      <c r="U2546">
        <f t="shared" si="15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>ROUND(E2547/D2547*100,0)</f>
        <v>195</v>
      </c>
      <c r="Q2547" s="8">
        <f>IFERROR(ROUND(E2547/L2547,2),0)</f>
        <v>64.03</v>
      </c>
      <c r="R2547" s="17">
        <f t="shared" si="156"/>
        <v>42027.13817129629</v>
      </c>
      <c r="S2547" s="17">
        <f t="shared" si="157"/>
        <v>42062.020833333328</v>
      </c>
      <c r="T2547" s="22">
        <f t="shared" si="158"/>
        <v>34.882662037038244</v>
      </c>
      <c r="U2547">
        <f t="shared" si="15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>ROUND(E2548/D2548*100,0)</f>
        <v>112</v>
      </c>
      <c r="Q2548" s="8">
        <f>IFERROR(ROUND(E2548/L2548,2),0)</f>
        <v>60.15</v>
      </c>
      <c r="R2548" s="17">
        <f t="shared" si="156"/>
        <v>41524.858553240738</v>
      </c>
      <c r="S2548" s="17">
        <f t="shared" si="157"/>
        <v>41552.208333333336</v>
      </c>
      <c r="T2548" s="22">
        <f t="shared" si="158"/>
        <v>27.349780092597939</v>
      </c>
      <c r="U2548">
        <f t="shared" si="15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>ROUND(E2549/D2549*100,0)</f>
        <v>120</v>
      </c>
      <c r="Q2549" s="8">
        <f>IFERROR(ROUND(E2549/L2549,2),0)</f>
        <v>49.19</v>
      </c>
      <c r="R2549" s="17">
        <f t="shared" si="156"/>
        <v>40973.773182870369</v>
      </c>
      <c r="S2549" s="17">
        <f t="shared" si="157"/>
        <v>41003.731516203705</v>
      </c>
      <c r="T2549" s="22">
        <f t="shared" si="158"/>
        <v>29.958333333335759</v>
      </c>
      <c r="U2549">
        <f t="shared" si="15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>ROUND(E2550/D2550*100,0)</f>
        <v>102</v>
      </c>
      <c r="Q2550" s="8">
        <f>IFERROR(ROUND(E2550/L2550,2),0)</f>
        <v>165.16</v>
      </c>
      <c r="R2550" s="17">
        <f t="shared" si="156"/>
        <v>42618.625428240746</v>
      </c>
      <c r="S2550" s="17">
        <f t="shared" si="157"/>
        <v>42643.185416666667</v>
      </c>
      <c r="T2550" s="22">
        <f t="shared" si="158"/>
        <v>24.559988425920892</v>
      </c>
      <c r="U2550">
        <f t="shared" si="15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>ROUND(E2551/D2551*100,0)</f>
        <v>103</v>
      </c>
      <c r="Q2551" s="8">
        <f>IFERROR(ROUND(E2551/L2551,2),0)</f>
        <v>43.62</v>
      </c>
      <c r="R2551" s="17">
        <f t="shared" si="156"/>
        <v>41390.757754629631</v>
      </c>
      <c r="S2551" s="17">
        <f t="shared" si="157"/>
        <v>41425.708333333336</v>
      </c>
      <c r="T2551" s="22">
        <f t="shared" si="158"/>
        <v>34.950578703705105</v>
      </c>
      <c r="U2551">
        <f t="shared" si="15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>ROUND(E2552/D2552*100,0)</f>
        <v>101</v>
      </c>
      <c r="Q2552" s="8">
        <f>IFERROR(ROUND(E2552/L2552,2),0)</f>
        <v>43.7</v>
      </c>
      <c r="R2552" s="17">
        <f t="shared" si="156"/>
        <v>42228.634328703702</v>
      </c>
      <c r="S2552" s="17">
        <f t="shared" si="157"/>
        <v>42285.165972222225</v>
      </c>
      <c r="T2552" s="22">
        <f t="shared" si="158"/>
        <v>56.531643518523197</v>
      </c>
      <c r="U2552">
        <f t="shared" si="15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>ROUND(E2553/D2553*100,0)</f>
        <v>103</v>
      </c>
      <c r="Q2553" s="8">
        <f>IFERROR(ROUND(E2553/L2553,2),0)</f>
        <v>67.42</v>
      </c>
      <c r="R2553" s="17">
        <f t="shared" si="156"/>
        <v>40961.252141203702</v>
      </c>
      <c r="S2553" s="17">
        <f t="shared" si="157"/>
        <v>40989.866666666669</v>
      </c>
      <c r="T2553" s="22">
        <f t="shared" si="158"/>
        <v>28.614525462966412</v>
      </c>
      <c r="U2553">
        <f t="shared" si="15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>ROUND(E2554/D2554*100,0)</f>
        <v>107</v>
      </c>
      <c r="Q2554" s="8">
        <f>IFERROR(ROUND(E2554/L2554,2),0)</f>
        <v>177.5</v>
      </c>
      <c r="R2554" s="17">
        <f t="shared" si="156"/>
        <v>42769.809965277775</v>
      </c>
      <c r="S2554" s="17">
        <f t="shared" si="157"/>
        <v>42799.809965277775</v>
      </c>
      <c r="T2554" s="22">
        <f t="shared" si="158"/>
        <v>30</v>
      </c>
      <c r="U2554">
        <f t="shared" si="15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>ROUND(E2555/D2555*100,0)</f>
        <v>156</v>
      </c>
      <c r="Q2555" s="8">
        <f>IFERROR(ROUND(E2555/L2555,2),0)</f>
        <v>38.880000000000003</v>
      </c>
      <c r="R2555" s="17">
        <f t="shared" si="156"/>
        <v>41113.199155092596</v>
      </c>
      <c r="S2555" s="17">
        <f t="shared" si="157"/>
        <v>41173.199155092596</v>
      </c>
      <c r="T2555" s="22">
        <f t="shared" si="158"/>
        <v>60</v>
      </c>
      <c r="U2555">
        <f t="shared" si="15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>ROUND(E2556/D2556*100,0)</f>
        <v>123</v>
      </c>
      <c r="Q2556" s="8">
        <f>IFERROR(ROUND(E2556/L2556,2),0)</f>
        <v>54.99</v>
      </c>
      <c r="R2556" s="17">
        <f t="shared" si="156"/>
        <v>42125.078275462962</v>
      </c>
      <c r="S2556" s="17">
        <f t="shared" si="157"/>
        <v>42156.165972222225</v>
      </c>
      <c r="T2556" s="22">
        <f t="shared" si="158"/>
        <v>31.087696759263054</v>
      </c>
      <c r="U2556">
        <f t="shared" si="15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>ROUND(E2557/D2557*100,0)</f>
        <v>107</v>
      </c>
      <c r="Q2557" s="8">
        <f>IFERROR(ROUND(E2557/L2557,2),0)</f>
        <v>61.34</v>
      </c>
      <c r="R2557" s="17">
        <f t="shared" si="156"/>
        <v>41026.655011574076</v>
      </c>
      <c r="S2557" s="17">
        <f t="shared" si="157"/>
        <v>41057.655011574076</v>
      </c>
      <c r="T2557" s="22">
        <f t="shared" si="158"/>
        <v>31</v>
      </c>
      <c r="U2557">
        <f t="shared" si="15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>ROUND(E2558/D2558*100,0)</f>
        <v>106</v>
      </c>
      <c r="Q2558" s="8">
        <f>IFERROR(ROUND(E2558/L2558,2),0)</f>
        <v>23.12</v>
      </c>
      <c r="R2558" s="17">
        <f t="shared" si="156"/>
        <v>41222.991400462961</v>
      </c>
      <c r="S2558" s="17">
        <f t="shared" si="157"/>
        <v>41267.991400462961</v>
      </c>
      <c r="T2558" s="22">
        <f t="shared" si="158"/>
        <v>45</v>
      </c>
      <c r="U2558">
        <f t="shared" si="15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>ROUND(E2559/D2559*100,0)</f>
        <v>118</v>
      </c>
      <c r="Q2559" s="8">
        <f>IFERROR(ROUND(E2559/L2559,2),0)</f>
        <v>29.61</v>
      </c>
      <c r="R2559" s="17">
        <f t="shared" si="156"/>
        <v>41744.745208333334</v>
      </c>
      <c r="S2559" s="17">
        <f t="shared" si="157"/>
        <v>41774.745208333334</v>
      </c>
      <c r="T2559" s="22">
        <f t="shared" si="158"/>
        <v>30</v>
      </c>
      <c r="U2559">
        <f t="shared" si="15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>ROUND(E2560/D2560*100,0)</f>
        <v>109</v>
      </c>
      <c r="Q2560" s="8">
        <f>IFERROR(ROUND(E2560/L2560,2),0)</f>
        <v>75.61</v>
      </c>
      <c r="R2560" s="17">
        <f t="shared" si="156"/>
        <v>42093.860023148154</v>
      </c>
      <c r="S2560" s="17">
        <f t="shared" si="157"/>
        <v>42125.582638888889</v>
      </c>
      <c r="T2560" s="22">
        <f t="shared" si="158"/>
        <v>31.722615740734909</v>
      </c>
      <c r="U2560">
        <f t="shared" si="15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>ROUND(E2561/D2561*100,0)</f>
        <v>111</v>
      </c>
      <c r="Q2561" s="8">
        <f>IFERROR(ROUND(E2561/L2561,2),0)</f>
        <v>35.6</v>
      </c>
      <c r="R2561" s="17">
        <f t="shared" si="156"/>
        <v>40829.873657407406</v>
      </c>
      <c r="S2561" s="17">
        <f t="shared" si="157"/>
        <v>40862.817361111112</v>
      </c>
      <c r="T2561" s="22">
        <f t="shared" si="158"/>
        <v>32.943703703705978</v>
      </c>
      <c r="U2561">
        <f t="shared" si="15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>ROUND(E2562/D2562*100,0)</f>
        <v>100</v>
      </c>
      <c r="Q2562" s="8">
        <f>IFERROR(ROUND(E2562/L2562,2),0)</f>
        <v>143</v>
      </c>
      <c r="R2562" s="17">
        <f t="shared" si="156"/>
        <v>42039.951087962967</v>
      </c>
      <c r="S2562" s="17">
        <f t="shared" si="157"/>
        <v>42069.951087962967</v>
      </c>
      <c r="T2562" s="22">
        <f t="shared" si="158"/>
        <v>30</v>
      </c>
      <c r="U2562">
        <f t="shared" si="15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>ROUND(E2563/D2563*100,0)</f>
        <v>0</v>
      </c>
      <c r="Q2563" s="8">
        <f>IFERROR(ROUND(E2563/L2563,2),0)</f>
        <v>0</v>
      </c>
      <c r="R2563" s="17">
        <f t="shared" ref="R2563:R2626" si="160">(((J2563/60)/60)/24)+DATE(1970,1,1)</f>
        <v>42260.528807870374</v>
      </c>
      <c r="S2563" s="17">
        <f t="shared" ref="S2563:S2626" si="161">(((I2563/60)/60)/24)+DATE(1970,1,1)</f>
        <v>42290.528807870374</v>
      </c>
      <c r="T2563" s="22">
        <f t="shared" ref="T2563:T2626" si="162">S2563-R2563</f>
        <v>30</v>
      </c>
      <c r="U2563">
        <f t="shared" ref="U2563:U2626" si="163">YEAR(R2563)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>ROUND(E2564/D2564*100,0)</f>
        <v>1</v>
      </c>
      <c r="Q2564" s="8">
        <f>IFERROR(ROUND(E2564/L2564,2),0)</f>
        <v>25</v>
      </c>
      <c r="R2564" s="17">
        <f t="shared" si="160"/>
        <v>42594.524756944447</v>
      </c>
      <c r="S2564" s="17">
        <f t="shared" si="161"/>
        <v>42654.524756944447</v>
      </c>
      <c r="T2564" s="22">
        <f t="shared" si="162"/>
        <v>60</v>
      </c>
      <c r="U2564">
        <f t="shared" si="163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>ROUND(E2565/D2565*100,0)</f>
        <v>0</v>
      </c>
      <c r="Q2565" s="8">
        <f>IFERROR(ROUND(E2565/L2565,2),0)</f>
        <v>0</v>
      </c>
      <c r="R2565" s="17">
        <f t="shared" si="160"/>
        <v>42155.139479166668</v>
      </c>
      <c r="S2565" s="17">
        <f t="shared" si="161"/>
        <v>42215.139479166668</v>
      </c>
      <c r="T2565" s="22">
        <f t="shared" si="162"/>
        <v>60</v>
      </c>
      <c r="U2565">
        <f t="shared" si="163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>ROUND(E2566/D2566*100,0)</f>
        <v>0</v>
      </c>
      <c r="Q2566" s="8">
        <f>IFERROR(ROUND(E2566/L2566,2),0)</f>
        <v>0</v>
      </c>
      <c r="R2566" s="17">
        <f t="shared" si="160"/>
        <v>41822.040497685186</v>
      </c>
      <c r="S2566" s="17">
        <f t="shared" si="161"/>
        <v>41852.040497685186</v>
      </c>
      <c r="T2566" s="22">
        <f t="shared" si="162"/>
        <v>30</v>
      </c>
      <c r="U2566">
        <f t="shared" si="163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>ROUND(E2567/D2567*100,0)</f>
        <v>1</v>
      </c>
      <c r="Q2567" s="8">
        <f>IFERROR(ROUND(E2567/L2567,2),0)</f>
        <v>100</v>
      </c>
      <c r="R2567" s="17">
        <f t="shared" si="160"/>
        <v>42440.650335648148</v>
      </c>
      <c r="S2567" s="17">
        <f t="shared" si="161"/>
        <v>42499.868055555555</v>
      </c>
      <c r="T2567" s="22">
        <f t="shared" si="162"/>
        <v>59.217719907406718</v>
      </c>
      <c r="U2567">
        <f t="shared" si="163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>ROUND(E2568/D2568*100,0)</f>
        <v>0</v>
      </c>
      <c r="Q2568" s="8">
        <f>IFERROR(ROUND(E2568/L2568,2),0)</f>
        <v>0</v>
      </c>
      <c r="R2568" s="17">
        <f t="shared" si="160"/>
        <v>41842.980879629627</v>
      </c>
      <c r="S2568" s="17">
        <f t="shared" si="161"/>
        <v>41872.980879629627</v>
      </c>
      <c r="T2568" s="22">
        <f t="shared" si="162"/>
        <v>30</v>
      </c>
      <c r="U2568">
        <f t="shared" si="163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>ROUND(E2569/D2569*100,0)</f>
        <v>0</v>
      </c>
      <c r="Q2569" s="8">
        <f>IFERROR(ROUND(E2569/L2569,2),0)</f>
        <v>60</v>
      </c>
      <c r="R2569" s="17">
        <f t="shared" si="160"/>
        <v>42087.878912037035</v>
      </c>
      <c r="S2569" s="17">
        <f t="shared" si="161"/>
        <v>42117.878912037035</v>
      </c>
      <c r="T2569" s="22">
        <f t="shared" si="162"/>
        <v>30</v>
      </c>
      <c r="U2569">
        <f t="shared" si="163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>ROUND(E2570/D2570*100,0)</f>
        <v>1</v>
      </c>
      <c r="Q2570" s="8">
        <f>IFERROR(ROUND(E2570/L2570,2),0)</f>
        <v>50</v>
      </c>
      <c r="R2570" s="17">
        <f t="shared" si="160"/>
        <v>42584.666597222225</v>
      </c>
      <c r="S2570" s="17">
        <f t="shared" si="161"/>
        <v>42614.666597222225</v>
      </c>
      <c r="T2570" s="22">
        <f t="shared" si="162"/>
        <v>30</v>
      </c>
      <c r="U2570">
        <f t="shared" si="163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>ROUND(E2571/D2571*100,0)</f>
        <v>2</v>
      </c>
      <c r="Q2571" s="8">
        <f>IFERROR(ROUND(E2571/L2571,2),0)</f>
        <v>72.5</v>
      </c>
      <c r="R2571" s="17">
        <f t="shared" si="160"/>
        <v>42234.105462962965</v>
      </c>
      <c r="S2571" s="17">
        <f t="shared" si="161"/>
        <v>42264.105462962965</v>
      </c>
      <c r="T2571" s="22">
        <f t="shared" si="162"/>
        <v>30</v>
      </c>
      <c r="U2571">
        <f t="shared" si="163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>ROUND(E2572/D2572*100,0)</f>
        <v>1</v>
      </c>
      <c r="Q2572" s="8">
        <f>IFERROR(ROUND(E2572/L2572,2),0)</f>
        <v>29.5</v>
      </c>
      <c r="R2572" s="17">
        <f t="shared" si="160"/>
        <v>42744.903182870374</v>
      </c>
      <c r="S2572" s="17">
        <f t="shared" si="161"/>
        <v>42774.903182870374</v>
      </c>
      <c r="T2572" s="22">
        <f t="shared" si="162"/>
        <v>30</v>
      </c>
      <c r="U2572">
        <f t="shared" si="163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>ROUND(E2573/D2573*100,0)</f>
        <v>0</v>
      </c>
      <c r="Q2573" s="8">
        <f>IFERROR(ROUND(E2573/L2573,2),0)</f>
        <v>62.5</v>
      </c>
      <c r="R2573" s="17">
        <f t="shared" si="160"/>
        <v>42449.341678240744</v>
      </c>
      <c r="S2573" s="17">
        <f t="shared" si="161"/>
        <v>42509.341678240744</v>
      </c>
      <c r="T2573" s="22">
        <f t="shared" si="162"/>
        <v>60</v>
      </c>
      <c r="U2573">
        <f t="shared" si="163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>ROUND(E2574/D2574*100,0)</f>
        <v>0</v>
      </c>
      <c r="Q2574" s="8">
        <f>IFERROR(ROUND(E2574/L2574,2),0)</f>
        <v>0</v>
      </c>
      <c r="R2574" s="17">
        <f t="shared" si="160"/>
        <v>42077.119409722218</v>
      </c>
      <c r="S2574" s="17">
        <f t="shared" si="161"/>
        <v>42107.119409722218</v>
      </c>
      <c r="T2574" s="22">
        <f t="shared" si="162"/>
        <v>30</v>
      </c>
      <c r="U2574">
        <f t="shared" si="163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>ROUND(E2575/D2575*100,0)</f>
        <v>0</v>
      </c>
      <c r="Q2575" s="8">
        <f>IFERROR(ROUND(E2575/L2575,2),0)</f>
        <v>0</v>
      </c>
      <c r="R2575" s="17">
        <f t="shared" si="160"/>
        <v>41829.592002314814</v>
      </c>
      <c r="S2575" s="17">
        <f t="shared" si="161"/>
        <v>41874.592002314814</v>
      </c>
      <c r="T2575" s="22">
        <f t="shared" si="162"/>
        <v>45</v>
      </c>
      <c r="U2575">
        <f t="shared" si="163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>ROUND(E2576/D2576*100,0)</f>
        <v>0</v>
      </c>
      <c r="Q2576" s="8">
        <f>IFERROR(ROUND(E2576/L2576,2),0)</f>
        <v>0</v>
      </c>
      <c r="R2576" s="17">
        <f t="shared" si="160"/>
        <v>42487.825752314813</v>
      </c>
      <c r="S2576" s="17">
        <f t="shared" si="161"/>
        <v>42508.825752314813</v>
      </c>
      <c r="T2576" s="22">
        <f t="shared" si="162"/>
        <v>21</v>
      </c>
      <c r="U2576">
        <f t="shared" si="163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>ROUND(E2577/D2577*100,0)</f>
        <v>0</v>
      </c>
      <c r="Q2577" s="8">
        <f>IFERROR(ROUND(E2577/L2577,2),0)</f>
        <v>0</v>
      </c>
      <c r="R2577" s="17">
        <f t="shared" si="160"/>
        <v>41986.108726851846</v>
      </c>
      <c r="S2577" s="17">
        <f t="shared" si="161"/>
        <v>42016.108726851846</v>
      </c>
      <c r="T2577" s="22">
        <f t="shared" si="162"/>
        <v>30</v>
      </c>
      <c r="U2577">
        <f t="shared" si="163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>ROUND(E2578/D2578*100,0)</f>
        <v>0</v>
      </c>
      <c r="Q2578" s="8">
        <f>IFERROR(ROUND(E2578/L2578,2),0)</f>
        <v>0</v>
      </c>
      <c r="R2578" s="17">
        <f t="shared" si="160"/>
        <v>42060.00980324074</v>
      </c>
      <c r="S2578" s="17">
        <f t="shared" si="161"/>
        <v>42104.968136574069</v>
      </c>
      <c r="T2578" s="22">
        <f t="shared" si="162"/>
        <v>44.958333333328483</v>
      </c>
      <c r="U2578">
        <f t="shared" si="163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>ROUND(E2579/D2579*100,0)</f>
        <v>0</v>
      </c>
      <c r="Q2579" s="8">
        <f>IFERROR(ROUND(E2579/L2579,2),0)</f>
        <v>0</v>
      </c>
      <c r="R2579" s="17">
        <f t="shared" si="160"/>
        <v>41830.820567129631</v>
      </c>
      <c r="S2579" s="17">
        <f t="shared" si="161"/>
        <v>41855.820567129631</v>
      </c>
      <c r="T2579" s="22">
        <f t="shared" si="162"/>
        <v>25</v>
      </c>
      <c r="U2579">
        <f t="shared" si="163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>ROUND(E2580/D2580*100,0)</f>
        <v>0</v>
      </c>
      <c r="Q2580" s="8">
        <f>IFERROR(ROUND(E2580/L2580,2),0)</f>
        <v>0</v>
      </c>
      <c r="R2580" s="17">
        <f t="shared" si="160"/>
        <v>42238.022905092599</v>
      </c>
      <c r="S2580" s="17">
        <f t="shared" si="161"/>
        <v>42286.708333333328</v>
      </c>
      <c r="T2580" s="22">
        <f t="shared" si="162"/>
        <v>48.685428240729379</v>
      </c>
      <c r="U2580">
        <f t="shared" si="163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>ROUND(E2581/D2581*100,0)</f>
        <v>0</v>
      </c>
      <c r="Q2581" s="8">
        <f>IFERROR(ROUND(E2581/L2581,2),0)</f>
        <v>23.08</v>
      </c>
      <c r="R2581" s="17">
        <f t="shared" si="160"/>
        <v>41837.829895833333</v>
      </c>
      <c r="S2581" s="17">
        <f t="shared" si="161"/>
        <v>41897.829895833333</v>
      </c>
      <c r="T2581" s="22">
        <f t="shared" si="162"/>
        <v>60</v>
      </c>
      <c r="U2581">
        <f t="shared" si="163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>ROUND(E2582/D2582*100,0)</f>
        <v>1</v>
      </c>
      <c r="Q2582" s="8">
        <f>IFERROR(ROUND(E2582/L2582,2),0)</f>
        <v>25.5</v>
      </c>
      <c r="R2582" s="17">
        <f t="shared" si="160"/>
        <v>42110.326423611114</v>
      </c>
      <c r="S2582" s="17">
        <f t="shared" si="161"/>
        <v>42140.125</v>
      </c>
      <c r="T2582" s="22">
        <f t="shared" si="162"/>
        <v>29.798576388886431</v>
      </c>
      <c r="U2582">
        <f t="shared" si="163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>ROUND(E2583/D2583*100,0)</f>
        <v>11</v>
      </c>
      <c r="Q2583" s="8">
        <f>IFERROR(ROUND(E2583/L2583,2),0)</f>
        <v>48.18</v>
      </c>
      <c r="R2583" s="17">
        <f t="shared" si="160"/>
        <v>42294.628449074073</v>
      </c>
      <c r="S2583" s="17">
        <f t="shared" si="161"/>
        <v>42324.670115740737</v>
      </c>
      <c r="T2583" s="22">
        <f t="shared" si="162"/>
        <v>30.041666666664241</v>
      </c>
      <c r="U2583">
        <f t="shared" si="163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>ROUND(E2584/D2584*100,0)</f>
        <v>0</v>
      </c>
      <c r="Q2584" s="8">
        <f>IFERROR(ROUND(E2584/L2584,2),0)</f>
        <v>1</v>
      </c>
      <c r="R2584" s="17">
        <f t="shared" si="160"/>
        <v>42642.988819444443</v>
      </c>
      <c r="S2584" s="17">
        <f t="shared" si="161"/>
        <v>42672.988819444443</v>
      </c>
      <c r="T2584" s="22">
        <f t="shared" si="162"/>
        <v>30</v>
      </c>
      <c r="U2584">
        <f t="shared" si="163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>ROUND(E2585/D2585*100,0)</f>
        <v>1</v>
      </c>
      <c r="Q2585" s="8">
        <f>IFERROR(ROUND(E2585/L2585,2),0)</f>
        <v>1</v>
      </c>
      <c r="R2585" s="17">
        <f t="shared" si="160"/>
        <v>42019.76944444445</v>
      </c>
      <c r="S2585" s="17">
        <f t="shared" si="161"/>
        <v>42079.727777777778</v>
      </c>
      <c r="T2585" s="22">
        <f t="shared" si="162"/>
        <v>59.958333333328483</v>
      </c>
      <c r="U2585">
        <f t="shared" si="163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>ROUND(E2586/D2586*100,0)</f>
        <v>0</v>
      </c>
      <c r="Q2586" s="8">
        <f>IFERROR(ROUND(E2586/L2586,2),0)</f>
        <v>0</v>
      </c>
      <c r="R2586" s="17">
        <f t="shared" si="160"/>
        <v>42140.173252314817</v>
      </c>
      <c r="S2586" s="17">
        <f t="shared" si="161"/>
        <v>42170.173252314817</v>
      </c>
      <c r="T2586" s="22">
        <f t="shared" si="162"/>
        <v>30</v>
      </c>
      <c r="U2586">
        <f t="shared" si="163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>ROUND(E2587/D2587*100,0)</f>
        <v>0</v>
      </c>
      <c r="Q2587" s="8">
        <f>IFERROR(ROUND(E2587/L2587,2),0)</f>
        <v>50</v>
      </c>
      <c r="R2587" s="17">
        <f t="shared" si="160"/>
        <v>41795.963333333333</v>
      </c>
      <c r="S2587" s="17">
        <f t="shared" si="161"/>
        <v>41825.963333333333</v>
      </c>
      <c r="T2587" s="22">
        <f t="shared" si="162"/>
        <v>30</v>
      </c>
      <c r="U2587">
        <f t="shared" si="163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>ROUND(E2588/D2588*100,0)</f>
        <v>0</v>
      </c>
      <c r="Q2588" s="8">
        <f>IFERROR(ROUND(E2588/L2588,2),0)</f>
        <v>5</v>
      </c>
      <c r="R2588" s="17">
        <f t="shared" si="160"/>
        <v>42333.330277777779</v>
      </c>
      <c r="S2588" s="17">
        <f t="shared" si="161"/>
        <v>42363.330277777779</v>
      </c>
      <c r="T2588" s="22">
        <f t="shared" si="162"/>
        <v>30</v>
      </c>
      <c r="U2588">
        <f t="shared" si="163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>ROUND(E2589/D2589*100,0)</f>
        <v>2</v>
      </c>
      <c r="Q2589" s="8">
        <f>IFERROR(ROUND(E2589/L2589,2),0)</f>
        <v>202.83</v>
      </c>
      <c r="R2589" s="17">
        <f t="shared" si="160"/>
        <v>42338.675381944442</v>
      </c>
      <c r="S2589" s="17">
        <f t="shared" si="161"/>
        <v>42368.675381944442</v>
      </c>
      <c r="T2589" s="22">
        <f t="shared" si="162"/>
        <v>30</v>
      </c>
      <c r="U2589">
        <f t="shared" si="163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>ROUND(E2590/D2590*100,0)</f>
        <v>4</v>
      </c>
      <c r="Q2590" s="8">
        <f>IFERROR(ROUND(E2590/L2590,2),0)</f>
        <v>29.13</v>
      </c>
      <c r="R2590" s="17">
        <f t="shared" si="160"/>
        <v>42042.676226851851</v>
      </c>
      <c r="S2590" s="17">
        <f t="shared" si="161"/>
        <v>42094.551388888889</v>
      </c>
      <c r="T2590" s="22">
        <f t="shared" si="162"/>
        <v>51.875162037038535</v>
      </c>
      <c r="U2590">
        <f t="shared" si="163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>ROUND(E2591/D2591*100,0)</f>
        <v>0</v>
      </c>
      <c r="Q2591" s="8">
        <f>IFERROR(ROUND(E2591/L2591,2),0)</f>
        <v>5</v>
      </c>
      <c r="R2591" s="17">
        <f t="shared" si="160"/>
        <v>42422.536192129628</v>
      </c>
      <c r="S2591" s="17">
        <f t="shared" si="161"/>
        <v>42452.494525462964</v>
      </c>
      <c r="T2591" s="22">
        <f t="shared" si="162"/>
        <v>29.958333333335759</v>
      </c>
      <c r="U2591">
        <f t="shared" si="163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>ROUND(E2592/D2592*100,0)</f>
        <v>0</v>
      </c>
      <c r="Q2592" s="8">
        <f>IFERROR(ROUND(E2592/L2592,2),0)</f>
        <v>0</v>
      </c>
      <c r="R2592" s="17">
        <f t="shared" si="160"/>
        <v>42388.589085648149</v>
      </c>
      <c r="S2592" s="17">
        <f t="shared" si="161"/>
        <v>42395.589085648149</v>
      </c>
      <c r="T2592" s="22">
        <f t="shared" si="162"/>
        <v>7</v>
      </c>
      <c r="U2592">
        <f t="shared" si="163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>ROUND(E2593/D2593*100,0)</f>
        <v>2</v>
      </c>
      <c r="Q2593" s="8">
        <f>IFERROR(ROUND(E2593/L2593,2),0)</f>
        <v>13</v>
      </c>
      <c r="R2593" s="17">
        <f t="shared" si="160"/>
        <v>42382.906527777777</v>
      </c>
      <c r="S2593" s="17">
        <f t="shared" si="161"/>
        <v>42442.864861111113</v>
      </c>
      <c r="T2593" s="22">
        <f t="shared" si="162"/>
        <v>59.958333333335759</v>
      </c>
      <c r="U2593">
        <f t="shared" si="163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>ROUND(E2594/D2594*100,0)</f>
        <v>0</v>
      </c>
      <c r="Q2594" s="8">
        <f>IFERROR(ROUND(E2594/L2594,2),0)</f>
        <v>50</v>
      </c>
      <c r="R2594" s="17">
        <f t="shared" si="160"/>
        <v>41887.801168981481</v>
      </c>
      <c r="S2594" s="17">
        <f t="shared" si="161"/>
        <v>41917.801168981481</v>
      </c>
      <c r="T2594" s="22">
        <f t="shared" si="162"/>
        <v>30</v>
      </c>
      <c r="U2594">
        <f t="shared" si="163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>ROUND(E2595/D2595*100,0)</f>
        <v>0</v>
      </c>
      <c r="Q2595" s="8">
        <f>IFERROR(ROUND(E2595/L2595,2),0)</f>
        <v>0</v>
      </c>
      <c r="R2595" s="17">
        <f t="shared" si="160"/>
        <v>42089.84520833334</v>
      </c>
      <c r="S2595" s="17">
        <f t="shared" si="161"/>
        <v>42119.84520833334</v>
      </c>
      <c r="T2595" s="22">
        <f t="shared" si="162"/>
        <v>30</v>
      </c>
      <c r="U2595">
        <f t="shared" si="163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>ROUND(E2596/D2596*100,0)</f>
        <v>0</v>
      </c>
      <c r="Q2596" s="8">
        <f>IFERROR(ROUND(E2596/L2596,2),0)</f>
        <v>1</v>
      </c>
      <c r="R2596" s="17">
        <f t="shared" si="160"/>
        <v>41828.967916666668</v>
      </c>
      <c r="S2596" s="17">
        <f t="shared" si="161"/>
        <v>41858.967916666668</v>
      </c>
      <c r="T2596" s="22">
        <f t="shared" si="162"/>
        <v>30</v>
      </c>
      <c r="U2596">
        <f t="shared" si="163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>ROUND(E2597/D2597*100,0)</f>
        <v>12</v>
      </c>
      <c r="Q2597" s="8">
        <f>IFERROR(ROUND(E2597/L2597,2),0)</f>
        <v>96.05</v>
      </c>
      <c r="R2597" s="17">
        <f t="shared" si="160"/>
        <v>42760.244212962964</v>
      </c>
      <c r="S2597" s="17">
        <f t="shared" si="161"/>
        <v>42790.244212962964</v>
      </c>
      <c r="T2597" s="22">
        <f t="shared" si="162"/>
        <v>30</v>
      </c>
      <c r="U2597">
        <f t="shared" si="163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>ROUND(E2598/D2598*100,0)</f>
        <v>24</v>
      </c>
      <c r="Q2598" s="8">
        <f>IFERROR(ROUND(E2598/L2598,2),0)</f>
        <v>305.77999999999997</v>
      </c>
      <c r="R2598" s="17">
        <f t="shared" si="160"/>
        <v>41828.664456018516</v>
      </c>
      <c r="S2598" s="17">
        <f t="shared" si="161"/>
        <v>41858.664456018516</v>
      </c>
      <c r="T2598" s="22">
        <f t="shared" si="162"/>
        <v>30</v>
      </c>
      <c r="U2598">
        <f t="shared" si="163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>ROUND(E2599/D2599*100,0)</f>
        <v>6</v>
      </c>
      <c r="Q2599" s="8">
        <f>IFERROR(ROUND(E2599/L2599,2),0)</f>
        <v>12.14</v>
      </c>
      <c r="R2599" s="17">
        <f t="shared" si="160"/>
        <v>42510.341631944444</v>
      </c>
      <c r="S2599" s="17">
        <f t="shared" si="161"/>
        <v>42540.341631944444</v>
      </c>
      <c r="T2599" s="22">
        <f t="shared" si="162"/>
        <v>30</v>
      </c>
      <c r="U2599">
        <f t="shared" si="163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>ROUND(E2600/D2600*100,0)</f>
        <v>39</v>
      </c>
      <c r="Q2600" s="8">
        <f>IFERROR(ROUND(E2600/L2600,2),0)</f>
        <v>83.57</v>
      </c>
      <c r="R2600" s="17">
        <f t="shared" si="160"/>
        <v>42240.840289351851</v>
      </c>
      <c r="S2600" s="17">
        <f t="shared" si="161"/>
        <v>42270.840289351851</v>
      </c>
      <c r="T2600" s="22">
        <f t="shared" si="162"/>
        <v>30</v>
      </c>
      <c r="U2600">
        <f t="shared" si="163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>ROUND(E2601/D2601*100,0)</f>
        <v>1</v>
      </c>
      <c r="Q2601" s="8">
        <f>IFERROR(ROUND(E2601/L2601,2),0)</f>
        <v>18</v>
      </c>
      <c r="R2601" s="17">
        <f t="shared" si="160"/>
        <v>41809.754016203704</v>
      </c>
      <c r="S2601" s="17">
        <f t="shared" si="161"/>
        <v>41854.754016203704</v>
      </c>
      <c r="T2601" s="22">
        <f t="shared" si="162"/>
        <v>45</v>
      </c>
      <c r="U2601">
        <f t="shared" si="163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>ROUND(E2602/D2602*100,0)</f>
        <v>7</v>
      </c>
      <c r="Q2602" s="8">
        <f>IFERROR(ROUND(E2602/L2602,2),0)</f>
        <v>115.53</v>
      </c>
      <c r="R2602" s="17">
        <f t="shared" si="160"/>
        <v>42394.900462962964</v>
      </c>
      <c r="S2602" s="17">
        <f t="shared" si="161"/>
        <v>42454.858796296292</v>
      </c>
      <c r="T2602" s="22">
        <f t="shared" si="162"/>
        <v>59.958333333328483</v>
      </c>
      <c r="U2602">
        <f t="shared" si="163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>ROUND(E2603/D2603*100,0)</f>
        <v>661</v>
      </c>
      <c r="Q2603" s="8">
        <f>IFERROR(ROUND(E2603/L2603,2),0)</f>
        <v>21.9</v>
      </c>
      <c r="R2603" s="17">
        <f t="shared" si="160"/>
        <v>41150.902187499996</v>
      </c>
      <c r="S2603" s="17">
        <f t="shared" si="161"/>
        <v>41165.165972222225</v>
      </c>
      <c r="T2603" s="22">
        <f t="shared" si="162"/>
        <v>14.263784722228593</v>
      </c>
      <c r="U2603">
        <f t="shared" si="163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>ROUND(E2604/D2604*100,0)</f>
        <v>326</v>
      </c>
      <c r="Q2604" s="8">
        <f>IFERROR(ROUND(E2604/L2604,2),0)</f>
        <v>80.02</v>
      </c>
      <c r="R2604" s="17">
        <f t="shared" si="160"/>
        <v>41915.747314814813</v>
      </c>
      <c r="S2604" s="17">
        <f t="shared" si="161"/>
        <v>41955.888888888891</v>
      </c>
      <c r="T2604" s="22">
        <f t="shared" si="162"/>
        <v>40.141574074077653</v>
      </c>
      <c r="U2604">
        <f t="shared" si="163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>ROUND(E2605/D2605*100,0)</f>
        <v>101</v>
      </c>
      <c r="Q2605" s="8">
        <f>IFERROR(ROUND(E2605/L2605,2),0)</f>
        <v>35.520000000000003</v>
      </c>
      <c r="R2605" s="17">
        <f t="shared" si="160"/>
        <v>41617.912662037037</v>
      </c>
      <c r="S2605" s="17">
        <f t="shared" si="161"/>
        <v>41631.912662037037</v>
      </c>
      <c r="T2605" s="22">
        <f t="shared" si="162"/>
        <v>14</v>
      </c>
      <c r="U2605">
        <f t="shared" si="163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>ROUND(E2606/D2606*100,0)</f>
        <v>104</v>
      </c>
      <c r="Q2606" s="8">
        <f>IFERROR(ROUND(E2606/L2606,2),0)</f>
        <v>64.930000000000007</v>
      </c>
      <c r="R2606" s="17">
        <f t="shared" si="160"/>
        <v>40998.051192129627</v>
      </c>
      <c r="S2606" s="17">
        <f t="shared" si="161"/>
        <v>41028.051192129627</v>
      </c>
      <c r="T2606" s="22">
        <f t="shared" si="162"/>
        <v>30</v>
      </c>
      <c r="U2606">
        <f t="shared" si="163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>ROUND(E2607/D2607*100,0)</f>
        <v>107</v>
      </c>
      <c r="Q2607" s="8">
        <f>IFERROR(ROUND(E2607/L2607,2),0)</f>
        <v>60.97</v>
      </c>
      <c r="R2607" s="17">
        <f t="shared" si="160"/>
        <v>42508.541550925926</v>
      </c>
      <c r="S2607" s="17">
        <f t="shared" si="161"/>
        <v>42538.541550925926</v>
      </c>
      <c r="T2607" s="22">
        <f t="shared" si="162"/>
        <v>30</v>
      </c>
      <c r="U2607">
        <f t="shared" si="163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>ROUND(E2608/D2608*100,0)</f>
        <v>110</v>
      </c>
      <c r="Q2608" s="8">
        <f>IFERROR(ROUND(E2608/L2608,2),0)</f>
        <v>31.44</v>
      </c>
      <c r="R2608" s="17">
        <f t="shared" si="160"/>
        <v>41726.712754629632</v>
      </c>
      <c r="S2608" s="17">
        <f t="shared" si="161"/>
        <v>41758.712754629632</v>
      </c>
      <c r="T2608" s="22">
        <f t="shared" si="162"/>
        <v>32</v>
      </c>
      <c r="U2608">
        <f t="shared" si="163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>ROUND(E2609/D2609*100,0)</f>
        <v>408</v>
      </c>
      <c r="Q2609" s="8">
        <f>IFERROR(ROUND(E2609/L2609,2),0)</f>
        <v>81.95</v>
      </c>
      <c r="R2609" s="17">
        <f t="shared" si="160"/>
        <v>42184.874675925923</v>
      </c>
      <c r="S2609" s="17">
        <f t="shared" si="161"/>
        <v>42228.083333333328</v>
      </c>
      <c r="T2609" s="22">
        <f t="shared" si="162"/>
        <v>43.208657407405553</v>
      </c>
      <c r="U2609">
        <f t="shared" si="163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>ROUND(E2610/D2610*100,0)</f>
        <v>224</v>
      </c>
      <c r="Q2610" s="8">
        <f>IFERROR(ROUND(E2610/L2610,2),0)</f>
        <v>58.93</v>
      </c>
      <c r="R2610" s="17">
        <f t="shared" si="160"/>
        <v>42767.801712962959</v>
      </c>
      <c r="S2610" s="17">
        <f t="shared" si="161"/>
        <v>42809</v>
      </c>
      <c r="T2610" s="22">
        <f t="shared" si="162"/>
        <v>41.198287037041155</v>
      </c>
      <c r="U2610">
        <f t="shared" si="163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>ROUND(E2611/D2611*100,0)</f>
        <v>304</v>
      </c>
      <c r="Q2611" s="8">
        <f>IFERROR(ROUND(E2611/L2611,2),0)</f>
        <v>157.29</v>
      </c>
      <c r="R2611" s="17">
        <f t="shared" si="160"/>
        <v>41075.237858796296</v>
      </c>
      <c r="S2611" s="17">
        <f t="shared" si="161"/>
        <v>41105.237858796296</v>
      </c>
      <c r="T2611" s="22">
        <f t="shared" si="162"/>
        <v>30</v>
      </c>
      <c r="U2611">
        <f t="shared" si="163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>ROUND(E2612/D2612*100,0)</f>
        <v>141</v>
      </c>
      <c r="Q2612" s="8">
        <f>IFERROR(ROUND(E2612/L2612,2),0)</f>
        <v>55.76</v>
      </c>
      <c r="R2612" s="17">
        <f t="shared" si="160"/>
        <v>42564.881076388891</v>
      </c>
      <c r="S2612" s="17">
        <f t="shared" si="161"/>
        <v>42604.290972222225</v>
      </c>
      <c r="T2612" s="22">
        <f t="shared" si="162"/>
        <v>39.409895833334303</v>
      </c>
      <c r="U2612">
        <f t="shared" si="163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>ROUND(E2613/D2613*100,0)</f>
        <v>2791</v>
      </c>
      <c r="Q2613" s="8">
        <f>IFERROR(ROUND(E2613/L2613,2),0)</f>
        <v>83.8</v>
      </c>
      <c r="R2613" s="17">
        <f t="shared" si="160"/>
        <v>42704.335810185185</v>
      </c>
      <c r="S2613" s="17">
        <f t="shared" si="161"/>
        <v>42737.957638888889</v>
      </c>
      <c r="T2613" s="22">
        <f t="shared" si="162"/>
        <v>33.621828703704523</v>
      </c>
      <c r="U2613">
        <f t="shared" si="163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>ROUND(E2614/D2614*100,0)</f>
        <v>172</v>
      </c>
      <c r="Q2614" s="8">
        <f>IFERROR(ROUND(E2614/L2614,2),0)</f>
        <v>58.42</v>
      </c>
      <c r="R2614" s="17">
        <f t="shared" si="160"/>
        <v>41982.143171296295</v>
      </c>
      <c r="S2614" s="17">
        <f t="shared" si="161"/>
        <v>42013.143171296295</v>
      </c>
      <c r="T2614" s="22">
        <f t="shared" si="162"/>
        <v>31</v>
      </c>
      <c r="U2614">
        <f t="shared" si="163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>ROUND(E2615/D2615*100,0)</f>
        <v>101</v>
      </c>
      <c r="Q2615" s="8">
        <f>IFERROR(ROUND(E2615/L2615,2),0)</f>
        <v>270.57</v>
      </c>
      <c r="R2615" s="17">
        <f t="shared" si="160"/>
        <v>41143.81821759259</v>
      </c>
      <c r="S2615" s="17">
        <f t="shared" si="161"/>
        <v>41173.81821759259</v>
      </c>
      <c r="T2615" s="22">
        <f t="shared" si="162"/>
        <v>30</v>
      </c>
      <c r="U2615">
        <f t="shared" si="163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>ROUND(E2616/D2616*100,0)</f>
        <v>102</v>
      </c>
      <c r="Q2616" s="8">
        <f>IFERROR(ROUND(E2616/L2616,2),0)</f>
        <v>107.1</v>
      </c>
      <c r="R2616" s="17">
        <f t="shared" si="160"/>
        <v>41730.708472222221</v>
      </c>
      <c r="S2616" s="17">
        <f t="shared" si="161"/>
        <v>41759.208333333336</v>
      </c>
      <c r="T2616" s="22">
        <f t="shared" si="162"/>
        <v>28.499861111115024</v>
      </c>
      <c r="U2616">
        <f t="shared" si="163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>ROUND(E2617/D2617*100,0)</f>
        <v>170</v>
      </c>
      <c r="Q2617" s="8">
        <f>IFERROR(ROUND(E2617/L2617,2),0)</f>
        <v>47.18</v>
      </c>
      <c r="R2617" s="17">
        <f t="shared" si="160"/>
        <v>42453.49726851852</v>
      </c>
      <c r="S2617" s="17">
        <f t="shared" si="161"/>
        <v>42490.5</v>
      </c>
      <c r="T2617" s="22">
        <f t="shared" si="162"/>
        <v>37.002731481479714</v>
      </c>
      <c r="U2617">
        <f t="shared" si="163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>ROUND(E2618/D2618*100,0)</f>
        <v>115</v>
      </c>
      <c r="Q2618" s="8">
        <f>IFERROR(ROUND(E2618/L2618,2),0)</f>
        <v>120.31</v>
      </c>
      <c r="R2618" s="17">
        <f t="shared" si="160"/>
        <v>42211.99454861111</v>
      </c>
      <c r="S2618" s="17">
        <f t="shared" si="161"/>
        <v>42241.99454861111</v>
      </c>
      <c r="T2618" s="22">
        <f t="shared" si="162"/>
        <v>30</v>
      </c>
      <c r="U2618">
        <f t="shared" si="163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>ROUND(E2619/D2619*100,0)</f>
        <v>878</v>
      </c>
      <c r="Q2619" s="8">
        <f>IFERROR(ROUND(E2619/L2619,2),0)</f>
        <v>27.6</v>
      </c>
      <c r="R2619" s="17">
        <f t="shared" si="160"/>
        <v>41902.874432870369</v>
      </c>
      <c r="S2619" s="17">
        <f t="shared" si="161"/>
        <v>41932.874432870369</v>
      </c>
      <c r="T2619" s="22">
        <f t="shared" si="162"/>
        <v>30</v>
      </c>
      <c r="U2619">
        <f t="shared" si="163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>ROUND(E2620/D2620*100,0)</f>
        <v>105</v>
      </c>
      <c r="Q2620" s="8">
        <f>IFERROR(ROUND(E2620/L2620,2),0)</f>
        <v>205.3</v>
      </c>
      <c r="R2620" s="17">
        <f t="shared" si="160"/>
        <v>42279.792372685188</v>
      </c>
      <c r="S2620" s="17">
        <f t="shared" si="161"/>
        <v>42339.834039351852</v>
      </c>
      <c r="T2620" s="22">
        <f t="shared" si="162"/>
        <v>60.041666666664241</v>
      </c>
      <c r="U2620">
        <f t="shared" si="163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>ROUND(E2621/D2621*100,0)</f>
        <v>188</v>
      </c>
      <c r="Q2621" s="8">
        <f>IFERROR(ROUND(E2621/L2621,2),0)</f>
        <v>35.549999999999997</v>
      </c>
      <c r="R2621" s="17">
        <f t="shared" si="160"/>
        <v>42273.884305555555</v>
      </c>
      <c r="S2621" s="17">
        <f t="shared" si="161"/>
        <v>42300.458333333328</v>
      </c>
      <c r="T2621" s="22">
        <f t="shared" si="162"/>
        <v>26.574027777773154</v>
      </c>
      <c r="U2621">
        <f t="shared" si="163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>ROUND(E2622/D2622*100,0)</f>
        <v>144</v>
      </c>
      <c r="Q2622" s="8">
        <f>IFERROR(ROUND(E2622/L2622,2),0)</f>
        <v>74.64</v>
      </c>
      <c r="R2622" s="17">
        <f t="shared" si="160"/>
        <v>42251.16715277778</v>
      </c>
      <c r="S2622" s="17">
        <f t="shared" si="161"/>
        <v>42288.041666666672</v>
      </c>
      <c r="T2622" s="22">
        <f t="shared" si="162"/>
        <v>36.87451388889167</v>
      </c>
      <c r="U2622">
        <f t="shared" si="163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>ROUND(E2623/D2623*100,0)</f>
        <v>146</v>
      </c>
      <c r="Q2623" s="8">
        <f>IFERROR(ROUND(E2623/L2623,2),0)</f>
        <v>47.06</v>
      </c>
      <c r="R2623" s="17">
        <f t="shared" si="160"/>
        <v>42115.74754629629</v>
      </c>
      <c r="S2623" s="17">
        <f t="shared" si="161"/>
        <v>42145.74754629629</v>
      </c>
      <c r="T2623" s="22">
        <f t="shared" si="162"/>
        <v>30</v>
      </c>
      <c r="U2623">
        <f t="shared" si="163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>ROUND(E2624/D2624*100,0)</f>
        <v>131</v>
      </c>
      <c r="Q2624" s="8">
        <f>IFERROR(ROUND(E2624/L2624,2),0)</f>
        <v>26.59</v>
      </c>
      <c r="R2624" s="17">
        <f t="shared" si="160"/>
        <v>42689.74324074074</v>
      </c>
      <c r="S2624" s="17">
        <f t="shared" si="161"/>
        <v>42734.74324074074</v>
      </c>
      <c r="T2624" s="22">
        <f t="shared" si="162"/>
        <v>45</v>
      </c>
      <c r="U2624">
        <f t="shared" si="163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>ROUND(E2625/D2625*100,0)</f>
        <v>114</v>
      </c>
      <c r="Q2625" s="8">
        <f>IFERROR(ROUND(E2625/L2625,2),0)</f>
        <v>36.770000000000003</v>
      </c>
      <c r="R2625" s="17">
        <f t="shared" si="160"/>
        <v>42692.256550925929</v>
      </c>
      <c r="S2625" s="17">
        <f t="shared" si="161"/>
        <v>42706.256550925929</v>
      </c>
      <c r="T2625" s="22">
        <f t="shared" si="162"/>
        <v>14</v>
      </c>
      <c r="U2625">
        <f t="shared" si="163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>ROUND(E2626/D2626*100,0)</f>
        <v>1379</v>
      </c>
      <c r="Q2626" s="8">
        <f>IFERROR(ROUND(E2626/L2626,2),0)</f>
        <v>31.82</v>
      </c>
      <c r="R2626" s="17">
        <f t="shared" si="160"/>
        <v>41144.42155092593</v>
      </c>
      <c r="S2626" s="17">
        <f t="shared" si="161"/>
        <v>41165.42155092593</v>
      </c>
      <c r="T2626" s="22">
        <f t="shared" si="162"/>
        <v>21</v>
      </c>
      <c r="U2626">
        <f t="shared" si="163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>ROUND(E2627/D2627*100,0)</f>
        <v>956</v>
      </c>
      <c r="Q2627" s="8">
        <f>IFERROR(ROUND(E2627/L2627,2),0)</f>
        <v>27.58</v>
      </c>
      <c r="R2627" s="17">
        <f t="shared" ref="R2627:R2690" si="164">(((J2627/60)/60)/24)+DATE(1970,1,1)</f>
        <v>42658.810277777782</v>
      </c>
      <c r="S2627" s="17">
        <f t="shared" ref="S2627:S2690" si="165">(((I2627/60)/60)/24)+DATE(1970,1,1)</f>
        <v>42683.851944444439</v>
      </c>
      <c r="T2627" s="22">
        <f t="shared" ref="T2627:T2690" si="166">S2627-R2627</f>
        <v>25.041666666656965</v>
      </c>
      <c r="U2627">
        <f t="shared" ref="U2627:U2690" si="167">YEAR(R2627)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>ROUND(E2628/D2628*100,0)</f>
        <v>112</v>
      </c>
      <c r="Q2628" s="8">
        <f>IFERROR(ROUND(E2628/L2628,2),0)</f>
        <v>56</v>
      </c>
      <c r="R2628" s="17">
        <f t="shared" si="164"/>
        <v>42128.628113425926</v>
      </c>
      <c r="S2628" s="17">
        <f t="shared" si="165"/>
        <v>42158.628113425926</v>
      </c>
      <c r="T2628" s="22">
        <f t="shared" si="166"/>
        <v>30</v>
      </c>
      <c r="U2628">
        <f t="shared" si="167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>ROUND(E2629/D2629*100,0)</f>
        <v>647</v>
      </c>
      <c r="Q2629" s="8">
        <f>IFERROR(ROUND(E2629/L2629,2),0)</f>
        <v>21.56</v>
      </c>
      <c r="R2629" s="17">
        <f t="shared" si="164"/>
        <v>42304.829409722224</v>
      </c>
      <c r="S2629" s="17">
        <f t="shared" si="165"/>
        <v>42334.871076388896</v>
      </c>
      <c r="T2629" s="22">
        <f t="shared" si="166"/>
        <v>30.041666666671517</v>
      </c>
      <c r="U2629">
        <f t="shared" si="167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>ROUND(E2630/D2630*100,0)</f>
        <v>110</v>
      </c>
      <c r="Q2630" s="8">
        <f>IFERROR(ROUND(E2630/L2630,2),0)</f>
        <v>44.1</v>
      </c>
      <c r="R2630" s="17">
        <f t="shared" si="164"/>
        <v>41953.966053240743</v>
      </c>
      <c r="S2630" s="17">
        <f t="shared" si="165"/>
        <v>41973.966053240743</v>
      </c>
      <c r="T2630" s="22">
        <f t="shared" si="166"/>
        <v>20</v>
      </c>
      <c r="U2630">
        <f t="shared" si="167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>ROUND(E2631/D2631*100,0)</f>
        <v>128</v>
      </c>
      <c r="Q2631" s="8">
        <f>IFERROR(ROUND(E2631/L2631,2),0)</f>
        <v>63.87</v>
      </c>
      <c r="R2631" s="17">
        <f t="shared" si="164"/>
        <v>42108.538449074069</v>
      </c>
      <c r="S2631" s="17">
        <f t="shared" si="165"/>
        <v>42138.538449074069</v>
      </c>
      <c r="T2631" s="22">
        <f t="shared" si="166"/>
        <v>30</v>
      </c>
      <c r="U2631">
        <f t="shared" si="167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>ROUND(E2632/D2632*100,0)</f>
        <v>158</v>
      </c>
      <c r="Q2632" s="8">
        <f>IFERROR(ROUND(E2632/L2632,2),0)</f>
        <v>38.99</v>
      </c>
      <c r="R2632" s="17">
        <f t="shared" si="164"/>
        <v>42524.105462962965</v>
      </c>
      <c r="S2632" s="17">
        <f t="shared" si="165"/>
        <v>42551.416666666672</v>
      </c>
      <c r="T2632" s="22">
        <f t="shared" si="166"/>
        <v>27.311203703706269</v>
      </c>
      <c r="U2632">
        <f t="shared" si="167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>ROUND(E2633/D2633*100,0)</f>
        <v>115</v>
      </c>
      <c r="Q2633" s="8">
        <f>IFERROR(ROUND(E2633/L2633,2),0)</f>
        <v>80.19</v>
      </c>
      <c r="R2633" s="17">
        <f t="shared" si="164"/>
        <v>42218.169293981482</v>
      </c>
      <c r="S2633" s="17">
        <f t="shared" si="165"/>
        <v>42246.169293981482</v>
      </c>
      <c r="T2633" s="22">
        <f t="shared" si="166"/>
        <v>28</v>
      </c>
      <c r="U2633">
        <f t="shared" si="167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>ROUND(E2634/D2634*100,0)</f>
        <v>137</v>
      </c>
      <c r="Q2634" s="8">
        <f>IFERROR(ROUND(E2634/L2634,2),0)</f>
        <v>34.9</v>
      </c>
      <c r="R2634" s="17">
        <f t="shared" si="164"/>
        <v>42494.061793981484</v>
      </c>
      <c r="S2634" s="17">
        <f t="shared" si="165"/>
        <v>42519.061793981484</v>
      </c>
      <c r="T2634" s="22">
        <f t="shared" si="166"/>
        <v>25</v>
      </c>
      <c r="U2634">
        <f t="shared" si="167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>ROUND(E2635/D2635*100,0)</f>
        <v>355</v>
      </c>
      <c r="Q2635" s="8">
        <f>IFERROR(ROUND(E2635/L2635,2),0)</f>
        <v>89.1</v>
      </c>
      <c r="R2635" s="17">
        <f t="shared" si="164"/>
        <v>41667.823287037041</v>
      </c>
      <c r="S2635" s="17">
        <f t="shared" si="165"/>
        <v>41697.958333333336</v>
      </c>
      <c r="T2635" s="22">
        <f t="shared" si="166"/>
        <v>30.135046296294604</v>
      </c>
      <c r="U2635">
        <f t="shared" si="167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>ROUND(E2636/D2636*100,0)</f>
        <v>106</v>
      </c>
      <c r="Q2636" s="8">
        <f>IFERROR(ROUND(E2636/L2636,2),0)</f>
        <v>39.44</v>
      </c>
      <c r="R2636" s="17">
        <f t="shared" si="164"/>
        <v>42612.656493055561</v>
      </c>
      <c r="S2636" s="17">
        <f t="shared" si="165"/>
        <v>42642.656493055561</v>
      </c>
      <c r="T2636" s="22">
        <f t="shared" si="166"/>
        <v>30</v>
      </c>
      <c r="U2636">
        <f t="shared" si="167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>ROUND(E2637/D2637*100,0)</f>
        <v>100</v>
      </c>
      <c r="Q2637" s="8">
        <f>IFERROR(ROUND(E2637/L2637,2),0)</f>
        <v>136.9</v>
      </c>
      <c r="R2637" s="17">
        <f t="shared" si="164"/>
        <v>42037.950937500005</v>
      </c>
      <c r="S2637" s="17">
        <f t="shared" si="165"/>
        <v>42072.909270833334</v>
      </c>
      <c r="T2637" s="22">
        <f t="shared" si="166"/>
        <v>34.958333333328483</v>
      </c>
      <c r="U2637">
        <f t="shared" si="167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>ROUND(E2638/D2638*100,0)</f>
        <v>187</v>
      </c>
      <c r="Q2638" s="8">
        <f>IFERROR(ROUND(E2638/L2638,2),0)</f>
        <v>37.46</v>
      </c>
      <c r="R2638" s="17">
        <f t="shared" si="164"/>
        <v>42636.614745370374</v>
      </c>
      <c r="S2638" s="17">
        <f t="shared" si="165"/>
        <v>42659.041666666672</v>
      </c>
      <c r="T2638" s="22">
        <f t="shared" si="166"/>
        <v>22.426921296297223</v>
      </c>
      <c r="U2638">
        <f t="shared" si="167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>ROUND(E2639/D2639*100,0)</f>
        <v>166</v>
      </c>
      <c r="Q2639" s="8">
        <f>IFERROR(ROUND(E2639/L2639,2),0)</f>
        <v>31.96</v>
      </c>
      <c r="R2639" s="17">
        <f t="shared" si="164"/>
        <v>42639.549479166672</v>
      </c>
      <c r="S2639" s="17">
        <f t="shared" si="165"/>
        <v>42655.549479166672</v>
      </c>
      <c r="T2639" s="22">
        <f t="shared" si="166"/>
        <v>16</v>
      </c>
      <c r="U2639">
        <f t="shared" si="167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>ROUND(E2640/D2640*100,0)</f>
        <v>102</v>
      </c>
      <c r="Q2640" s="8">
        <f>IFERROR(ROUND(E2640/L2640,2),0)</f>
        <v>25.21</v>
      </c>
      <c r="R2640" s="17">
        <f t="shared" si="164"/>
        <v>41989.913136574076</v>
      </c>
      <c r="S2640" s="17">
        <f t="shared" si="165"/>
        <v>42019.913136574076</v>
      </c>
      <c r="T2640" s="22">
        <f t="shared" si="166"/>
        <v>30</v>
      </c>
      <c r="U2640">
        <f t="shared" si="167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>ROUND(E2641/D2641*100,0)</f>
        <v>164</v>
      </c>
      <c r="Q2641" s="8">
        <f>IFERROR(ROUND(E2641/L2641,2),0)</f>
        <v>10.039999999999999</v>
      </c>
      <c r="R2641" s="17">
        <f t="shared" si="164"/>
        <v>42024.86513888889</v>
      </c>
      <c r="S2641" s="17">
        <f t="shared" si="165"/>
        <v>42054.86513888889</v>
      </c>
      <c r="T2641" s="22">
        <f t="shared" si="166"/>
        <v>30</v>
      </c>
      <c r="U2641">
        <f t="shared" si="167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>ROUND(E2642/D2642*100,0)</f>
        <v>106</v>
      </c>
      <c r="Q2642" s="8">
        <f>IFERROR(ROUND(E2642/L2642,2),0)</f>
        <v>45.94</v>
      </c>
      <c r="R2642" s="17">
        <f t="shared" si="164"/>
        <v>42103.160578703704</v>
      </c>
      <c r="S2642" s="17">
        <f t="shared" si="165"/>
        <v>42163.160578703704</v>
      </c>
      <c r="T2642" s="22">
        <f t="shared" si="166"/>
        <v>60</v>
      </c>
      <c r="U2642">
        <f t="shared" si="167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>ROUND(E2643/D2643*100,0)</f>
        <v>1</v>
      </c>
      <c r="Q2643" s="8">
        <f>IFERROR(ROUND(E2643/L2643,2),0)</f>
        <v>15</v>
      </c>
      <c r="R2643" s="17">
        <f t="shared" si="164"/>
        <v>41880.827118055553</v>
      </c>
      <c r="S2643" s="17">
        <f t="shared" si="165"/>
        <v>41897.839583333334</v>
      </c>
      <c r="T2643" s="22">
        <f t="shared" si="166"/>
        <v>17.012465277781303</v>
      </c>
      <c r="U2643">
        <f t="shared" si="167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>ROUND(E2644/D2644*100,0)</f>
        <v>0</v>
      </c>
      <c r="Q2644" s="8">
        <f>IFERROR(ROUND(E2644/L2644,2),0)</f>
        <v>0</v>
      </c>
      <c r="R2644" s="17">
        <f t="shared" si="164"/>
        <v>42536.246620370366</v>
      </c>
      <c r="S2644" s="17">
        <f t="shared" si="165"/>
        <v>42566.289583333331</v>
      </c>
      <c r="T2644" s="22">
        <f t="shared" si="166"/>
        <v>30.042962962965248</v>
      </c>
      <c r="U2644">
        <f t="shared" si="167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>ROUND(E2645/D2645*100,0)</f>
        <v>34</v>
      </c>
      <c r="Q2645" s="8">
        <f>IFERROR(ROUND(E2645/L2645,2),0)</f>
        <v>223.58</v>
      </c>
      <c r="R2645" s="17">
        <f t="shared" si="164"/>
        <v>42689.582349537035</v>
      </c>
      <c r="S2645" s="17">
        <f t="shared" si="165"/>
        <v>42725.332638888889</v>
      </c>
      <c r="T2645" s="22">
        <f t="shared" si="166"/>
        <v>35.750289351854008</v>
      </c>
      <c r="U2645">
        <f t="shared" si="167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>ROUND(E2646/D2646*100,0)</f>
        <v>2</v>
      </c>
      <c r="Q2646" s="8">
        <f>IFERROR(ROUND(E2646/L2646,2),0)</f>
        <v>39.479999999999997</v>
      </c>
      <c r="R2646" s="17">
        <f t="shared" si="164"/>
        <v>42774.792071759264</v>
      </c>
      <c r="S2646" s="17">
        <f t="shared" si="165"/>
        <v>42804.792071759264</v>
      </c>
      <c r="T2646" s="22">
        <f t="shared" si="166"/>
        <v>30</v>
      </c>
      <c r="U2646">
        <f t="shared" si="167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>ROUND(E2647/D2647*100,0)</f>
        <v>11</v>
      </c>
      <c r="Q2647" s="8">
        <f>IFERROR(ROUND(E2647/L2647,2),0)</f>
        <v>91.3</v>
      </c>
      <c r="R2647" s="17">
        <f t="shared" si="164"/>
        <v>41921.842627314814</v>
      </c>
      <c r="S2647" s="17">
        <f t="shared" si="165"/>
        <v>41951.884293981479</v>
      </c>
      <c r="T2647" s="22">
        <f t="shared" si="166"/>
        <v>30.041666666664241</v>
      </c>
      <c r="U2647">
        <f t="shared" si="167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>ROUND(E2648/D2648*100,0)</f>
        <v>8</v>
      </c>
      <c r="Q2648" s="8">
        <f>IFERROR(ROUND(E2648/L2648,2),0)</f>
        <v>78.67</v>
      </c>
      <c r="R2648" s="17">
        <f t="shared" si="164"/>
        <v>42226.313298611116</v>
      </c>
      <c r="S2648" s="17">
        <f t="shared" si="165"/>
        <v>42256.313298611116</v>
      </c>
      <c r="T2648" s="22">
        <f t="shared" si="166"/>
        <v>30</v>
      </c>
      <c r="U2648">
        <f t="shared" si="167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>ROUND(E2649/D2649*100,0)</f>
        <v>1</v>
      </c>
      <c r="Q2649" s="8">
        <f>IFERROR(ROUND(E2649/L2649,2),0)</f>
        <v>12</v>
      </c>
      <c r="R2649" s="17">
        <f t="shared" si="164"/>
        <v>42200.261793981481</v>
      </c>
      <c r="S2649" s="17">
        <f t="shared" si="165"/>
        <v>42230.261793981481</v>
      </c>
      <c r="T2649" s="22">
        <f t="shared" si="166"/>
        <v>30</v>
      </c>
      <c r="U2649">
        <f t="shared" si="167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>ROUND(E2650/D2650*100,0)</f>
        <v>1</v>
      </c>
      <c r="Q2650" s="8">
        <f>IFERROR(ROUND(E2650/L2650,2),0)</f>
        <v>17.670000000000002</v>
      </c>
      <c r="R2650" s="17">
        <f t="shared" si="164"/>
        <v>42408.714814814812</v>
      </c>
      <c r="S2650" s="17">
        <f t="shared" si="165"/>
        <v>42438.714814814812</v>
      </c>
      <c r="T2650" s="22">
        <f t="shared" si="166"/>
        <v>30</v>
      </c>
      <c r="U2650">
        <f t="shared" si="167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>ROUND(E2651/D2651*100,0)</f>
        <v>0</v>
      </c>
      <c r="Q2651" s="8">
        <f>IFERROR(ROUND(E2651/L2651,2),0)</f>
        <v>41.33</v>
      </c>
      <c r="R2651" s="17">
        <f t="shared" si="164"/>
        <v>42341.99700231482</v>
      </c>
      <c r="S2651" s="17">
        <f t="shared" si="165"/>
        <v>42401.99700231482</v>
      </c>
      <c r="T2651" s="22">
        <f t="shared" si="166"/>
        <v>60</v>
      </c>
      <c r="U2651">
        <f t="shared" si="167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>ROUND(E2652/D2652*100,0)</f>
        <v>1</v>
      </c>
      <c r="Q2652" s="8">
        <f>IFERROR(ROUND(E2652/L2652,2),0)</f>
        <v>71.599999999999994</v>
      </c>
      <c r="R2652" s="17">
        <f t="shared" si="164"/>
        <v>42695.624340277776</v>
      </c>
      <c r="S2652" s="17">
        <f t="shared" si="165"/>
        <v>42725.624340277776</v>
      </c>
      <c r="T2652" s="22">
        <f t="shared" si="166"/>
        <v>30</v>
      </c>
      <c r="U2652">
        <f t="shared" si="167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>ROUND(E2653/D2653*100,0)</f>
        <v>2</v>
      </c>
      <c r="Q2653" s="8">
        <f>IFERROR(ROUND(E2653/L2653,2),0)</f>
        <v>307.82</v>
      </c>
      <c r="R2653" s="17">
        <f t="shared" si="164"/>
        <v>42327.805659722217</v>
      </c>
      <c r="S2653" s="17">
        <f t="shared" si="165"/>
        <v>42355.805659722217</v>
      </c>
      <c r="T2653" s="22">
        <f t="shared" si="166"/>
        <v>28</v>
      </c>
      <c r="U2653">
        <f t="shared" si="167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>ROUND(E2654/D2654*100,0)</f>
        <v>1</v>
      </c>
      <c r="Q2654" s="8">
        <f>IFERROR(ROUND(E2654/L2654,2),0)</f>
        <v>80.45</v>
      </c>
      <c r="R2654" s="17">
        <f t="shared" si="164"/>
        <v>41953.158854166672</v>
      </c>
      <c r="S2654" s="17">
        <f t="shared" si="165"/>
        <v>41983.158854166672</v>
      </c>
      <c r="T2654" s="22">
        <f t="shared" si="166"/>
        <v>30</v>
      </c>
      <c r="U2654">
        <f t="shared" si="167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>ROUND(E2655/D2655*100,0)</f>
        <v>12</v>
      </c>
      <c r="Q2655" s="8">
        <f>IFERROR(ROUND(E2655/L2655,2),0)</f>
        <v>83.94</v>
      </c>
      <c r="R2655" s="17">
        <f t="shared" si="164"/>
        <v>41771.651932870373</v>
      </c>
      <c r="S2655" s="17">
        <f t="shared" si="165"/>
        <v>41803.166666666664</v>
      </c>
      <c r="T2655" s="22">
        <f t="shared" si="166"/>
        <v>31.514733796291694</v>
      </c>
      <c r="U2655">
        <f t="shared" si="167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>ROUND(E2656/D2656*100,0)</f>
        <v>0</v>
      </c>
      <c r="Q2656" s="8">
        <f>IFERROR(ROUND(E2656/L2656,2),0)</f>
        <v>8.5</v>
      </c>
      <c r="R2656" s="17">
        <f t="shared" si="164"/>
        <v>42055.600995370376</v>
      </c>
      <c r="S2656" s="17">
        <f t="shared" si="165"/>
        <v>42115.559328703705</v>
      </c>
      <c r="T2656" s="22">
        <f t="shared" si="166"/>
        <v>59.958333333328483</v>
      </c>
      <c r="U2656">
        <f t="shared" si="167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>ROUND(E2657/D2657*100,0)</f>
        <v>21</v>
      </c>
      <c r="Q2657" s="8">
        <f>IFERROR(ROUND(E2657/L2657,2),0)</f>
        <v>73.37</v>
      </c>
      <c r="R2657" s="17">
        <f t="shared" si="164"/>
        <v>42381.866284722222</v>
      </c>
      <c r="S2657" s="17">
        <f t="shared" si="165"/>
        <v>42409.833333333328</v>
      </c>
      <c r="T2657" s="22">
        <f t="shared" si="166"/>
        <v>27.967048611106293</v>
      </c>
      <c r="U2657">
        <f t="shared" si="167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>ROUND(E2658/D2658*100,0)</f>
        <v>11</v>
      </c>
      <c r="Q2658" s="8">
        <f>IFERROR(ROUND(E2658/L2658,2),0)</f>
        <v>112.86</v>
      </c>
      <c r="R2658" s="17">
        <f t="shared" si="164"/>
        <v>42767.688518518517</v>
      </c>
      <c r="S2658" s="17">
        <f t="shared" si="165"/>
        <v>42806.791666666672</v>
      </c>
      <c r="T2658" s="22">
        <f t="shared" si="166"/>
        <v>39.103148148155014</v>
      </c>
      <c r="U2658">
        <f t="shared" si="167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>ROUND(E2659/D2659*100,0)</f>
        <v>19</v>
      </c>
      <c r="Q2659" s="8">
        <f>IFERROR(ROUND(E2659/L2659,2),0)</f>
        <v>95.28</v>
      </c>
      <c r="R2659" s="17">
        <f t="shared" si="164"/>
        <v>42551.928854166668</v>
      </c>
      <c r="S2659" s="17">
        <f t="shared" si="165"/>
        <v>42585.0625</v>
      </c>
      <c r="T2659" s="22">
        <f t="shared" si="166"/>
        <v>33.133645833331684</v>
      </c>
      <c r="U2659">
        <f t="shared" si="167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>ROUND(E2660/D2660*100,0)</f>
        <v>0</v>
      </c>
      <c r="Q2660" s="8">
        <f>IFERROR(ROUND(E2660/L2660,2),0)</f>
        <v>22.75</v>
      </c>
      <c r="R2660" s="17">
        <f t="shared" si="164"/>
        <v>42551.884189814817</v>
      </c>
      <c r="S2660" s="17">
        <f t="shared" si="165"/>
        <v>42581.884189814817</v>
      </c>
      <c r="T2660" s="22">
        <f t="shared" si="166"/>
        <v>30</v>
      </c>
      <c r="U2660">
        <f t="shared" si="167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>ROUND(E2661/D2661*100,0)</f>
        <v>3</v>
      </c>
      <c r="Q2661" s="8">
        <f>IFERROR(ROUND(E2661/L2661,2),0)</f>
        <v>133.30000000000001</v>
      </c>
      <c r="R2661" s="17">
        <f t="shared" si="164"/>
        <v>42082.069560185191</v>
      </c>
      <c r="S2661" s="17">
        <f t="shared" si="165"/>
        <v>42112.069560185191</v>
      </c>
      <c r="T2661" s="22">
        <f t="shared" si="166"/>
        <v>30</v>
      </c>
      <c r="U2661">
        <f t="shared" si="167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>ROUND(E2662/D2662*100,0)</f>
        <v>0</v>
      </c>
      <c r="Q2662" s="8">
        <f>IFERROR(ROUND(E2662/L2662,2),0)</f>
        <v>3.8</v>
      </c>
      <c r="R2662" s="17">
        <f t="shared" si="164"/>
        <v>42272.713171296295</v>
      </c>
      <c r="S2662" s="17">
        <f t="shared" si="165"/>
        <v>42332.754837962959</v>
      </c>
      <c r="T2662" s="22">
        <f t="shared" si="166"/>
        <v>60.041666666664241</v>
      </c>
      <c r="U2662">
        <f t="shared" si="167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>ROUND(E2663/D2663*100,0)</f>
        <v>103</v>
      </c>
      <c r="Q2663" s="8">
        <f>IFERROR(ROUND(E2663/L2663,2),0)</f>
        <v>85.75</v>
      </c>
      <c r="R2663" s="17">
        <f t="shared" si="164"/>
        <v>41542.958449074074</v>
      </c>
      <c r="S2663" s="17">
        <f t="shared" si="165"/>
        <v>41572.958449074074</v>
      </c>
      <c r="T2663" s="22">
        <f t="shared" si="166"/>
        <v>30</v>
      </c>
      <c r="U2663">
        <f t="shared" si="167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>ROUND(E2664/D2664*100,0)</f>
        <v>107</v>
      </c>
      <c r="Q2664" s="8">
        <f>IFERROR(ROUND(E2664/L2664,2),0)</f>
        <v>267</v>
      </c>
      <c r="R2664" s="17">
        <f t="shared" si="164"/>
        <v>42207.746678240743</v>
      </c>
      <c r="S2664" s="17">
        <f t="shared" si="165"/>
        <v>42237.746678240743</v>
      </c>
      <c r="T2664" s="22">
        <f t="shared" si="166"/>
        <v>30</v>
      </c>
      <c r="U2664">
        <f t="shared" si="167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>ROUND(E2665/D2665*100,0)</f>
        <v>105</v>
      </c>
      <c r="Q2665" s="8">
        <f>IFERROR(ROUND(E2665/L2665,2),0)</f>
        <v>373.56</v>
      </c>
      <c r="R2665" s="17">
        <f t="shared" si="164"/>
        <v>42222.622766203705</v>
      </c>
      <c r="S2665" s="17">
        <f t="shared" si="165"/>
        <v>42251.625</v>
      </c>
      <c r="T2665" s="22">
        <f t="shared" si="166"/>
        <v>29.002233796294604</v>
      </c>
      <c r="U2665">
        <f t="shared" si="167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>ROUND(E2666/D2666*100,0)</f>
        <v>103</v>
      </c>
      <c r="Q2666" s="8">
        <f>IFERROR(ROUND(E2666/L2666,2),0)</f>
        <v>174.04</v>
      </c>
      <c r="R2666" s="17">
        <f t="shared" si="164"/>
        <v>42313.02542824074</v>
      </c>
      <c r="S2666" s="17">
        <f t="shared" si="165"/>
        <v>42347.290972222225</v>
      </c>
      <c r="T2666" s="22">
        <f t="shared" si="166"/>
        <v>34.26554398148437</v>
      </c>
      <c r="U2666">
        <f t="shared" si="167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>ROUND(E2667/D2667*100,0)</f>
        <v>123</v>
      </c>
      <c r="Q2667" s="8">
        <f>IFERROR(ROUND(E2667/L2667,2),0)</f>
        <v>93.7</v>
      </c>
      <c r="R2667" s="17">
        <f t="shared" si="164"/>
        <v>42083.895532407405</v>
      </c>
      <c r="S2667" s="17">
        <f t="shared" si="165"/>
        <v>42128.895532407405</v>
      </c>
      <c r="T2667" s="22">
        <f t="shared" si="166"/>
        <v>45</v>
      </c>
      <c r="U2667">
        <f t="shared" si="167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>ROUND(E2668/D2668*100,0)</f>
        <v>159</v>
      </c>
      <c r="Q2668" s="8">
        <f>IFERROR(ROUND(E2668/L2668,2),0)</f>
        <v>77.33</v>
      </c>
      <c r="R2668" s="17">
        <f t="shared" si="164"/>
        <v>42235.764340277776</v>
      </c>
      <c r="S2668" s="17">
        <f t="shared" si="165"/>
        <v>42272.875</v>
      </c>
      <c r="T2668" s="22">
        <f t="shared" si="166"/>
        <v>37.110659722224227</v>
      </c>
      <c r="U2668">
        <f t="shared" si="167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>ROUND(E2669/D2669*100,0)</f>
        <v>111</v>
      </c>
      <c r="Q2669" s="8">
        <f>IFERROR(ROUND(E2669/L2669,2),0)</f>
        <v>92.22</v>
      </c>
      <c r="R2669" s="17">
        <f t="shared" si="164"/>
        <v>42380.926111111112</v>
      </c>
      <c r="S2669" s="17">
        <f t="shared" si="165"/>
        <v>42410.926111111112</v>
      </c>
      <c r="T2669" s="22">
        <f t="shared" si="166"/>
        <v>30</v>
      </c>
      <c r="U2669">
        <f t="shared" si="167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>ROUND(E2670/D2670*100,0)</f>
        <v>171</v>
      </c>
      <c r="Q2670" s="8">
        <f>IFERROR(ROUND(E2670/L2670,2),0)</f>
        <v>60.96</v>
      </c>
      <c r="R2670" s="17">
        <f t="shared" si="164"/>
        <v>42275.588715277772</v>
      </c>
      <c r="S2670" s="17">
        <f t="shared" si="165"/>
        <v>42317.60555555555</v>
      </c>
      <c r="T2670" s="22">
        <f t="shared" si="166"/>
        <v>42.016840277778101</v>
      </c>
      <c r="U2670">
        <f t="shared" si="167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>ROUND(E2671/D2671*100,0)</f>
        <v>125</v>
      </c>
      <c r="Q2671" s="8">
        <f>IFERROR(ROUND(E2671/L2671,2),0)</f>
        <v>91</v>
      </c>
      <c r="R2671" s="17">
        <f t="shared" si="164"/>
        <v>42319.035833333335</v>
      </c>
      <c r="S2671" s="17">
        <f t="shared" si="165"/>
        <v>42379.035833333335</v>
      </c>
      <c r="T2671" s="22">
        <f t="shared" si="166"/>
        <v>60</v>
      </c>
      <c r="U2671">
        <f t="shared" si="167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>ROUND(E2672/D2672*100,0)</f>
        <v>6</v>
      </c>
      <c r="Q2672" s="8">
        <f>IFERROR(ROUND(E2672/L2672,2),0)</f>
        <v>41.58</v>
      </c>
      <c r="R2672" s="17">
        <f t="shared" si="164"/>
        <v>41821.020601851851</v>
      </c>
      <c r="S2672" s="17">
        <f t="shared" si="165"/>
        <v>41849.020601851851</v>
      </c>
      <c r="T2672" s="22">
        <f t="shared" si="166"/>
        <v>28</v>
      </c>
      <c r="U2672">
        <f t="shared" si="167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>ROUND(E2673/D2673*100,0)</f>
        <v>11</v>
      </c>
      <c r="Q2673" s="8">
        <f>IFERROR(ROUND(E2673/L2673,2),0)</f>
        <v>33.76</v>
      </c>
      <c r="R2673" s="17">
        <f t="shared" si="164"/>
        <v>41962.749027777783</v>
      </c>
      <c r="S2673" s="17">
        <f t="shared" si="165"/>
        <v>41992.818055555559</v>
      </c>
      <c r="T2673" s="22">
        <f t="shared" si="166"/>
        <v>30.069027777775773</v>
      </c>
      <c r="U2673">
        <f t="shared" si="167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>ROUND(E2674/D2674*100,0)</f>
        <v>33</v>
      </c>
      <c r="Q2674" s="8">
        <f>IFERROR(ROUND(E2674/L2674,2),0)</f>
        <v>70.62</v>
      </c>
      <c r="R2674" s="17">
        <f t="shared" si="164"/>
        <v>42344.884143518517</v>
      </c>
      <c r="S2674" s="17">
        <f t="shared" si="165"/>
        <v>42366.25</v>
      </c>
      <c r="T2674" s="22">
        <f t="shared" si="166"/>
        <v>21.365856481483206</v>
      </c>
      <c r="U2674">
        <f t="shared" si="167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>ROUND(E2675/D2675*100,0)</f>
        <v>28</v>
      </c>
      <c r="Q2675" s="8">
        <f>IFERROR(ROUND(E2675/L2675,2),0)</f>
        <v>167.15</v>
      </c>
      <c r="R2675" s="17">
        <f t="shared" si="164"/>
        <v>41912.541655092595</v>
      </c>
      <c r="S2675" s="17">
        <f t="shared" si="165"/>
        <v>41941.947916666664</v>
      </c>
      <c r="T2675" s="22">
        <f t="shared" si="166"/>
        <v>29.406261574069504</v>
      </c>
      <c r="U2675">
        <f t="shared" si="167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>ROUND(E2676/D2676*100,0)</f>
        <v>63</v>
      </c>
      <c r="Q2676" s="8">
        <f>IFERROR(ROUND(E2676/L2676,2),0)</f>
        <v>128.62</v>
      </c>
      <c r="R2676" s="17">
        <f t="shared" si="164"/>
        <v>42529.632754629631</v>
      </c>
      <c r="S2676" s="17">
        <f t="shared" si="165"/>
        <v>42556.207638888889</v>
      </c>
      <c r="T2676" s="22">
        <f t="shared" si="166"/>
        <v>26.574884259258397</v>
      </c>
      <c r="U2676">
        <f t="shared" si="167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>ROUND(E2677/D2677*100,0)</f>
        <v>8</v>
      </c>
      <c r="Q2677" s="8">
        <f>IFERROR(ROUND(E2677/L2677,2),0)</f>
        <v>65.41</v>
      </c>
      <c r="R2677" s="17">
        <f t="shared" si="164"/>
        <v>41923.857511574075</v>
      </c>
      <c r="S2677" s="17">
        <f t="shared" si="165"/>
        <v>41953.899178240739</v>
      </c>
      <c r="T2677" s="22">
        <f t="shared" si="166"/>
        <v>30.041666666664241</v>
      </c>
      <c r="U2677">
        <f t="shared" si="167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>ROUND(E2678/D2678*100,0)</f>
        <v>50</v>
      </c>
      <c r="Q2678" s="8">
        <f>IFERROR(ROUND(E2678/L2678,2),0)</f>
        <v>117.56</v>
      </c>
      <c r="R2678" s="17">
        <f t="shared" si="164"/>
        <v>42482.624699074076</v>
      </c>
      <c r="S2678" s="17">
        <f t="shared" si="165"/>
        <v>42512.624699074076</v>
      </c>
      <c r="T2678" s="22">
        <f t="shared" si="166"/>
        <v>30</v>
      </c>
      <c r="U2678">
        <f t="shared" si="167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>ROUND(E2679/D2679*100,0)</f>
        <v>18</v>
      </c>
      <c r="Q2679" s="8">
        <f>IFERROR(ROUND(E2679/L2679,2),0)</f>
        <v>126.48</v>
      </c>
      <c r="R2679" s="17">
        <f t="shared" si="164"/>
        <v>41793.029432870368</v>
      </c>
      <c r="S2679" s="17">
        <f t="shared" si="165"/>
        <v>41823.029432870368</v>
      </c>
      <c r="T2679" s="22">
        <f t="shared" si="166"/>
        <v>30</v>
      </c>
      <c r="U2679">
        <f t="shared" si="167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>ROUND(E2680/D2680*100,0)</f>
        <v>0</v>
      </c>
      <c r="Q2680" s="8">
        <f>IFERROR(ROUND(E2680/L2680,2),0)</f>
        <v>550</v>
      </c>
      <c r="R2680" s="17">
        <f t="shared" si="164"/>
        <v>42241.798206018517</v>
      </c>
      <c r="S2680" s="17">
        <f t="shared" si="165"/>
        <v>42271.798206018517</v>
      </c>
      <c r="T2680" s="22">
        <f t="shared" si="166"/>
        <v>30</v>
      </c>
      <c r="U2680">
        <f t="shared" si="167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>ROUND(E2681/D2681*100,0)</f>
        <v>0</v>
      </c>
      <c r="Q2681" s="8">
        <f>IFERROR(ROUND(E2681/L2681,2),0)</f>
        <v>44</v>
      </c>
      <c r="R2681" s="17">
        <f t="shared" si="164"/>
        <v>42033.001087962963</v>
      </c>
      <c r="S2681" s="17">
        <f t="shared" si="165"/>
        <v>42063.001087962963</v>
      </c>
      <c r="T2681" s="22">
        <f t="shared" si="166"/>
        <v>30</v>
      </c>
      <c r="U2681">
        <f t="shared" si="167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>ROUND(E2682/D2682*100,0)</f>
        <v>1</v>
      </c>
      <c r="Q2682" s="8">
        <f>IFERROR(ROUND(E2682/L2682,2),0)</f>
        <v>69</v>
      </c>
      <c r="R2682" s="17">
        <f t="shared" si="164"/>
        <v>42436.211701388893</v>
      </c>
      <c r="S2682" s="17">
        <f t="shared" si="165"/>
        <v>42466.170034722221</v>
      </c>
      <c r="T2682" s="22">
        <f t="shared" si="166"/>
        <v>29.958333333328483</v>
      </c>
      <c r="U2682">
        <f t="shared" si="167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>ROUND(E2683/D2683*100,0)</f>
        <v>1</v>
      </c>
      <c r="Q2683" s="8">
        <f>IFERROR(ROUND(E2683/L2683,2),0)</f>
        <v>27.5</v>
      </c>
      <c r="R2683" s="17">
        <f t="shared" si="164"/>
        <v>41805.895254629628</v>
      </c>
      <c r="S2683" s="17">
        <f t="shared" si="165"/>
        <v>41830.895254629628</v>
      </c>
      <c r="T2683" s="22">
        <f t="shared" si="166"/>
        <v>25</v>
      </c>
      <c r="U2683">
        <f t="shared" si="167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>ROUND(E2684/D2684*100,0)</f>
        <v>28</v>
      </c>
      <c r="Q2684" s="8">
        <f>IFERROR(ROUND(E2684/L2684,2),0)</f>
        <v>84.9</v>
      </c>
      <c r="R2684" s="17">
        <f t="shared" si="164"/>
        <v>41932.871990740743</v>
      </c>
      <c r="S2684" s="17">
        <f t="shared" si="165"/>
        <v>41965.249305555553</v>
      </c>
      <c r="T2684" s="22">
        <f t="shared" si="166"/>
        <v>32.377314814810234</v>
      </c>
      <c r="U2684">
        <f t="shared" si="167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>ROUND(E2685/D2685*100,0)</f>
        <v>0</v>
      </c>
      <c r="Q2685" s="8">
        <f>IFERROR(ROUND(E2685/L2685,2),0)</f>
        <v>12</v>
      </c>
      <c r="R2685" s="17">
        <f t="shared" si="164"/>
        <v>42034.75509259259</v>
      </c>
      <c r="S2685" s="17">
        <f t="shared" si="165"/>
        <v>42064.75509259259</v>
      </c>
      <c r="T2685" s="22">
        <f t="shared" si="166"/>
        <v>30</v>
      </c>
      <c r="U2685">
        <f t="shared" si="167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>ROUND(E2686/D2686*100,0)</f>
        <v>1</v>
      </c>
      <c r="Q2686" s="8">
        <f>IFERROR(ROUND(E2686/L2686,2),0)</f>
        <v>200</v>
      </c>
      <c r="R2686" s="17">
        <f t="shared" si="164"/>
        <v>41820.914641203701</v>
      </c>
      <c r="S2686" s="17">
        <f t="shared" si="165"/>
        <v>41860.914641203701</v>
      </c>
      <c r="T2686" s="22">
        <f t="shared" si="166"/>
        <v>40</v>
      </c>
      <c r="U2686">
        <f t="shared" si="167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>ROUND(E2687/D2687*100,0)</f>
        <v>0</v>
      </c>
      <c r="Q2687" s="8">
        <f>IFERROR(ROUND(E2687/L2687,2),0)</f>
        <v>10</v>
      </c>
      <c r="R2687" s="17">
        <f t="shared" si="164"/>
        <v>42061.69594907407</v>
      </c>
      <c r="S2687" s="17">
        <f t="shared" si="165"/>
        <v>42121.654282407413</v>
      </c>
      <c r="T2687" s="22">
        <f t="shared" si="166"/>
        <v>59.958333333343035</v>
      </c>
      <c r="U2687">
        <f t="shared" si="167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>ROUND(E2688/D2688*100,0)</f>
        <v>0</v>
      </c>
      <c r="Q2688" s="8">
        <f>IFERROR(ROUND(E2688/L2688,2),0)</f>
        <v>0</v>
      </c>
      <c r="R2688" s="17">
        <f t="shared" si="164"/>
        <v>41892.974803240737</v>
      </c>
      <c r="S2688" s="17">
        <f t="shared" si="165"/>
        <v>41912.974803240737</v>
      </c>
      <c r="T2688" s="22">
        <f t="shared" si="166"/>
        <v>20</v>
      </c>
      <c r="U2688">
        <f t="shared" si="167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>ROUND(E2689/D2689*100,0)</f>
        <v>0</v>
      </c>
      <c r="Q2689" s="8">
        <f>IFERROR(ROUND(E2689/L2689,2),0)</f>
        <v>0</v>
      </c>
      <c r="R2689" s="17">
        <f t="shared" si="164"/>
        <v>42154.64025462963</v>
      </c>
      <c r="S2689" s="17">
        <f t="shared" si="165"/>
        <v>42184.64025462963</v>
      </c>
      <c r="T2689" s="22">
        <f t="shared" si="166"/>
        <v>30</v>
      </c>
      <c r="U2689">
        <f t="shared" si="167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>ROUND(E2690/D2690*100,0)</f>
        <v>0</v>
      </c>
      <c r="Q2690" s="8">
        <f>IFERROR(ROUND(E2690/L2690,2),0)</f>
        <v>5.29</v>
      </c>
      <c r="R2690" s="17">
        <f t="shared" si="164"/>
        <v>42028.118865740747</v>
      </c>
      <c r="S2690" s="17">
        <f t="shared" si="165"/>
        <v>42059.125</v>
      </c>
      <c r="T2690" s="22">
        <f t="shared" si="166"/>
        <v>31.006134259252576</v>
      </c>
      <c r="U2690">
        <f t="shared" si="167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>ROUND(E2691/D2691*100,0)</f>
        <v>0</v>
      </c>
      <c r="Q2691" s="8">
        <f>IFERROR(ROUND(E2691/L2691,2),0)</f>
        <v>1</v>
      </c>
      <c r="R2691" s="17">
        <f t="shared" ref="R2691:R2754" si="168">(((J2691/60)/60)/24)+DATE(1970,1,1)</f>
        <v>42551.961689814809</v>
      </c>
      <c r="S2691" s="17">
        <f t="shared" ref="S2691:S2754" si="169">(((I2691/60)/60)/24)+DATE(1970,1,1)</f>
        <v>42581.961689814809</v>
      </c>
      <c r="T2691" s="22">
        <f t="shared" ref="T2691:T2754" si="170">S2691-R2691</f>
        <v>30</v>
      </c>
      <c r="U2691">
        <f t="shared" ref="U2691:U2754" si="171">YEAR(R2691)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>ROUND(E2692/D2692*100,0)</f>
        <v>11</v>
      </c>
      <c r="Q2692" s="8">
        <f>IFERROR(ROUND(E2692/L2692,2),0)</f>
        <v>72.760000000000005</v>
      </c>
      <c r="R2692" s="17">
        <f t="shared" si="168"/>
        <v>42113.105046296296</v>
      </c>
      <c r="S2692" s="17">
        <f t="shared" si="169"/>
        <v>42158.105046296296</v>
      </c>
      <c r="T2692" s="22">
        <f t="shared" si="170"/>
        <v>45</v>
      </c>
      <c r="U2692">
        <f t="shared" si="171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>ROUND(E2693/D2693*100,0)</f>
        <v>0</v>
      </c>
      <c r="Q2693" s="8">
        <f>IFERROR(ROUND(E2693/L2693,2),0)</f>
        <v>17.5</v>
      </c>
      <c r="R2693" s="17">
        <f t="shared" si="168"/>
        <v>42089.724039351851</v>
      </c>
      <c r="S2693" s="17">
        <f t="shared" si="169"/>
        <v>42134.724039351851</v>
      </c>
      <c r="T2693" s="22">
        <f t="shared" si="170"/>
        <v>45</v>
      </c>
      <c r="U2693">
        <f t="shared" si="171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>ROUND(E2694/D2694*100,0)</f>
        <v>1</v>
      </c>
      <c r="Q2694" s="8">
        <f>IFERROR(ROUND(E2694/L2694,2),0)</f>
        <v>25</v>
      </c>
      <c r="R2694" s="17">
        <f t="shared" si="168"/>
        <v>42058.334027777775</v>
      </c>
      <c r="S2694" s="17">
        <f t="shared" si="169"/>
        <v>42088.292361111111</v>
      </c>
      <c r="T2694" s="22">
        <f t="shared" si="170"/>
        <v>29.958333333335759</v>
      </c>
      <c r="U2694">
        <f t="shared" si="171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>ROUND(E2695/D2695*100,0)</f>
        <v>1</v>
      </c>
      <c r="Q2695" s="8">
        <f>IFERROR(ROUND(E2695/L2695,2),0)</f>
        <v>13.33</v>
      </c>
      <c r="R2695" s="17">
        <f t="shared" si="168"/>
        <v>41834.138495370367</v>
      </c>
      <c r="S2695" s="17">
        <f t="shared" si="169"/>
        <v>41864.138495370367</v>
      </c>
      <c r="T2695" s="22">
        <f t="shared" si="170"/>
        <v>30</v>
      </c>
      <c r="U2695">
        <f t="shared" si="171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>ROUND(E2696/D2696*100,0)</f>
        <v>0</v>
      </c>
      <c r="Q2696" s="8">
        <f>IFERROR(ROUND(E2696/L2696,2),0)</f>
        <v>1</v>
      </c>
      <c r="R2696" s="17">
        <f t="shared" si="168"/>
        <v>41878.140497685185</v>
      </c>
      <c r="S2696" s="17">
        <f t="shared" si="169"/>
        <v>41908.140497685185</v>
      </c>
      <c r="T2696" s="22">
        <f t="shared" si="170"/>
        <v>30</v>
      </c>
      <c r="U2696">
        <f t="shared" si="171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>ROUND(E2697/D2697*100,0)</f>
        <v>0</v>
      </c>
      <c r="Q2697" s="8">
        <f>IFERROR(ROUND(E2697/L2697,2),0)</f>
        <v>23.67</v>
      </c>
      <c r="R2697" s="17">
        <f t="shared" si="168"/>
        <v>42048.181921296295</v>
      </c>
      <c r="S2697" s="17">
        <f t="shared" si="169"/>
        <v>42108.14025462963</v>
      </c>
      <c r="T2697" s="22">
        <f t="shared" si="170"/>
        <v>59.958333333335759</v>
      </c>
      <c r="U2697">
        <f t="shared" si="171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>ROUND(E2698/D2698*100,0)</f>
        <v>6</v>
      </c>
      <c r="Q2698" s="8">
        <f>IFERROR(ROUND(E2698/L2698,2),0)</f>
        <v>89.21</v>
      </c>
      <c r="R2698" s="17">
        <f t="shared" si="168"/>
        <v>41964.844444444447</v>
      </c>
      <c r="S2698" s="17">
        <f t="shared" si="169"/>
        <v>41998.844444444447</v>
      </c>
      <c r="T2698" s="22">
        <f t="shared" si="170"/>
        <v>34</v>
      </c>
      <c r="U2698">
        <f t="shared" si="171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>ROUND(E2699/D2699*100,0)</f>
        <v>26</v>
      </c>
      <c r="Q2699" s="8">
        <f>IFERROR(ROUND(E2699/L2699,2),0)</f>
        <v>116.56</v>
      </c>
      <c r="R2699" s="17">
        <f t="shared" si="168"/>
        <v>42187.940081018518</v>
      </c>
      <c r="S2699" s="17">
        <f t="shared" si="169"/>
        <v>42218.916666666672</v>
      </c>
      <c r="T2699" s="22">
        <f t="shared" si="170"/>
        <v>30.976585648153559</v>
      </c>
      <c r="U2699">
        <f t="shared" si="171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>ROUND(E2700/D2700*100,0)</f>
        <v>0</v>
      </c>
      <c r="Q2700" s="8">
        <f>IFERROR(ROUND(E2700/L2700,2),0)</f>
        <v>13.01</v>
      </c>
      <c r="R2700" s="17">
        <f t="shared" si="168"/>
        <v>41787.898240740738</v>
      </c>
      <c r="S2700" s="17">
        <f t="shared" si="169"/>
        <v>41817.898240740738</v>
      </c>
      <c r="T2700" s="22">
        <f t="shared" si="170"/>
        <v>30</v>
      </c>
      <c r="U2700">
        <f t="shared" si="171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>ROUND(E2701/D2701*100,0)</f>
        <v>0</v>
      </c>
      <c r="Q2701" s="8">
        <f>IFERROR(ROUND(E2701/L2701,2),0)</f>
        <v>0</v>
      </c>
      <c r="R2701" s="17">
        <f t="shared" si="168"/>
        <v>41829.896562499998</v>
      </c>
      <c r="S2701" s="17">
        <f t="shared" si="169"/>
        <v>41859.896562499998</v>
      </c>
      <c r="T2701" s="22">
        <f t="shared" si="170"/>
        <v>30</v>
      </c>
      <c r="U2701">
        <f t="shared" si="171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>ROUND(E2702/D2702*100,0)</f>
        <v>1</v>
      </c>
      <c r="Q2702" s="8">
        <f>IFERROR(ROUND(E2702/L2702,2),0)</f>
        <v>17.5</v>
      </c>
      <c r="R2702" s="17">
        <f t="shared" si="168"/>
        <v>41870.87467592593</v>
      </c>
      <c r="S2702" s="17">
        <f t="shared" si="169"/>
        <v>41900.87467592593</v>
      </c>
      <c r="T2702" s="22">
        <f t="shared" si="170"/>
        <v>30</v>
      </c>
      <c r="U2702">
        <f t="shared" si="171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>ROUND(E2703/D2703*100,0)</f>
        <v>46</v>
      </c>
      <c r="Q2703" s="8">
        <f>IFERROR(ROUND(E2703/L2703,2),0)</f>
        <v>34.130000000000003</v>
      </c>
      <c r="R2703" s="17">
        <f t="shared" si="168"/>
        <v>42801.774699074071</v>
      </c>
      <c r="S2703" s="17">
        <f t="shared" si="169"/>
        <v>42832.733032407406</v>
      </c>
      <c r="T2703" s="22">
        <f t="shared" si="170"/>
        <v>30.958333333335759</v>
      </c>
      <c r="U2703">
        <f t="shared" si="171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>ROUND(E2704/D2704*100,0)</f>
        <v>34</v>
      </c>
      <c r="Q2704" s="8">
        <f>IFERROR(ROUND(E2704/L2704,2),0)</f>
        <v>132.35</v>
      </c>
      <c r="R2704" s="17">
        <f t="shared" si="168"/>
        <v>42800.801817129628</v>
      </c>
      <c r="S2704" s="17">
        <f t="shared" si="169"/>
        <v>42830.760150462964</v>
      </c>
      <c r="T2704" s="22">
        <f t="shared" si="170"/>
        <v>29.958333333335759</v>
      </c>
      <c r="U2704">
        <f t="shared" si="171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>ROUND(E2705/D2705*100,0)</f>
        <v>104</v>
      </c>
      <c r="Q2705" s="8">
        <f>IFERROR(ROUND(E2705/L2705,2),0)</f>
        <v>922.22</v>
      </c>
      <c r="R2705" s="17">
        <f t="shared" si="168"/>
        <v>42756.690162037034</v>
      </c>
      <c r="S2705" s="17">
        <f t="shared" si="169"/>
        <v>42816.648495370369</v>
      </c>
      <c r="T2705" s="22">
        <f t="shared" si="170"/>
        <v>59.958333333335759</v>
      </c>
      <c r="U2705">
        <f t="shared" si="171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>ROUND(E2706/D2706*100,0)</f>
        <v>6</v>
      </c>
      <c r="Q2706" s="8">
        <f>IFERROR(ROUND(E2706/L2706,2),0)</f>
        <v>163.57</v>
      </c>
      <c r="R2706" s="17">
        <f t="shared" si="168"/>
        <v>42787.862430555557</v>
      </c>
      <c r="S2706" s="17">
        <f t="shared" si="169"/>
        <v>42830.820763888885</v>
      </c>
      <c r="T2706" s="22">
        <f t="shared" si="170"/>
        <v>42.958333333328483</v>
      </c>
      <c r="U2706">
        <f t="shared" si="171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>ROUND(E2707/D2707*100,0)</f>
        <v>11</v>
      </c>
      <c r="Q2707" s="8">
        <f>IFERROR(ROUND(E2707/L2707,2),0)</f>
        <v>217.38</v>
      </c>
      <c r="R2707" s="17">
        <f t="shared" si="168"/>
        <v>42773.916180555556</v>
      </c>
      <c r="S2707" s="17">
        <f t="shared" si="169"/>
        <v>42818.874513888892</v>
      </c>
      <c r="T2707" s="22">
        <f t="shared" si="170"/>
        <v>44.958333333335759</v>
      </c>
      <c r="U2707">
        <f t="shared" si="171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>ROUND(E2708/D2708*100,0)</f>
        <v>112</v>
      </c>
      <c r="Q2708" s="8">
        <f>IFERROR(ROUND(E2708/L2708,2),0)</f>
        <v>149.44</v>
      </c>
      <c r="R2708" s="17">
        <f t="shared" si="168"/>
        <v>41899.294942129629</v>
      </c>
      <c r="S2708" s="17">
        <f t="shared" si="169"/>
        <v>41928.290972222225</v>
      </c>
      <c r="T2708" s="22">
        <f t="shared" si="170"/>
        <v>28.996030092595902</v>
      </c>
      <c r="U2708">
        <f t="shared" si="171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>ROUND(E2709/D2709*100,0)</f>
        <v>351</v>
      </c>
      <c r="Q2709" s="8">
        <f>IFERROR(ROUND(E2709/L2709,2),0)</f>
        <v>71.239999999999995</v>
      </c>
      <c r="R2709" s="17">
        <f t="shared" si="168"/>
        <v>41391.782905092594</v>
      </c>
      <c r="S2709" s="17">
        <f t="shared" si="169"/>
        <v>41421.290972222225</v>
      </c>
      <c r="T2709" s="22">
        <f t="shared" si="170"/>
        <v>29.508067129630945</v>
      </c>
      <c r="U2709">
        <f t="shared" si="171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>ROUND(E2710/D2710*100,0)</f>
        <v>233</v>
      </c>
      <c r="Q2710" s="8">
        <f>IFERROR(ROUND(E2710/L2710,2),0)</f>
        <v>44.46</v>
      </c>
      <c r="R2710" s="17">
        <f t="shared" si="168"/>
        <v>42512.698217592595</v>
      </c>
      <c r="S2710" s="17">
        <f t="shared" si="169"/>
        <v>42572.698217592595</v>
      </c>
      <c r="T2710" s="22">
        <f t="shared" si="170"/>
        <v>60</v>
      </c>
      <c r="U2710">
        <f t="shared" si="171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>ROUND(E2711/D2711*100,0)</f>
        <v>102</v>
      </c>
      <c r="Q2711" s="8">
        <f>IFERROR(ROUND(E2711/L2711,2),0)</f>
        <v>164.94</v>
      </c>
      <c r="R2711" s="17">
        <f t="shared" si="168"/>
        <v>42612.149780092594</v>
      </c>
      <c r="S2711" s="17">
        <f t="shared" si="169"/>
        <v>42647.165972222225</v>
      </c>
      <c r="T2711" s="22">
        <f t="shared" si="170"/>
        <v>35.016192129631236</v>
      </c>
      <c r="U2711">
        <f t="shared" si="171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>ROUND(E2712/D2712*100,0)</f>
        <v>154</v>
      </c>
      <c r="Q2712" s="8">
        <f>IFERROR(ROUND(E2712/L2712,2),0)</f>
        <v>84.87</v>
      </c>
      <c r="R2712" s="17">
        <f t="shared" si="168"/>
        <v>41828.229490740741</v>
      </c>
      <c r="S2712" s="17">
        <f t="shared" si="169"/>
        <v>41860.083333333336</v>
      </c>
      <c r="T2712" s="22">
        <f t="shared" si="170"/>
        <v>31.853842592594447</v>
      </c>
      <c r="U2712">
        <f t="shared" si="171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>ROUND(E2713/D2713*100,0)</f>
        <v>101</v>
      </c>
      <c r="Q2713" s="8">
        <f>IFERROR(ROUND(E2713/L2713,2),0)</f>
        <v>53.95</v>
      </c>
      <c r="R2713" s="17">
        <f t="shared" si="168"/>
        <v>41780.745254629634</v>
      </c>
      <c r="S2713" s="17">
        <f t="shared" si="169"/>
        <v>41810.917361111111</v>
      </c>
      <c r="T2713" s="22">
        <f t="shared" si="170"/>
        <v>30.172106481477385</v>
      </c>
      <c r="U2713">
        <f t="shared" si="171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>ROUND(E2714/D2714*100,0)</f>
        <v>131</v>
      </c>
      <c r="Q2714" s="8">
        <f>IFERROR(ROUND(E2714/L2714,2),0)</f>
        <v>50.53</v>
      </c>
      <c r="R2714" s="17">
        <f t="shared" si="168"/>
        <v>41432.062037037038</v>
      </c>
      <c r="S2714" s="17">
        <f t="shared" si="169"/>
        <v>41468.75</v>
      </c>
      <c r="T2714" s="22">
        <f t="shared" si="170"/>
        <v>36.687962962962047</v>
      </c>
      <c r="U2714">
        <f t="shared" si="171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>ROUND(E2715/D2715*100,0)</f>
        <v>102</v>
      </c>
      <c r="Q2715" s="8">
        <f>IFERROR(ROUND(E2715/L2715,2),0)</f>
        <v>108</v>
      </c>
      <c r="R2715" s="17">
        <f t="shared" si="168"/>
        <v>42322.653749999998</v>
      </c>
      <c r="S2715" s="17">
        <f t="shared" si="169"/>
        <v>42362.653749999998</v>
      </c>
      <c r="T2715" s="22">
        <f t="shared" si="170"/>
        <v>40</v>
      </c>
      <c r="U2715">
        <f t="shared" si="171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>ROUND(E2716/D2716*100,0)</f>
        <v>116</v>
      </c>
      <c r="Q2716" s="8">
        <f>IFERROR(ROUND(E2716/L2716,2),0)</f>
        <v>95.37</v>
      </c>
      <c r="R2716" s="17">
        <f t="shared" si="168"/>
        <v>42629.655046296291</v>
      </c>
      <c r="S2716" s="17">
        <f t="shared" si="169"/>
        <v>42657.958333333328</v>
      </c>
      <c r="T2716" s="22">
        <f t="shared" si="170"/>
        <v>28.30328703703708</v>
      </c>
      <c r="U2716">
        <f t="shared" si="171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>ROUND(E2717/D2717*100,0)</f>
        <v>265</v>
      </c>
      <c r="Q2717" s="8">
        <f>IFERROR(ROUND(E2717/L2717,2),0)</f>
        <v>57.63</v>
      </c>
      <c r="R2717" s="17">
        <f t="shared" si="168"/>
        <v>42387.398472222223</v>
      </c>
      <c r="S2717" s="17">
        <f t="shared" si="169"/>
        <v>42421.398472222223</v>
      </c>
      <c r="T2717" s="22">
        <f t="shared" si="170"/>
        <v>34</v>
      </c>
      <c r="U2717">
        <f t="shared" si="171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>ROUND(E2718/D2718*100,0)</f>
        <v>120</v>
      </c>
      <c r="Q2718" s="8">
        <f>IFERROR(ROUND(E2718/L2718,2),0)</f>
        <v>64.16</v>
      </c>
      <c r="R2718" s="17">
        <f t="shared" si="168"/>
        <v>42255.333252314813</v>
      </c>
      <c r="S2718" s="17">
        <f t="shared" si="169"/>
        <v>42285.333252314813</v>
      </c>
      <c r="T2718" s="22">
        <f t="shared" si="170"/>
        <v>30</v>
      </c>
      <c r="U2718">
        <f t="shared" si="171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>ROUND(E2719/D2719*100,0)</f>
        <v>120</v>
      </c>
      <c r="Q2719" s="8">
        <f>IFERROR(ROUND(E2719/L2719,2),0)</f>
        <v>92.39</v>
      </c>
      <c r="R2719" s="17">
        <f t="shared" si="168"/>
        <v>41934.914918981485</v>
      </c>
      <c r="S2719" s="17">
        <f t="shared" si="169"/>
        <v>41979.956585648149</v>
      </c>
      <c r="T2719" s="22">
        <f t="shared" si="170"/>
        <v>45.041666666664241</v>
      </c>
      <c r="U2719">
        <f t="shared" si="171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>ROUND(E2720/D2720*100,0)</f>
        <v>104</v>
      </c>
      <c r="Q2720" s="8">
        <f>IFERROR(ROUND(E2720/L2720,2),0)</f>
        <v>125.98</v>
      </c>
      <c r="R2720" s="17">
        <f t="shared" si="168"/>
        <v>42465.596585648149</v>
      </c>
      <c r="S2720" s="17">
        <f t="shared" si="169"/>
        <v>42493.958333333328</v>
      </c>
      <c r="T2720" s="22">
        <f t="shared" si="170"/>
        <v>28.36174768517958</v>
      </c>
      <c r="U2720">
        <f t="shared" si="171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>ROUND(E2721/D2721*100,0)</f>
        <v>109</v>
      </c>
      <c r="Q2721" s="8">
        <f>IFERROR(ROUND(E2721/L2721,2),0)</f>
        <v>94.64</v>
      </c>
      <c r="R2721" s="17">
        <f t="shared" si="168"/>
        <v>42418.031180555554</v>
      </c>
      <c r="S2721" s="17">
        <f t="shared" si="169"/>
        <v>42477.989513888882</v>
      </c>
      <c r="T2721" s="22">
        <f t="shared" si="170"/>
        <v>59.958333333328483</v>
      </c>
      <c r="U2721">
        <f t="shared" si="171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>ROUND(E2722/D2722*100,0)</f>
        <v>118</v>
      </c>
      <c r="Q2722" s="8">
        <f>IFERROR(ROUND(E2722/L2722,2),0)</f>
        <v>170.7</v>
      </c>
      <c r="R2722" s="17">
        <f t="shared" si="168"/>
        <v>42655.465891203698</v>
      </c>
      <c r="S2722" s="17">
        <f t="shared" si="169"/>
        <v>42685.507557870369</v>
      </c>
      <c r="T2722" s="22">
        <f t="shared" si="170"/>
        <v>30.041666666671517</v>
      </c>
      <c r="U2722">
        <f t="shared" si="171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>ROUND(E2723/D2723*100,0)</f>
        <v>1462</v>
      </c>
      <c r="Q2723" s="8">
        <f>IFERROR(ROUND(E2723/L2723,2),0)</f>
        <v>40.76</v>
      </c>
      <c r="R2723" s="17">
        <f t="shared" si="168"/>
        <v>41493.543958333335</v>
      </c>
      <c r="S2723" s="17">
        <f t="shared" si="169"/>
        <v>41523.791666666664</v>
      </c>
      <c r="T2723" s="22">
        <f t="shared" si="170"/>
        <v>30.247708333328774</v>
      </c>
      <c r="U2723">
        <f t="shared" si="171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>ROUND(E2724/D2724*100,0)</f>
        <v>253</v>
      </c>
      <c r="Q2724" s="8">
        <f>IFERROR(ROUND(E2724/L2724,2),0)</f>
        <v>68.25</v>
      </c>
      <c r="R2724" s="17">
        <f t="shared" si="168"/>
        <v>42704.857094907406</v>
      </c>
      <c r="S2724" s="17">
        <f t="shared" si="169"/>
        <v>42764.857094907406</v>
      </c>
      <c r="T2724" s="22">
        <f t="shared" si="170"/>
        <v>60</v>
      </c>
      <c r="U2724">
        <f t="shared" si="171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>ROUND(E2725/D2725*100,0)</f>
        <v>140</v>
      </c>
      <c r="Q2725" s="8">
        <f>IFERROR(ROUND(E2725/L2725,2),0)</f>
        <v>95.49</v>
      </c>
      <c r="R2725" s="17">
        <f t="shared" si="168"/>
        <v>41944.83898148148</v>
      </c>
      <c r="S2725" s="17">
        <f t="shared" si="169"/>
        <v>42004.880648148144</v>
      </c>
      <c r="T2725" s="22">
        <f t="shared" si="170"/>
        <v>60.041666666664241</v>
      </c>
      <c r="U2725">
        <f t="shared" si="171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>ROUND(E2726/D2726*100,0)</f>
        <v>297</v>
      </c>
      <c r="Q2726" s="8">
        <f>IFERROR(ROUND(E2726/L2726,2),0)</f>
        <v>7.19</v>
      </c>
      <c r="R2726" s="17">
        <f t="shared" si="168"/>
        <v>42199.32707175926</v>
      </c>
      <c r="S2726" s="17">
        <f t="shared" si="169"/>
        <v>42231.32707175926</v>
      </c>
      <c r="T2726" s="22">
        <f t="shared" si="170"/>
        <v>32</v>
      </c>
      <c r="U2726">
        <f t="shared" si="171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>ROUND(E2727/D2727*100,0)</f>
        <v>145</v>
      </c>
      <c r="Q2727" s="8">
        <f>IFERROR(ROUND(E2727/L2727,2),0)</f>
        <v>511.65</v>
      </c>
      <c r="R2727" s="17">
        <f t="shared" si="168"/>
        <v>42745.744618055556</v>
      </c>
      <c r="S2727" s="17">
        <f t="shared" si="169"/>
        <v>42795.744618055556</v>
      </c>
      <c r="T2727" s="22">
        <f t="shared" si="170"/>
        <v>50</v>
      </c>
      <c r="U2727">
        <f t="shared" si="171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>ROUND(E2728/D2728*100,0)</f>
        <v>106</v>
      </c>
      <c r="Q2728" s="8">
        <f>IFERROR(ROUND(E2728/L2728,2),0)</f>
        <v>261.75</v>
      </c>
      <c r="R2728" s="17">
        <f t="shared" si="168"/>
        <v>42452.579988425925</v>
      </c>
      <c r="S2728" s="17">
        <f t="shared" si="169"/>
        <v>42482.579988425925</v>
      </c>
      <c r="T2728" s="22">
        <f t="shared" si="170"/>
        <v>30</v>
      </c>
      <c r="U2728">
        <f t="shared" si="171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>ROUND(E2729/D2729*100,0)</f>
        <v>493</v>
      </c>
      <c r="Q2729" s="8">
        <f>IFERROR(ROUND(E2729/L2729,2),0)</f>
        <v>69.760000000000005</v>
      </c>
      <c r="R2729" s="17">
        <f t="shared" si="168"/>
        <v>42198.676655092597</v>
      </c>
      <c r="S2729" s="17">
        <f t="shared" si="169"/>
        <v>42223.676655092597</v>
      </c>
      <c r="T2729" s="22">
        <f t="shared" si="170"/>
        <v>25</v>
      </c>
      <c r="U2729">
        <f t="shared" si="171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>ROUND(E2730/D2730*100,0)</f>
        <v>202</v>
      </c>
      <c r="Q2730" s="8">
        <f>IFERROR(ROUND(E2730/L2730,2),0)</f>
        <v>77.23</v>
      </c>
      <c r="R2730" s="17">
        <f t="shared" si="168"/>
        <v>42333.59993055556</v>
      </c>
      <c r="S2730" s="17">
        <f t="shared" si="169"/>
        <v>42368.59993055556</v>
      </c>
      <c r="T2730" s="22">
        <f t="shared" si="170"/>
        <v>35</v>
      </c>
      <c r="U2730">
        <f t="shared" si="171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>ROUND(E2731/D2731*100,0)</f>
        <v>104</v>
      </c>
      <c r="Q2731" s="8">
        <f>IFERROR(ROUND(E2731/L2731,2),0)</f>
        <v>340.57</v>
      </c>
      <c r="R2731" s="17">
        <f t="shared" si="168"/>
        <v>42095.240706018521</v>
      </c>
      <c r="S2731" s="17">
        <f t="shared" si="169"/>
        <v>42125.240706018521</v>
      </c>
      <c r="T2731" s="22">
        <f t="shared" si="170"/>
        <v>30</v>
      </c>
      <c r="U2731">
        <f t="shared" si="171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>ROUND(E2732/D2732*100,0)</f>
        <v>170</v>
      </c>
      <c r="Q2732" s="8">
        <f>IFERROR(ROUND(E2732/L2732,2),0)</f>
        <v>67.42</v>
      </c>
      <c r="R2732" s="17">
        <f t="shared" si="168"/>
        <v>41351.541377314818</v>
      </c>
      <c r="S2732" s="17">
        <f t="shared" si="169"/>
        <v>41386.541377314818</v>
      </c>
      <c r="T2732" s="22">
        <f t="shared" si="170"/>
        <v>35</v>
      </c>
      <c r="U2732">
        <f t="shared" si="171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>ROUND(E2733/D2733*100,0)</f>
        <v>104</v>
      </c>
      <c r="Q2733" s="8">
        <f>IFERROR(ROUND(E2733/L2733,2),0)</f>
        <v>845.7</v>
      </c>
      <c r="R2733" s="17">
        <f t="shared" si="168"/>
        <v>41872.525717592594</v>
      </c>
      <c r="S2733" s="17">
        <f t="shared" si="169"/>
        <v>41930.166666666664</v>
      </c>
      <c r="T2733" s="22">
        <f t="shared" si="170"/>
        <v>57.640949074069795</v>
      </c>
      <c r="U2733">
        <f t="shared" si="171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>ROUND(E2734/D2734*100,0)</f>
        <v>118</v>
      </c>
      <c r="Q2734" s="8">
        <f>IFERROR(ROUND(E2734/L2734,2),0)</f>
        <v>97.19</v>
      </c>
      <c r="R2734" s="17">
        <f t="shared" si="168"/>
        <v>41389.808194444442</v>
      </c>
      <c r="S2734" s="17">
        <f t="shared" si="169"/>
        <v>41422</v>
      </c>
      <c r="T2734" s="22">
        <f t="shared" si="170"/>
        <v>32.191805555557949</v>
      </c>
      <c r="U2734">
        <f t="shared" si="171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>ROUND(E2735/D2735*100,0)</f>
        <v>108</v>
      </c>
      <c r="Q2735" s="8">
        <f>IFERROR(ROUND(E2735/L2735,2),0)</f>
        <v>451.84</v>
      </c>
      <c r="R2735" s="17">
        <f t="shared" si="168"/>
        <v>42044.272847222222</v>
      </c>
      <c r="S2735" s="17">
        <f t="shared" si="169"/>
        <v>42104.231180555551</v>
      </c>
      <c r="T2735" s="22">
        <f t="shared" si="170"/>
        <v>59.958333333328483</v>
      </c>
      <c r="U2735">
        <f t="shared" si="171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>ROUND(E2736/D2736*100,0)</f>
        <v>2260300</v>
      </c>
      <c r="Q2736" s="8">
        <f>IFERROR(ROUND(E2736/L2736,2),0)</f>
        <v>138.66999999999999</v>
      </c>
      <c r="R2736" s="17">
        <f t="shared" si="168"/>
        <v>42626.668888888889</v>
      </c>
      <c r="S2736" s="17">
        <f t="shared" si="169"/>
        <v>42656.915972222225</v>
      </c>
      <c r="T2736" s="22">
        <f t="shared" si="170"/>
        <v>30.247083333335468</v>
      </c>
      <c r="U2736">
        <f t="shared" si="171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>ROUND(E2737/D2737*100,0)</f>
        <v>978</v>
      </c>
      <c r="Q2737" s="8">
        <f>IFERROR(ROUND(E2737/L2737,2),0)</f>
        <v>21.64</v>
      </c>
      <c r="R2737" s="17">
        <f t="shared" si="168"/>
        <v>41316.120949074073</v>
      </c>
      <c r="S2737" s="17">
        <f t="shared" si="169"/>
        <v>41346.833333333336</v>
      </c>
      <c r="T2737" s="22">
        <f t="shared" si="170"/>
        <v>30.712384259262762</v>
      </c>
      <c r="U2737">
        <f t="shared" si="171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>ROUND(E2738/D2738*100,0)</f>
        <v>123</v>
      </c>
      <c r="Q2738" s="8">
        <f>IFERROR(ROUND(E2738/L2738,2),0)</f>
        <v>169.52</v>
      </c>
      <c r="R2738" s="17">
        <f t="shared" si="168"/>
        <v>41722.666354166664</v>
      </c>
      <c r="S2738" s="17">
        <f t="shared" si="169"/>
        <v>41752.666354166664</v>
      </c>
      <c r="T2738" s="22">
        <f t="shared" si="170"/>
        <v>30</v>
      </c>
      <c r="U2738">
        <f t="shared" si="171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>ROUND(E2739/D2739*100,0)</f>
        <v>246</v>
      </c>
      <c r="Q2739" s="8">
        <f>IFERROR(ROUND(E2739/L2739,2),0)</f>
        <v>161.88</v>
      </c>
      <c r="R2739" s="17">
        <f t="shared" si="168"/>
        <v>41611.917673611111</v>
      </c>
      <c r="S2739" s="17">
        <f t="shared" si="169"/>
        <v>41654.791666666664</v>
      </c>
      <c r="T2739" s="22">
        <f t="shared" si="170"/>
        <v>42.873993055553001</v>
      </c>
      <c r="U2739">
        <f t="shared" si="171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>ROUND(E2740/D2740*100,0)</f>
        <v>148</v>
      </c>
      <c r="Q2740" s="8">
        <f>IFERROR(ROUND(E2740/L2740,2),0)</f>
        <v>493.13</v>
      </c>
      <c r="R2740" s="17">
        <f t="shared" si="168"/>
        <v>42620.143564814818</v>
      </c>
      <c r="S2740" s="17">
        <f t="shared" si="169"/>
        <v>42680.143564814818</v>
      </c>
      <c r="T2740" s="22">
        <f t="shared" si="170"/>
        <v>60</v>
      </c>
      <c r="U2740">
        <f t="shared" si="171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>ROUND(E2741/D2741*100,0)</f>
        <v>384</v>
      </c>
      <c r="Q2741" s="8">
        <f>IFERROR(ROUND(E2741/L2741,2),0)</f>
        <v>22.12</v>
      </c>
      <c r="R2741" s="17">
        <f t="shared" si="168"/>
        <v>41719.887928240743</v>
      </c>
      <c r="S2741" s="17">
        <f t="shared" si="169"/>
        <v>41764.887928240743</v>
      </c>
      <c r="T2741" s="22">
        <f t="shared" si="170"/>
        <v>45</v>
      </c>
      <c r="U2741">
        <f t="shared" si="171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>ROUND(E2742/D2742*100,0)</f>
        <v>103</v>
      </c>
      <c r="Q2742" s="8">
        <f>IFERROR(ROUND(E2742/L2742,2),0)</f>
        <v>18.239999999999998</v>
      </c>
      <c r="R2742" s="17">
        <f t="shared" si="168"/>
        <v>42045.031851851847</v>
      </c>
      <c r="S2742" s="17">
        <f t="shared" si="169"/>
        <v>42074.99018518519</v>
      </c>
      <c r="T2742" s="22">
        <f t="shared" si="170"/>
        <v>29.958333333343035</v>
      </c>
      <c r="U2742">
        <f t="shared" si="171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>ROUND(E2743/D2743*100,0)</f>
        <v>0</v>
      </c>
      <c r="Q2743" s="8">
        <f>IFERROR(ROUND(E2743/L2743,2),0)</f>
        <v>8.75</v>
      </c>
      <c r="R2743" s="17">
        <f t="shared" si="168"/>
        <v>41911.657430555555</v>
      </c>
      <c r="S2743" s="17">
        <f t="shared" si="169"/>
        <v>41932.088194444441</v>
      </c>
      <c r="T2743" s="22">
        <f t="shared" si="170"/>
        <v>20.430763888885849</v>
      </c>
      <c r="U2743">
        <f t="shared" si="171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>ROUND(E2744/D2744*100,0)</f>
        <v>29</v>
      </c>
      <c r="Q2744" s="8">
        <f>IFERROR(ROUND(E2744/L2744,2),0)</f>
        <v>40.61</v>
      </c>
      <c r="R2744" s="17">
        <f t="shared" si="168"/>
        <v>41030.719756944447</v>
      </c>
      <c r="S2744" s="17">
        <f t="shared" si="169"/>
        <v>41044.719756944447</v>
      </c>
      <c r="T2744" s="22">
        <f t="shared" si="170"/>
        <v>14</v>
      </c>
      <c r="U2744">
        <f t="shared" si="171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>ROUND(E2745/D2745*100,0)</f>
        <v>0</v>
      </c>
      <c r="Q2745" s="8">
        <f>IFERROR(ROUND(E2745/L2745,2),0)</f>
        <v>0</v>
      </c>
      <c r="R2745" s="17">
        <f t="shared" si="168"/>
        <v>42632.328784722224</v>
      </c>
      <c r="S2745" s="17">
        <f t="shared" si="169"/>
        <v>42662.328784722224</v>
      </c>
      <c r="T2745" s="22">
        <f t="shared" si="170"/>
        <v>30</v>
      </c>
      <c r="U2745">
        <f t="shared" si="171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>ROUND(E2746/D2746*100,0)</f>
        <v>5</v>
      </c>
      <c r="Q2746" s="8">
        <f>IFERROR(ROUND(E2746/L2746,2),0)</f>
        <v>37.950000000000003</v>
      </c>
      <c r="R2746" s="17">
        <f t="shared" si="168"/>
        <v>40938.062476851854</v>
      </c>
      <c r="S2746" s="17">
        <f t="shared" si="169"/>
        <v>40968.062476851854</v>
      </c>
      <c r="T2746" s="22">
        <f t="shared" si="170"/>
        <v>30</v>
      </c>
      <c r="U2746">
        <f t="shared" si="171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>ROUND(E2747/D2747*100,0)</f>
        <v>22</v>
      </c>
      <c r="Q2747" s="8">
        <f>IFERROR(ROUND(E2747/L2747,2),0)</f>
        <v>35.729999999999997</v>
      </c>
      <c r="R2747" s="17">
        <f t="shared" si="168"/>
        <v>41044.988055555557</v>
      </c>
      <c r="S2747" s="17">
        <f t="shared" si="169"/>
        <v>41104.988055555557</v>
      </c>
      <c r="T2747" s="22">
        <f t="shared" si="170"/>
        <v>60</v>
      </c>
      <c r="U2747">
        <f t="shared" si="171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>ROUND(E2748/D2748*100,0)</f>
        <v>27</v>
      </c>
      <c r="Q2748" s="8">
        <f>IFERROR(ROUND(E2748/L2748,2),0)</f>
        <v>42.16</v>
      </c>
      <c r="R2748" s="17">
        <f t="shared" si="168"/>
        <v>41850.781377314815</v>
      </c>
      <c r="S2748" s="17">
        <f t="shared" si="169"/>
        <v>41880.781377314815</v>
      </c>
      <c r="T2748" s="22">
        <f t="shared" si="170"/>
        <v>30</v>
      </c>
      <c r="U2748">
        <f t="shared" si="171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>ROUND(E2749/D2749*100,0)</f>
        <v>28</v>
      </c>
      <c r="Q2749" s="8">
        <f>IFERROR(ROUND(E2749/L2749,2),0)</f>
        <v>35</v>
      </c>
      <c r="R2749" s="17">
        <f t="shared" si="168"/>
        <v>41044.64811342593</v>
      </c>
      <c r="S2749" s="17">
        <f t="shared" si="169"/>
        <v>41076.131944444445</v>
      </c>
      <c r="T2749" s="22">
        <f t="shared" si="170"/>
        <v>31.483831018515048</v>
      </c>
      <c r="U2749">
        <f t="shared" si="171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>ROUND(E2750/D2750*100,0)</f>
        <v>1</v>
      </c>
      <c r="Q2750" s="8">
        <f>IFERROR(ROUND(E2750/L2750,2),0)</f>
        <v>13.25</v>
      </c>
      <c r="R2750" s="17">
        <f t="shared" si="168"/>
        <v>42585.7106712963</v>
      </c>
      <c r="S2750" s="17">
        <f t="shared" si="169"/>
        <v>42615.7106712963</v>
      </c>
      <c r="T2750" s="22">
        <f t="shared" si="170"/>
        <v>30</v>
      </c>
      <c r="U2750">
        <f t="shared" si="171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>ROUND(E2751/D2751*100,0)</f>
        <v>1</v>
      </c>
      <c r="Q2751" s="8">
        <f>IFERROR(ROUND(E2751/L2751,2),0)</f>
        <v>55</v>
      </c>
      <c r="R2751" s="17">
        <f t="shared" si="168"/>
        <v>42068.799039351856</v>
      </c>
      <c r="S2751" s="17">
        <f t="shared" si="169"/>
        <v>42098.757372685184</v>
      </c>
      <c r="T2751" s="22">
        <f t="shared" si="170"/>
        <v>29.958333333328483</v>
      </c>
      <c r="U2751">
        <f t="shared" si="171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>ROUND(E2752/D2752*100,0)</f>
        <v>0</v>
      </c>
      <c r="Q2752" s="8">
        <f>IFERROR(ROUND(E2752/L2752,2),0)</f>
        <v>0</v>
      </c>
      <c r="R2752" s="17">
        <f t="shared" si="168"/>
        <v>41078.899826388886</v>
      </c>
      <c r="S2752" s="17">
        <f t="shared" si="169"/>
        <v>41090.833333333336</v>
      </c>
      <c r="T2752" s="22">
        <f t="shared" si="170"/>
        <v>11.933506944449618</v>
      </c>
      <c r="U2752">
        <f t="shared" si="171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>ROUND(E2753/D2753*100,0)</f>
        <v>0</v>
      </c>
      <c r="Q2753" s="8">
        <f>IFERROR(ROUND(E2753/L2753,2),0)</f>
        <v>0</v>
      </c>
      <c r="R2753" s="17">
        <f t="shared" si="168"/>
        <v>41747.887060185189</v>
      </c>
      <c r="S2753" s="17">
        <f t="shared" si="169"/>
        <v>41807.887060185189</v>
      </c>
      <c r="T2753" s="22">
        <f t="shared" si="170"/>
        <v>60</v>
      </c>
      <c r="U2753">
        <f t="shared" si="171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>ROUND(E2754/D2754*100,0)</f>
        <v>11</v>
      </c>
      <c r="Q2754" s="8">
        <f>IFERROR(ROUND(E2754/L2754,2),0)</f>
        <v>39.29</v>
      </c>
      <c r="R2754" s="17">
        <f t="shared" si="168"/>
        <v>40855.765092592592</v>
      </c>
      <c r="S2754" s="17">
        <f t="shared" si="169"/>
        <v>40895.765092592592</v>
      </c>
      <c r="T2754" s="22">
        <f t="shared" si="170"/>
        <v>40</v>
      </c>
      <c r="U2754">
        <f t="shared" si="171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>ROUND(E2755/D2755*100,0)</f>
        <v>19</v>
      </c>
      <c r="Q2755" s="8">
        <f>IFERROR(ROUND(E2755/L2755,2),0)</f>
        <v>47.5</v>
      </c>
      <c r="R2755" s="17">
        <f t="shared" ref="R2755:R2818" si="172">(((J2755/60)/60)/24)+DATE(1970,1,1)</f>
        <v>41117.900729166664</v>
      </c>
      <c r="S2755" s="17">
        <f t="shared" ref="S2755:S2818" si="173">(((I2755/60)/60)/24)+DATE(1970,1,1)</f>
        <v>41147.900729166664</v>
      </c>
      <c r="T2755" s="22">
        <f t="shared" ref="T2755:T2818" si="174">S2755-R2755</f>
        <v>30</v>
      </c>
      <c r="U2755">
        <f t="shared" ref="U2755:U2818" si="175">YEAR(R2755)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>ROUND(E2756/D2756*100,0)</f>
        <v>0</v>
      </c>
      <c r="Q2756" s="8">
        <f>IFERROR(ROUND(E2756/L2756,2),0)</f>
        <v>0</v>
      </c>
      <c r="R2756" s="17">
        <f t="shared" si="172"/>
        <v>41863.636006944449</v>
      </c>
      <c r="S2756" s="17">
        <f t="shared" si="173"/>
        <v>41893.636006944449</v>
      </c>
      <c r="T2756" s="22">
        <f t="shared" si="174"/>
        <v>30</v>
      </c>
      <c r="U2756">
        <f t="shared" si="175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>ROUND(E2757/D2757*100,0)</f>
        <v>52</v>
      </c>
      <c r="Q2757" s="8">
        <f>IFERROR(ROUND(E2757/L2757,2),0)</f>
        <v>17.329999999999998</v>
      </c>
      <c r="R2757" s="17">
        <f t="shared" si="172"/>
        <v>42072.790821759263</v>
      </c>
      <c r="S2757" s="17">
        <f t="shared" si="173"/>
        <v>42102.790821759263</v>
      </c>
      <c r="T2757" s="22">
        <f t="shared" si="174"/>
        <v>30</v>
      </c>
      <c r="U2757">
        <f t="shared" si="175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>ROUND(E2758/D2758*100,0)</f>
        <v>10</v>
      </c>
      <c r="Q2758" s="8">
        <f>IFERROR(ROUND(E2758/L2758,2),0)</f>
        <v>31.76</v>
      </c>
      <c r="R2758" s="17">
        <f t="shared" si="172"/>
        <v>41620.90047453704</v>
      </c>
      <c r="S2758" s="17">
        <f t="shared" si="173"/>
        <v>41650.90047453704</v>
      </c>
      <c r="T2758" s="22">
        <f t="shared" si="174"/>
        <v>30</v>
      </c>
      <c r="U2758">
        <f t="shared" si="175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>ROUND(E2759/D2759*100,0)</f>
        <v>1</v>
      </c>
      <c r="Q2759" s="8">
        <f>IFERROR(ROUND(E2759/L2759,2),0)</f>
        <v>5</v>
      </c>
      <c r="R2759" s="17">
        <f t="shared" si="172"/>
        <v>42573.65662037037</v>
      </c>
      <c r="S2759" s="17">
        <f t="shared" si="173"/>
        <v>42588.65662037037</v>
      </c>
      <c r="T2759" s="22">
        <f t="shared" si="174"/>
        <v>15</v>
      </c>
      <c r="U2759">
        <f t="shared" si="175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>ROUND(E2760/D2760*100,0)</f>
        <v>12</v>
      </c>
      <c r="Q2760" s="8">
        <f>IFERROR(ROUND(E2760/L2760,2),0)</f>
        <v>39</v>
      </c>
      <c r="R2760" s="17">
        <f t="shared" si="172"/>
        <v>42639.441932870366</v>
      </c>
      <c r="S2760" s="17">
        <f t="shared" si="173"/>
        <v>42653.441932870366</v>
      </c>
      <c r="T2760" s="22">
        <f t="shared" si="174"/>
        <v>14</v>
      </c>
      <c r="U2760">
        <f t="shared" si="175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>ROUND(E2761/D2761*100,0)</f>
        <v>11</v>
      </c>
      <c r="Q2761" s="8">
        <f>IFERROR(ROUND(E2761/L2761,2),0)</f>
        <v>52.5</v>
      </c>
      <c r="R2761" s="17">
        <f t="shared" si="172"/>
        <v>42524.36650462963</v>
      </c>
      <c r="S2761" s="17">
        <f t="shared" si="173"/>
        <v>42567.36650462963</v>
      </c>
      <c r="T2761" s="22">
        <f t="shared" si="174"/>
        <v>43</v>
      </c>
      <c r="U2761">
        <f t="shared" si="175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>ROUND(E2762/D2762*100,0)</f>
        <v>0</v>
      </c>
      <c r="Q2762" s="8">
        <f>IFERROR(ROUND(E2762/L2762,2),0)</f>
        <v>0</v>
      </c>
      <c r="R2762" s="17">
        <f t="shared" si="172"/>
        <v>41415.461319444446</v>
      </c>
      <c r="S2762" s="17">
        <f t="shared" si="173"/>
        <v>41445.461319444446</v>
      </c>
      <c r="T2762" s="22">
        <f t="shared" si="174"/>
        <v>30</v>
      </c>
      <c r="U2762">
        <f t="shared" si="175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>ROUND(E2763/D2763*100,0)</f>
        <v>1</v>
      </c>
      <c r="Q2763" s="8">
        <f>IFERROR(ROUND(E2763/L2763,2),0)</f>
        <v>9</v>
      </c>
      <c r="R2763" s="17">
        <f t="shared" si="172"/>
        <v>41247.063576388886</v>
      </c>
      <c r="S2763" s="17">
        <f t="shared" si="173"/>
        <v>41277.063576388886</v>
      </c>
      <c r="T2763" s="22">
        <f t="shared" si="174"/>
        <v>30</v>
      </c>
      <c r="U2763">
        <f t="shared" si="175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>ROUND(E2764/D2764*100,0)</f>
        <v>1</v>
      </c>
      <c r="Q2764" s="8">
        <f>IFERROR(ROUND(E2764/L2764,2),0)</f>
        <v>25</v>
      </c>
      <c r="R2764" s="17">
        <f t="shared" si="172"/>
        <v>40927.036979166667</v>
      </c>
      <c r="S2764" s="17">
        <f t="shared" si="173"/>
        <v>40986.995312500003</v>
      </c>
      <c r="T2764" s="22">
        <f t="shared" si="174"/>
        <v>59.958333333335759</v>
      </c>
      <c r="U2764">
        <f t="shared" si="175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>ROUND(E2765/D2765*100,0)</f>
        <v>0</v>
      </c>
      <c r="Q2765" s="8">
        <f>IFERROR(ROUND(E2765/L2765,2),0)</f>
        <v>30</v>
      </c>
      <c r="R2765" s="17">
        <f t="shared" si="172"/>
        <v>41373.579675925925</v>
      </c>
      <c r="S2765" s="17">
        <f t="shared" si="173"/>
        <v>41418.579675925925</v>
      </c>
      <c r="T2765" s="22">
        <f t="shared" si="174"/>
        <v>45</v>
      </c>
      <c r="U2765">
        <f t="shared" si="175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>ROUND(E2766/D2766*100,0)</f>
        <v>1</v>
      </c>
      <c r="Q2766" s="8">
        <f>IFERROR(ROUND(E2766/L2766,2),0)</f>
        <v>11.25</v>
      </c>
      <c r="R2766" s="17">
        <f t="shared" si="172"/>
        <v>41030.292025462964</v>
      </c>
      <c r="S2766" s="17">
        <f t="shared" si="173"/>
        <v>41059.791666666664</v>
      </c>
      <c r="T2766" s="22">
        <f t="shared" si="174"/>
        <v>29.499641203699866</v>
      </c>
      <c r="U2766">
        <f t="shared" si="175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>ROUND(E2767/D2767*100,0)</f>
        <v>0</v>
      </c>
      <c r="Q2767" s="8">
        <f>IFERROR(ROUND(E2767/L2767,2),0)</f>
        <v>0</v>
      </c>
      <c r="R2767" s="17">
        <f t="shared" si="172"/>
        <v>41194.579027777778</v>
      </c>
      <c r="S2767" s="17">
        <f t="shared" si="173"/>
        <v>41210.579027777778</v>
      </c>
      <c r="T2767" s="22">
        <f t="shared" si="174"/>
        <v>16</v>
      </c>
      <c r="U2767">
        <f t="shared" si="175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>ROUND(E2768/D2768*100,0)</f>
        <v>2</v>
      </c>
      <c r="Q2768" s="8">
        <f>IFERROR(ROUND(E2768/L2768,2),0)</f>
        <v>25</v>
      </c>
      <c r="R2768" s="17">
        <f t="shared" si="172"/>
        <v>40736.668032407404</v>
      </c>
      <c r="S2768" s="17">
        <f t="shared" si="173"/>
        <v>40766.668032407404</v>
      </c>
      <c r="T2768" s="22">
        <f t="shared" si="174"/>
        <v>30</v>
      </c>
      <c r="U2768">
        <f t="shared" si="175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>ROUND(E2769/D2769*100,0)</f>
        <v>1</v>
      </c>
      <c r="Q2769" s="8">
        <f>IFERROR(ROUND(E2769/L2769,2),0)</f>
        <v>11.33</v>
      </c>
      <c r="R2769" s="17">
        <f t="shared" si="172"/>
        <v>42172.958912037036</v>
      </c>
      <c r="S2769" s="17">
        <f t="shared" si="173"/>
        <v>42232.958912037036</v>
      </c>
      <c r="T2769" s="22">
        <f t="shared" si="174"/>
        <v>60</v>
      </c>
      <c r="U2769">
        <f t="shared" si="175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>ROUND(E2770/D2770*100,0)</f>
        <v>14</v>
      </c>
      <c r="Q2770" s="8">
        <f>IFERROR(ROUND(E2770/L2770,2),0)</f>
        <v>29.47</v>
      </c>
      <c r="R2770" s="17">
        <f t="shared" si="172"/>
        <v>40967.614849537036</v>
      </c>
      <c r="S2770" s="17">
        <f t="shared" si="173"/>
        <v>40997.573182870372</v>
      </c>
      <c r="T2770" s="22">
        <f t="shared" si="174"/>
        <v>29.958333333335759</v>
      </c>
      <c r="U2770">
        <f t="shared" si="175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>ROUND(E2771/D2771*100,0)</f>
        <v>0</v>
      </c>
      <c r="Q2771" s="8">
        <f>IFERROR(ROUND(E2771/L2771,2),0)</f>
        <v>1</v>
      </c>
      <c r="R2771" s="17">
        <f t="shared" si="172"/>
        <v>41745.826273148145</v>
      </c>
      <c r="S2771" s="17">
        <f t="shared" si="173"/>
        <v>41795.826273148145</v>
      </c>
      <c r="T2771" s="22">
        <f t="shared" si="174"/>
        <v>50</v>
      </c>
      <c r="U2771">
        <f t="shared" si="175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>ROUND(E2772/D2772*100,0)</f>
        <v>10</v>
      </c>
      <c r="Q2772" s="8">
        <f>IFERROR(ROUND(E2772/L2772,2),0)</f>
        <v>63.1</v>
      </c>
      <c r="R2772" s="17">
        <f t="shared" si="172"/>
        <v>41686.705208333333</v>
      </c>
      <c r="S2772" s="17">
        <f t="shared" si="173"/>
        <v>41716.663541666669</v>
      </c>
      <c r="T2772" s="22">
        <f t="shared" si="174"/>
        <v>29.958333333335759</v>
      </c>
      <c r="U2772">
        <f t="shared" si="175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>ROUND(E2773/D2773*100,0)</f>
        <v>0</v>
      </c>
      <c r="Q2773" s="8">
        <f>IFERROR(ROUND(E2773/L2773,2),0)</f>
        <v>0</v>
      </c>
      <c r="R2773" s="17">
        <f t="shared" si="172"/>
        <v>41257.531712962962</v>
      </c>
      <c r="S2773" s="17">
        <f t="shared" si="173"/>
        <v>41306.708333333336</v>
      </c>
      <c r="T2773" s="22">
        <f t="shared" si="174"/>
        <v>49.176620370373712</v>
      </c>
      <c r="U2773">
        <f t="shared" si="175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>ROUND(E2774/D2774*100,0)</f>
        <v>0</v>
      </c>
      <c r="Q2774" s="8">
        <f>IFERROR(ROUND(E2774/L2774,2),0)</f>
        <v>0</v>
      </c>
      <c r="R2774" s="17">
        <f t="shared" si="172"/>
        <v>41537.869143518517</v>
      </c>
      <c r="S2774" s="17">
        <f t="shared" si="173"/>
        <v>41552.869143518517</v>
      </c>
      <c r="T2774" s="22">
        <f t="shared" si="174"/>
        <v>15</v>
      </c>
      <c r="U2774">
        <f t="shared" si="175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>ROUND(E2775/D2775*100,0)</f>
        <v>0</v>
      </c>
      <c r="Q2775" s="8">
        <f>IFERROR(ROUND(E2775/L2775,2),0)</f>
        <v>1</v>
      </c>
      <c r="R2775" s="17">
        <f t="shared" si="172"/>
        <v>42474.86482638889</v>
      </c>
      <c r="S2775" s="17">
        <f t="shared" si="173"/>
        <v>42484.86482638889</v>
      </c>
      <c r="T2775" s="22">
        <f t="shared" si="174"/>
        <v>10</v>
      </c>
      <c r="U2775">
        <f t="shared" si="175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>ROUND(E2776/D2776*100,0)</f>
        <v>14</v>
      </c>
      <c r="Q2776" s="8">
        <f>IFERROR(ROUND(E2776/L2776,2),0)</f>
        <v>43.85</v>
      </c>
      <c r="R2776" s="17">
        <f t="shared" si="172"/>
        <v>41311.126481481479</v>
      </c>
      <c r="S2776" s="17">
        <f t="shared" si="173"/>
        <v>41341.126481481479</v>
      </c>
      <c r="T2776" s="22">
        <f t="shared" si="174"/>
        <v>30</v>
      </c>
      <c r="U2776">
        <f t="shared" si="175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>ROUND(E2777/D2777*100,0)</f>
        <v>3</v>
      </c>
      <c r="Q2777" s="8">
        <f>IFERROR(ROUND(E2777/L2777,2),0)</f>
        <v>75</v>
      </c>
      <c r="R2777" s="17">
        <f t="shared" si="172"/>
        <v>40863.013356481482</v>
      </c>
      <c r="S2777" s="17">
        <f t="shared" si="173"/>
        <v>40893.013356481482</v>
      </c>
      <c r="T2777" s="22">
        <f t="shared" si="174"/>
        <v>30</v>
      </c>
      <c r="U2777">
        <f t="shared" si="175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>ROUND(E2778/D2778*100,0)</f>
        <v>8</v>
      </c>
      <c r="Q2778" s="8">
        <f>IFERROR(ROUND(E2778/L2778,2),0)</f>
        <v>45.97</v>
      </c>
      <c r="R2778" s="17">
        <f t="shared" si="172"/>
        <v>42136.297175925924</v>
      </c>
      <c r="S2778" s="17">
        <f t="shared" si="173"/>
        <v>42167.297175925924</v>
      </c>
      <c r="T2778" s="22">
        <f t="shared" si="174"/>
        <v>31</v>
      </c>
      <c r="U2778">
        <f t="shared" si="175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>ROUND(E2779/D2779*100,0)</f>
        <v>0</v>
      </c>
      <c r="Q2779" s="8">
        <f>IFERROR(ROUND(E2779/L2779,2),0)</f>
        <v>10</v>
      </c>
      <c r="R2779" s="17">
        <f t="shared" si="172"/>
        <v>42172.669027777782</v>
      </c>
      <c r="S2779" s="17">
        <f t="shared" si="173"/>
        <v>42202.669027777782</v>
      </c>
      <c r="T2779" s="22">
        <f t="shared" si="174"/>
        <v>30</v>
      </c>
      <c r="U2779">
        <f t="shared" si="175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>ROUND(E2780/D2780*100,0)</f>
        <v>26</v>
      </c>
      <c r="Q2780" s="8">
        <f>IFERROR(ROUND(E2780/L2780,2),0)</f>
        <v>93.67</v>
      </c>
      <c r="R2780" s="17">
        <f t="shared" si="172"/>
        <v>41846.978078703702</v>
      </c>
      <c r="S2780" s="17">
        <f t="shared" si="173"/>
        <v>41876.978078703702</v>
      </c>
      <c r="T2780" s="22">
        <f t="shared" si="174"/>
        <v>30</v>
      </c>
      <c r="U2780">
        <f t="shared" si="175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>ROUND(E2781/D2781*100,0)</f>
        <v>2</v>
      </c>
      <c r="Q2781" s="8">
        <f>IFERROR(ROUND(E2781/L2781,2),0)</f>
        <v>53</v>
      </c>
      <c r="R2781" s="17">
        <f t="shared" si="172"/>
        <v>42300.585891203707</v>
      </c>
      <c r="S2781" s="17">
        <f t="shared" si="173"/>
        <v>42330.627557870372</v>
      </c>
      <c r="T2781" s="22">
        <f t="shared" si="174"/>
        <v>30.041666666664241</v>
      </c>
      <c r="U2781">
        <f t="shared" si="175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>ROUND(E2782/D2782*100,0)</f>
        <v>0</v>
      </c>
      <c r="Q2782" s="8">
        <f>IFERROR(ROUND(E2782/L2782,2),0)</f>
        <v>0</v>
      </c>
      <c r="R2782" s="17">
        <f t="shared" si="172"/>
        <v>42774.447777777779</v>
      </c>
      <c r="S2782" s="17">
        <f t="shared" si="173"/>
        <v>42804.447777777779</v>
      </c>
      <c r="T2782" s="22">
        <f t="shared" si="174"/>
        <v>30</v>
      </c>
      <c r="U2782">
        <f t="shared" si="175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>ROUND(E2783/D2783*100,0)</f>
        <v>105</v>
      </c>
      <c r="Q2783" s="8">
        <f>IFERROR(ROUND(E2783/L2783,2),0)</f>
        <v>47</v>
      </c>
      <c r="R2783" s="17">
        <f t="shared" si="172"/>
        <v>42018.94159722222</v>
      </c>
      <c r="S2783" s="17">
        <f t="shared" si="173"/>
        <v>42047.291666666672</v>
      </c>
      <c r="T2783" s="22">
        <f t="shared" si="174"/>
        <v>28.350069444451947</v>
      </c>
      <c r="U2783">
        <f t="shared" si="175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>ROUND(E2784/D2784*100,0)</f>
        <v>120</v>
      </c>
      <c r="Q2784" s="8">
        <f>IFERROR(ROUND(E2784/L2784,2),0)</f>
        <v>66.67</v>
      </c>
      <c r="R2784" s="17">
        <f t="shared" si="172"/>
        <v>42026.924976851849</v>
      </c>
      <c r="S2784" s="17">
        <f t="shared" si="173"/>
        <v>42052.207638888889</v>
      </c>
      <c r="T2784" s="22">
        <f t="shared" si="174"/>
        <v>25.282662037039699</v>
      </c>
      <c r="U2784">
        <f t="shared" si="175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>ROUND(E2785/D2785*100,0)</f>
        <v>115</v>
      </c>
      <c r="Q2785" s="8">
        <f>IFERROR(ROUND(E2785/L2785,2),0)</f>
        <v>18.77</v>
      </c>
      <c r="R2785" s="17">
        <f t="shared" si="172"/>
        <v>42103.535254629634</v>
      </c>
      <c r="S2785" s="17">
        <f t="shared" si="173"/>
        <v>42117.535254629634</v>
      </c>
      <c r="T2785" s="22">
        <f t="shared" si="174"/>
        <v>14</v>
      </c>
      <c r="U2785">
        <f t="shared" si="175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>ROUND(E2786/D2786*100,0)</f>
        <v>119</v>
      </c>
      <c r="Q2786" s="8">
        <f>IFERROR(ROUND(E2786/L2786,2),0)</f>
        <v>66.11</v>
      </c>
      <c r="R2786" s="17">
        <f t="shared" si="172"/>
        <v>41920.787534722222</v>
      </c>
      <c r="S2786" s="17">
        <f t="shared" si="173"/>
        <v>41941.787534722222</v>
      </c>
      <c r="T2786" s="22">
        <f t="shared" si="174"/>
        <v>21</v>
      </c>
      <c r="U2786">
        <f t="shared" si="175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>ROUND(E2787/D2787*100,0)</f>
        <v>105</v>
      </c>
      <c r="Q2787" s="8">
        <f>IFERROR(ROUND(E2787/L2787,2),0)</f>
        <v>36.86</v>
      </c>
      <c r="R2787" s="17">
        <f t="shared" si="172"/>
        <v>42558.189432870371</v>
      </c>
      <c r="S2787" s="17">
        <f t="shared" si="173"/>
        <v>42587.875</v>
      </c>
      <c r="T2787" s="22">
        <f t="shared" si="174"/>
        <v>29.685567129628907</v>
      </c>
      <c r="U2787">
        <f t="shared" si="175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>ROUND(E2788/D2788*100,0)</f>
        <v>118</v>
      </c>
      <c r="Q2788" s="8">
        <f>IFERROR(ROUND(E2788/L2788,2),0)</f>
        <v>39.81</v>
      </c>
      <c r="R2788" s="17">
        <f t="shared" si="172"/>
        <v>41815.569212962961</v>
      </c>
      <c r="S2788" s="17">
        <f t="shared" si="173"/>
        <v>41829.569212962961</v>
      </c>
      <c r="T2788" s="22">
        <f t="shared" si="174"/>
        <v>14</v>
      </c>
      <c r="U2788">
        <f t="shared" si="175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>ROUND(E2789/D2789*100,0)</f>
        <v>120</v>
      </c>
      <c r="Q2789" s="8">
        <f>IFERROR(ROUND(E2789/L2789,2),0)</f>
        <v>31.5</v>
      </c>
      <c r="R2789" s="17">
        <f t="shared" si="172"/>
        <v>41808.198518518519</v>
      </c>
      <c r="S2789" s="17">
        <f t="shared" si="173"/>
        <v>41838.198518518519</v>
      </c>
      <c r="T2789" s="22">
        <f t="shared" si="174"/>
        <v>30</v>
      </c>
      <c r="U2789">
        <f t="shared" si="175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>ROUND(E2790/D2790*100,0)</f>
        <v>103</v>
      </c>
      <c r="Q2790" s="8">
        <f>IFERROR(ROUND(E2790/L2790,2),0)</f>
        <v>102.5</v>
      </c>
      <c r="R2790" s="17">
        <f t="shared" si="172"/>
        <v>42550.701886574068</v>
      </c>
      <c r="S2790" s="17">
        <f t="shared" si="173"/>
        <v>42580.701886574068</v>
      </c>
      <c r="T2790" s="22">
        <f t="shared" si="174"/>
        <v>30</v>
      </c>
      <c r="U2790">
        <f t="shared" si="175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>ROUND(E2791/D2791*100,0)</f>
        <v>101</v>
      </c>
      <c r="Q2791" s="8">
        <f>IFERROR(ROUND(E2791/L2791,2),0)</f>
        <v>126.46</v>
      </c>
      <c r="R2791" s="17">
        <f t="shared" si="172"/>
        <v>42056.013124999998</v>
      </c>
      <c r="S2791" s="17">
        <f t="shared" si="173"/>
        <v>42075.166666666672</v>
      </c>
      <c r="T2791" s="22">
        <f t="shared" si="174"/>
        <v>19.153541666673846</v>
      </c>
      <c r="U2791">
        <f t="shared" si="175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>ROUND(E2792/D2792*100,0)</f>
        <v>105</v>
      </c>
      <c r="Q2792" s="8">
        <f>IFERROR(ROUND(E2792/L2792,2),0)</f>
        <v>47.88</v>
      </c>
      <c r="R2792" s="17">
        <f t="shared" si="172"/>
        <v>42016.938692129625</v>
      </c>
      <c r="S2792" s="17">
        <f t="shared" si="173"/>
        <v>42046.938692129625</v>
      </c>
      <c r="T2792" s="22">
        <f t="shared" si="174"/>
        <v>30</v>
      </c>
      <c r="U2792">
        <f t="shared" si="175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>ROUND(E2793/D2793*100,0)</f>
        <v>103</v>
      </c>
      <c r="Q2793" s="8">
        <f>IFERROR(ROUND(E2793/L2793,2),0)</f>
        <v>73.209999999999994</v>
      </c>
      <c r="R2793" s="17">
        <f t="shared" si="172"/>
        <v>42591.899988425925</v>
      </c>
      <c r="S2793" s="17">
        <f t="shared" si="173"/>
        <v>42622.166666666672</v>
      </c>
      <c r="T2793" s="22">
        <f t="shared" si="174"/>
        <v>30.266678240746842</v>
      </c>
      <c r="U2793">
        <f t="shared" si="175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>ROUND(E2794/D2794*100,0)</f>
        <v>108</v>
      </c>
      <c r="Q2794" s="8">
        <f>IFERROR(ROUND(E2794/L2794,2),0)</f>
        <v>89.67</v>
      </c>
      <c r="R2794" s="17">
        <f t="shared" si="172"/>
        <v>42183.231006944443</v>
      </c>
      <c r="S2794" s="17">
        <f t="shared" si="173"/>
        <v>42228.231006944443</v>
      </c>
      <c r="T2794" s="22">
        <f t="shared" si="174"/>
        <v>45</v>
      </c>
      <c r="U2794">
        <f t="shared" si="175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>ROUND(E2795/D2795*100,0)</f>
        <v>111</v>
      </c>
      <c r="Q2795" s="8">
        <f>IFERROR(ROUND(E2795/L2795,2),0)</f>
        <v>151.46</v>
      </c>
      <c r="R2795" s="17">
        <f t="shared" si="172"/>
        <v>42176.419039351851</v>
      </c>
      <c r="S2795" s="17">
        <f t="shared" si="173"/>
        <v>42206.419039351851</v>
      </c>
      <c r="T2795" s="22">
        <f t="shared" si="174"/>
        <v>30</v>
      </c>
      <c r="U2795">
        <f t="shared" si="175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>ROUND(E2796/D2796*100,0)</f>
        <v>150</v>
      </c>
      <c r="Q2796" s="8">
        <f>IFERROR(ROUND(E2796/L2796,2),0)</f>
        <v>25</v>
      </c>
      <c r="R2796" s="17">
        <f t="shared" si="172"/>
        <v>42416.691655092596</v>
      </c>
      <c r="S2796" s="17">
        <f t="shared" si="173"/>
        <v>42432.791666666672</v>
      </c>
      <c r="T2796" s="22">
        <f t="shared" si="174"/>
        <v>16.100011574075324</v>
      </c>
      <c r="U2796">
        <f t="shared" si="175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>ROUND(E2797/D2797*100,0)</f>
        <v>104</v>
      </c>
      <c r="Q2797" s="8">
        <f>IFERROR(ROUND(E2797/L2797,2),0)</f>
        <v>36.5</v>
      </c>
      <c r="R2797" s="17">
        <f t="shared" si="172"/>
        <v>41780.525937500002</v>
      </c>
      <c r="S2797" s="17">
        <f t="shared" si="173"/>
        <v>41796.958333333336</v>
      </c>
      <c r="T2797" s="22">
        <f t="shared" si="174"/>
        <v>16.43239583333343</v>
      </c>
      <c r="U2797">
        <f t="shared" si="175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>ROUND(E2798/D2798*100,0)</f>
        <v>116</v>
      </c>
      <c r="Q2798" s="8">
        <f>IFERROR(ROUND(E2798/L2798,2),0)</f>
        <v>44</v>
      </c>
      <c r="R2798" s="17">
        <f t="shared" si="172"/>
        <v>41795.528101851851</v>
      </c>
      <c r="S2798" s="17">
        <f t="shared" si="173"/>
        <v>41825.528101851851</v>
      </c>
      <c r="T2798" s="22">
        <f t="shared" si="174"/>
        <v>30</v>
      </c>
      <c r="U2798">
        <f t="shared" si="175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>ROUND(E2799/D2799*100,0)</f>
        <v>103</v>
      </c>
      <c r="Q2799" s="8">
        <f>IFERROR(ROUND(E2799/L2799,2),0)</f>
        <v>87.36</v>
      </c>
      <c r="R2799" s="17">
        <f t="shared" si="172"/>
        <v>41798.94027777778</v>
      </c>
      <c r="S2799" s="17">
        <f t="shared" si="173"/>
        <v>41828.94027777778</v>
      </c>
      <c r="T2799" s="22">
        <f t="shared" si="174"/>
        <v>30</v>
      </c>
      <c r="U2799">
        <f t="shared" si="175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>ROUND(E2800/D2800*100,0)</f>
        <v>101</v>
      </c>
      <c r="Q2800" s="8">
        <f>IFERROR(ROUND(E2800/L2800,2),0)</f>
        <v>36.47</v>
      </c>
      <c r="R2800" s="17">
        <f t="shared" si="172"/>
        <v>42201.675011574072</v>
      </c>
      <c r="S2800" s="17">
        <f t="shared" si="173"/>
        <v>42216.666666666672</v>
      </c>
      <c r="T2800" s="22">
        <f t="shared" si="174"/>
        <v>14.991655092599103</v>
      </c>
      <c r="U2800">
        <f t="shared" si="175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>ROUND(E2801/D2801*100,0)</f>
        <v>117</v>
      </c>
      <c r="Q2801" s="8">
        <f>IFERROR(ROUND(E2801/L2801,2),0)</f>
        <v>44.86</v>
      </c>
      <c r="R2801" s="17">
        <f t="shared" si="172"/>
        <v>42507.264699074076</v>
      </c>
      <c r="S2801" s="17">
        <f t="shared" si="173"/>
        <v>42538.666666666672</v>
      </c>
      <c r="T2801" s="22">
        <f t="shared" si="174"/>
        <v>31.401967592595611</v>
      </c>
      <c r="U2801">
        <f t="shared" si="175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>ROUND(E2802/D2802*100,0)</f>
        <v>133</v>
      </c>
      <c r="Q2802" s="8">
        <f>IFERROR(ROUND(E2802/L2802,2),0)</f>
        <v>42.9</v>
      </c>
      <c r="R2802" s="17">
        <f t="shared" si="172"/>
        <v>41948.552847222221</v>
      </c>
      <c r="S2802" s="17">
        <f t="shared" si="173"/>
        <v>42008.552847222221</v>
      </c>
      <c r="T2802" s="22">
        <f t="shared" si="174"/>
        <v>60</v>
      </c>
      <c r="U2802">
        <f t="shared" si="175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>ROUND(E2803/D2803*100,0)</f>
        <v>133</v>
      </c>
      <c r="Q2803" s="8">
        <f>IFERROR(ROUND(E2803/L2803,2),0)</f>
        <v>51.23</v>
      </c>
      <c r="R2803" s="17">
        <f t="shared" si="172"/>
        <v>41900.243159722224</v>
      </c>
      <c r="S2803" s="17">
        <f t="shared" si="173"/>
        <v>41922.458333333336</v>
      </c>
      <c r="T2803" s="22">
        <f t="shared" si="174"/>
        <v>22.215173611111823</v>
      </c>
      <c r="U2803">
        <f t="shared" si="175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>ROUND(E2804/D2804*100,0)</f>
        <v>102</v>
      </c>
      <c r="Q2804" s="8">
        <f>IFERROR(ROUND(E2804/L2804,2),0)</f>
        <v>33.94</v>
      </c>
      <c r="R2804" s="17">
        <f t="shared" si="172"/>
        <v>42192.64707175926</v>
      </c>
      <c r="S2804" s="17">
        <f t="shared" si="173"/>
        <v>42222.64707175926</v>
      </c>
      <c r="T2804" s="22">
        <f t="shared" si="174"/>
        <v>30</v>
      </c>
      <c r="U2804">
        <f t="shared" si="175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>ROUND(E2805/D2805*100,0)</f>
        <v>128</v>
      </c>
      <c r="Q2805" s="8">
        <f>IFERROR(ROUND(E2805/L2805,2),0)</f>
        <v>90.74</v>
      </c>
      <c r="R2805" s="17">
        <f t="shared" si="172"/>
        <v>42158.065694444449</v>
      </c>
      <c r="S2805" s="17">
        <f t="shared" si="173"/>
        <v>42201</v>
      </c>
      <c r="T2805" s="22">
        <f t="shared" si="174"/>
        <v>42.934305555550964</v>
      </c>
      <c r="U2805">
        <f t="shared" si="175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>ROUND(E2806/D2806*100,0)</f>
        <v>115</v>
      </c>
      <c r="Q2806" s="8">
        <f>IFERROR(ROUND(E2806/L2806,2),0)</f>
        <v>50</v>
      </c>
      <c r="R2806" s="17">
        <f t="shared" si="172"/>
        <v>41881.453587962962</v>
      </c>
      <c r="S2806" s="17">
        <f t="shared" si="173"/>
        <v>41911.453587962962</v>
      </c>
      <c r="T2806" s="22">
        <f t="shared" si="174"/>
        <v>30</v>
      </c>
      <c r="U2806">
        <f t="shared" si="175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>ROUND(E2807/D2807*100,0)</f>
        <v>110</v>
      </c>
      <c r="Q2807" s="8">
        <f>IFERROR(ROUND(E2807/L2807,2),0)</f>
        <v>24.44</v>
      </c>
      <c r="R2807" s="17">
        <f t="shared" si="172"/>
        <v>42213.505474537036</v>
      </c>
      <c r="S2807" s="17">
        <f t="shared" si="173"/>
        <v>42238.505474537036</v>
      </c>
      <c r="T2807" s="22">
        <f t="shared" si="174"/>
        <v>25</v>
      </c>
      <c r="U2807">
        <f t="shared" si="175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>ROUND(E2808/D2808*100,0)</f>
        <v>112</v>
      </c>
      <c r="Q2808" s="8">
        <f>IFERROR(ROUND(E2808/L2808,2),0)</f>
        <v>44.25</v>
      </c>
      <c r="R2808" s="17">
        <f t="shared" si="172"/>
        <v>42185.267245370371</v>
      </c>
      <c r="S2808" s="17">
        <f t="shared" si="173"/>
        <v>42221.458333333328</v>
      </c>
      <c r="T2808" s="22">
        <f t="shared" si="174"/>
        <v>36.191087962957681</v>
      </c>
      <c r="U2808">
        <f t="shared" si="175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>ROUND(E2809/D2809*100,0)</f>
        <v>126</v>
      </c>
      <c r="Q2809" s="8">
        <f>IFERROR(ROUND(E2809/L2809,2),0)</f>
        <v>67.739999999999995</v>
      </c>
      <c r="R2809" s="17">
        <f t="shared" si="172"/>
        <v>42154.873124999998</v>
      </c>
      <c r="S2809" s="17">
        <f t="shared" si="173"/>
        <v>42184.873124999998</v>
      </c>
      <c r="T2809" s="22">
        <f t="shared" si="174"/>
        <v>30</v>
      </c>
      <c r="U2809">
        <f t="shared" si="175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>ROUND(E2810/D2810*100,0)</f>
        <v>100</v>
      </c>
      <c r="Q2810" s="8">
        <f>IFERROR(ROUND(E2810/L2810,2),0)</f>
        <v>65.38</v>
      </c>
      <c r="R2810" s="17">
        <f t="shared" si="172"/>
        <v>42208.84646990741</v>
      </c>
      <c r="S2810" s="17">
        <f t="shared" si="173"/>
        <v>42238.84646990741</v>
      </c>
      <c r="T2810" s="22">
        <f t="shared" si="174"/>
        <v>30</v>
      </c>
      <c r="U2810">
        <f t="shared" si="175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>ROUND(E2811/D2811*100,0)</f>
        <v>102</v>
      </c>
      <c r="Q2811" s="8">
        <f>IFERROR(ROUND(E2811/L2811,2),0)</f>
        <v>121.9</v>
      </c>
      <c r="R2811" s="17">
        <f t="shared" si="172"/>
        <v>42451.496817129635</v>
      </c>
      <c r="S2811" s="17">
        <f t="shared" si="173"/>
        <v>42459.610416666663</v>
      </c>
      <c r="T2811" s="22">
        <f t="shared" si="174"/>
        <v>8.1135995370277669</v>
      </c>
      <c r="U2811">
        <f t="shared" si="175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>ROUND(E2812/D2812*100,0)</f>
        <v>108</v>
      </c>
      <c r="Q2812" s="8">
        <f>IFERROR(ROUND(E2812/L2812,2),0)</f>
        <v>47.46</v>
      </c>
      <c r="R2812" s="17">
        <f t="shared" si="172"/>
        <v>41759.13962962963</v>
      </c>
      <c r="S2812" s="17">
        <f t="shared" si="173"/>
        <v>41791.165972222225</v>
      </c>
      <c r="T2812" s="22">
        <f t="shared" si="174"/>
        <v>32.026342592595029</v>
      </c>
      <c r="U2812">
        <f t="shared" si="175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>ROUND(E2813/D2813*100,0)</f>
        <v>100</v>
      </c>
      <c r="Q2813" s="8">
        <f>IFERROR(ROUND(E2813/L2813,2),0)</f>
        <v>92.84</v>
      </c>
      <c r="R2813" s="17">
        <f t="shared" si="172"/>
        <v>42028.496562500004</v>
      </c>
      <c r="S2813" s="17">
        <f t="shared" si="173"/>
        <v>42058.496562500004</v>
      </c>
      <c r="T2813" s="22">
        <f t="shared" si="174"/>
        <v>30</v>
      </c>
      <c r="U2813">
        <f t="shared" si="175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>ROUND(E2814/D2814*100,0)</f>
        <v>113</v>
      </c>
      <c r="Q2814" s="8">
        <f>IFERROR(ROUND(E2814/L2814,2),0)</f>
        <v>68.25</v>
      </c>
      <c r="R2814" s="17">
        <f t="shared" si="172"/>
        <v>42054.74418981481</v>
      </c>
      <c r="S2814" s="17">
        <f t="shared" si="173"/>
        <v>42100.166666666672</v>
      </c>
      <c r="T2814" s="22">
        <f t="shared" si="174"/>
        <v>45.422476851861575</v>
      </c>
      <c r="U2814">
        <f t="shared" si="175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>ROUND(E2815/D2815*100,0)</f>
        <v>128</v>
      </c>
      <c r="Q2815" s="8">
        <f>IFERROR(ROUND(E2815/L2815,2),0)</f>
        <v>37.21</v>
      </c>
      <c r="R2815" s="17">
        <f t="shared" si="172"/>
        <v>42693.742604166662</v>
      </c>
      <c r="S2815" s="17">
        <f t="shared" si="173"/>
        <v>42718.742604166662</v>
      </c>
      <c r="T2815" s="22">
        <f t="shared" si="174"/>
        <v>25</v>
      </c>
      <c r="U2815">
        <f t="shared" si="175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>ROUND(E2816/D2816*100,0)</f>
        <v>108</v>
      </c>
      <c r="Q2816" s="8">
        <f>IFERROR(ROUND(E2816/L2816,2),0)</f>
        <v>25.25</v>
      </c>
      <c r="R2816" s="17">
        <f t="shared" si="172"/>
        <v>42103.399479166663</v>
      </c>
      <c r="S2816" s="17">
        <f t="shared" si="173"/>
        <v>42133.399479166663</v>
      </c>
      <c r="T2816" s="22">
        <f t="shared" si="174"/>
        <v>30</v>
      </c>
      <c r="U2816">
        <f t="shared" si="175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>ROUND(E2817/D2817*100,0)</f>
        <v>242</v>
      </c>
      <c r="Q2817" s="8">
        <f>IFERROR(ROUND(E2817/L2817,2),0)</f>
        <v>43.21</v>
      </c>
      <c r="R2817" s="17">
        <f t="shared" si="172"/>
        <v>42559.776724537034</v>
      </c>
      <c r="S2817" s="17">
        <f t="shared" si="173"/>
        <v>42589.776724537034</v>
      </c>
      <c r="T2817" s="22">
        <f t="shared" si="174"/>
        <v>30</v>
      </c>
      <c r="U2817">
        <f t="shared" si="175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>ROUND(E2818/D2818*100,0)</f>
        <v>142</v>
      </c>
      <c r="Q2818" s="8">
        <f>IFERROR(ROUND(E2818/L2818,2),0)</f>
        <v>25.13</v>
      </c>
      <c r="R2818" s="17">
        <f t="shared" si="172"/>
        <v>42188.467499999999</v>
      </c>
      <c r="S2818" s="17">
        <f t="shared" si="173"/>
        <v>42218.666666666672</v>
      </c>
      <c r="T2818" s="22">
        <f t="shared" si="174"/>
        <v>30.199166666672681</v>
      </c>
      <c r="U2818">
        <f t="shared" si="175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>ROUND(E2819/D2819*100,0)</f>
        <v>130</v>
      </c>
      <c r="Q2819" s="8">
        <f>IFERROR(ROUND(E2819/L2819,2),0)</f>
        <v>23.64</v>
      </c>
      <c r="R2819" s="17">
        <f t="shared" ref="R2819:R2882" si="176">(((J2819/60)/60)/24)+DATE(1970,1,1)</f>
        <v>42023.634976851856</v>
      </c>
      <c r="S2819" s="17">
        <f t="shared" ref="S2819:S2882" si="177">(((I2819/60)/60)/24)+DATE(1970,1,1)</f>
        <v>42063.634976851856</v>
      </c>
      <c r="T2819" s="22">
        <f t="shared" ref="T2819:T2882" si="178">S2819-R2819</f>
        <v>40</v>
      </c>
      <c r="U2819">
        <f t="shared" ref="U2819:U2882" si="179">YEAR(R2819)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>ROUND(E2820/D2820*100,0)</f>
        <v>106</v>
      </c>
      <c r="Q2820" s="8">
        <f>IFERROR(ROUND(E2820/L2820,2),0)</f>
        <v>103.95</v>
      </c>
      <c r="R2820" s="17">
        <f t="shared" si="176"/>
        <v>42250.598217592589</v>
      </c>
      <c r="S2820" s="17">
        <f t="shared" si="177"/>
        <v>42270.598217592589</v>
      </c>
      <c r="T2820" s="22">
        <f t="shared" si="178"/>
        <v>20</v>
      </c>
      <c r="U2820">
        <f t="shared" si="179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>ROUND(E2821/D2821*100,0)</f>
        <v>105</v>
      </c>
      <c r="Q2821" s="8">
        <f>IFERROR(ROUND(E2821/L2821,2),0)</f>
        <v>50.38</v>
      </c>
      <c r="R2821" s="17">
        <f t="shared" si="176"/>
        <v>42139.525567129633</v>
      </c>
      <c r="S2821" s="17">
        <f t="shared" si="177"/>
        <v>42169.525567129633</v>
      </c>
      <c r="T2821" s="22">
        <f t="shared" si="178"/>
        <v>30</v>
      </c>
      <c r="U2821">
        <f t="shared" si="179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>ROUND(E2822/D2822*100,0)</f>
        <v>136</v>
      </c>
      <c r="Q2822" s="8">
        <f>IFERROR(ROUND(E2822/L2822,2),0)</f>
        <v>13.6</v>
      </c>
      <c r="R2822" s="17">
        <f t="shared" si="176"/>
        <v>42401.610983796301</v>
      </c>
      <c r="S2822" s="17">
        <f t="shared" si="177"/>
        <v>42426</v>
      </c>
      <c r="T2822" s="22">
        <f t="shared" si="178"/>
        <v>24.389016203698702</v>
      </c>
      <c r="U2822">
        <f t="shared" si="179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>ROUND(E2823/D2823*100,0)</f>
        <v>100</v>
      </c>
      <c r="Q2823" s="8">
        <f>IFERROR(ROUND(E2823/L2823,2),0)</f>
        <v>28.57</v>
      </c>
      <c r="R2823" s="17">
        <f t="shared" si="176"/>
        <v>41875.922858796301</v>
      </c>
      <c r="S2823" s="17">
        <f t="shared" si="177"/>
        <v>41905.922858796301</v>
      </c>
      <c r="T2823" s="22">
        <f t="shared" si="178"/>
        <v>30</v>
      </c>
      <c r="U2823">
        <f t="shared" si="179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>ROUND(E2824/D2824*100,0)</f>
        <v>100</v>
      </c>
      <c r="Q2824" s="8">
        <f>IFERROR(ROUND(E2824/L2824,2),0)</f>
        <v>63.83</v>
      </c>
      <c r="R2824" s="17">
        <f t="shared" si="176"/>
        <v>42060.683935185181</v>
      </c>
      <c r="S2824" s="17">
        <f t="shared" si="177"/>
        <v>42090.642268518524</v>
      </c>
      <c r="T2824" s="22">
        <f t="shared" si="178"/>
        <v>29.958333333343035</v>
      </c>
      <c r="U2824">
        <f t="shared" si="179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>ROUND(E2825/D2825*100,0)</f>
        <v>124</v>
      </c>
      <c r="Q2825" s="8">
        <f>IFERROR(ROUND(E2825/L2825,2),0)</f>
        <v>8.86</v>
      </c>
      <c r="R2825" s="17">
        <f t="shared" si="176"/>
        <v>42067.011643518519</v>
      </c>
      <c r="S2825" s="17">
        <f t="shared" si="177"/>
        <v>42094.957638888889</v>
      </c>
      <c r="T2825" s="22">
        <f t="shared" si="178"/>
        <v>27.945995370369928</v>
      </c>
      <c r="U2825">
        <f t="shared" si="179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>ROUND(E2826/D2826*100,0)</f>
        <v>117</v>
      </c>
      <c r="Q2826" s="8">
        <f>IFERROR(ROUND(E2826/L2826,2),0)</f>
        <v>50.67</v>
      </c>
      <c r="R2826" s="17">
        <f t="shared" si="176"/>
        <v>42136.270787037036</v>
      </c>
      <c r="S2826" s="17">
        <f t="shared" si="177"/>
        <v>42168.071527777778</v>
      </c>
      <c r="T2826" s="22">
        <f t="shared" si="178"/>
        <v>31.800740740742185</v>
      </c>
      <c r="U2826">
        <f t="shared" si="179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>ROUND(E2827/D2827*100,0)</f>
        <v>103</v>
      </c>
      <c r="Q2827" s="8">
        <f>IFERROR(ROUND(E2827/L2827,2),0)</f>
        <v>60.78</v>
      </c>
      <c r="R2827" s="17">
        <f t="shared" si="176"/>
        <v>42312.792662037042</v>
      </c>
      <c r="S2827" s="17">
        <f t="shared" si="177"/>
        <v>42342.792662037042</v>
      </c>
      <c r="T2827" s="22">
        <f t="shared" si="178"/>
        <v>30</v>
      </c>
      <c r="U2827">
        <f t="shared" si="179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>ROUND(E2828/D2828*100,0)</f>
        <v>108</v>
      </c>
      <c r="Q2828" s="8">
        <f>IFERROR(ROUND(E2828/L2828,2),0)</f>
        <v>113.42</v>
      </c>
      <c r="R2828" s="17">
        <f t="shared" si="176"/>
        <v>42171.034861111111</v>
      </c>
      <c r="S2828" s="17">
        <f t="shared" si="177"/>
        <v>42195.291666666672</v>
      </c>
      <c r="T2828" s="22">
        <f t="shared" si="178"/>
        <v>24.256805555560277</v>
      </c>
      <c r="U2828">
        <f t="shared" si="179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>ROUND(E2829/D2829*100,0)</f>
        <v>120</v>
      </c>
      <c r="Q2829" s="8">
        <f>IFERROR(ROUND(E2829/L2829,2),0)</f>
        <v>104.57</v>
      </c>
      <c r="R2829" s="17">
        <f t="shared" si="176"/>
        <v>42494.683634259258</v>
      </c>
      <c r="S2829" s="17">
        <f t="shared" si="177"/>
        <v>42524.6875</v>
      </c>
      <c r="T2829" s="22">
        <f t="shared" si="178"/>
        <v>30.003865740742185</v>
      </c>
      <c r="U2829">
        <f t="shared" si="179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>ROUND(E2830/D2830*100,0)</f>
        <v>100</v>
      </c>
      <c r="Q2830" s="8">
        <f>IFERROR(ROUND(E2830/L2830,2),0)</f>
        <v>98.31</v>
      </c>
      <c r="R2830" s="17">
        <f t="shared" si="176"/>
        <v>42254.264687499999</v>
      </c>
      <c r="S2830" s="17">
        <f t="shared" si="177"/>
        <v>42279.958333333328</v>
      </c>
      <c r="T2830" s="22">
        <f t="shared" si="178"/>
        <v>25.693645833329356</v>
      </c>
      <c r="U2830">
        <f t="shared" si="179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>ROUND(E2831/D2831*100,0)</f>
        <v>107</v>
      </c>
      <c r="Q2831" s="8">
        <f>IFERROR(ROUND(E2831/L2831,2),0)</f>
        <v>35.04</v>
      </c>
      <c r="R2831" s="17">
        <f t="shared" si="176"/>
        <v>42495.434236111112</v>
      </c>
      <c r="S2831" s="17">
        <f t="shared" si="177"/>
        <v>42523.434236111112</v>
      </c>
      <c r="T2831" s="22">
        <f t="shared" si="178"/>
        <v>28</v>
      </c>
      <c r="U2831">
        <f t="shared" si="179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>ROUND(E2832/D2832*100,0)</f>
        <v>100</v>
      </c>
      <c r="Q2832" s="8">
        <f>IFERROR(ROUND(E2832/L2832,2),0)</f>
        <v>272.73</v>
      </c>
      <c r="R2832" s="17">
        <f t="shared" si="176"/>
        <v>41758.839675925927</v>
      </c>
      <c r="S2832" s="17">
        <f t="shared" si="177"/>
        <v>41771.165972222225</v>
      </c>
      <c r="T2832" s="22">
        <f t="shared" si="178"/>
        <v>12.326296296298096</v>
      </c>
      <c r="U2832">
        <f t="shared" si="179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>ROUND(E2833/D2833*100,0)</f>
        <v>111</v>
      </c>
      <c r="Q2833" s="8">
        <f>IFERROR(ROUND(E2833/L2833,2),0)</f>
        <v>63.85</v>
      </c>
      <c r="R2833" s="17">
        <f t="shared" si="176"/>
        <v>42171.824884259258</v>
      </c>
      <c r="S2833" s="17">
        <f t="shared" si="177"/>
        <v>42201.824884259258</v>
      </c>
      <c r="T2833" s="22">
        <f t="shared" si="178"/>
        <v>30</v>
      </c>
      <c r="U2833">
        <f t="shared" si="179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>ROUND(E2834/D2834*100,0)</f>
        <v>115</v>
      </c>
      <c r="Q2834" s="8">
        <f>IFERROR(ROUND(E2834/L2834,2),0)</f>
        <v>30.19</v>
      </c>
      <c r="R2834" s="17">
        <f t="shared" si="176"/>
        <v>41938.709421296298</v>
      </c>
      <c r="S2834" s="17">
        <f t="shared" si="177"/>
        <v>41966.916666666672</v>
      </c>
      <c r="T2834" s="22">
        <f t="shared" si="178"/>
        <v>28.20724537037313</v>
      </c>
      <c r="U2834">
        <f t="shared" si="179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>ROUND(E2835/D2835*100,0)</f>
        <v>108</v>
      </c>
      <c r="Q2835" s="8">
        <f>IFERROR(ROUND(E2835/L2835,2),0)</f>
        <v>83.51</v>
      </c>
      <c r="R2835" s="17">
        <f t="shared" si="176"/>
        <v>42268.127696759257</v>
      </c>
      <c r="S2835" s="17">
        <f t="shared" si="177"/>
        <v>42288.083333333328</v>
      </c>
      <c r="T2835" s="22">
        <f t="shared" si="178"/>
        <v>19.955636574071832</v>
      </c>
      <c r="U2835">
        <f t="shared" si="179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>ROUND(E2836/D2836*100,0)</f>
        <v>170</v>
      </c>
      <c r="Q2836" s="8">
        <f>IFERROR(ROUND(E2836/L2836,2),0)</f>
        <v>64.760000000000005</v>
      </c>
      <c r="R2836" s="17">
        <f t="shared" si="176"/>
        <v>42019.959837962961</v>
      </c>
      <c r="S2836" s="17">
        <f t="shared" si="177"/>
        <v>42034.959837962961</v>
      </c>
      <c r="T2836" s="22">
        <f t="shared" si="178"/>
        <v>15</v>
      </c>
      <c r="U2836">
        <f t="shared" si="179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>ROUND(E2837/D2837*100,0)</f>
        <v>187</v>
      </c>
      <c r="Q2837" s="8">
        <f>IFERROR(ROUND(E2837/L2837,2),0)</f>
        <v>20.12</v>
      </c>
      <c r="R2837" s="17">
        <f t="shared" si="176"/>
        <v>42313.703900462962</v>
      </c>
      <c r="S2837" s="17">
        <f t="shared" si="177"/>
        <v>42343</v>
      </c>
      <c r="T2837" s="22">
        <f t="shared" si="178"/>
        <v>29.296099537037662</v>
      </c>
      <c r="U2837">
        <f t="shared" si="179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>ROUND(E2838/D2838*100,0)</f>
        <v>108</v>
      </c>
      <c r="Q2838" s="8">
        <f>IFERROR(ROUND(E2838/L2838,2),0)</f>
        <v>44.09</v>
      </c>
      <c r="R2838" s="17">
        <f t="shared" si="176"/>
        <v>42746.261782407411</v>
      </c>
      <c r="S2838" s="17">
        <f t="shared" si="177"/>
        <v>42784.207638888889</v>
      </c>
      <c r="T2838" s="22">
        <f t="shared" si="178"/>
        <v>37.945856481477676</v>
      </c>
      <c r="U2838">
        <f t="shared" si="179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>ROUND(E2839/D2839*100,0)</f>
        <v>100</v>
      </c>
      <c r="Q2839" s="8">
        <f>IFERROR(ROUND(E2839/L2839,2),0)</f>
        <v>40.479999999999997</v>
      </c>
      <c r="R2839" s="17">
        <f t="shared" si="176"/>
        <v>42307.908379629633</v>
      </c>
      <c r="S2839" s="17">
        <f t="shared" si="177"/>
        <v>42347.950046296297</v>
      </c>
      <c r="T2839" s="22">
        <f t="shared" si="178"/>
        <v>40.041666666664241</v>
      </c>
      <c r="U2839">
        <f t="shared" si="179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>ROUND(E2840/D2840*100,0)</f>
        <v>120</v>
      </c>
      <c r="Q2840" s="8">
        <f>IFERROR(ROUND(E2840/L2840,2),0)</f>
        <v>44.54</v>
      </c>
      <c r="R2840" s="17">
        <f t="shared" si="176"/>
        <v>41842.607592592591</v>
      </c>
      <c r="S2840" s="17">
        <f t="shared" si="177"/>
        <v>41864.916666666664</v>
      </c>
      <c r="T2840" s="22">
        <f t="shared" si="178"/>
        <v>22.309074074073578</v>
      </c>
      <c r="U2840">
        <f t="shared" si="179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>ROUND(E2841/D2841*100,0)</f>
        <v>111</v>
      </c>
      <c r="Q2841" s="8">
        <f>IFERROR(ROUND(E2841/L2841,2),0)</f>
        <v>125.81</v>
      </c>
      <c r="R2841" s="17">
        <f t="shared" si="176"/>
        <v>41853.240208333329</v>
      </c>
      <c r="S2841" s="17">
        <f t="shared" si="177"/>
        <v>41876.207638888889</v>
      </c>
      <c r="T2841" s="22">
        <f t="shared" si="178"/>
        <v>22.967430555559986</v>
      </c>
      <c r="U2841">
        <f t="shared" si="179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>ROUND(E2842/D2842*100,0)</f>
        <v>104</v>
      </c>
      <c r="Q2842" s="8">
        <f>IFERROR(ROUND(E2842/L2842,2),0)</f>
        <v>19.7</v>
      </c>
      <c r="R2842" s="17">
        <f t="shared" si="176"/>
        <v>42060.035636574074</v>
      </c>
      <c r="S2842" s="17">
        <f t="shared" si="177"/>
        <v>42081.708333333328</v>
      </c>
      <c r="T2842" s="22">
        <f t="shared" si="178"/>
        <v>21.672696759254904</v>
      </c>
      <c r="U2842">
        <f t="shared" si="179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>ROUND(E2843/D2843*100,0)</f>
        <v>1</v>
      </c>
      <c r="Q2843" s="8">
        <f>IFERROR(ROUND(E2843/L2843,2),0)</f>
        <v>10</v>
      </c>
      <c r="R2843" s="17">
        <f t="shared" si="176"/>
        <v>42291.739548611105</v>
      </c>
      <c r="S2843" s="17">
        <f t="shared" si="177"/>
        <v>42351.781215277777</v>
      </c>
      <c r="T2843" s="22">
        <f t="shared" si="178"/>
        <v>60.041666666671517</v>
      </c>
      <c r="U2843">
        <f t="shared" si="179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>ROUND(E2844/D2844*100,0)</f>
        <v>0</v>
      </c>
      <c r="Q2844" s="8">
        <f>IFERROR(ROUND(E2844/L2844,2),0)</f>
        <v>0</v>
      </c>
      <c r="R2844" s="17">
        <f t="shared" si="176"/>
        <v>41784.952488425923</v>
      </c>
      <c r="S2844" s="17">
        <f t="shared" si="177"/>
        <v>41811.458333333336</v>
      </c>
      <c r="T2844" s="22">
        <f t="shared" si="178"/>
        <v>26.50584490741312</v>
      </c>
      <c r="U2844">
        <f t="shared" si="179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>ROUND(E2845/D2845*100,0)</f>
        <v>0</v>
      </c>
      <c r="Q2845" s="8">
        <f>IFERROR(ROUND(E2845/L2845,2),0)</f>
        <v>0</v>
      </c>
      <c r="R2845" s="17">
        <f t="shared" si="176"/>
        <v>42492.737847222219</v>
      </c>
      <c r="S2845" s="17">
        <f t="shared" si="177"/>
        <v>42534.166666666672</v>
      </c>
      <c r="T2845" s="22">
        <f t="shared" si="178"/>
        <v>41.428819444452529</v>
      </c>
      <c r="U2845">
        <f t="shared" si="179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>ROUND(E2846/D2846*100,0)</f>
        <v>5</v>
      </c>
      <c r="Q2846" s="8">
        <f>IFERROR(ROUND(E2846/L2846,2),0)</f>
        <v>30</v>
      </c>
      <c r="R2846" s="17">
        <f t="shared" si="176"/>
        <v>42709.546064814815</v>
      </c>
      <c r="S2846" s="17">
        <f t="shared" si="177"/>
        <v>42739.546064814815</v>
      </c>
      <c r="T2846" s="22">
        <f t="shared" si="178"/>
        <v>30</v>
      </c>
      <c r="U2846">
        <f t="shared" si="179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>ROUND(E2847/D2847*100,0)</f>
        <v>32</v>
      </c>
      <c r="Q2847" s="8">
        <f>IFERROR(ROUND(E2847/L2847,2),0)</f>
        <v>60.67</v>
      </c>
      <c r="R2847" s="17">
        <f t="shared" si="176"/>
        <v>42103.016585648147</v>
      </c>
      <c r="S2847" s="17">
        <f t="shared" si="177"/>
        <v>42163.016585648147</v>
      </c>
      <c r="T2847" s="22">
        <f t="shared" si="178"/>
        <v>60</v>
      </c>
      <c r="U2847">
        <f t="shared" si="179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>ROUND(E2848/D2848*100,0)</f>
        <v>0</v>
      </c>
      <c r="Q2848" s="8">
        <f>IFERROR(ROUND(E2848/L2848,2),0)</f>
        <v>0</v>
      </c>
      <c r="R2848" s="17">
        <f t="shared" si="176"/>
        <v>42108.692060185189</v>
      </c>
      <c r="S2848" s="17">
        <f t="shared" si="177"/>
        <v>42153.692060185189</v>
      </c>
      <c r="T2848" s="22">
        <f t="shared" si="178"/>
        <v>45</v>
      </c>
      <c r="U2848">
        <f t="shared" si="179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>ROUND(E2849/D2849*100,0)</f>
        <v>0</v>
      </c>
      <c r="Q2849" s="8">
        <f>IFERROR(ROUND(E2849/L2849,2),0)</f>
        <v>0</v>
      </c>
      <c r="R2849" s="17">
        <f t="shared" si="176"/>
        <v>42453.806307870371</v>
      </c>
      <c r="S2849" s="17">
        <f t="shared" si="177"/>
        <v>42513.806307870371</v>
      </c>
      <c r="T2849" s="22">
        <f t="shared" si="178"/>
        <v>60</v>
      </c>
      <c r="U2849">
        <f t="shared" si="179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>ROUND(E2850/D2850*100,0)</f>
        <v>0</v>
      </c>
      <c r="Q2850" s="8">
        <f>IFERROR(ROUND(E2850/L2850,2),0)</f>
        <v>23.33</v>
      </c>
      <c r="R2850" s="17">
        <f t="shared" si="176"/>
        <v>42123.648831018523</v>
      </c>
      <c r="S2850" s="17">
        <f t="shared" si="177"/>
        <v>42153.648831018523</v>
      </c>
      <c r="T2850" s="22">
        <f t="shared" si="178"/>
        <v>30</v>
      </c>
      <c r="U2850">
        <f t="shared" si="179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>ROUND(E2851/D2851*100,0)</f>
        <v>1</v>
      </c>
      <c r="Q2851" s="8">
        <f>IFERROR(ROUND(E2851/L2851,2),0)</f>
        <v>5</v>
      </c>
      <c r="R2851" s="17">
        <f t="shared" si="176"/>
        <v>42453.428240740745</v>
      </c>
      <c r="S2851" s="17">
        <f t="shared" si="177"/>
        <v>42483.428240740745</v>
      </c>
      <c r="T2851" s="22">
        <f t="shared" si="178"/>
        <v>30</v>
      </c>
      <c r="U2851">
        <f t="shared" si="179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>ROUND(E2852/D2852*100,0)</f>
        <v>4</v>
      </c>
      <c r="Q2852" s="8">
        <f>IFERROR(ROUND(E2852/L2852,2),0)</f>
        <v>23.92</v>
      </c>
      <c r="R2852" s="17">
        <f t="shared" si="176"/>
        <v>41858.007071759261</v>
      </c>
      <c r="S2852" s="17">
        <f t="shared" si="177"/>
        <v>41888.007071759261</v>
      </c>
      <c r="T2852" s="22">
        <f t="shared" si="178"/>
        <v>30</v>
      </c>
      <c r="U2852">
        <f t="shared" si="179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>ROUND(E2853/D2853*100,0)</f>
        <v>0</v>
      </c>
      <c r="Q2853" s="8">
        <f>IFERROR(ROUND(E2853/L2853,2),0)</f>
        <v>0</v>
      </c>
      <c r="R2853" s="17">
        <f t="shared" si="176"/>
        <v>42390.002650462964</v>
      </c>
      <c r="S2853" s="17">
        <f t="shared" si="177"/>
        <v>42398.970138888893</v>
      </c>
      <c r="T2853" s="22">
        <f t="shared" si="178"/>
        <v>8.9674884259293322</v>
      </c>
      <c r="U2853">
        <f t="shared" si="179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>ROUND(E2854/D2854*100,0)</f>
        <v>2</v>
      </c>
      <c r="Q2854" s="8">
        <f>IFERROR(ROUND(E2854/L2854,2),0)</f>
        <v>15.83</v>
      </c>
      <c r="R2854" s="17">
        <f t="shared" si="176"/>
        <v>41781.045173611114</v>
      </c>
      <c r="S2854" s="17">
        <f t="shared" si="177"/>
        <v>41811.045173611114</v>
      </c>
      <c r="T2854" s="22">
        <f t="shared" si="178"/>
        <v>30</v>
      </c>
      <c r="U2854">
        <f t="shared" si="179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>ROUND(E2855/D2855*100,0)</f>
        <v>0</v>
      </c>
      <c r="Q2855" s="8">
        <f>IFERROR(ROUND(E2855/L2855,2),0)</f>
        <v>0</v>
      </c>
      <c r="R2855" s="17">
        <f t="shared" si="176"/>
        <v>41836.190937499996</v>
      </c>
      <c r="S2855" s="17">
        <f t="shared" si="177"/>
        <v>41896.190937499996</v>
      </c>
      <c r="T2855" s="22">
        <f t="shared" si="178"/>
        <v>60</v>
      </c>
      <c r="U2855">
        <f t="shared" si="179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>ROUND(E2856/D2856*100,0)</f>
        <v>42</v>
      </c>
      <c r="Q2856" s="8">
        <f>IFERROR(ROUND(E2856/L2856,2),0)</f>
        <v>29.79</v>
      </c>
      <c r="R2856" s="17">
        <f t="shared" si="176"/>
        <v>42111.71665509259</v>
      </c>
      <c r="S2856" s="17">
        <f t="shared" si="177"/>
        <v>42131.71665509259</v>
      </c>
      <c r="T2856" s="22">
        <f t="shared" si="178"/>
        <v>20</v>
      </c>
      <c r="U2856">
        <f t="shared" si="179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>ROUND(E2857/D2857*100,0)</f>
        <v>50</v>
      </c>
      <c r="Q2857" s="8">
        <f>IFERROR(ROUND(E2857/L2857,2),0)</f>
        <v>60</v>
      </c>
      <c r="R2857" s="17">
        <f t="shared" si="176"/>
        <v>42370.007766203707</v>
      </c>
      <c r="S2857" s="17">
        <f t="shared" si="177"/>
        <v>42398.981944444444</v>
      </c>
      <c r="T2857" s="22">
        <f t="shared" si="178"/>
        <v>28.974178240736364</v>
      </c>
      <c r="U2857">
        <f t="shared" si="179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>ROUND(E2858/D2858*100,0)</f>
        <v>5</v>
      </c>
      <c r="Q2858" s="8">
        <f>IFERROR(ROUND(E2858/L2858,2),0)</f>
        <v>24.33</v>
      </c>
      <c r="R2858" s="17">
        <f t="shared" si="176"/>
        <v>42165.037581018521</v>
      </c>
      <c r="S2858" s="17">
        <f t="shared" si="177"/>
        <v>42224.898611111115</v>
      </c>
      <c r="T2858" s="22">
        <f t="shared" si="178"/>
        <v>59.861030092593865</v>
      </c>
      <c r="U2858">
        <f t="shared" si="179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>ROUND(E2859/D2859*100,0)</f>
        <v>20</v>
      </c>
      <c r="Q2859" s="8">
        <f>IFERROR(ROUND(E2859/L2859,2),0)</f>
        <v>500</v>
      </c>
      <c r="R2859" s="17">
        <f t="shared" si="176"/>
        <v>42726.920081018514</v>
      </c>
      <c r="S2859" s="17">
        <f t="shared" si="177"/>
        <v>42786.75</v>
      </c>
      <c r="T2859" s="22">
        <f t="shared" si="178"/>
        <v>59.829918981486117</v>
      </c>
      <c r="U2859">
        <f t="shared" si="179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>ROUND(E2860/D2860*100,0)</f>
        <v>0</v>
      </c>
      <c r="Q2860" s="8">
        <f>IFERROR(ROUND(E2860/L2860,2),0)</f>
        <v>0</v>
      </c>
      <c r="R2860" s="17">
        <f t="shared" si="176"/>
        <v>41954.545081018514</v>
      </c>
      <c r="S2860" s="17">
        <f t="shared" si="177"/>
        <v>41978.477777777778</v>
      </c>
      <c r="T2860" s="22">
        <f t="shared" si="178"/>
        <v>23.932696759264218</v>
      </c>
      <c r="U2860">
        <f t="shared" si="179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>ROUND(E2861/D2861*100,0)</f>
        <v>2</v>
      </c>
      <c r="Q2861" s="8">
        <f>IFERROR(ROUND(E2861/L2861,2),0)</f>
        <v>35</v>
      </c>
      <c r="R2861" s="17">
        <f t="shared" si="176"/>
        <v>42233.362314814818</v>
      </c>
      <c r="S2861" s="17">
        <f t="shared" si="177"/>
        <v>42293.362314814818</v>
      </c>
      <c r="T2861" s="22">
        <f t="shared" si="178"/>
        <v>60</v>
      </c>
      <c r="U2861">
        <f t="shared" si="179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>ROUND(E2862/D2862*100,0)</f>
        <v>7</v>
      </c>
      <c r="Q2862" s="8">
        <f>IFERROR(ROUND(E2862/L2862,2),0)</f>
        <v>29.56</v>
      </c>
      <c r="R2862" s="17">
        <f t="shared" si="176"/>
        <v>42480.800648148142</v>
      </c>
      <c r="S2862" s="17">
        <f t="shared" si="177"/>
        <v>42540.800648148142</v>
      </c>
      <c r="T2862" s="22">
        <f t="shared" si="178"/>
        <v>60</v>
      </c>
      <c r="U2862">
        <f t="shared" si="179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>ROUND(E2863/D2863*100,0)</f>
        <v>32</v>
      </c>
      <c r="Q2863" s="8">
        <f>IFERROR(ROUND(E2863/L2863,2),0)</f>
        <v>26.67</v>
      </c>
      <c r="R2863" s="17">
        <f t="shared" si="176"/>
        <v>42257.590833333335</v>
      </c>
      <c r="S2863" s="17">
        <f t="shared" si="177"/>
        <v>42271.590833333335</v>
      </c>
      <c r="T2863" s="22">
        <f t="shared" si="178"/>
        <v>14</v>
      </c>
      <c r="U2863">
        <f t="shared" si="179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>ROUND(E2864/D2864*100,0)</f>
        <v>0</v>
      </c>
      <c r="Q2864" s="8">
        <f>IFERROR(ROUND(E2864/L2864,2),0)</f>
        <v>18.329999999999998</v>
      </c>
      <c r="R2864" s="17">
        <f t="shared" si="176"/>
        <v>41784.789687500001</v>
      </c>
      <c r="S2864" s="17">
        <f t="shared" si="177"/>
        <v>41814.789687500001</v>
      </c>
      <c r="T2864" s="22">
        <f t="shared" si="178"/>
        <v>30</v>
      </c>
      <c r="U2864">
        <f t="shared" si="179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>ROUND(E2865/D2865*100,0)</f>
        <v>0</v>
      </c>
      <c r="Q2865" s="8">
        <f>IFERROR(ROUND(E2865/L2865,2),0)</f>
        <v>20</v>
      </c>
      <c r="R2865" s="17">
        <f t="shared" si="176"/>
        <v>41831.675034722226</v>
      </c>
      <c r="S2865" s="17">
        <f t="shared" si="177"/>
        <v>41891.675034722226</v>
      </c>
      <c r="T2865" s="22">
        <f t="shared" si="178"/>
        <v>60</v>
      </c>
      <c r="U2865">
        <f t="shared" si="179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>ROUND(E2866/D2866*100,0)</f>
        <v>2</v>
      </c>
      <c r="Q2866" s="8">
        <f>IFERROR(ROUND(E2866/L2866,2),0)</f>
        <v>13.33</v>
      </c>
      <c r="R2866" s="17">
        <f t="shared" si="176"/>
        <v>42172.613506944443</v>
      </c>
      <c r="S2866" s="17">
        <f t="shared" si="177"/>
        <v>42202.554166666669</v>
      </c>
      <c r="T2866" s="22">
        <f t="shared" si="178"/>
        <v>29.940659722225973</v>
      </c>
      <c r="U2866">
        <f t="shared" si="179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>ROUND(E2867/D2867*100,0)</f>
        <v>0</v>
      </c>
      <c r="Q2867" s="8">
        <f>IFERROR(ROUND(E2867/L2867,2),0)</f>
        <v>0</v>
      </c>
      <c r="R2867" s="17">
        <f t="shared" si="176"/>
        <v>41950.114108796297</v>
      </c>
      <c r="S2867" s="17">
        <f t="shared" si="177"/>
        <v>42010.114108796297</v>
      </c>
      <c r="T2867" s="22">
        <f t="shared" si="178"/>
        <v>60</v>
      </c>
      <c r="U2867">
        <f t="shared" si="179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>ROUND(E2868/D2868*100,0)</f>
        <v>1</v>
      </c>
      <c r="Q2868" s="8">
        <f>IFERROR(ROUND(E2868/L2868,2),0)</f>
        <v>22.5</v>
      </c>
      <c r="R2868" s="17">
        <f t="shared" si="176"/>
        <v>42627.955104166671</v>
      </c>
      <c r="S2868" s="17">
        <f t="shared" si="177"/>
        <v>42657.916666666672</v>
      </c>
      <c r="T2868" s="22">
        <f t="shared" si="178"/>
        <v>29.961562500000582</v>
      </c>
      <c r="U2868">
        <f t="shared" si="179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>ROUND(E2869/D2869*100,0)</f>
        <v>20</v>
      </c>
      <c r="Q2869" s="8">
        <f>IFERROR(ROUND(E2869/L2869,2),0)</f>
        <v>50.4</v>
      </c>
      <c r="R2869" s="17">
        <f t="shared" si="176"/>
        <v>42531.195277777777</v>
      </c>
      <c r="S2869" s="17">
        <f t="shared" si="177"/>
        <v>42555.166666666672</v>
      </c>
      <c r="T2869" s="22">
        <f t="shared" si="178"/>
        <v>23.97138888889458</v>
      </c>
      <c r="U2869">
        <f t="shared" si="179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>ROUND(E2870/D2870*100,0)</f>
        <v>42</v>
      </c>
      <c r="Q2870" s="8">
        <f>IFERROR(ROUND(E2870/L2870,2),0)</f>
        <v>105.03</v>
      </c>
      <c r="R2870" s="17">
        <f t="shared" si="176"/>
        <v>42618.827013888891</v>
      </c>
      <c r="S2870" s="17">
        <f t="shared" si="177"/>
        <v>42648.827013888891</v>
      </c>
      <c r="T2870" s="22">
        <f t="shared" si="178"/>
        <v>30</v>
      </c>
      <c r="U2870">
        <f t="shared" si="179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>ROUND(E2871/D2871*100,0)</f>
        <v>1</v>
      </c>
      <c r="Q2871" s="8">
        <f>IFERROR(ROUND(E2871/L2871,2),0)</f>
        <v>35.4</v>
      </c>
      <c r="R2871" s="17">
        <f t="shared" si="176"/>
        <v>42540.593530092592</v>
      </c>
      <c r="S2871" s="17">
        <f t="shared" si="177"/>
        <v>42570.593530092592</v>
      </c>
      <c r="T2871" s="22">
        <f t="shared" si="178"/>
        <v>30</v>
      </c>
      <c r="U2871">
        <f t="shared" si="179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>ROUND(E2872/D2872*100,0)</f>
        <v>15</v>
      </c>
      <c r="Q2872" s="8">
        <f>IFERROR(ROUND(E2872/L2872,2),0)</f>
        <v>83.33</v>
      </c>
      <c r="R2872" s="17">
        <f t="shared" si="176"/>
        <v>41746.189409722225</v>
      </c>
      <c r="S2872" s="17">
        <f t="shared" si="177"/>
        <v>41776.189409722225</v>
      </c>
      <c r="T2872" s="22">
        <f t="shared" si="178"/>
        <v>30</v>
      </c>
      <c r="U2872">
        <f t="shared" si="179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>ROUND(E2873/D2873*100,0)</f>
        <v>5</v>
      </c>
      <c r="Q2873" s="8">
        <f>IFERROR(ROUND(E2873/L2873,2),0)</f>
        <v>35.92</v>
      </c>
      <c r="R2873" s="17">
        <f t="shared" si="176"/>
        <v>41974.738576388889</v>
      </c>
      <c r="S2873" s="17">
        <f t="shared" si="177"/>
        <v>41994.738576388889</v>
      </c>
      <c r="T2873" s="22">
        <f t="shared" si="178"/>
        <v>20</v>
      </c>
      <c r="U2873">
        <f t="shared" si="179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>ROUND(E2874/D2874*100,0)</f>
        <v>0</v>
      </c>
      <c r="Q2874" s="8">
        <f>IFERROR(ROUND(E2874/L2874,2),0)</f>
        <v>0</v>
      </c>
      <c r="R2874" s="17">
        <f t="shared" si="176"/>
        <v>42115.11618055556</v>
      </c>
      <c r="S2874" s="17">
        <f t="shared" si="177"/>
        <v>42175.11618055556</v>
      </c>
      <c r="T2874" s="22">
        <f t="shared" si="178"/>
        <v>60</v>
      </c>
      <c r="U2874">
        <f t="shared" si="179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>ROUND(E2875/D2875*100,0)</f>
        <v>38</v>
      </c>
      <c r="Q2875" s="8">
        <f>IFERROR(ROUND(E2875/L2875,2),0)</f>
        <v>119.13</v>
      </c>
      <c r="R2875" s="17">
        <f t="shared" si="176"/>
        <v>42002.817488425921</v>
      </c>
      <c r="S2875" s="17">
        <f t="shared" si="177"/>
        <v>42032.817488425921</v>
      </c>
      <c r="T2875" s="22">
        <f t="shared" si="178"/>
        <v>30</v>
      </c>
      <c r="U2875">
        <f t="shared" si="179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>ROUND(E2876/D2876*100,0)</f>
        <v>5</v>
      </c>
      <c r="Q2876" s="8">
        <f>IFERROR(ROUND(E2876/L2876,2),0)</f>
        <v>90.33</v>
      </c>
      <c r="R2876" s="17">
        <f t="shared" si="176"/>
        <v>42722.84474537037</v>
      </c>
      <c r="S2876" s="17">
        <f t="shared" si="177"/>
        <v>42752.84474537037</v>
      </c>
      <c r="T2876" s="22">
        <f t="shared" si="178"/>
        <v>30</v>
      </c>
      <c r="U2876">
        <f t="shared" si="179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>ROUND(E2877/D2877*100,0)</f>
        <v>0</v>
      </c>
      <c r="Q2877" s="8">
        <f>IFERROR(ROUND(E2877/L2877,2),0)</f>
        <v>2.33</v>
      </c>
      <c r="R2877" s="17">
        <f t="shared" si="176"/>
        <v>42465.128391203703</v>
      </c>
      <c r="S2877" s="17">
        <f t="shared" si="177"/>
        <v>42495.128391203703</v>
      </c>
      <c r="T2877" s="22">
        <f t="shared" si="178"/>
        <v>30</v>
      </c>
      <c r="U2877">
        <f t="shared" si="179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>ROUND(E2878/D2878*100,0)</f>
        <v>0</v>
      </c>
      <c r="Q2878" s="8">
        <f>IFERROR(ROUND(E2878/L2878,2),0)</f>
        <v>0</v>
      </c>
      <c r="R2878" s="17">
        <f t="shared" si="176"/>
        <v>42171.743969907402</v>
      </c>
      <c r="S2878" s="17">
        <f t="shared" si="177"/>
        <v>42201.743969907402</v>
      </c>
      <c r="T2878" s="22">
        <f t="shared" si="178"/>
        <v>30</v>
      </c>
      <c r="U2878">
        <f t="shared" si="179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>ROUND(E2879/D2879*100,0)</f>
        <v>11</v>
      </c>
      <c r="Q2879" s="8">
        <f>IFERROR(ROUND(E2879/L2879,2),0)</f>
        <v>108.33</v>
      </c>
      <c r="R2879" s="17">
        <f t="shared" si="176"/>
        <v>42672.955138888887</v>
      </c>
      <c r="S2879" s="17">
        <f t="shared" si="177"/>
        <v>42704.708333333328</v>
      </c>
      <c r="T2879" s="22">
        <f t="shared" si="178"/>
        <v>31.75319444444176</v>
      </c>
      <c r="U2879">
        <f t="shared" si="179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>ROUND(E2880/D2880*100,0)</f>
        <v>2</v>
      </c>
      <c r="Q2880" s="8">
        <f>IFERROR(ROUND(E2880/L2880,2),0)</f>
        <v>15.75</v>
      </c>
      <c r="R2880" s="17">
        <f t="shared" si="176"/>
        <v>42128.615682870368</v>
      </c>
      <c r="S2880" s="17">
        <f t="shared" si="177"/>
        <v>42188.615682870368</v>
      </c>
      <c r="T2880" s="22">
        <f t="shared" si="178"/>
        <v>60</v>
      </c>
      <c r="U2880">
        <f t="shared" si="179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>ROUND(E2881/D2881*100,0)</f>
        <v>0</v>
      </c>
      <c r="Q2881" s="8">
        <f>IFERROR(ROUND(E2881/L2881,2),0)</f>
        <v>29</v>
      </c>
      <c r="R2881" s="17">
        <f t="shared" si="176"/>
        <v>42359.725243055553</v>
      </c>
      <c r="S2881" s="17">
        <f t="shared" si="177"/>
        <v>42389.725243055553</v>
      </c>
      <c r="T2881" s="22">
        <f t="shared" si="178"/>
        <v>30</v>
      </c>
      <c r="U2881">
        <f t="shared" si="179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>ROUND(E2882/D2882*100,0)</f>
        <v>23</v>
      </c>
      <c r="Q2882" s="8">
        <f>IFERROR(ROUND(E2882/L2882,2),0)</f>
        <v>96.55</v>
      </c>
      <c r="R2882" s="17">
        <f t="shared" si="176"/>
        <v>42192.905694444446</v>
      </c>
      <c r="S2882" s="17">
        <f t="shared" si="177"/>
        <v>42236.711805555555</v>
      </c>
      <c r="T2882" s="22">
        <f t="shared" si="178"/>
        <v>43.806111111109203</v>
      </c>
      <c r="U2882">
        <f t="shared" si="179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>ROUND(E2883/D2883*100,0)</f>
        <v>0</v>
      </c>
      <c r="Q2883" s="8">
        <f>IFERROR(ROUND(E2883/L2883,2),0)</f>
        <v>0</v>
      </c>
      <c r="R2883" s="17">
        <f t="shared" ref="R2883:R2946" si="180">(((J2883/60)/60)/24)+DATE(1970,1,1)</f>
        <v>41916.597638888888</v>
      </c>
      <c r="S2883" s="17">
        <f t="shared" ref="S2883:S2946" si="181">(((I2883/60)/60)/24)+DATE(1970,1,1)</f>
        <v>41976.639305555553</v>
      </c>
      <c r="T2883" s="22">
        <f t="shared" ref="T2883:T2946" si="182">S2883-R2883</f>
        <v>60.041666666664241</v>
      </c>
      <c r="U2883">
        <f t="shared" ref="U2883:U2946" si="183">YEAR(R2883)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>ROUND(E2884/D2884*100,0)</f>
        <v>34</v>
      </c>
      <c r="Q2884" s="8">
        <f>IFERROR(ROUND(E2884/L2884,2),0)</f>
        <v>63</v>
      </c>
      <c r="R2884" s="17">
        <f t="shared" si="180"/>
        <v>42461.596273148149</v>
      </c>
      <c r="S2884" s="17">
        <f t="shared" si="181"/>
        <v>42491.596273148149</v>
      </c>
      <c r="T2884" s="22">
        <f t="shared" si="182"/>
        <v>30</v>
      </c>
      <c r="U2884">
        <f t="shared" si="183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>ROUND(E2885/D2885*100,0)</f>
        <v>19</v>
      </c>
      <c r="Q2885" s="8">
        <f>IFERROR(ROUND(E2885/L2885,2),0)</f>
        <v>381.6</v>
      </c>
      <c r="R2885" s="17">
        <f t="shared" si="180"/>
        <v>42370.90320601852</v>
      </c>
      <c r="S2885" s="17">
        <f t="shared" si="181"/>
        <v>42406.207638888889</v>
      </c>
      <c r="T2885" s="22">
        <f t="shared" si="182"/>
        <v>35.304432870369055</v>
      </c>
      <c r="U2885">
        <f t="shared" si="183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>ROUND(E2886/D2886*100,0)</f>
        <v>0</v>
      </c>
      <c r="Q2886" s="8">
        <f>IFERROR(ROUND(E2886/L2886,2),0)</f>
        <v>46.25</v>
      </c>
      <c r="R2886" s="17">
        <f t="shared" si="180"/>
        <v>41948.727256944447</v>
      </c>
      <c r="S2886" s="17">
        <f t="shared" si="181"/>
        <v>41978.727256944447</v>
      </c>
      <c r="T2886" s="22">
        <f t="shared" si="182"/>
        <v>30</v>
      </c>
      <c r="U2886">
        <f t="shared" si="183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>ROUND(E2887/D2887*100,0)</f>
        <v>33</v>
      </c>
      <c r="Q2887" s="8">
        <f>IFERROR(ROUND(E2887/L2887,2),0)</f>
        <v>26</v>
      </c>
      <c r="R2887" s="17">
        <f t="shared" si="180"/>
        <v>42047.07640046296</v>
      </c>
      <c r="S2887" s="17">
        <f t="shared" si="181"/>
        <v>42077.034733796296</v>
      </c>
      <c r="T2887" s="22">
        <f t="shared" si="182"/>
        <v>29.958333333335759</v>
      </c>
      <c r="U2887">
        <f t="shared" si="183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>ROUND(E2888/D2888*100,0)</f>
        <v>5</v>
      </c>
      <c r="Q2888" s="8">
        <f>IFERROR(ROUND(E2888/L2888,2),0)</f>
        <v>10</v>
      </c>
      <c r="R2888" s="17">
        <f t="shared" si="180"/>
        <v>42261.632916666669</v>
      </c>
      <c r="S2888" s="17">
        <f t="shared" si="181"/>
        <v>42266.165972222225</v>
      </c>
      <c r="T2888" s="22">
        <f t="shared" si="182"/>
        <v>4.5330555555556202</v>
      </c>
      <c r="U2888">
        <f t="shared" si="183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>ROUND(E2889/D2889*100,0)</f>
        <v>0</v>
      </c>
      <c r="Q2889" s="8">
        <f>IFERROR(ROUND(E2889/L2889,2),0)</f>
        <v>5</v>
      </c>
      <c r="R2889" s="17">
        <f t="shared" si="180"/>
        <v>41985.427361111113</v>
      </c>
      <c r="S2889" s="17">
        <f t="shared" si="181"/>
        <v>42015.427361111113</v>
      </c>
      <c r="T2889" s="22">
        <f t="shared" si="182"/>
        <v>30</v>
      </c>
      <c r="U2889">
        <f t="shared" si="183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>ROUND(E2890/D2890*100,0)</f>
        <v>0</v>
      </c>
      <c r="Q2890" s="8">
        <f>IFERROR(ROUND(E2890/L2890,2),0)</f>
        <v>0</v>
      </c>
      <c r="R2890" s="17">
        <f t="shared" si="180"/>
        <v>41922.535185185188</v>
      </c>
      <c r="S2890" s="17">
        <f t="shared" si="181"/>
        <v>41930.207638888889</v>
      </c>
      <c r="T2890" s="22">
        <f t="shared" si="182"/>
        <v>7.6724537037007394</v>
      </c>
      <c r="U2890">
        <f t="shared" si="183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>ROUND(E2891/D2891*100,0)</f>
        <v>38</v>
      </c>
      <c r="Q2891" s="8">
        <f>IFERROR(ROUND(E2891/L2891,2),0)</f>
        <v>81.569999999999993</v>
      </c>
      <c r="R2891" s="17">
        <f t="shared" si="180"/>
        <v>41850.863252314812</v>
      </c>
      <c r="S2891" s="17">
        <f t="shared" si="181"/>
        <v>41880.863252314812</v>
      </c>
      <c r="T2891" s="22">
        <f t="shared" si="182"/>
        <v>30</v>
      </c>
      <c r="U2891">
        <f t="shared" si="183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>ROUND(E2892/D2892*100,0)</f>
        <v>1</v>
      </c>
      <c r="Q2892" s="8">
        <f>IFERROR(ROUND(E2892/L2892,2),0)</f>
        <v>7</v>
      </c>
      <c r="R2892" s="17">
        <f t="shared" si="180"/>
        <v>41831.742962962962</v>
      </c>
      <c r="S2892" s="17">
        <f t="shared" si="181"/>
        <v>41860.125</v>
      </c>
      <c r="T2892" s="22">
        <f t="shared" si="182"/>
        <v>28.382037037037662</v>
      </c>
      <c r="U2892">
        <f t="shared" si="183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>ROUND(E2893/D2893*100,0)</f>
        <v>3</v>
      </c>
      <c r="Q2893" s="8">
        <f>IFERROR(ROUND(E2893/L2893,2),0)</f>
        <v>27.3</v>
      </c>
      <c r="R2893" s="17">
        <f t="shared" si="180"/>
        <v>42415.883425925931</v>
      </c>
      <c r="S2893" s="17">
        <f t="shared" si="181"/>
        <v>42475.84175925926</v>
      </c>
      <c r="T2893" s="22">
        <f t="shared" si="182"/>
        <v>59.958333333328483</v>
      </c>
      <c r="U2893">
        <f t="shared" si="183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>ROUND(E2894/D2894*100,0)</f>
        <v>9</v>
      </c>
      <c r="Q2894" s="8">
        <f>IFERROR(ROUND(E2894/L2894,2),0)</f>
        <v>29.41</v>
      </c>
      <c r="R2894" s="17">
        <f t="shared" si="180"/>
        <v>41869.714166666665</v>
      </c>
      <c r="S2894" s="17">
        <f t="shared" si="181"/>
        <v>41876.875</v>
      </c>
      <c r="T2894" s="22">
        <f t="shared" si="182"/>
        <v>7.1608333333351766</v>
      </c>
      <c r="U2894">
        <f t="shared" si="183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>ROUND(E2895/D2895*100,0)</f>
        <v>1</v>
      </c>
      <c r="Q2895" s="8">
        <f>IFERROR(ROUND(E2895/L2895,2),0)</f>
        <v>12.5</v>
      </c>
      <c r="R2895" s="17">
        <f t="shared" si="180"/>
        <v>41953.773090277777</v>
      </c>
      <c r="S2895" s="17">
        <f t="shared" si="181"/>
        <v>42013.083333333328</v>
      </c>
      <c r="T2895" s="22">
        <f t="shared" si="182"/>
        <v>59.310243055551837</v>
      </c>
      <c r="U2895">
        <f t="shared" si="183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>ROUND(E2896/D2896*100,0)</f>
        <v>0</v>
      </c>
      <c r="Q2896" s="8">
        <f>IFERROR(ROUND(E2896/L2896,2),0)</f>
        <v>0</v>
      </c>
      <c r="R2896" s="17">
        <f t="shared" si="180"/>
        <v>42037.986284722225</v>
      </c>
      <c r="S2896" s="17">
        <f t="shared" si="181"/>
        <v>42097.944618055553</v>
      </c>
      <c r="T2896" s="22">
        <f t="shared" si="182"/>
        <v>59.958333333328483</v>
      </c>
      <c r="U2896">
        <f t="shared" si="183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>ROUND(E2897/D2897*100,0)</f>
        <v>5</v>
      </c>
      <c r="Q2897" s="8">
        <f>IFERROR(ROUND(E2897/L2897,2),0)</f>
        <v>5.75</v>
      </c>
      <c r="R2897" s="17">
        <f t="shared" si="180"/>
        <v>41811.555462962962</v>
      </c>
      <c r="S2897" s="17">
        <f t="shared" si="181"/>
        <v>41812.875</v>
      </c>
      <c r="T2897" s="22">
        <f t="shared" si="182"/>
        <v>1.3195370370376622</v>
      </c>
      <c r="U2897">
        <f t="shared" si="183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>ROUND(E2898/D2898*100,0)</f>
        <v>21</v>
      </c>
      <c r="Q2898" s="8">
        <f>IFERROR(ROUND(E2898/L2898,2),0)</f>
        <v>52.08</v>
      </c>
      <c r="R2898" s="17">
        <f t="shared" si="180"/>
        <v>42701.908807870372</v>
      </c>
      <c r="S2898" s="17">
        <f t="shared" si="181"/>
        <v>42716.25</v>
      </c>
      <c r="T2898" s="22">
        <f t="shared" si="182"/>
        <v>14.341192129628325</v>
      </c>
      <c r="U2898">
        <f t="shared" si="183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>ROUND(E2899/D2899*100,0)</f>
        <v>5</v>
      </c>
      <c r="Q2899" s="8">
        <f>IFERROR(ROUND(E2899/L2899,2),0)</f>
        <v>183.33</v>
      </c>
      <c r="R2899" s="17">
        <f t="shared" si="180"/>
        <v>42258.646504629629</v>
      </c>
      <c r="S2899" s="17">
        <f t="shared" si="181"/>
        <v>42288.645196759258</v>
      </c>
      <c r="T2899" s="22">
        <f t="shared" si="182"/>
        <v>29.99869212962949</v>
      </c>
      <c r="U2899">
        <f t="shared" si="183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>ROUND(E2900/D2900*100,0)</f>
        <v>4</v>
      </c>
      <c r="Q2900" s="8">
        <f>IFERROR(ROUND(E2900/L2900,2),0)</f>
        <v>26.33</v>
      </c>
      <c r="R2900" s="17">
        <f t="shared" si="180"/>
        <v>42278.664965277778</v>
      </c>
      <c r="S2900" s="17">
        <f t="shared" si="181"/>
        <v>42308.664965277778</v>
      </c>
      <c r="T2900" s="22">
        <f t="shared" si="182"/>
        <v>30</v>
      </c>
      <c r="U2900">
        <f t="shared" si="183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>ROUND(E2901/D2901*100,0)</f>
        <v>0</v>
      </c>
      <c r="Q2901" s="8">
        <f>IFERROR(ROUND(E2901/L2901,2),0)</f>
        <v>0</v>
      </c>
      <c r="R2901" s="17">
        <f t="shared" si="180"/>
        <v>42515.078217592592</v>
      </c>
      <c r="S2901" s="17">
        <f t="shared" si="181"/>
        <v>42575.078217592592</v>
      </c>
      <c r="T2901" s="22">
        <f t="shared" si="182"/>
        <v>60</v>
      </c>
      <c r="U2901">
        <f t="shared" si="183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>ROUND(E2902/D2902*100,0)</f>
        <v>62</v>
      </c>
      <c r="Q2902" s="8">
        <f>IFERROR(ROUND(E2902/L2902,2),0)</f>
        <v>486.43</v>
      </c>
      <c r="R2902" s="17">
        <f t="shared" si="180"/>
        <v>41830.234166666669</v>
      </c>
      <c r="S2902" s="17">
        <f t="shared" si="181"/>
        <v>41860.234166666669</v>
      </c>
      <c r="T2902" s="22">
        <f t="shared" si="182"/>
        <v>30</v>
      </c>
      <c r="U2902">
        <f t="shared" si="183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>ROUND(E2903/D2903*100,0)</f>
        <v>1</v>
      </c>
      <c r="Q2903" s="8">
        <f>IFERROR(ROUND(E2903/L2903,2),0)</f>
        <v>3</v>
      </c>
      <c r="R2903" s="17">
        <f t="shared" si="180"/>
        <v>41982.904386574075</v>
      </c>
      <c r="S2903" s="17">
        <f t="shared" si="181"/>
        <v>42042.904386574075</v>
      </c>
      <c r="T2903" s="22">
        <f t="shared" si="182"/>
        <v>60</v>
      </c>
      <c r="U2903">
        <f t="shared" si="183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>ROUND(E2904/D2904*100,0)</f>
        <v>0</v>
      </c>
      <c r="Q2904" s="8">
        <f>IFERROR(ROUND(E2904/L2904,2),0)</f>
        <v>25</v>
      </c>
      <c r="R2904" s="17">
        <f t="shared" si="180"/>
        <v>42210.439768518518</v>
      </c>
      <c r="S2904" s="17">
        <f t="shared" si="181"/>
        <v>42240.439768518518</v>
      </c>
      <c r="T2904" s="22">
        <f t="shared" si="182"/>
        <v>30</v>
      </c>
      <c r="U2904">
        <f t="shared" si="183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>ROUND(E2905/D2905*100,0)</f>
        <v>1</v>
      </c>
      <c r="Q2905" s="8">
        <f>IFERROR(ROUND(E2905/L2905,2),0)</f>
        <v>9.75</v>
      </c>
      <c r="R2905" s="17">
        <f t="shared" si="180"/>
        <v>42196.166874999995</v>
      </c>
      <c r="S2905" s="17">
        <f t="shared" si="181"/>
        <v>42256.166874999995</v>
      </c>
      <c r="T2905" s="22">
        <f t="shared" si="182"/>
        <v>60</v>
      </c>
      <c r="U2905">
        <f t="shared" si="183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>ROUND(E2906/D2906*100,0)</f>
        <v>5</v>
      </c>
      <c r="Q2906" s="8">
        <f>IFERROR(ROUND(E2906/L2906,2),0)</f>
        <v>18.75</v>
      </c>
      <c r="R2906" s="17">
        <f t="shared" si="180"/>
        <v>41940.967951388891</v>
      </c>
      <c r="S2906" s="17">
        <f t="shared" si="181"/>
        <v>41952.5</v>
      </c>
      <c r="T2906" s="22">
        <f t="shared" si="182"/>
        <v>11.532048611108621</v>
      </c>
      <c r="U2906">
        <f t="shared" si="183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>ROUND(E2907/D2907*100,0)</f>
        <v>18</v>
      </c>
      <c r="Q2907" s="8">
        <f>IFERROR(ROUND(E2907/L2907,2),0)</f>
        <v>36.590000000000003</v>
      </c>
      <c r="R2907" s="17">
        <f t="shared" si="180"/>
        <v>42606.056863425925</v>
      </c>
      <c r="S2907" s="17">
        <f t="shared" si="181"/>
        <v>42620.056863425925</v>
      </c>
      <c r="T2907" s="22">
        <f t="shared" si="182"/>
        <v>14</v>
      </c>
      <c r="U2907">
        <f t="shared" si="183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>ROUND(E2908/D2908*100,0)</f>
        <v>9</v>
      </c>
      <c r="Q2908" s="8">
        <f>IFERROR(ROUND(E2908/L2908,2),0)</f>
        <v>80.709999999999994</v>
      </c>
      <c r="R2908" s="17">
        <f t="shared" si="180"/>
        <v>42199.648912037039</v>
      </c>
      <c r="S2908" s="17">
        <f t="shared" si="181"/>
        <v>42217.041666666672</v>
      </c>
      <c r="T2908" s="22">
        <f t="shared" si="182"/>
        <v>17.392754629632691</v>
      </c>
      <c r="U2908">
        <f t="shared" si="183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>ROUND(E2909/D2909*100,0)</f>
        <v>0</v>
      </c>
      <c r="Q2909" s="8">
        <f>IFERROR(ROUND(E2909/L2909,2),0)</f>
        <v>1</v>
      </c>
      <c r="R2909" s="17">
        <f t="shared" si="180"/>
        <v>42444.877743055549</v>
      </c>
      <c r="S2909" s="17">
        <f t="shared" si="181"/>
        <v>42504.877743055549</v>
      </c>
      <c r="T2909" s="22">
        <f t="shared" si="182"/>
        <v>60</v>
      </c>
      <c r="U2909">
        <f t="shared" si="183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>ROUND(E2910/D2910*100,0)</f>
        <v>3</v>
      </c>
      <c r="Q2910" s="8">
        <f>IFERROR(ROUND(E2910/L2910,2),0)</f>
        <v>52.8</v>
      </c>
      <c r="R2910" s="17">
        <f t="shared" si="180"/>
        <v>42499.731701388882</v>
      </c>
      <c r="S2910" s="17">
        <f t="shared" si="181"/>
        <v>42529.731701388882</v>
      </c>
      <c r="T2910" s="22">
        <f t="shared" si="182"/>
        <v>30</v>
      </c>
      <c r="U2910">
        <f t="shared" si="183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>ROUND(E2911/D2911*100,0)</f>
        <v>0</v>
      </c>
      <c r="Q2911" s="8">
        <f>IFERROR(ROUND(E2911/L2911,2),0)</f>
        <v>20</v>
      </c>
      <c r="R2911" s="17">
        <f t="shared" si="180"/>
        <v>41929.266215277778</v>
      </c>
      <c r="S2911" s="17">
        <f t="shared" si="181"/>
        <v>41968.823611111111</v>
      </c>
      <c r="T2911" s="22">
        <f t="shared" si="182"/>
        <v>39.55739583333343</v>
      </c>
      <c r="U2911">
        <f t="shared" si="183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>ROUND(E2912/D2912*100,0)</f>
        <v>0</v>
      </c>
      <c r="Q2912" s="8">
        <f>IFERROR(ROUND(E2912/L2912,2),0)</f>
        <v>1</v>
      </c>
      <c r="R2912" s="17">
        <f t="shared" si="180"/>
        <v>42107.841284722221</v>
      </c>
      <c r="S2912" s="17">
        <f t="shared" si="181"/>
        <v>42167.841284722221</v>
      </c>
      <c r="T2912" s="22">
        <f t="shared" si="182"/>
        <v>60</v>
      </c>
      <c r="U2912">
        <f t="shared" si="183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>ROUND(E2913/D2913*100,0)</f>
        <v>37</v>
      </c>
      <c r="Q2913" s="8">
        <f>IFERROR(ROUND(E2913/L2913,2),0)</f>
        <v>46.93</v>
      </c>
      <c r="R2913" s="17">
        <f t="shared" si="180"/>
        <v>42142.768819444449</v>
      </c>
      <c r="S2913" s="17">
        <f t="shared" si="181"/>
        <v>42182.768819444449</v>
      </c>
      <c r="T2913" s="22">
        <f t="shared" si="182"/>
        <v>40</v>
      </c>
      <c r="U2913">
        <f t="shared" si="183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>ROUND(E2914/D2914*100,0)</f>
        <v>14</v>
      </c>
      <c r="Q2914" s="8">
        <f>IFERROR(ROUND(E2914/L2914,2),0)</f>
        <v>78.08</v>
      </c>
      <c r="R2914" s="17">
        <f t="shared" si="180"/>
        <v>42354.131643518514</v>
      </c>
      <c r="S2914" s="17">
        <f t="shared" si="181"/>
        <v>42384.131643518514</v>
      </c>
      <c r="T2914" s="22">
        <f t="shared" si="182"/>
        <v>30</v>
      </c>
      <c r="U2914">
        <f t="shared" si="183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>ROUND(E2915/D2915*100,0)</f>
        <v>0</v>
      </c>
      <c r="Q2915" s="8">
        <f>IFERROR(ROUND(E2915/L2915,2),0)</f>
        <v>1</v>
      </c>
      <c r="R2915" s="17">
        <f t="shared" si="180"/>
        <v>41828.922905092593</v>
      </c>
      <c r="S2915" s="17">
        <f t="shared" si="181"/>
        <v>41888.922905092593</v>
      </c>
      <c r="T2915" s="22">
        <f t="shared" si="182"/>
        <v>60</v>
      </c>
      <c r="U2915">
        <f t="shared" si="183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>ROUND(E2916/D2916*100,0)</f>
        <v>0</v>
      </c>
      <c r="Q2916" s="8">
        <f>IFERROR(ROUND(E2916/L2916,2),0)</f>
        <v>1</v>
      </c>
      <c r="R2916" s="17">
        <f t="shared" si="180"/>
        <v>42017.907337962963</v>
      </c>
      <c r="S2916" s="17">
        <f t="shared" si="181"/>
        <v>42077.865671296298</v>
      </c>
      <c r="T2916" s="22">
        <f t="shared" si="182"/>
        <v>59.958333333335759</v>
      </c>
      <c r="U2916">
        <f t="shared" si="183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>ROUND(E2917/D2917*100,0)</f>
        <v>61</v>
      </c>
      <c r="Q2917" s="8">
        <f>IFERROR(ROUND(E2917/L2917,2),0)</f>
        <v>203.67</v>
      </c>
      <c r="R2917" s="17">
        <f t="shared" si="180"/>
        <v>42415.398032407407</v>
      </c>
      <c r="S2917" s="17">
        <f t="shared" si="181"/>
        <v>42445.356365740736</v>
      </c>
      <c r="T2917" s="22">
        <f t="shared" si="182"/>
        <v>29.958333333328483</v>
      </c>
      <c r="U2917">
        <f t="shared" si="183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>ROUND(E2918/D2918*100,0)</f>
        <v>8</v>
      </c>
      <c r="Q2918" s="8">
        <f>IFERROR(ROUND(E2918/L2918,2),0)</f>
        <v>20.71</v>
      </c>
      <c r="R2918" s="17">
        <f t="shared" si="180"/>
        <v>41755.476724537039</v>
      </c>
      <c r="S2918" s="17">
        <f t="shared" si="181"/>
        <v>41778.476724537039</v>
      </c>
      <c r="T2918" s="22">
        <f t="shared" si="182"/>
        <v>23</v>
      </c>
      <c r="U2918">
        <f t="shared" si="183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>ROUND(E2919/D2919*100,0)</f>
        <v>22</v>
      </c>
      <c r="Q2919" s="8">
        <f>IFERROR(ROUND(E2919/L2919,2),0)</f>
        <v>48.56</v>
      </c>
      <c r="R2919" s="17">
        <f t="shared" si="180"/>
        <v>42245.234340277777</v>
      </c>
      <c r="S2919" s="17">
        <f t="shared" si="181"/>
        <v>42263.234340277777</v>
      </c>
      <c r="T2919" s="22">
        <f t="shared" si="182"/>
        <v>18</v>
      </c>
      <c r="U2919">
        <f t="shared" si="183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>ROUND(E2920/D2920*100,0)</f>
        <v>27</v>
      </c>
      <c r="Q2920" s="8">
        <f>IFERROR(ROUND(E2920/L2920,2),0)</f>
        <v>68.099999999999994</v>
      </c>
      <c r="R2920" s="17">
        <f t="shared" si="180"/>
        <v>42278.629710648151</v>
      </c>
      <c r="S2920" s="17">
        <f t="shared" si="181"/>
        <v>42306.629710648151</v>
      </c>
      <c r="T2920" s="22">
        <f t="shared" si="182"/>
        <v>28</v>
      </c>
      <c r="U2920">
        <f t="shared" si="183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>ROUND(E2921/D2921*100,0)</f>
        <v>9</v>
      </c>
      <c r="Q2921" s="8">
        <f>IFERROR(ROUND(E2921/L2921,2),0)</f>
        <v>8.5</v>
      </c>
      <c r="R2921" s="17">
        <f t="shared" si="180"/>
        <v>41826.61954861111</v>
      </c>
      <c r="S2921" s="17">
        <f t="shared" si="181"/>
        <v>41856.61954861111</v>
      </c>
      <c r="T2921" s="22">
        <f t="shared" si="182"/>
        <v>30</v>
      </c>
      <c r="U2921">
        <f t="shared" si="183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>ROUND(E2922/D2922*100,0)</f>
        <v>27</v>
      </c>
      <c r="Q2922" s="8">
        <f>IFERROR(ROUND(E2922/L2922,2),0)</f>
        <v>51.62</v>
      </c>
      <c r="R2922" s="17">
        <f t="shared" si="180"/>
        <v>42058.792476851857</v>
      </c>
      <c r="S2922" s="17">
        <f t="shared" si="181"/>
        <v>42088.750810185185</v>
      </c>
      <c r="T2922" s="22">
        <f t="shared" si="182"/>
        <v>29.958333333328483</v>
      </c>
      <c r="U2922">
        <f t="shared" si="183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>ROUND(E2923/D2923*100,0)</f>
        <v>129</v>
      </c>
      <c r="Q2923" s="8">
        <f>IFERROR(ROUND(E2923/L2923,2),0)</f>
        <v>43</v>
      </c>
      <c r="R2923" s="17">
        <f t="shared" si="180"/>
        <v>41877.886620370373</v>
      </c>
      <c r="S2923" s="17">
        <f t="shared" si="181"/>
        <v>41907.886620370373</v>
      </c>
      <c r="T2923" s="22">
        <f t="shared" si="182"/>
        <v>30</v>
      </c>
      <c r="U2923">
        <f t="shared" si="183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>ROUND(E2924/D2924*100,0)</f>
        <v>100</v>
      </c>
      <c r="Q2924" s="8">
        <f>IFERROR(ROUND(E2924/L2924,2),0)</f>
        <v>83.33</v>
      </c>
      <c r="R2924" s="17">
        <f t="shared" si="180"/>
        <v>42097.874155092592</v>
      </c>
      <c r="S2924" s="17">
        <f t="shared" si="181"/>
        <v>42142.874155092592</v>
      </c>
      <c r="T2924" s="22">
        <f t="shared" si="182"/>
        <v>45</v>
      </c>
      <c r="U2924">
        <f t="shared" si="183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>ROUND(E2925/D2925*100,0)</f>
        <v>100</v>
      </c>
      <c r="Q2925" s="8">
        <f>IFERROR(ROUND(E2925/L2925,2),0)</f>
        <v>30</v>
      </c>
      <c r="R2925" s="17">
        <f t="shared" si="180"/>
        <v>42013.15253472222</v>
      </c>
      <c r="S2925" s="17">
        <f t="shared" si="181"/>
        <v>42028.125</v>
      </c>
      <c r="T2925" s="22">
        <f t="shared" si="182"/>
        <v>14.972465277780429</v>
      </c>
      <c r="U2925">
        <f t="shared" si="183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>ROUND(E2926/D2926*100,0)</f>
        <v>103</v>
      </c>
      <c r="Q2926" s="8">
        <f>IFERROR(ROUND(E2926/L2926,2),0)</f>
        <v>175.51</v>
      </c>
      <c r="R2926" s="17">
        <f t="shared" si="180"/>
        <v>42103.556828703702</v>
      </c>
      <c r="S2926" s="17">
        <f t="shared" si="181"/>
        <v>42133.165972222225</v>
      </c>
      <c r="T2926" s="22">
        <f t="shared" si="182"/>
        <v>29.609143518522615</v>
      </c>
      <c r="U2926">
        <f t="shared" si="183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>ROUND(E2927/D2927*100,0)</f>
        <v>102</v>
      </c>
      <c r="Q2927" s="8">
        <f>IFERROR(ROUND(E2927/L2927,2),0)</f>
        <v>231.66</v>
      </c>
      <c r="R2927" s="17">
        <f t="shared" si="180"/>
        <v>41863.584120370368</v>
      </c>
      <c r="S2927" s="17">
        <f t="shared" si="181"/>
        <v>41893.584120370368</v>
      </c>
      <c r="T2927" s="22">
        <f t="shared" si="182"/>
        <v>30</v>
      </c>
      <c r="U2927">
        <f t="shared" si="183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>ROUND(E2928/D2928*100,0)</f>
        <v>125</v>
      </c>
      <c r="Q2928" s="8">
        <f>IFERROR(ROUND(E2928/L2928,2),0)</f>
        <v>75</v>
      </c>
      <c r="R2928" s="17">
        <f t="shared" si="180"/>
        <v>42044.765960648147</v>
      </c>
      <c r="S2928" s="17">
        <f t="shared" si="181"/>
        <v>42058.765960648147</v>
      </c>
      <c r="T2928" s="22">
        <f t="shared" si="182"/>
        <v>14</v>
      </c>
      <c r="U2928">
        <f t="shared" si="183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>ROUND(E2929/D2929*100,0)</f>
        <v>131</v>
      </c>
      <c r="Q2929" s="8">
        <f>IFERROR(ROUND(E2929/L2929,2),0)</f>
        <v>112.14</v>
      </c>
      <c r="R2929" s="17">
        <f t="shared" si="180"/>
        <v>41806.669317129628</v>
      </c>
      <c r="S2929" s="17">
        <f t="shared" si="181"/>
        <v>41835.208333333336</v>
      </c>
      <c r="T2929" s="22">
        <f t="shared" si="182"/>
        <v>28.539016203707433</v>
      </c>
      <c r="U2929">
        <f t="shared" si="183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>ROUND(E2930/D2930*100,0)</f>
        <v>100</v>
      </c>
      <c r="Q2930" s="8">
        <f>IFERROR(ROUND(E2930/L2930,2),0)</f>
        <v>41.67</v>
      </c>
      <c r="R2930" s="17">
        <f t="shared" si="180"/>
        <v>42403.998217592598</v>
      </c>
      <c r="S2930" s="17">
        <f t="shared" si="181"/>
        <v>42433.998217592598</v>
      </c>
      <c r="T2930" s="22">
        <f t="shared" si="182"/>
        <v>30</v>
      </c>
      <c r="U2930">
        <f t="shared" si="183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>ROUND(E2931/D2931*100,0)</f>
        <v>102</v>
      </c>
      <c r="Q2931" s="8">
        <f>IFERROR(ROUND(E2931/L2931,2),0)</f>
        <v>255.17</v>
      </c>
      <c r="R2931" s="17">
        <f t="shared" si="180"/>
        <v>41754.564328703702</v>
      </c>
      <c r="S2931" s="17">
        <f t="shared" si="181"/>
        <v>41784.564328703702</v>
      </c>
      <c r="T2931" s="22">
        <f t="shared" si="182"/>
        <v>30</v>
      </c>
      <c r="U2931">
        <f t="shared" si="183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>ROUND(E2932/D2932*100,0)</f>
        <v>101</v>
      </c>
      <c r="Q2932" s="8">
        <f>IFERROR(ROUND(E2932/L2932,2),0)</f>
        <v>162.77000000000001</v>
      </c>
      <c r="R2932" s="17">
        <f t="shared" si="180"/>
        <v>42101.584074074075</v>
      </c>
      <c r="S2932" s="17">
        <f t="shared" si="181"/>
        <v>42131.584074074075</v>
      </c>
      <c r="T2932" s="22">
        <f t="shared" si="182"/>
        <v>30</v>
      </c>
      <c r="U2932">
        <f t="shared" si="183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>ROUND(E2933/D2933*100,0)</f>
        <v>106</v>
      </c>
      <c r="Q2933" s="8">
        <f>IFERROR(ROUND(E2933/L2933,2),0)</f>
        <v>88.33</v>
      </c>
      <c r="R2933" s="17">
        <f t="shared" si="180"/>
        <v>41872.291238425925</v>
      </c>
      <c r="S2933" s="17">
        <f t="shared" si="181"/>
        <v>41897.255555555559</v>
      </c>
      <c r="T2933" s="22">
        <f t="shared" si="182"/>
        <v>24.964317129633855</v>
      </c>
      <c r="U2933">
        <f t="shared" si="183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>ROUND(E2934/D2934*100,0)</f>
        <v>105</v>
      </c>
      <c r="Q2934" s="8">
        <f>IFERROR(ROUND(E2934/L2934,2),0)</f>
        <v>85.74</v>
      </c>
      <c r="R2934" s="17">
        <f t="shared" si="180"/>
        <v>42025.164780092593</v>
      </c>
      <c r="S2934" s="17">
        <f t="shared" si="181"/>
        <v>42056.458333333328</v>
      </c>
      <c r="T2934" s="22">
        <f t="shared" si="182"/>
        <v>31.293553240735491</v>
      </c>
      <c r="U2934">
        <f t="shared" si="183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>ROUND(E2935/D2935*100,0)</f>
        <v>103</v>
      </c>
      <c r="Q2935" s="8">
        <f>IFERROR(ROUND(E2935/L2935,2),0)</f>
        <v>47.57</v>
      </c>
      <c r="R2935" s="17">
        <f t="shared" si="180"/>
        <v>42495.956631944442</v>
      </c>
      <c r="S2935" s="17">
        <f t="shared" si="181"/>
        <v>42525.956631944442</v>
      </c>
      <c r="T2935" s="22">
        <f t="shared" si="182"/>
        <v>30</v>
      </c>
      <c r="U2935">
        <f t="shared" si="183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>ROUND(E2936/D2936*100,0)</f>
        <v>108</v>
      </c>
      <c r="Q2936" s="8">
        <f>IFERROR(ROUND(E2936/L2936,2),0)</f>
        <v>72.97</v>
      </c>
      <c r="R2936" s="17">
        <f t="shared" si="180"/>
        <v>41775.636157407411</v>
      </c>
      <c r="S2936" s="17">
        <f t="shared" si="181"/>
        <v>41805.636157407411</v>
      </c>
      <c r="T2936" s="22">
        <f t="shared" si="182"/>
        <v>30</v>
      </c>
      <c r="U2936">
        <f t="shared" si="183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>ROUND(E2937/D2937*100,0)</f>
        <v>101</v>
      </c>
      <c r="Q2937" s="8">
        <f>IFERROR(ROUND(E2937/L2937,2),0)</f>
        <v>90.54</v>
      </c>
      <c r="R2937" s="17">
        <f t="shared" si="180"/>
        <v>42553.583425925928</v>
      </c>
      <c r="S2937" s="17">
        <f t="shared" si="181"/>
        <v>42611.708333333328</v>
      </c>
      <c r="T2937" s="22">
        <f t="shared" si="182"/>
        <v>58.124907407400315</v>
      </c>
      <c r="U2937">
        <f t="shared" si="183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>ROUND(E2938/D2938*100,0)</f>
        <v>128</v>
      </c>
      <c r="Q2938" s="8">
        <f>IFERROR(ROUND(E2938/L2938,2),0)</f>
        <v>37.65</v>
      </c>
      <c r="R2938" s="17">
        <f t="shared" si="180"/>
        <v>41912.650729166664</v>
      </c>
      <c r="S2938" s="17">
        <f t="shared" si="181"/>
        <v>41925.207638888889</v>
      </c>
      <c r="T2938" s="22">
        <f t="shared" si="182"/>
        <v>12.5569097222251</v>
      </c>
      <c r="U2938">
        <f t="shared" si="183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>ROUND(E2939/D2939*100,0)</f>
        <v>133</v>
      </c>
      <c r="Q2939" s="8">
        <f>IFERROR(ROUND(E2939/L2939,2),0)</f>
        <v>36.36</v>
      </c>
      <c r="R2939" s="17">
        <f t="shared" si="180"/>
        <v>41803.457326388889</v>
      </c>
      <c r="S2939" s="17">
        <f t="shared" si="181"/>
        <v>41833.457326388889</v>
      </c>
      <c r="T2939" s="22">
        <f t="shared" si="182"/>
        <v>30</v>
      </c>
      <c r="U2939">
        <f t="shared" si="183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>ROUND(E2940/D2940*100,0)</f>
        <v>101</v>
      </c>
      <c r="Q2940" s="8">
        <f>IFERROR(ROUND(E2940/L2940,2),0)</f>
        <v>126.72</v>
      </c>
      <c r="R2940" s="17">
        <f t="shared" si="180"/>
        <v>42004.703865740739</v>
      </c>
      <c r="S2940" s="17">
        <f t="shared" si="181"/>
        <v>42034.703865740739</v>
      </c>
      <c r="T2940" s="22">
        <f t="shared" si="182"/>
        <v>30</v>
      </c>
      <c r="U2940">
        <f t="shared" si="183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>ROUND(E2941/D2941*100,0)</f>
        <v>103</v>
      </c>
      <c r="Q2941" s="8">
        <f>IFERROR(ROUND(E2941/L2941,2),0)</f>
        <v>329.2</v>
      </c>
      <c r="R2941" s="17">
        <f t="shared" si="180"/>
        <v>41845.809166666666</v>
      </c>
      <c r="S2941" s="17">
        <f t="shared" si="181"/>
        <v>41879.041666666664</v>
      </c>
      <c r="T2941" s="22">
        <f t="shared" si="182"/>
        <v>33.232499999998254</v>
      </c>
      <c r="U2941">
        <f t="shared" si="183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>ROUND(E2942/D2942*100,0)</f>
        <v>107</v>
      </c>
      <c r="Q2942" s="8">
        <f>IFERROR(ROUND(E2942/L2942,2),0)</f>
        <v>81.239999999999995</v>
      </c>
      <c r="R2942" s="17">
        <f t="shared" si="180"/>
        <v>41982.773356481484</v>
      </c>
      <c r="S2942" s="17">
        <f t="shared" si="181"/>
        <v>42022.773356481484</v>
      </c>
      <c r="T2942" s="22">
        <f t="shared" si="182"/>
        <v>40</v>
      </c>
      <c r="U2942">
        <f t="shared" si="183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>ROUND(E2943/D2943*100,0)</f>
        <v>0</v>
      </c>
      <c r="Q2943" s="8">
        <f>IFERROR(ROUND(E2943/L2943,2),0)</f>
        <v>1</v>
      </c>
      <c r="R2943" s="17">
        <f t="shared" si="180"/>
        <v>42034.960127314815</v>
      </c>
      <c r="S2943" s="17">
        <f t="shared" si="181"/>
        <v>42064.960127314815</v>
      </c>
      <c r="T2943" s="22">
        <f t="shared" si="182"/>
        <v>30</v>
      </c>
      <c r="U2943">
        <f t="shared" si="183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>ROUND(E2944/D2944*100,0)</f>
        <v>20</v>
      </c>
      <c r="Q2944" s="8">
        <f>IFERROR(ROUND(E2944/L2944,2),0)</f>
        <v>202.23</v>
      </c>
      <c r="R2944" s="17">
        <f t="shared" si="180"/>
        <v>42334.803923611107</v>
      </c>
      <c r="S2944" s="17">
        <f t="shared" si="181"/>
        <v>42354.845833333333</v>
      </c>
      <c r="T2944" s="22">
        <f t="shared" si="182"/>
        <v>20.041909722225682</v>
      </c>
      <c r="U2944">
        <f t="shared" si="183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>ROUND(E2945/D2945*100,0)</f>
        <v>0</v>
      </c>
      <c r="Q2945" s="8">
        <f>IFERROR(ROUND(E2945/L2945,2),0)</f>
        <v>0</v>
      </c>
      <c r="R2945" s="17">
        <f t="shared" si="180"/>
        <v>42077.129398148143</v>
      </c>
      <c r="S2945" s="17">
        <f t="shared" si="181"/>
        <v>42107.129398148143</v>
      </c>
      <c r="T2945" s="22">
        <f t="shared" si="182"/>
        <v>30</v>
      </c>
      <c r="U2945">
        <f t="shared" si="183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>ROUND(E2946/D2946*100,0)</f>
        <v>1</v>
      </c>
      <c r="Q2946" s="8">
        <f>IFERROR(ROUND(E2946/L2946,2),0)</f>
        <v>100</v>
      </c>
      <c r="R2946" s="17">
        <f t="shared" si="180"/>
        <v>42132.9143287037</v>
      </c>
      <c r="S2946" s="17">
        <f t="shared" si="181"/>
        <v>42162.9143287037</v>
      </c>
      <c r="T2946" s="22">
        <f t="shared" si="182"/>
        <v>30</v>
      </c>
      <c r="U2946">
        <f t="shared" si="183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>ROUND(E2947/D2947*100,0)</f>
        <v>0</v>
      </c>
      <c r="Q2947" s="8">
        <f>IFERROR(ROUND(E2947/L2947,2),0)</f>
        <v>0</v>
      </c>
      <c r="R2947" s="17">
        <f t="shared" ref="R2947:R3010" si="184">(((J2947/60)/60)/24)+DATE(1970,1,1)</f>
        <v>42118.139583333337</v>
      </c>
      <c r="S2947" s="17">
        <f t="shared" ref="S2947:S3010" si="185">(((I2947/60)/60)/24)+DATE(1970,1,1)</f>
        <v>42148.139583333337</v>
      </c>
      <c r="T2947" s="22">
        <f t="shared" ref="T2947:T3010" si="186">S2947-R2947</f>
        <v>30</v>
      </c>
      <c r="U2947">
        <f t="shared" ref="U2947:U3010" si="187">YEAR(R2947)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>ROUND(E2948/D2948*100,0)</f>
        <v>0</v>
      </c>
      <c r="Q2948" s="8">
        <f>IFERROR(ROUND(E2948/L2948,2),0)</f>
        <v>1</v>
      </c>
      <c r="R2948" s="17">
        <f t="shared" si="184"/>
        <v>42567.531157407408</v>
      </c>
      <c r="S2948" s="17">
        <f t="shared" si="185"/>
        <v>42597.531157407408</v>
      </c>
      <c r="T2948" s="22">
        <f t="shared" si="186"/>
        <v>30</v>
      </c>
      <c r="U2948">
        <f t="shared" si="187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>ROUND(E2949/D2949*100,0)</f>
        <v>4</v>
      </c>
      <c r="Q2949" s="8">
        <f>IFERROR(ROUND(E2949/L2949,2),0)</f>
        <v>82.46</v>
      </c>
      <c r="R2949" s="17">
        <f t="shared" si="184"/>
        <v>42649.562118055561</v>
      </c>
      <c r="S2949" s="17">
        <f t="shared" si="185"/>
        <v>42698.715972222228</v>
      </c>
      <c r="T2949" s="22">
        <f t="shared" si="186"/>
        <v>49.153854166666861</v>
      </c>
      <c r="U2949">
        <f t="shared" si="187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>ROUND(E2950/D2950*100,0)</f>
        <v>0</v>
      </c>
      <c r="Q2950" s="8">
        <f>IFERROR(ROUND(E2950/L2950,2),0)</f>
        <v>2.67</v>
      </c>
      <c r="R2950" s="17">
        <f t="shared" si="184"/>
        <v>42097.649224537032</v>
      </c>
      <c r="S2950" s="17">
        <f t="shared" si="185"/>
        <v>42157.649224537032</v>
      </c>
      <c r="T2950" s="22">
        <f t="shared" si="186"/>
        <v>60</v>
      </c>
      <c r="U2950">
        <f t="shared" si="187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>ROUND(E2951/D2951*100,0)</f>
        <v>3</v>
      </c>
      <c r="Q2951" s="8">
        <f>IFERROR(ROUND(E2951/L2951,2),0)</f>
        <v>12.5</v>
      </c>
      <c r="R2951" s="17">
        <f t="shared" si="184"/>
        <v>42297.823113425926</v>
      </c>
      <c r="S2951" s="17">
        <f t="shared" si="185"/>
        <v>42327.864780092597</v>
      </c>
      <c r="T2951" s="22">
        <f t="shared" si="186"/>
        <v>30.041666666671517</v>
      </c>
      <c r="U2951">
        <f t="shared" si="187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>ROUND(E2952/D2952*100,0)</f>
        <v>0</v>
      </c>
      <c r="Q2952" s="8">
        <f>IFERROR(ROUND(E2952/L2952,2),0)</f>
        <v>0</v>
      </c>
      <c r="R2952" s="17">
        <f t="shared" si="184"/>
        <v>42362.36518518519</v>
      </c>
      <c r="S2952" s="17">
        <f t="shared" si="185"/>
        <v>42392.36518518519</v>
      </c>
      <c r="T2952" s="22">
        <f t="shared" si="186"/>
        <v>30</v>
      </c>
      <c r="U2952">
        <f t="shared" si="187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>ROUND(E2953/D2953*100,0)</f>
        <v>2</v>
      </c>
      <c r="Q2953" s="8">
        <f>IFERROR(ROUND(E2953/L2953,2),0)</f>
        <v>18.899999999999999</v>
      </c>
      <c r="R2953" s="17">
        <f t="shared" si="184"/>
        <v>41872.802928240737</v>
      </c>
      <c r="S2953" s="17">
        <f t="shared" si="185"/>
        <v>41917.802928240737</v>
      </c>
      <c r="T2953" s="22">
        <f t="shared" si="186"/>
        <v>45</v>
      </c>
      <c r="U2953">
        <f t="shared" si="187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>ROUND(E2954/D2954*100,0)</f>
        <v>8</v>
      </c>
      <c r="Q2954" s="8">
        <f>IFERROR(ROUND(E2954/L2954,2),0)</f>
        <v>200.63</v>
      </c>
      <c r="R2954" s="17">
        <f t="shared" si="184"/>
        <v>42628.690266203703</v>
      </c>
      <c r="S2954" s="17">
        <f t="shared" si="185"/>
        <v>42660.166666666672</v>
      </c>
      <c r="T2954" s="22">
        <f t="shared" si="186"/>
        <v>31.476400462968741</v>
      </c>
      <c r="U2954">
        <f t="shared" si="187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>ROUND(E2955/D2955*100,0)</f>
        <v>0</v>
      </c>
      <c r="Q2955" s="8">
        <f>IFERROR(ROUND(E2955/L2955,2),0)</f>
        <v>201.67</v>
      </c>
      <c r="R2955" s="17">
        <f t="shared" si="184"/>
        <v>42255.791909722218</v>
      </c>
      <c r="S2955" s="17">
        <f t="shared" si="185"/>
        <v>42285.791909722218</v>
      </c>
      <c r="T2955" s="22">
        <f t="shared" si="186"/>
        <v>30</v>
      </c>
      <c r="U2955">
        <f t="shared" si="187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>ROUND(E2956/D2956*100,0)</f>
        <v>0</v>
      </c>
      <c r="Q2956" s="8">
        <f>IFERROR(ROUND(E2956/L2956,2),0)</f>
        <v>0</v>
      </c>
      <c r="R2956" s="17">
        <f t="shared" si="184"/>
        <v>42790.583368055552</v>
      </c>
      <c r="S2956" s="17">
        <f t="shared" si="185"/>
        <v>42810.541701388895</v>
      </c>
      <c r="T2956" s="22">
        <f t="shared" si="186"/>
        <v>19.958333333343035</v>
      </c>
      <c r="U2956">
        <f t="shared" si="187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>ROUND(E2957/D2957*100,0)</f>
        <v>60</v>
      </c>
      <c r="Q2957" s="8">
        <f>IFERROR(ROUND(E2957/L2957,2),0)</f>
        <v>65</v>
      </c>
      <c r="R2957" s="17">
        <f t="shared" si="184"/>
        <v>42141.741307870368</v>
      </c>
      <c r="S2957" s="17">
        <f t="shared" si="185"/>
        <v>42171.741307870368</v>
      </c>
      <c r="T2957" s="22">
        <f t="shared" si="186"/>
        <v>30</v>
      </c>
      <c r="U2957">
        <f t="shared" si="187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>ROUND(E2958/D2958*100,0)</f>
        <v>17</v>
      </c>
      <c r="Q2958" s="8">
        <f>IFERROR(ROUND(E2958/L2958,2),0)</f>
        <v>66.099999999999994</v>
      </c>
      <c r="R2958" s="17">
        <f t="shared" si="184"/>
        <v>42464.958912037036</v>
      </c>
      <c r="S2958" s="17">
        <f t="shared" si="185"/>
        <v>42494.958912037036</v>
      </c>
      <c r="T2958" s="22">
        <f t="shared" si="186"/>
        <v>30</v>
      </c>
      <c r="U2958">
        <f t="shared" si="187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>ROUND(E2959/D2959*100,0)</f>
        <v>2</v>
      </c>
      <c r="Q2959" s="8">
        <f>IFERROR(ROUND(E2959/L2959,2),0)</f>
        <v>93.33</v>
      </c>
      <c r="R2959" s="17">
        <f t="shared" si="184"/>
        <v>42031.011249999996</v>
      </c>
      <c r="S2959" s="17">
        <f t="shared" si="185"/>
        <v>42090.969583333332</v>
      </c>
      <c r="T2959" s="22">
        <f t="shared" si="186"/>
        <v>59.958333333335759</v>
      </c>
      <c r="U2959">
        <f t="shared" si="187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>ROUND(E2960/D2960*100,0)</f>
        <v>0</v>
      </c>
      <c r="Q2960" s="8">
        <f>IFERROR(ROUND(E2960/L2960,2),0)</f>
        <v>0</v>
      </c>
      <c r="R2960" s="17">
        <f t="shared" si="184"/>
        <v>42438.779131944444</v>
      </c>
      <c r="S2960" s="17">
        <f t="shared" si="185"/>
        <v>42498.73746527778</v>
      </c>
      <c r="T2960" s="22">
        <f t="shared" si="186"/>
        <v>59.958333333335759</v>
      </c>
      <c r="U2960">
        <f t="shared" si="187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>ROUND(E2961/D2961*100,0)</f>
        <v>0</v>
      </c>
      <c r="Q2961" s="8">
        <f>IFERROR(ROUND(E2961/L2961,2),0)</f>
        <v>0</v>
      </c>
      <c r="R2961" s="17">
        <f t="shared" si="184"/>
        <v>42498.008391203708</v>
      </c>
      <c r="S2961" s="17">
        <f t="shared" si="185"/>
        <v>42528.008391203708</v>
      </c>
      <c r="T2961" s="22">
        <f t="shared" si="186"/>
        <v>30</v>
      </c>
      <c r="U2961">
        <f t="shared" si="187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>ROUND(E2962/D2962*100,0)</f>
        <v>0</v>
      </c>
      <c r="Q2962" s="8">
        <f>IFERROR(ROUND(E2962/L2962,2),0)</f>
        <v>0</v>
      </c>
      <c r="R2962" s="17">
        <f t="shared" si="184"/>
        <v>41863.757210648146</v>
      </c>
      <c r="S2962" s="17">
        <f t="shared" si="185"/>
        <v>41893.757210648146</v>
      </c>
      <c r="T2962" s="22">
        <f t="shared" si="186"/>
        <v>30</v>
      </c>
      <c r="U2962">
        <f t="shared" si="187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>ROUND(E2963/D2963*100,0)</f>
        <v>110</v>
      </c>
      <c r="Q2963" s="8">
        <f>IFERROR(ROUND(E2963/L2963,2),0)</f>
        <v>50.75</v>
      </c>
      <c r="R2963" s="17">
        <f t="shared" si="184"/>
        <v>42061.212488425925</v>
      </c>
      <c r="S2963" s="17">
        <f t="shared" si="185"/>
        <v>42089.166666666672</v>
      </c>
      <c r="T2963" s="22">
        <f t="shared" si="186"/>
        <v>27.954178240746842</v>
      </c>
      <c r="U2963">
        <f t="shared" si="187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>ROUND(E2964/D2964*100,0)</f>
        <v>122</v>
      </c>
      <c r="Q2964" s="8">
        <f>IFERROR(ROUND(E2964/L2964,2),0)</f>
        <v>60.9</v>
      </c>
      <c r="R2964" s="17">
        <f t="shared" si="184"/>
        <v>42036.24428240741</v>
      </c>
      <c r="S2964" s="17">
        <f t="shared" si="185"/>
        <v>42064.290972222225</v>
      </c>
      <c r="T2964" s="22">
        <f t="shared" si="186"/>
        <v>28.046689814815181</v>
      </c>
      <c r="U2964">
        <f t="shared" si="187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>ROUND(E2965/D2965*100,0)</f>
        <v>107</v>
      </c>
      <c r="Q2965" s="8">
        <f>IFERROR(ROUND(E2965/L2965,2),0)</f>
        <v>109.03</v>
      </c>
      <c r="R2965" s="17">
        <f t="shared" si="184"/>
        <v>42157.470185185186</v>
      </c>
      <c r="S2965" s="17">
        <f t="shared" si="185"/>
        <v>42187.470185185186</v>
      </c>
      <c r="T2965" s="22">
        <f t="shared" si="186"/>
        <v>30</v>
      </c>
      <c r="U2965">
        <f t="shared" si="187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>ROUND(E2966/D2966*100,0)</f>
        <v>101</v>
      </c>
      <c r="Q2966" s="8">
        <f>IFERROR(ROUND(E2966/L2966,2),0)</f>
        <v>25.69</v>
      </c>
      <c r="R2966" s="17">
        <f t="shared" si="184"/>
        <v>41827.909942129627</v>
      </c>
      <c r="S2966" s="17">
        <f t="shared" si="185"/>
        <v>41857.897222222222</v>
      </c>
      <c r="T2966" s="22">
        <f t="shared" si="186"/>
        <v>29.987280092595029</v>
      </c>
      <c r="U2966">
        <f t="shared" si="187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>ROUND(E2967/D2967*100,0)</f>
        <v>109</v>
      </c>
      <c r="Q2967" s="8">
        <f>IFERROR(ROUND(E2967/L2967,2),0)</f>
        <v>41.92</v>
      </c>
      <c r="R2967" s="17">
        <f t="shared" si="184"/>
        <v>42162.729548611111</v>
      </c>
      <c r="S2967" s="17">
        <f t="shared" si="185"/>
        <v>42192.729548611111</v>
      </c>
      <c r="T2967" s="22">
        <f t="shared" si="186"/>
        <v>30</v>
      </c>
      <c r="U2967">
        <f t="shared" si="187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>ROUND(E2968/D2968*100,0)</f>
        <v>114</v>
      </c>
      <c r="Q2968" s="8">
        <f>IFERROR(ROUND(E2968/L2968,2),0)</f>
        <v>88.77</v>
      </c>
      <c r="R2968" s="17">
        <f t="shared" si="184"/>
        <v>42233.738564814819</v>
      </c>
      <c r="S2968" s="17">
        <f t="shared" si="185"/>
        <v>42263.738564814819</v>
      </c>
      <c r="T2968" s="22">
        <f t="shared" si="186"/>
        <v>30</v>
      </c>
      <c r="U2968">
        <f t="shared" si="187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>ROUND(E2969/D2969*100,0)</f>
        <v>114</v>
      </c>
      <c r="Q2969" s="8">
        <f>IFERROR(ROUND(E2969/L2969,2),0)</f>
        <v>80.23</v>
      </c>
      <c r="R2969" s="17">
        <f t="shared" si="184"/>
        <v>42042.197824074072</v>
      </c>
      <c r="S2969" s="17">
        <f t="shared" si="185"/>
        <v>42072.156157407408</v>
      </c>
      <c r="T2969" s="22">
        <f t="shared" si="186"/>
        <v>29.958333333335759</v>
      </c>
      <c r="U2969">
        <f t="shared" si="187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>ROUND(E2970/D2970*100,0)</f>
        <v>106</v>
      </c>
      <c r="Q2970" s="8">
        <f>IFERROR(ROUND(E2970/L2970,2),0)</f>
        <v>78.94</v>
      </c>
      <c r="R2970" s="17">
        <f t="shared" si="184"/>
        <v>42585.523842592593</v>
      </c>
      <c r="S2970" s="17">
        <f t="shared" si="185"/>
        <v>42599.165972222225</v>
      </c>
      <c r="T2970" s="22">
        <f t="shared" si="186"/>
        <v>13.642129629632109</v>
      </c>
      <c r="U2970">
        <f t="shared" si="187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>ROUND(E2971/D2971*100,0)</f>
        <v>163</v>
      </c>
      <c r="Q2971" s="8">
        <f>IFERROR(ROUND(E2971/L2971,2),0)</f>
        <v>95.59</v>
      </c>
      <c r="R2971" s="17">
        <f t="shared" si="184"/>
        <v>42097.786493055552</v>
      </c>
      <c r="S2971" s="17">
        <f t="shared" si="185"/>
        <v>42127.952083333337</v>
      </c>
      <c r="T2971" s="22">
        <f t="shared" si="186"/>
        <v>30.165590277785668</v>
      </c>
      <c r="U2971">
        <f t="shared" si="187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>ROUND(E2972/D2972*100,0)</f>
        <v>106</v>
      </c>
      <c r="Q2972" s="8">
        <f>IFERROR(ROUND(E2972/L2972,2),0)</f>
        <v>69.89</v>
      </c>
      <c r="R2972" s="17">
        <f t="shared" si="184"/>
        <v>41808.669571759259</v>
      </c>
      <c r="S2972" s="17">
        <f t="shared" si="185"/>
        <v>41838.669571759259</v>
      </c>
      <c r="T2972" s="22">
        <f t="shared" si="186"/>
        <v>30</v>
      </c>
      <c r="U2972">
        <f t="shared" si="187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>ROUND(E2973/D2973*100,0)</f>
        <v>100</v>
      </c>
      <c r="Q2973" s="8">
        <f>IFERROR(ROUND(E2973/L2973,2),0)</f>
        <v>74.53</v>
      </c>
      <c r="R2973" s="17">
        <f t="shared" si="184"/>
        <v>41852.658310185187</v>
      </c>
      <c r="S2973" s="17">
        <f t="shared" si="185"/>
        <v>41882.658310185187</v>
      </c>
      <c r="T2973" s="22">
        <f t="shared" si="186"/>
        <v>30</v>
      </c>
      <c r="U2973">
        <f t="shared" si="187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>ROUND(E2974/D2974*100,0)</f>
        <v>105</v>
      </c>
      <c r="Q2974" s="8">
        <f>IFERROR(ROUND(E2974/L2974,2),0)</f>
        <v>123.94</v>
      </c>
      <c r="R2974" s="17">
        <f t="shared" si="184"/>
        <v>42694.110185185185</v>
      </c>
      <c r="S2974" s="17">
        <f t="shared" si="185"/>
        <v>42709.041666666672</v>
      </c>
      <c r="T2974" s="22">
        <f t="shared" si="186"/>
        <v>14.931481481486117</v>
      </c>
      <c r="U2974">
        <f t="shared" si="187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>ROUND(E2975/D2975*100,0)</f>
        <v>175</v>
      </c>
      <c r="Q2975" s="8">
        <f>IFERROR(ROUND(E2975/L2975,2),0)</f>
        <v>264.85000000000002</v>
      </c>
      <c r="R2975" s="17">
        <f t="shared" si="184"/>
        <v>42341.818379629629</v>
      </c>
      <c r="S2975" s="17">
        <f t="shared" si="185"/>
        <v>42370.166666666672</v>
      </c>
      <c r="T2975" s="22">
        <f t="shared" si="186"/>
        <v>28.34828703704261</v>
      </c>
      <c r="U2975">
        <f t="shared" si="187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>ROUND(E2976/D2976*100,0)</f>
        <v>102</v>
      </c>
      <c r="Q2976" s="8">
        <f>IFERROR(ROUND(E2976/L2976,2),0)</f>
        <v>58.62</v>
      </c>
      <c r="R2976" s="17">
        <f t="shared" si="184"/>
        <v>41880.061006944445</v>
      </c>
      <c r="S2976" s="17">
        <f t="shared" si="185"/>
        <v>41908.065972222219</v>
      </c>
      <c r="T2976" s="22">
        <f t="shared" si="186"/>
        <v>28.004965277774318</v>
      </c>
      <c r="U2976">
        <f t="shared" si="187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>ROUND(E2977/D2977*100,0)</f>
        <v>100</v>
      </c>
      <c r="Q2977" s="8">
        <f>IFERROR(ROUND(E2977/L2977,2),0)</f>
        <v>70.88</v>
      </c>
      <c r="R2977" s="17">
        <f t="shared" si="184"/>
        <v>41941.683865740742</v>
      </c>
      <c r="S2977" s="17">
        <f t="shared" si="185"/>
        <v>41970.125</v>
      </c>
      <c r="T2977" s="22">
        <f t="shared" si="186"/>
        <v>28.441134259257524</v>
      </c>
      <c r="U2977">
        <f t="shared" si="187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>ROUND(E2978/D2978*100,0)</f>
        <v>171</v>
      </c>
      <c r="Q2978" s="8">
        <f>IFERROR(ROUND(E2978/L2978,2),0)</f>
        <v>8.57</v>
      </c>
      <c r="R2978" s="17">
        <f t="shared" si="184"/>
        <v>42425.730671296296</v>
      </c>
      <c r="S2978" s="17">
        <f t="shared" si="185"/>
        <v>42442.5</v>
      </c>
      <c r="T2978" s="22">
        <f t="shared" si="186"/>
        <v>16.76932870370365</v>
      </c>
      <c r="U2978">
        <f t="shared" si="187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>ROUND(E2979/D2979*100,0)</f>
        <v>114</v>
      </c>
      <c r="Q2979" s="8">
        <f>IFERROR(ROUND(E2979/L2979,2),0)</f>
        <v>113.57</v>
      </c>
      <c r="R2979" s="17">
        <f t="shared" si="184"/>
        <v>42026.88118055556</v>
      </c>
      <c r="S2979" s="17">
        <f t="shared" si="185"/>
        <v>42086.093055555553</v>
      </c>
      <c r="T2979" s="22">
        <f t="shared" si="186"/>
        <v>59.211874999993597</v>
      </c>
      <c r="U2979">
        <f t="shared" si="187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>ROUND(E2980/D2980*100,0)</f>
        <v>129</v>
      </c>
      <c r="Q2980" s="8">
        <f>IFERROR(ROUND(E2980/L2980,2),0)</f>
        <v>60.69</v>
      </c>
      <c r="R2980" s="17">
        <f t="shared" si="184"/>
        <v>41922.640590277777</v>
      </c>
      <c r="S2980" s="17">
        <f t="shared" si="185"/>
        <v>41932.249305555553</v>
      </c>
      <c r="T2980" s="22">
        <f t="shared" si="186"/>
        <v>9.6087152777763549</v>
      </c>
      <c r="U2980">
        <f t="shared" si="187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>ROUND(E2981/D2981*100,0)</f>
        <v>101</v>
      </c>
      <c r="Q2981" s="8">
        <f>IFERROR(ROUND(E2981/L2981,2),0)</f>
        <v>110.22</v>
      </c>
      <c r="R2981" s="17">
        <f t="shared" si="184"/>
        <v>41993.824340277773</v>
      </c>
      <c r="S2981" s="17">
        <f t="shared" si="185"/>
        <v>42010.25</v>
      </c>
      <c r="T2981" s="22">
        <f t="shared" si="186"/>
        <v>16.425659722226555</v>
      </c>
      <c r="U2981">
        <f t="shared" si="187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>ROUND(E2982/D2982*100,0)</f>
        <v>109</v>
      </c>
      <c r="Q2982" s="8">
        <f>IFERROR(ROUND(E2982/L2982,2),0)</f>
        <v>136.46</v>
      </c>
      <c r="R2982" s="17">
        <f t="shared" si="184"/>
        <v>42219.915856481486</v>
      </c>
      <c r="S2982" s="17">
        <f t="shared" si="185"/>
        <v>42240.083333333328</v>
      </c>
      <c r="T2982" s="22">
        <f t="shared" si="186"/>
        <v>20.167476851842366</v>
      </c>
      <c r="U2982">
        <f t="shared" si="187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>ROUND(E2983/D2983*100,0)</f>
        <v>129</v>
      </c>
      <c r="Q2983" s="8">
        <f>IFERROR(ROUND(E2983/L2983,2),0)</f>
        <v>53.16</v>
      </c>
      <c r="R2983" s="17">
        <f t="shared" si="184"/>
        <v>42225.559675925921</v>
      </c>
      <c r="S2983" s="17">
        <f t="shared" si="185"/>
        <v>42270.559675925921</v>
      </c>
      <c r="T2983" s="22">
        <f t="shared" si="186"/>
        <v>45</v>
      </c>
      <c r="U2983">
        <f t="shared" si="187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>ROUND(E2984/D2984*100,0)</f>
        <v>102</v>
      </c>
      <c r="Q2984" s="8">
        <f>IFERROR(ROUND(E2984/L2984,2),0)</f>
        <v>86.49</v>
      </c>
      <c r="R2984" s="17">
        <f t="shared" si="184"/>
        <v>42381.686840277776</v>
      </c>
      <c r="S2984" s="17">
        <f t="shared" si="185"/>
        <v>42411.686840277776</v>
      </c>
      <c r="T2984" s="22">
        <f t="shared" si="186"/>
        <v>30</v>
      </c>
      <c r="U2984">
        <f t="shared" si="187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>ROUND(E2985/D2985*100,0)</f>
        <v>147</v>
      </c>
      <c r="Q2985" s="8">
        <f>IFERROR(ROUND(E2985/L2985,2),0)</f>
        <v>155.24</v>
      </c>
      <c r="R2985" s="17">
        <f t="shared" si="184"/>
        <v>41894.632361111115</v>
      </c>
      <c r="S2985" s="17">
        <f t="shared" si="185"/>
        <v>41954.674027777779</v>
      </c>
      <c r="T2985" s="22">
        <f t="shared" si="186"/>
        <v>60.041666666664241</v>
      </c>
      <c r="U2985">
        <f t="shared" si="187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>ROUND(E2986/D2986*100,0)</f>
        <v>100</v>
      </c>
      <c r="Q2986" s="8">
        <f>IFERROR(ROUND(E2986/L2986,2),0)</f>
        <v>115.08</v>
      </c>
      <c r="R2986" s="17">
        <f t="shared" si="184"/>
        <v>42576.278715277775</v>
      </c>
      <c r="S2986" s="17">
        <f t="shared" si="185"/>
        <v>42606.278715277775</v>
      </c>
      <c r="T2986" s="22">
        <f t="shared" si="186"/>
        <v>30</v>
      </c>
      <c r="U2986">
        <f t="shared" si="187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>ROUND(E2987/D2987*100,0)</f>
        <v>122</v>
      </c>
      <c r="Q2987" s="8">
        <f>IFERROR(ROUND(E2987/L2987,2),0)</f>
        <v>109.59</v>
      </c>
      <c r="R2987" s="17">
        <f t="shared" si="184"/>
        <v>42654.973703703698</v>
      </c>
      <c r="S2987" s="17">
        <f t="shared" si="185"/>
        <v>42674.166666666672</v>
      </c>
      <c r="T2987" s="22">
        <f t="shared" si="186"/>
        <v>19.192962962973979</v>
      </c>
      <c r="U2987">
        <f t="shared" si="187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>ROUND(E2988/D2988*100,0)</f>
        <v>106</v>
      </c>
      <c r="Q2988" s="8">
        <f>IFERROR(ROUND(E2988/L2988,2),0)</f>
        <v>45.21</v>
      </c>
      <c r="R2988" s="17">
        <f t="shared" si="184"/>
        <v>42431.500069444446</v>
      </c>
      <c r="S2988" s="17">
        <f t="shared" si="185"/>
        <v>42491.458402777775</v>
      </c>
      <c r="T2988" s="22">
        <f t="shared" si="186"/>
        <v>59.958333333328483</v>
      </c>
      <c r="U2988">
        <f t="shared" si="187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>ROUND(E2989/D2989*100,0)</f>
        <v>110</v>
      </c>
      <c r="Q2989" s="8">
        <f>IFERROR(ROUND(E2989/L2989,2),0)</f>
        <v>104.15</v>
      </c>
      <c r="R2989" s="17">
        <f t="shared" si="184"/>
        <v>42627.307303240741</v>
      </c>
      <c r="S2989" s="17">
        <f t="shared" si="185"/>
        <v>42656</v>
      </c>
      <c r="T2989" s="22">
        <f t="shared" si="186"/>
        <v>28.692696759258979</v>
      </c>
      <c r="U2989">
        <f t="shared" si="187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>ROUND(E2990/D2990*100,0)</f>
        <v>100</v>
      </c>
      <c r="Q2990" s="8">
        <f>IFERROR(ROUND(E2990/L2990,2),0)</f>
        <v>35.71</v>
      </c>
      <c r="R2990" s="17">
        <f t="shared" si="184"/>
        <v>42511.362048611118</v>
      </c>
      <c r="S2990" s="17">
        <f t="shared" si="185"/>
        <v>42541.362048611118</v>
      </c>
      <c r="T2990" s="22">
        <f t="shared" si="186"/>
        <v>30</v>
      </c>
      <c r="U2990">
        <f t="shared" si="187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>ROUND(E2991/D2991*100,0)</f>
        <v>177</v>
      </c>
      <c r="Q2991" s="8">
        <f>IFERROR(ROUND(E2991/L2991,2),0)</f>
        <v>97</v>
      </c>
      <c r="R2991" s="17">
        <f t="shared" si="184"/>
        <v>42337.02039351852</v>
      </c>
      <c r="S2991" s="17">
        <f t="shared" si="185"/>
        <v>42359.207638888889</v>
      </c>
      <c r="T2991" s="22">
        <f t="shared" si="186"/>
        <v>22.187245370369055</v>
      </c>
      <c r="U2991">
        <f t="shared" si="187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>ROUND(E2992/D2992*100,0)</f>
        <v>100</v>
      </c>
      <c r="Q2992" s="8">
        <f>IFERROR(ROUND(E2992/L2992,2),0)</f>
        <v>370.37</v>
      </c>
      <c r="R2992" s="17">
        <f t="shared" si="184"/>
        <v>42341.57430555555</v>
      </c>
      <c r="S2992" s="17">
        <f t="shared" si="185"/>
        <v>42376.57430555555</v>
      </c>
      <c r="T2992" s="22">
        <f t="shared" si="186"/>
        <v>35</v>
      </c>
      <c r="U2992">
        <f t="shared" si="187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>ROUND(E2993/D2993*100,0)</f>
        <v>103</v>
      </c>
      <c r="Q2993" s="8">
        <f>IFERROR(ROUND(E2993/L2993,2),0)</f>
        <v>94.41</v>
      </c>
      <c r="R2993" s="17">
        <f t="shared" si="184"/>
        <v>42740.837152777778</v>
      </c>
      <c r="S2993" s="17">
        <f t="shared" si="185"/>
        <v>42762.837152777778</v>
      </c>
      <c r="T2993" s="22">
        <f t="shared" si="186"/>
        <v>22</v>
      </c>
      <c r="U2993">
        <f t="shared" si="187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>ROUND(E2994/D2994*100,0)</f>
        <v>105</v>
      </c>
      <c r="Q2994" s="8">
        <f>IFERROR(ROUND(E2994/L2994,2),0)</f>
        <v>48.98</v>
      </c>
      <c r="R2994" s="17">
        <f t="shared" si="184"/>
        <v>42622.767476851848</v>
      </c>
      <c r="S2994" s="17">
        <f t="shared" si="185"/>
        <v>42652.767476851848</v>
      </c>
      <c r="T2994" s="22">
        <f t="shared" si="186"/>
        <v>30</v>
      </c>
      <c r="U2994">
        <f t="shared" si="187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>ROUND(E2995/D2995*100,0)</f>
        <v>100</v>
      </c>
      <c r="Q2995" s="8">
        <f>IFERROR(ROUND(E2995/L2995,2),0)</f>
        <v>45.59</v>
      </c>
      <c r="R2995" s="17">
        <f t="shared" si="184"/>
        <v>42390.838738425926</v>
      </c>
      <c r="S2995" s="17">
        <f t="shared" si="185"/>
        <v>42420.838738425926</v>
      </c>
      <c r="T2995" s="22">
        <f t="shared" si="186"/>
        <v>30</v>
      </c>
      <c r="U2995">
        <f t="shared" si="187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>ROUND(E2996/D2996*100,0)</f>
        <v>458</v>
      </c>
      <c r="Q2996" s="8">
        <f>IFERROR(ROUND(E2996/L2996,2),0)</f>
        <v>23.28</v>
      </c>
      <c r="R2996" s="17">
        <f t="shared" si="184"/>
        <v>41885.478842592594</v>
      </c>
      <c r="S2996" s="17">
        <f t="shared" si="185"/>
        <v>41915.478842592594</v>
      </c>
      <c r="T2996" s="22">
        <f t="shared" si="186"/>
        <v>30</v>
      </c>
      <c r="U2996">
        <f t="shared" si="187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>ROUND(E2997/D2997*100,0)</f>
        <v>105</v>
      </c>
      <c r="Q2997" s="8">
        <f>IFERROR(ROUND(E2997/L2997,2),0)</f>
        <v>63.23</v>
      </c>
      <c r="R2997" s="17">
        <f t="shared" si="184"/>
        <v>42724.665173611109</v>
      </c>
      <c r="S2997" s="17">
        <f t="shared" si="185"/>
        <v>42754.665173611109</v>
      </c>
      <c r="T2997" s="22">
        <f t="shared" si="186"/>
        <v>30</v>
      </c>
      <c r="U2997">
        <f t="shared" si="187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>ROUND(E2998/D2998*100,0)</f>
        <v>172</v>
      </c>
      <c r="Q2998" s="8">
        <f>IFERROR(ROUND(E2998/L2998,2),0)</f>
        <v>153.52000000000001</v>
      </c>
      <c r="R2998" s="17">
        <f t="shared" si="184"/>
        <v>42090.912500000006</v>
      </c>
      <c r="S2998" s="17">
        <f t="shared" si="185"/>
        <v>42150.912500000006</v>
      </c>
      <c r="T2998" s="22">
        <f t="shared" si="186"/>
        <v>60</v>
      </c>
      <c r="U2998">
        <f t="shared" si="187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>ROUND(E2999/D2999*100,0)</f>
        <v>104</v>
      </c>
      <c r="Q2999" s="8">
        <f>IFERROR(ROUND(E2999/L2999,2),0)</f>
        <v>90.2</v>
      </c>
      <c r="R2999" s="17">
        <f t="shared" si="184"/>
        <v>42775.733715277776</v>
      </c>
      <c r="S2999" s="17">
        <f t="shared" si="185"/>
        <v>42793.207638888889</v>
      </c>
      <c r="T2999" s="22">
        <f t="shared" si="186"/>
        <v>17.473923611112696</v>
      </c>
      <c r="U2999">
        <f t="shared" si="187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>ROUND(E3000/D3000*100,0)</f>
        <v>103</v>
      </c>
      <c r="Q3000" s="8">
        <f>IFERROR(ROUND(E3000/L3000,2),0)</f>
        <v>118.97</v>
      </c>
      <c r="R3000" s="17">
        <f t="shared" si="184"/>
        <v>41778.193622685183</v>
      </c>
      <c r="S3000" s="17">
        <f t="shared" si="185"/>
        <v>41806.184027777781</v>
      </c>
      <c r="T3000" s="22">
        <f t="shared" si="186"/>
        <v>27.990405092597939</v>
      </c>
      <c r="U3000">
        <f t="shared" si="187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>ROUND(E3001/D3001*100,0)</f>
        <v>119</v>
      </c>
      <c r="Q3001" s="8">
        <f>IFERROR(ROUND(E3001/L3001,2),0)</f>
        <v>80.25</v>
      </c>
      <c r="R3001" s="17">
        <f t="shared" si="184"/>
        <v>42780.740277777775</v>
      </c>
      <c r="S3001" s="17">
        <f t="shared" si="185"/>
        <v>42795.083333333328</v>
      </c>
      <c r="T3001" s="22">
        <f t="shared" si="186"/>
        <v>14.343055555553292</v>
      </c>
      <c r="U3001">
        <f t="shared" si="187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>ROUND(E3002/D3002*100,0)</f>
        <v>100</v>
      </c>
      <c r="Q3002" s="8">
        <f>IFERROR(ROUND(E3002/L3002,2),0)</f>
        <v>62.5</v>
      </c>
      <c r="R3002" s="17">
        <f t="shared" si="184"/>
        <v>42752.827199074076</v>
      </c>
      <c r="S3002" s="17">
        <f t="shared" si="185"/>
        <v>42766.75</v>
      </c>
      <c r="T3002" s="22">
        <f t="shared" si="186"/>
        <v>13.922800925924093</v>
      </c>
      <c r="U3002">
        <f t="shared" si="187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>ROUND(E3003/D3003*100,0)</f>
        <v>319</v>
      </c>
      <c r="Q3003" s="8">
        <f>IFERROR(ROUND(E3003/L3003,2),0)</f>
        <v>131.38</v>
      </c>
      <c r="R3003" s="17">
        <f t="shared" si="184"/>
        <v>42534.895625000005</v>
      </c>
      <c r="S3003" s="17">
        <f t="shared" si="185"/>
        <v>42564.895625000005</v>
      </c>
      <c r="T3003" s="22">
        <f t="shared" si="186"/>
        <v>30</v>
      </c>
      <c r="U3003">
        <f t="shared" si="187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>ROUND(E3004/D3004*100,0)</f>
        <v>109</v>
      </c>
      <c r="Q3004" s="8">
        <f>IFERROR(ROUND(E3004/L3004,2),0)</f>
        <v>73.03</v>
      </c>
      <c r="R3004" s="17">
        <f t="shared" si="184"/>
        <v>41239.83625</v>
      </c>
      <c r="S3004" s="17">
        <f t="shared" si="185"/>
        <v>41269.83625</v>
      </c>
      <c r="T3004" s="22">
        <f t="shared" si="186"/>
        <v>30</v>
      </c>
      <c r="U3004">
        <f t="shared" si="187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>ROUND(E3005/D3005*100,0)</f>
        <v>101</v>
      </c>
      <c r="Q3005" s="8">
        <f>IFERROR(ROUND(E3005/L3005,2),0)</f>
        <v>178.53</v>
      </c>
      <c r="R3005" s="17">
        <f t="shared" si="184"/>
        <v>42398.849259259259</v>
      </c>
      <c r="S3005" s="17">
        <f t="shared" si="185"/>
        <v>42430.249305555553</v>
      </c>
      <c r="T3005" s="22">
        <f t="shared" si="186"/>
        <v>31.400046296294022</v>
      </c>
      <c r="U3005">
        <f t="shared" si="187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>ROUND(E3006/D3006*100,0)</f>
        <v>113</v>
      </c>
      <c r="Q3006" s="8">
        <f>IFERROR(ROUND(E3006/L3006,2),0)</f>
        <v>162.91</v>
      </c>
      <c r="R3006" s="17">
        <f t="shared" si="184"/>
        <v>41928.881064814814</v>
      </c>
      <c r="S3006" s="17">
        <f t="shared" si="185"/>
        <v>41958.922731481478</v>
      </c>
      <c r="T3006" s="22">
        <f t="shared" si="186"/>
        <v>30.041666666664241</v>
      </c>
      <c r="U3006">
        <f t="shared" si="187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>ROUND(E3007/D3007*100,0)</f>
        <v>120</v>
      </c>
      <c r="Q3007" s="8">
        <f>IFERROR(ROUND(E3007/L3007,2),0)</f>
        <v>108.24</v>
      </c>
      <c r="R3007" s="17">
        <f t="shared" si="184"/>
        <v>41888.674826388888</v>
      </c>
      <c r="S3007" s="17">
        <f t="shared" si="185"/>
        <v>41918.674826388888</v>
      </c>
      <c r="T3007" s="22">
        <f t="shared" si="186"/>
        <v>30</v>
      </c>
      <c r="U3007">
        <f t="shared" si="187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>ROUND(E3008/D3008*100,0)</f>
        <v>108</v>
      </c>
      <c r="Q3008" s="8">
        <f>IFERROR(ROUND(E3008/L3008,2),0)</f>
        <v>88.87</v>
      </c>
      <c r="R3008" s="17">
        <f t="shared" si="184"/>
        <v>41957.756840277783</v>
      </c>
      <c r="S3008" s="17">
        <f t="shared" si="185"/>
        <v>41987.756840277783</v>
      </c>
      <c r="T3008" s="22">
        <f t="shared" si="186"/>
        <v>30</v>
      </c>
      <c r="U3008">
        <f t="shared" si="187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>ROUND(E3009/D3009*100,0)</f>
        <v>180</v>
      </c>
      <c r="Q3009" s="8">
        <f>IFERROR(ROUND(E3009/L3009,2),0)</f>
        <v>54</v>
      </c>
      <c r="R3009" s="17">
        <f t="shared" si="184"/>
        <v>42098.216238425928</v>
      </c>
      <c r="S3009" s="17">
        <f t="shared" si="185"/>
        <v>42119.216238425928</v>
      </c>
      <c r="T3009" s="22">
        <f t="shared" si="186"/>
        <v>21</v>
      </c>
      <c r="U3009">
        <f t="shared" si="187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>ROUND(E3010/D3010*100,0)</f>
        <v>101</v>
      </c>
      <c r="Q3010" s="8">
        <f>IFERROR(ROUND(E3010/L3010,2),0)</f>
        <v>116.73</v>
      </c>
      <c r="R3010" s="17">
        <f t="shared" si="184"/>
        <v>42360.212025462963</v>
      </c>
      <c r="S3010" s="17">
        <f t="shared" si="185"/>
        <v>42390.212025462963</v>
      </c>
      <c r="T3010" s="22">
        <f t="shared" si="186"/>
        <v>30</v>
      </c>
      <c r="U3010">
        <f t="shared" si="187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>ROUND(E3011/D3011*100,0)</f>
        <v>120</v>
      </c>
      <c r="Q3011" s="8">
        <f>IFERROR(ROUND(E3011/L3011,2),0)</f>
        <v>233.9</v>
      </c>
      <c r="R3011" s="17">
        <f t="shared" ref="R3011:R3074" si="188">(((J3011/60)/60)/24)+DATE(1970,1,1)</f>
        <v>41939.569907407407</v>
      </c>
      <c r="S3011" s="17">
        <f t="shared" ref="S3011:S3074" si="189">(((I3011/60)/60)/24)+DATE(1970,1,1)</f>
        <v>41969.611574074079</v>
      </c>
      <c r="T3011" s="22">
        <f t="shared" ref="T3011:T3074" si="190">S3011-R3011</f>
        <v>30.041666666671517</v>
      </c>
      <c r="U3011">
        <f t="shared" ref="U3011:U3074" si="191">YEAR(R3011)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>ROUND(E3012/D3012*100,0)</f>
        <v>158</v>
      </c>
      <c r="Q3012" s="8">
        <f>IFERROR(ROUND(E3012/L3012,2),0)</f>
        <v>158</v>
      </c>
      <c r="R3012" s="17">
        <f t="shared" si="188"/>
        <v>41996.832395833335</v>
      </c>
      <c r="S3012" s="17">
        <f t="shared" si="189"/>
        <v>42056.832395833335</v>
      </c>
      <c r="T3012" s="22">
        <f t="shared" si="190"/>
        <v>60</v>
      </c>
      <c r="U3012">
        <f t="shared" si="191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>ROUND(E3013/D3013*100,0)</f>
        <v>124</v>
      </c>
      <c r="Q3013" s="8">
        <f>IFERROR(ROUND(E3013/L3013,2),0)</f>
        <v>14.84</v>
      </c>
      <c r="R3013" s="17">
        <f t="shared" si="188"/>
        <v>42334.468935185185</v>
      </c>
      <c r="S3013" s="17">
        <f t="shared" si="189"/>
        <v>42361.957638888889</v>
      </c>
      <c r="T3013" s="22">
        <f t="shared" si="190"/>
        <v>27.488703703704232</v>
      </c>
      <c r="U3013">
        <f t="shared" si="191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>ROUND(E3014/D3014*100,0)</f>
        <v>117</v>
      </c>
      <c r="Q3014" s="8">
        <f>IFERROR(ROUND(E3014/L3014,2),0)</f>
        <v>85.18</v>
      </c>
      <c r="R3014" s="17">
        <f t="shared" si="188"/>
        <v>42024.702893518523</v>
      </c>
      <c r="S3014" s="17">
        <f t="shared" si="189"/>
        <v>42045.702893518523</v>
      </c>
      <c r="T3014" s="22">
        <f t="shared" si="190"/>
        <v>21</v>
      </c>
      <c r="U3014">
        <f t="shared" si="191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>ROUND(E3015/D3015*100,0)</f>
        <v>157</v>
      </c>
      <c r="Q3015" s="8">
        <f>IFERROR(ROUND(E3015/L3015,2),0)</f>
        <v>146.69</v>
      </c>
      <c r="R3015" s="17">
        <f t="shared" si="188"/>
        <v>42146.836215277777</v>
      </c>
      <c r="S3015" s="17">
        <f t="shared" si="189"/>
        <v>42176.836215277777</v>
      </c>
      <c r="T3015" s="22">
        <f t="shared" si="190"/>
        <v>30</v>
      </c>
      <c r="U3015">
        <f t="shared" si="191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>ROUND(E3016/D3016*100,0)</f>
        <v>113</v>
      </c>
      <c r="Q3016" s="8">
        <f>IFERROR(ROUND(E3016/L3016,2),0)</f>
        <v>50.76</v>
      </c>
      <c r="R3016" s="17">
        <f t="shared" si="188"/>
        <v>41920.123611111114</v>
      </c>
      <c r="S3016" s="17">
        <f t="shared" si="189"/>
        <v>41948.208333333336</v>
      </c>
      <c r="T3016" s="22">
        <f t="shared" si="190"/>
        <v>28.084722222221899</v>
      </c>
      <c r="U3016">
        <f t="shared" si="191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>ROUND(E3017/D3017*100,0)</f>
        <v>103</v>
      </c>
      <c r="Q3017" s="8">
        <f>IFERROR(ROUND(E3017/L3017,2),0)</f>
        <v>87.7</v>
      </c>
      <c r="R3017" s="17">
        <f t="shared" si="188"/>
        <v>41785.72729166667</v>
      </c>
      <c r="S3017" s="17">
        <f t="shared" si="189"/>
        <v>41801.166666666664</v>
      </c>
      <c r="T3017" s="22">
        <f t="shared" si="190"/>
        <v>15.43937499999447</v>
      </c>
      <c r="U3017">
        <f t="shared" si="191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>ROUND(E3018/D3018*100,0)</f>
        <v>103</v>
      </c>
      <c r="Q3018" s="8">
        <f>IFERROR(ROUND(E3018/L3018,2),0)</f>
        <v>242.28</v>
      </c>
      <c r="R3018" s="17">
        <f t="shared" si="188"/>
        <v>41778.548055555555</v>
      </c>
      <c r="S3018" s="17">
        <f t="shared" si="189"/>
        <v>41838.548055555555</v>
      </c>
      <c r="T3018" s="22">
        <f t="shared" si="190"/>
        <v>60</v>
      </c>
      <c r="U3018">
        <f t="shared" si="191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>ROUND(E3019/D3019*100,0)</f>
        <v>106</v>
      </c>
      <c r="Q3019" s="8">
        <f>IFERROR(ROUND(E3019/L3019,2),0)</f>
        <v>146.44999999999999</v>
      </c>
      <c r="R3019" s="17">
        <f t="shared" si="188"/>
        <v>41841.850034722222</v>
      </c>
      <c r="S3019" s="17">
        <f t="shared" si="189"/>
        <v>41871.850034722222</v>
      </c>
      <c r="T3019" s="22">
        <f t="shared" si="190"/>
        <v>30</v>
      </c>
      <c r="U3019">
        <f t="shared" si="191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>ROUND(E3020/D3020*100,0)</f>
        <v>101</v>
      </c>
      <c r="Q3020" s="8">
        <f>IFERROR(ROUND(E3020/L3020,2),0)</f>
        <v>103.17</v>
      </c>
      <c r="R3020" s="17">
        <f t="shared" si="188"/>
        <v>42163.29833333334</v>
      </c>
      <c r="S3020" s="17">
        <f t="shared" si="189"/>
        <v>42205.916666666672</v>
      </c>
      <c r="T3020" s="22">
        <f t="shared" si="190"/>
        <v>42.618333333331975</v>
      </c>
      <c r="U3020">
        <f t="shared" si="191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>ROUND(E3021/D3021*100,0)</f>
        <v>121</v>
      </c>
      <c r="Q3021" s="8">
        <f>IFERROR(ROUND(E3021/L3021,2),0)</f>
        <v>80.459999999999994</v>
      </c>
      <c r="R3021" s="17">
        <f t="shared" si="188"/>
        <v>41758.833564814813</v>
      </c>
      <c r="S3021" s="17">
        <f t="shared" si="189"/>
        <v>41786.125</v>
      </c>
      <c r="T3021" s="22">
        <f t="shared" si="190"/>
        <v>27.291435185186856</v>
      </c>
      <c r="U3021">
        <f t="shared" si="191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>ROUND(E3022/D3022*100,0)</f>
        <v>101</v>
      </c>
      <c r="Q3022" s="8">
        <f>IFERROR(ROUND(E3022/L3022,2),0)</f>
        <v>234.67</v>
      </c>
      <c r="R3022" s="17">
        <f t="shared" si="188"/>
        <v>42170.846446759257</v>
      </c>
      <c r="S3022" s="17">
        <f t="shared" si="189"/>
        <v>42230.846446759257</v>
      </c>
      <c r="T3022" s="22">
        <f t="shared" si="190"/>
        <v>60</v>
      </c>
      <c r="U3022">
        <f t="shared" si="191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>ROUND(E3023/D3023*100,0)</f>
        <v>116</v>
      </c>
      <c r="Q3023" s="8">
        <f>IFERROR(ROUND(E3023/L3023,2),0)</f>
        <v>50.69</v>
      </c>
      <c r="R3023" s="17">
        <f t="shared" si="188"/>
        <v>42660.618854166663</v>
      </c>
      <c r="S3023" s="17">
        <f t="shared" si="189"/>
        <v>42696.249305555553</v>
      </c>
      <c r="T3023" s="22">
        <f t="shared" si="190"/>
        <v>35.630451388889924</v>
      </c>
      <c r="U3023">
        <f t="shared" si="191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>ROUND(E3024/D3024*100,0)</f>
        <v>101</v>
      </c>
      <c r="Q3024" s="8">
        <f>IFERROR(ROUND(E3024/L3024,2),0)</f>
        <v>162.71</v>
      </c>
      <c r="R3024" s="17">
        <f t="shared" si="188"/>
        <v>42564.95380787037</v>
      </c>
      <c r="S3024" s="17">
        <f t="shared" si="189"/>
        <v>42609.95380787037</v>
      </c>
      <c r="T3024" s="22">
        <f t="shared" si="190"/>
        <v>45</v>
      </c>
      <c r="U3024">
        <f t="shared" si="191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>ROUND(E3025/D3025*100,0)</f>
        <v>103</v>
      </c>
      <c r="Q3025" s="8">
        <f>IFERROR(ROUND(E3025/L3025,2),0)</f>
        <v>120.17</v>
      </c>
      <c r="R3025" s="17">
        <f t="shared" si="188"/>
        <v>42121.675763888896</v>
      </c>
      <c r="S3025" s="17">
        <f t="shared" si="189"/>
        <v>42166.675763888896</v>
      </c>
      <c r="T3025" s="22">
        <f t="shared" si="190"/>
        <v>45</v>
      </c>
      <c r="U3025">
        <f t="shared" si="191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>ROUND(E3026/D3026*100,0)</f>
        <v>246</v>
      </c>
      <c r="Q3026" s="8">
        <f>IFERROR(ROUND(E3026/L3026,2),0)</f>
        <v>67.7</v>
      </c>
      <c r="R3026" s="17">
        <f t="shared" si="188"/>
        <v>41158.993923611109</v>
      </c>
      <c r="S3026" s="17">
        <f t="shared" si="189"/>
        <v>41188.993923611109</v>
      </c>
      <c r="T3026" s="22">
        <f t="shared" si="190"/>
        <v>30</v>
      </c>
      <c r="U3026">
        <f t="shared" si="191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>ROUND(E3027/D3027*100,0)</f>
        <v>302</v>
      </c>
      <c r="Q3027" s="8">
        <f>IFERROR(ROUND(E3027/L3027,2),0)</f>
        <v>52.1</v>
      </c>
      <c r="R3027" s="17">
        <f t="shared" si="188"/>
        <v>41761.509409722225</v>
      </c>
      <c r="S3027" s="17">
        <f t="shared" si="189"/>
        <v>41789.666666666664</v>
      </c>
      <c r="T3027" s="22">
        <f t="shared" si="190"/>
        <v>28.157256944439723</v>
      </c>
      <c r="U3027">
        <f t="shared" si="191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>ROUND(E3028/D3028*100,0)</f>
        <v>143</v>
      </c>
      <c r="Q3028" s="8">
        <f>IFERROR(ROUND(E3028/L3028,2),0)</f>
        <v>51.6</v>
      </c>
      <c r="R3028" s="17">
        <f t="shared" si="188"/>
        <v>42783.459398148145</v>
      </c>
      <c r="S3028" s="17">
        <f t="shared" si="189"/>
        <v>42797.459398148145</v>
      </c>
      <c r="T3028" s="22">
        <f t="shared" si="190"/>
        <v>14</v>
      </c>
      <c r="U3028">
        <f t="shared" si="191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>ROUND(E3029/D3029*100,0)</f>
        <v>131</v>
      </c>
      <c r="Q3029" s="8">
        <f>IFERROR(ROUND(E3029/L3029,2),0)</f>
        <v>164.3</v>
      </c>
      <c r="R3029" s="17">
        <f t="shared" si="188"/>
        <v>42053.704293981486</v>
      </c>
      <c r="S3029" s="17">
        <f t="shared" si="189"/>
        <v>42083.662627314814</v>
      </c>
      <c r="T3029" s="22">
        <f t="shared" si="190"/>
        <v>29.958333333328483</v>
      </c>
      <c r="U3029">
        <f t="shared" si="191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>ROUND(E3030/D3030*100,0)</f>
        <v>168</v>
      </c>
      <c r="Q3030" s="8">
        <f>IFERROR(ROUND(E3030/L3030,2),0)</f>
        <v>84.86</v>
      </c>
      <c r="R3030" s="17">
        <f t="shared" si="188"/>
        <v>42567.264178240745</v>
      </c>
      <c r="S3030" s="17">
        <f t="shared" si="189"/>
        <v>42597.264178240745</v>
      </c>
      <c r="T3030" s="22">
        <f t="shared" si="190"/>
        <v>30</v>
      </c>
      <c r="U3030">
        <f t="shared" si="191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>ROUND(E3031/D3031*100,0)</f>
        <v>110</v>
      </c>
      <c r="Q3031" s="8">
        <f>IFERROR(ROUND(E3031/L3031,2),0)</f>
        <v>94.55</v>
      </c>
      <c r="R3031" s="17">
        <f t="shared" si="188"/>
        <v>41932.708877314813</v>
      </c>
      <c r="S3031" s="17">
        <f t="shared" si="189"/>
        <v>41961.190972222219</v>
      </c>
      <c r="T3031" s="22">
        <f t="shared" si="190"/>
        <v>28.482094907405553</v>
      </c>
      <c r="U3031">
        <f t="shared" si="191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>ROUND(E3032/D3032*100,0)</f>
        <v>107</v>
      </c>
      <c r="Q3032" s="8">
        <f>IFERROR(ROUND(E3032/L3032,2),0)</f>
        <v>45.54</v>
      </c>
      <c r="R3032" s="17">
        <f t="shared" si="188"/>
        <v>42233.747349537036</v>
      </c>
      <c r="S3032" s="17">
        <f t="shared" si="189"/>
        <v>42263.747349537036</v>
      </c>
      <c r="T3032" s="22">
        <f t="shared" si="190"/>
        <v>30</v>
      </c>
      <c r="U3032">
        <f t="shared" si="191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>ROUND(E3033/D3033*100,0)</f>
        <v>100</v>
      </c>
      <c r="Q3033" s="8">
        <f>IFERROR(ROUND(E3033/L3033,2),0)</f>
        <v>51.72</v>
      </c>
      <c r="R3033" s="17">
        <f t="shared" si="188"/>
        <v>42597.882488425923</v>
      </c>
      <c r="S3033" s="17">
        <f t="shared" si="189"/>
        <v>42657.882488425923</v>
      </c>
      <c r="T3033" s="22">
        <f t="shared" si="190"/>
        <v>60</v>
      </c>
      <c r="U3033">
        <f t="shared" si="191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>ROUND(E3034/D3034*100,0)</f>
        <v>127</v>
      </c>
      <c r="Q3034" s="8">
        <f>IFERROR(ROUND(E3034/L3034,2),0)</f>
        <v>50.88</v>
      </c>
      <c r="R3034" s="17">
        <f t="shared" si="188"/>
        <v>42228.044664351852</v>
      </c>
      <c r="S3034" s="17">
        <f t="shared" si="189"/>
        <v>42258.044664351852</v>
      </c>
      <c r="T3034" s="22">
        <f t="shared" si="190"/>
        <v>30</v>
      </c>
      <c r="U3034">
        <f t="shared" si="191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>ROUND(E3035/D3035*100,0)</f>
        <v>147</v>
      </c>
      <c r="Q3035" s="8">
        <f>IFERROR(ROUND(E3035/L3035,2),0)</f>
        <v>191.13</v>
      </c>
      <c r="R3035" s="17">
        <f t="shared" si="188"/>
        <v>42570.110243055555</v>
      </c>
      <c r="S3035" s="17">
        <f t="shared" si="189"/>
        <v>42600.110243055555</v>
      </c>
      <c r="T3035" s="22">
        <f t="shared" si="190"/>
        <v>30</v>
      </c>
      <c r="U3035">
        <f t="shared" si="191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>ROUND(E3036/D3036*100,0)</f>
        <v>113</v>
      </c>
      <c r="Q3036" s="8">
        <f>IFERROR(ROUND(E3036/L3036,2),0)</f>
        <v>89.31</v>
      </c>
      <c r="R3036" s="17">
        <f t="shared" si="188"/>
        <v>42644.535358796296</v>
      </c>
      <c r="S3036" s="17">
        <f t="shared" si="189"/>
        <v>42675.165972222225</v>
      </c>
      <c r="T3036" s="22">
        <f t="shared" si="190"/>
        <v>30.630613425928459</v>
      </c>
      <c r="U3036">
        <f t="shared" si="191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>ROUND(E3037/D3037*100,0)</f>
        <v>109</v>
      </c>
      <c r="Q3037" s="8">
        <f>IFERROR(ROUND(E3037/L3037,2),0)</f>
        <v>88.59</v>
      </c>
      <c r="R3037" s="17">
        <f t="shared" si="188"/>
        <v>41368.560289351852</v>
      </c>
      <c r="S3037" s="17">
        <f t="shared" si="189"/>
        <v>41398.560289351852</v>
      </c>
      <c r="T3037" s="22">
        <f t="shared" si="190"/>
        <v>30</v>
      </c>
      <c r="U3037">
        <f t="shared" si="191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>ROUND(E3038/D3038*100,0)</f>
        <v>127</v>
      </c>
      <c r="Q3038" s="8">
        <f>IFERROR(ROUND(E3038/L3038,2),0)</f>
        <v>96.3</v>
      </c>
      <c r="R3038" s="17">
        <f t="shared" si="188"/>
        <v>41466.785231481481</v>
      </c>
      <c r="S3038" s="17">
        <f t="shared" si="189"/>
        <v>41502.499305555553</v>
      </c>
      <c r="T3038" s="22">
        <f t="shared" si="190"/>
        <v>35.714074074072414</v>
      </c>
      <c r="U3038">
        <f t="shared" si="191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>ROUND(E3039/D3039*100,0)</f>
        <v>213</v>
      </c>
      <c r="Q3039" s="8">
        <f>IFERROR(ROUND(E3039/L3039,2),0)</f>
        <v>33.31</v>
      </c>
      <c r="R3039" s="17">
        <f t="shared" si="188"/>
        <v>40378.893206018518</v>
      </c>
      <c r="S3039" s="17">
        <f t="shared" si="189"/>
        <v>40453.207638888889</v>
      </c>
      <c r="T3039" s="22">
        <f t="shared" si="190"/>
        <v>74.314432870371093</v>
      </c>
      <c r="U3039">
        <f t="shared" si="191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>ROUND(E3040/D3040*100,0)</f>
        <v>101</v>
      </c>
      <c r="Q3040" s="8">
        <f>IFERROR(ROUND(E3040/L3040,2),0)</f>
        <v>37.22</v>
      </c>
      <c r="R3040" s="17">
        <f t="shared" si="188"/>
        <v>42373.252280092594</v>
      </c>
      <c r="S3040" s="17">
        <f t="shared" si="189"/>
        <v>42433.252280092594</v>
      </c>
      <c r="T3040" s="22">
        <f t="shared" si="190"/>
        <v>60</v>
      </c>
      <c r="U3040">
        <f t="shared" si="191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>ROUND(E3041/D3041*100,0)</f>
        <v>109</v>
      </c>
      <c r="Q3041" s="8">
        <f>IFERROR(ROUND(E3041/L3041,2),0)</f>
        <v>92.13</v>
      </c>
      <c r="R3041" s="17">
        <f t="shared" si="188"/>
        <v>41610.794421296298</v>
      </c>
      <c r="S3041" s="17">
        <f t="shared" si="189"/>
        <v>41637.332638888889</v>
      </c>
      <c r="T3041" s="22">
        <f t="shared" si="190"/>
        <v>26.538217592591536</v>
      </c>
      <c r="U3041">
        <f t="shared" si="191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>ROUND(E3042/D3042*100,0)</f>
        <v>108</v>
      </c>
      <c r="Q3042" s="8">
        <f>IFERROR(ROUND(E3042/L3042,2),0)</f>
        <v>76.790000000000006</v>
      </c>
      <c r="R3042" s="17">
        <f t="shared" si="188"/>
        <v>42177.791909722218</v>
      </c>
      <c r="S3042" s="17">
        <f t="shared" si="189"/>
        <v>42181.958333333328</v>
      </c>
      <c r="T3042" s="22">
        <f t="shared" si="190"/>
        <v>4.1664236111100763</v>
      </c>
      <c r="U3042">
        <f t="shared" si="191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>ROUND(E3043/D3043*100,0)</f>
        <v>110</v>
      </c>
      <c r="Q3043" s="8">
        <f>IFERROR(ROUND(E3043/L3043,2),0)</f>
        <v>96.53</v>
      </c>
      <c r="R3043" s="17">
        <f t="shared" si="188"/>
        <v>42359.868611111116</v>
      </c>
      <c r="S3043" s="17">
        <f t="shared" si="189"/>
        <v>42389.868611111116</v>
      </c>
      <c r="T3043" s="22">
        <f t="shared" si="190"/>
        <v>30</v>
      </c>
      <c r="U3043">
        <f t="shared" si="191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>ROUND(E3044/D3044*100,0)</f>
        <v>128</v>
      </c>
      <c r="Q3044" s="8">
        <f>IFERROR(ROUND(E3044/L3044,2),0)</f>
        <v>51.89</v>
      </c>
      <c r="R3044" s="17">
        <f t="shared" si="188"/>
        <v>42253.688043981485</v>
      </c>
      <c r="S3044" s="17">
        <f t="shared" si="189"/>
        <v>42283.688043981485</v>
      </c>
      <c r="T3044" s="22">
        <f t="shared" si="190"/>
        <v>30</v>
      </c>
      <c r="U3044">
        <f t="shared" si="191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>ROUND(E3045/D3045*100,0)</f>
        <v>110</v>
      </c>
      <c r="Q3045" s="8">
        <f>IFERROR(ROUND(E3045/L3045,2),0)</f>
        <v>128.91</v>
      </c>
      <c r="R3045" s="17">
        <f t="shared" si="188"/>
        <v>42083.070590277777</v>
      </c>
      <c r="S3045" s="17">
        <f t="shared" si="189"/>
        <v>42110.118055555555</v>
      </c>
      <c r="T3045" s="22">
        <f t="shared" si="190"/>
        <v>27.047465277777519</v>
      </c>
      <c r="U3045">
        <f t="shared" si="191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>ROUND(E3046/D3046*100,0)</f>
        <v>109</v>
      </c>
      <c r="Q3046" s="8">
        <f>IFERROR(ROUND(E3046/L3046,2),0)</f>
        <v>84.11</v>
      </c>
      <c r="R3046" s="17">
        <f t="shared" si="188"/>
        <v>42387.7268287037</v>
      </c>
      <c r="S3046" s="17">
        <f t="shared" si="189"/>
        <v>42402.7268287037</v>
      </c>
      <c r="T3046" s="22">
        <f t="shared" si="190"/>
        <v>15</v>
      </c>
      <c r="U3046">
        <f t="shared" si="191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>ROUND(E3047/D3047*100,0)</f>
        <v>133</v>
      </c>
      <c r="Q3047" s="8">
        <f>IFERROR(ROUND(E3047/L3047,2),0)</f>
        <v>82.94</v>
      </c>
      <c r="R3047" s="17">
        <f t="shared" si="188"/>
        <v>41843.155729166669</v>
      </c>
      <c r="S3047" s="17">
        <f t="shared" si="189"/>
        <v>41873.155729166669</v>
      </c>
      <c r="T3047" s="22">
        <f t="shared" si="190"/>
        <v>30</v>
      </c>
      <c r="U3047">
        <f t="shared" si="191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>ROUND(E3048/D3048*100,0)</f>
        <v>191</v>
      </c>
      <c r="Q3048" s="8">
        <f>IFERROR(ROUND(E3048/L3048,2),0)</f>
        <v>259.95</v>
      </c>
      <c r="R3048" s="17">
        <f t="shared" si="188"/>
        <v>41862.803078703706</v>
      </c>
      <c r="S3048" s="17">
        <f t="shared" si="189"/>
        <v>41892.202777777777</v>
      </c>
      <c r="T3048" s="22">
        <f t="shared" si="190"/>
        <v>29.399699074070668</v>
      </c>
      <c r="U3048">
        <f t="shared" si="191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>ROUND(E3049/D3049*100,0)</f>
        <v>149</v>
      </c>
      <c r="Q3049" s="8">
        <f>IFERROR(ROUND(E3049/L3049,2),0)</f>
        <v>37.25</v>
      </c>
      <c r="R3049" s="17">
        <f t="shared" si="188"/>
        <v>42443.989050925928</v>
      </c>
      <c r="S3049" s="17">
        <f t="shared" si="189"/>
        <v>42487.552777777775</v>
      </c>
      <c r="T3049" s="22">
        <f t="shared" si="190"/>
        <v>43.563726851847605</v>
      </c>
      <c r="U3049">
        <f t="shared" si="191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>ROUND(E3050/D3050*100,0)</f>
        <v>166</v>
      </c>
      <c r="Q3050" s="8">
        <f>IFERROR(ROUND(E3050/L3050,2),0)</f>
        <v>177.02</v>
      </c>
      <c r="R3050" s="17">
        <f t="shared" si="188"/>
        <v>41975.901180555549</v>
      </c>
      <c r="S3050" s="17">
        <f t="shared" si="189"/>
        <v>42004.890277777777</v>
      </c>
      <c r="T3050" s="22">
        <f t="shared" si="190"/>
        <v>28.989097222227429</v>
      </c>
      <c r="U3050">
        <f t="shared" si="191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>ROUND(E3051/D3051*100,0)</f>
        <v>107</v>
      </c>
      <c r="Q3051" s="8">
        <f>IFERROR(ROUND(E3051/L3051,2),0)</f>
        <v>74.069999999999993</v>
      </c>
      <c r="R3051" s="17">
        <f t="shared" si="188"/>
        <v>42139.014525462961</v>
      </c>
      <c r="S3051" s="17">
        <f t="shared" si="189"/>
        <v>42169.014525462961</v>
      </c>
      <c r="T3051" s="22">
        <f t="shared" si="190"/>
        <v>30</v>
      </c>
      <c r="U3051">
        <f t="shared" si="191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>ROUND(E3052/D3052*100,0)</f>
        <v>106</v>
      </c>
      <c r="Q3052" s="8">
        <f>IFERROR(ROUND(E3052/L3052,2),0)</f>
        <v>70.67</v>
      </c>
      <c r="R3052" s="17">
        <f t="shared" si="188"/>
        <v>42465.16851851852</v>
      </c>
      <c r="S3052" s="17">
        <f t="shared" si="189"/>
        <v>42495.16851851852</v>
      </c>
      <c r="T3052" s="22">
        <f t="shared" si="190"/>
        <v>30</v>
      </c>
      <c r="U3052">
        <f t="shared" si="191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>ROUND(E3053/D3053*100,0)</f>
        <v>24</v>
      </c>
      <c r="Q3053" s="8">
        <f>IFERROR(ROUND(E3053/L3053,2),0)</f>
        <v>23.63</v>
      </c>
      <c r="R3053" s="17">
        <f t="shared" si="188"/>
        <v>42744.416030092587</v>
      </c>
      <c r="S3053" s="17">
        <f t="shared" si="189"/>
        <v>42774.416030092587</v>
      </c>
      <c r="T3053" s="22">
        <f t="shared" si="190"/>
        <v>30</v>
      </c>
      <c r="U3053">
        <f t="shared" si="191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>ROUND(E3054/D3054*100,0)</f>
        <v>0</v>
      </c>
      <c r="Q3054" s="8">
        <f>IFERROR(ROUND(E3054/L3054,2),0)</f>
        <v>37.5</v>
      </c>
      <c r="R3054" s="17">
        <f t="shared" si="188"/>
        <v>42122.670069444444</v>
      </c>
      <c r="S3054" s="17">
        <f t="shared" si="189"/>
        <v>42152.665972222225</v>
      </c>
      <c r="T3054" s="22">
        <f t="shared" si="190"/>
        <v>29.995902777780429</v>
      </c>
      <c r="U3054">
        <f t="shared" si="191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>ROUND(E3055/D3055*100,0)</f>
        <v>0</v>
      </c>
      <c r="Q3055" s="8">
        <f>IFERROR(ROUND(E3055/L3055,2),0)</f>
        <v>13.33</v>
      </c>
      <c r="R3055" s="17">
        <f t="shared" si="188"/>
        <v>41862.761724537035</v>
      </c>
      <c r="S3055" s="17">
        <f t="shared" si="189"/>
        <v>41914.165972222225</v>
      </c>
      <c r="T3055" s="22">
        <f t="shared" si="190"/>
        <v>51.404247685190057</v>
      </c>
      <c r="U3055">
        <f t="shared" si="191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>ROUND(E3056/D3056*100,0)</f>
        <v>0</v>
      </c>
      <c r="Q3056" s="8">
        <f>IFERROR(ROUND(E3056/L3056,2),0)</f>
        <v>0</v>
      </c>
      <c r="R3056" s="17">
        <f t="shared" si="188"/>
        <v>42027.832800925928</v>
      </c>
      <c r="S3056" s="17">
        <f t="shared" si="189"/>
        <v>42065.044444444444</v>
      </c>
      <c r="T3056" s="22">
        <f t="shared" si="190"/>
        <v>37.211643518516212</v>
      </c>
      <c r="U3056">
        <f t="shared" si="191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>ROUND(E3057/D3057*100,0)</f>
        <v>0</v>
      </c>
      <c r="Q3057" s="8">
        <f>IFERROR(ROUND(E3057/L3057,2),0)</f>
        <v>1</v>
      </c>
      <c r="R3057" s="17">
        <f t="shared" si="188"/>
        <v>41953.95821759259</v>
      </c>
      <c r="S3057" s="17">
        <f t="shared" si="189"/>
        <v>42013.95821759259</v>
      </c>
      <c r="T3057" s="22">
        <f t="shared" si="190"/>
        <v>60</v>
      </c>
      <c r="U3057">
        <f t="shared" si="191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>ROUND(E3058/D3058*100,0)</f>
        <v>0</v>
      </c>
      <c r="Q3058" s="8">
        <f>IFERROR(ROUND(E3058/L3058,2),0)</f>
        <v>0</v>
      </c>
      <c r="R3058" s="17">
        <f t="shared" si="188"/>
        <v>41851.636388888888</v>
      </c>
      <c r="S3058" s="17">
        <f t="shared" si="189"/>
        <v>41911.636388888888</v>
      </c>
      <c r="T3058" s="22">
        <f t="shared" si="190"/>
        <v>60</v>
      </c>
      <c r="U3058">
        <f t="shared" si="191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>ROUND(E3059/D3059*100,0)</f>
        <v>0</v>
      </c>
      <c r="Q3059" s="8">
        <f>IFERROR(ROUND(E3059/L3059,2),0)</f>
        <v>0</v>
      </c>
      <c r="R3059" s="17">
        <f t="shared" si="188"/>
        <v>42433.650590277779</v>
      </c>
      <c r="S3059" s="17">
        <f t="shared" si="189"/>
        <v>42463.608923611115</v>
      </c>
      <c r="T3059" s="22">
        <f t="shared" si="190"/>
        <v>29.958333333335759</v>
      </c>
      <c r="U3059">
        <f t="shared" si="191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>ROUND(E3060/D3060*100,0)</f>
        <v>0</v>
      </c>
      <c r="Q3060" s="8">
        <f>IFERROR(ROUND(E3060/L3060,2),0)</f>
        <v>1</v>
      </c>
      <c r="R3060" s="17">
        <f t="shared" si="188"/>
        <v>42460.374305555553</v>
      </c>
      <c r="S3060" s="17">
        <f t="shared" si="189"/>
        <v>42510.374305555553</v>
      </c>
      <c r="T3060" s="22">
        <f t="shared" si="190"/>
        <v>50</v>
      </c>
      <c r="U3060">
        <f t="shared" si="191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>ROUND(E3061/D3061*100,0)</f>
        <v>3</v>
      </c>
      <c r="Q3061" s="8">
        <f>IFERROR(ROUND(E3061/L3061,2),0)</f>
        <v>41</v>
      </c>
      <c r="R3061" s="17">
        <f t="shared" si="188"/>
        <v>41829.935717592591</v>
      </c>
      <c r="S3061" s="17">
        <f t="shared" si="189"/>
        <v>41859.935717592591</v>
      </c>
      <c r="T3061" s="22">
        <f t="shared" si="190"/>
        <v>30</v>
      </c>
      <c r="U3061">
        <f t="shared" si="191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>ROUND(E3062/D3062*100,0)</f>
        <v>0</v>
      </c>
      <c r="Q3062" s="8">
        <f>IFERROR(ROUND(E3062/L3062,2),0)</f>
        <v>55.83</v>
      </c>
      <c r="R3062" s="17">
        <f t="shared" si="188"/>
        <v>42245.274699074071</v>
      </c>
      <c r="S3062" s="17">
        <f t="shared" si="189"/>
        <v>42275.274699074071</v>
      </c>
      <c r="T3062" s="22">
        <f t="shared" si="190"/>
        <v>30</v>
      </c>
      <c r="U3062">
        <f t="shared" si="191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>ROUND(E3063/D3063*100,0)</f>
        <v>0</v>
      </c>
      <c r="Q3063" s="8">
        <f>IFERROR(ROUND(E3063/L3063,2),0)</f>
        <v>0</v>
      </c>
      <c r="R3063" s="17">
        <f t="shared" si="188"/>
        <v>41834.784120370372</v>
      </c>
      <c r="S3063" s="17">
        <f t="shared" si="189"/>
        <v>41864.784120370372</v>
      </c>
      <c r="T3063" s="22">
        <f t="shared" si="190"/>
        <v>30</v>
      </c>
      <c r="U3063">
        <f t="shared" si="191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>ROUND(E3064/D3064*100,0)</f>
        <v>67</v>
      </c>
      <c r="Q3064" s="8">
        <f>IFERROR(ROUND(E3064/L3064,2),0)</f>
        <v>99.76</v>
      </c>
      <c r="R3064" s="17">
        <f t="shared" si="188"/>
        <v>42248.535787037035</v>
      </c>
      <c r="S3064" s="17">
        <f t="shared" si="189"/>
        <v>42277.75</v>
      </c>
      <c r="T3064" s="22">
        <f t="shared" si="190"/>
        <v>29.214212962964666</v>
      </c>
      <c r="U3064">
        <f t="shared" si="191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>ROUND(E3065/D3065*100,0)</f>
        <v>20</v>
      </c>
      <c r="Q3065" s="8">
        <f>IFERROR(ROUND(E3065/L3065,2),0)</f>
        <v>25.52</v>
      </c>
      <c r="R3065" s="17">
        <f t="shared" si="188"/>
        <v>42630.922893518517</v>
      </c>
      <c r="S3065" s="17">
        <f t="shared" si="189"/>
        <v>42665.922893518517</v>
      </c>
      <c r="T3065" s="22">
        <f t="shared" si="190"/>
        <v>35</v>
      </c>
      <c r="U3065">
        <f t="shared" si="191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>ROUND(E3066/D3066*100,0)</f>
        <v>11</v>
      </c>
      <c r="Q3066" s="8">
        <f>IFERROR(ROUND(E3066/L3066,2),0)</f>
        <v>117.65</v>
      </c>
      <c r="R3066" s="17">
        <f t="shared" si="188"/>
        <v>42299.130162037036</v>
      </c>
      <c r="S3066" s="17">
        <f t="shared" si="189"/>
        <v>42330.290972222225</v>
      </c>
      <c r="T3066" s="22">
        <f t="shared" si="190"/>
        <v>31.160810185188893</v>
      </c>
      <c r="U3066">
        <f t="shared" si="191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>ROUND(E3067/D3067*100,0)</f>
        <v>0</v>
      </c>
      <c r="Q3067" s="8">
        <f>IFERROR(ROUND(E3067/L3067,2),0)</f>
        <v>5</v>
      </c>
      <c r="R3067" s="17">
        <f t="shared" si="188"/>
        <v>41825.055231481485</v>
      </c>
      <c r="S3067" s="17">
        <f t="shared" si="189"/>
        <v>41850.055231481485</v>
      </c>
      <c r="T3067" s="22">
        <f t="shared" si="190"/>
        <v>25</v>
      </c>
      <c r="U3067">
        <f t="shared" si="191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>ROUND(E3068/D3068*100,0)</f>
        <v>12</v>
      </c>
      <c r="Q3068" s="8">
        <f>IFERROR(ROUND(E3068/L3068,2),0)</f>
        <v>2796.67</v>
      </c>
      <c r="R3068" s="17">
        <f t="shared" si="188"/>
        <v>42531.228437500002</v>
      </c>
      <c r="S3068" s="17">
        <f t="shared" si="189"/>
        <v>42561.228437500002</v>
      </c>
      <c r="T3068" s="22">
        <f t="shared" si="190"/>
        <v>30</v>
      </c>
      <c r="U3068">
        <f t="shared" si="191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>ROUND(E3069/D3069*100,0)</f>
        <v>3</v>
      </c>
      <c r="Q3069" s="8">
        <f>IFERROR(ROUND(E3069/L3069,2),0)</f>
        <v>200</v>
      </c>
      <c r="R3069" s="17">
        <f t="shared" si="188"/>
        <v>42226.938414351855</v>
      </c>
      <c r="S3069" s="17">
        <f t="shared" si="189"/>
        <v>42256.938414351855</v>
      </c>
      <c r="T3069" s="22">
        <f t="shared" si="190"/>
        <v>30</v>
      </c>
      <c r="U3069">
        <f t="shared" si="191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>ROUND(E3070/D3070*100,0)</f>
        <v>0</v>
      </c>
      <c r="Q3070" s="8">
        <f>IFERROR(ROUND(E3070/L3070,2),0)</f>
        <v>87.5</v>
      </c>
      <c r="R3070" s="17">
        <f t="shared" si="188"/>
        <v>42263.691574074073</v>
      </c>
      <c r="S3070" s="17">
        <f t="shared" si="189"/>
        <v>42293.691574074073</v>
      </c>
      <c r="T3070" s="22">
        <f t="shared" si="190"/>
        <v>30</v>
      </c>
      <c r="U3070">
        <f t="shared" si="191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>ROUND(E3071/D3071*100,0)</f>
        <v>14</v>
      </c>
      <c r="Q3071" s="8">
        <f>IFERROR(ROUND(E3071/L3071,2),0)</f>
        <v>20.14</v>
      </c>
      <c r="R3071" s="17">
        <f t="shared" si="188"/>
        <v>41957.833726851852</v>
      </c>
      <c r="S3071" s="17">
        <f t="shared" si="189"/>
        <v>41987.833726851852</v>
      </c>
      <c r="T3071" s="22">
        <f t="shared" si="190"/>
        <v>30</v>
      </c>
      <c r="U3071">
        <f t="shared" si="191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>ROUND(E3072/D3072*100,0)</f>
        <v>3</v>
      </c>
      <c r="Q3072" s="8">
        <f>IFERROR(ROUND(E3072/L3072,2),0)</f>
        <v>20.88</v>
      </c>
      <c r="R3072" s="17">
        <f t="shared" si="188"/>
        <v>42690.733437499999</v>
      </c>
      <c r="S3072" s="17">
        <f t="shared" si="189"/>
        <v>42711.733437499999</v>
      </c>
      <c r="T3072" s="22">
        <f t="shared" si="190"/>
        <v>21</v>
      </c>
      <c r="U3072">
        <f t="shared" si="191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>ROUND(E3073/D3073*100,0)</f>
        <v>60</v>
      </c>
      <c r="Q3073" s="8">
        <f>IFERROR(ROUND(E3073/L3073,2),0)</f>
        <v>61.31</v>
      </c>
      <c r="R3073" s="17">
        <f t="shared" si="188"/>
        <v>42097.732418981483</v>
      </c>
      <c r="S3073" s="17">
        <f t="shared" si="189"/>
        <v>42115.249305555553</v>
      </c>
      <c r="T3073" s="22">
        <f t="shared" si="190"/>
        <v>17.516886574070668</v>
      </c>
      <c r="U3073">
        <f t="shared" si="191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>ROUND(E3074/D3074*100,0)</f>
        <v>0</v>
      </c>
      <c r="Q3074" s="8">
        <f>IFERROR(ROUND(E3074/L3074,2),0)</f>
        <v>1</v>
      </c>
      <c r="R3074" s="17">
        <f t="shared" si="188"/>
        <v>42658.690532407403</v>
      </c>
      <c r="S3074" s="17">
        <f t="shared" si="189"/>
        <v>42673.073611111111</v>
      </c>
      <c r="T3074" s="22">
        <f t="shared" si="190"/>
        <v>14.383078703707724</v>
      </c>
      <c r="U3074">
        <f t="shared" si="191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>ROUND(E3075/D3075*100,0)</f>
        <v>0</v>
      </c>
      <c r="Q3075" s="8">
        <f>IFERROR(ROUND(E3075/L3075,2),0)</f>
        <v>92.14</v>
      </c>
      <c r="R3075" s="17">
        <f t="shared" ref="R3075:R3138" si="192">(((J3075/60)/60)/24)+DATE(1970,1,1)</f>
        <v>42111.684027777781</v>
      </c>
      <c r="S3075" s="17">
        <f t="shared" ref="S3075:S3138" si="193">(((I3075/60)/60)/24)+DATE(1970,1,1)</f>
        <v>42169.804861111115</v>
      </c>
      <c r="T3075" s="22">
        <f t="shared" ref="T3075:T3138" si="194">S3075-R3075</f>
        <v>58.120833333334303</v>
      </c>
      <c r="U3075">
        <f t="shared" ref="U3075:U3138" si="195">YEAR(R3075)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>ROUND(E3076/D3076*100,0)</f>
        <v>0</v>
      </c>
      <c r="Q3076" s="8">
        <f>IFERROR(ROUND(E3076/L3076,2),0)</f>
        <v>7.33</v>
      </c>
      <c r="R3076" s="17">
        <f t="shared" si="192"/>
        <v>42409.571284722217</v>
      </c>
      <c r="S3076" s="17">
        <f t="shared" si="193"/>
        <v>42439.571284722217</v>
      </c>
      <c r="T3076" s="22">
        <f t="shared" si="194"/>
        <v>30</v>
      </c>
      <c r="U3076">
        <f t="shared" si="195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>ROUND(E3077/D3077*100,0)</f>
        <v>9</v>
      </c>
      <c r="Q3077" s="8">
        <f>IFERROR(ROUND(E3077/L3077,2),0)</f>
        <v>64.8</v>
      </c>
      <c r="R3077" s="17">
        <f t="shared" si="192"/>
        <v>42551.102314814809</v>
      </c>
      <c r="S3077" s="17">
        <f t="shared" si="193"/>
        <v>42601.102314814809</v>
      </c>
      <c r="T3077" s="22">
        <f t="shared" si="194"/>
        <v>50</v>
      </c>
      <c r="U3077">
        <f t="shared" si="195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>ROUND(E3078/D3078*100,0)</f>
        <v>15</v>
      </c>
      <c r="Q3078" s="8">
        <f>IFERROR(ROUND(E3078/L3078,2),0)</f>
        <v>30.12</v>
      </c>
      <c r="R3078" s="17">
        <f t="shared" si="192"/>
        <v>42226.651886574073</v>
      </c>
      <c r="S3078" s="17">
        <f t="shared" si="193"/>
        <v>42286.651886574073</v>
      </c>
      <c r="T3078" s="22">
        <f t="shared" si="194"/>
        <v>60</v>
      </c>
      <c r="U3078">
        <f t="shared" si="195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>ROUND(E3079/D3079*100,0)</f>
        <v>0</v>
      </c>
      <c r="Q3079" s="8">
        <f>IFERROR(ROUND(E3079/L3079,2),0)</f>
        <v>52.5</v>
      </c>
      <c r="R3079" s="17">
        <f t="shared" si="192"/>
        <v>42766.956921296296</v>
      </c>
      <c r="S3079" s="17">
        <f t="shared" si="193"/>
        <v>42796.956921296296</v>
      </c>
      <c r="T3079" s="22">
        <f t="shared" si="194"/>
        <v>30</v>
      </c>
      <c r="U3079">
        <f t="shared" si="195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>ROUND(E3080/D3080*100,0)</f>
        <v>0</v>
      </c>
      <c r="Q3080" s="8">
        <f>IFERROR(ROUND(E3080/L3080,2),0)</f>
        <v>23.67</v>
      </c>
      <c r="R3080" s="17">
        <f t="shared" si="192"/>
        <v>42031.138831018514</v>
      </c>
      <c r="S3080" s="17">
        <f t="shared" si="193"/>
        <v>42061.138831018514</v>
      </c>
      <c r="T3080" s="22">
        <f t="shared" si="194"/>
        <v>30</v>
      </c>
      <c r="U3080">
        <f t="shared" si="195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>ROUND(E3081/D3081*100,0)</f>
        <v>1</v>
      </c>
      <c r="Q3081" s="8">
        <f>IFERROR(ROUND(E3081/L3081,2),0)</f>
        <v>415.78</v>
      </c>
      <c r="R3081" s="17">
        <f t="shared" si="192"/>
        <v>42055.713368055556</v>
      </c>
      <c r="S3081" s="17">
        <f t="shared" si="193"/>
        <v>42085.671701388885</v>
      </c>
      <c r="T3081" s="22">
        <f t="shared" si="194"/>
        <v>29.958333333328483</v>
      </c>
      <c r="U3081">
        <f t="shared" si="195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>ROUND(E3082/D3082*100,0)</f>
        <v>0</v>
      </c>
      <c r="Q3082" s="8">
        <f>IFERROR(ROUND(E3082/L3082,2),0)</f>
        <v>53.71</v>
      </c>
      <c r="R3082" s="17">
        <f t="shared" si="192"/>
        <v>41940.028287037036</v>
      </c>
      <c r="S3082" s="17">
        <f t="shared" si="193"/>
        <v>42000.0699537037</v>
      </c>
      <c r="T3082" s="22">
        <f t="shared" si="194"/>
        <v>60.041666666664241</v>
      </c>
      <c r="U3082">
        <f t="shared" si="195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>ROUND(E3083/D3083*100,0)</f>
        <v>0</v>
      </c>
      <c r="Q3083" s="8">
        <f>IFERROR(ROUND(E3083/L3083,2),0)</f>
        <v>420.6</v>
      </c>
      <c r="R3083" s="17">
        <f t="shared" si="192"/>
        <v>42237.181608796294</v>
      </c>
      <c r="S3083" s="17">
        <f t="shared" si="193"/>
        <v>42267.181608796294</v>
      </c>
      <c r="T3083" s="22">
        <f t="shared" si="194"/>
        <v>30</v>
      </c>
      <c r="U3083">
        <f t="shared" si="195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>ROUND(E3084/D3084*100,0)</f>
        <v>0</v>
      </c>
      <c r="Q3084" s="8">
        <f>IFERROR(ROUND(E3084/L3084,2),0)</f>
        <v>0</v>
      </c>
      <c r="R3084" s="17">
        <f t="shared" si="192"/>
        <v>42293.922986111109</v>
      </c>
      <c r="S3084" s="17">
        <f t="shared" si="193"/>
        <v>42323.96465277778</v>
      </c>
      <c r="T3084" s="22">
        <f t="shared" si="194"/>
        <v>30.041666666671517</v>
      </c>
      <c r="U3084">
        <f t="shared" si="195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>ROUND(E3085/D3085*100,0)</f>
        <v>0</v>
      </c>
      <c r="Q3085" s="8">
        <f>IFERROR(ROUND(E3085/L3085,2),0)</f>
        <v>18.670000000000002</v>
      </c>
      <c r="R3085" s="17">
        <f t="shared" si="192"/>
        <v>41853.563402777778</v>
      </c>
      <c r="S3085" s="17">
        <f t="shared" si="193"/>
        <v>41883.208333333336</v>
      </c>
      <c r="T3085" s="22">
        <f t="shared" si="194"/>
        <v>29.644930555557949</v>
      </c>
      <c r="U3085">
        <f t="shared" si="195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>ROUND(E3086/D3086*100,0)</f>
        <v>12</v>
      </c>
      <c r="Q3086" s="8">
        <f>IFERROR(ROUND(E3086/L3086,2),0)</f>
        <v>78.33</v>
      </c>
      <c r="R3086" s="17">
        <f t="shared" si="192"/>
        <v>42100.723738425921</v>
      </c>
      <c r="S3086" s="17">
        <f t="shared" si="193"/>
        <v>42129.783333333333</v>
      </c>
      <c r="T3086" s="22">
        <f t="shared" si="194"/>
        <v>29.059594907412247</v>
      </c>
      <c r="U3086">
        <f t="shared" si="195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>ROUND(E3087/D3087*100,0)</f>
        <v>2</v>
      </c>
      <c r="Q3087" s="8">
        <f>IFERROR(ROUND(E3087/L3087,2),0)</f>
        <v>67.78</v>
      </c>
      <c r="R3087" s="17">
        <f t="shared" si="192"/>
        <v>42246.883784722217</v>
      </c>
      <c r="S3087" s="17">
        <f t="shared" si="193"/>
        <v>42276.883784722217</v>
      </c>
      <c r="T3087" s="22">
        <f t="shared" si="194"/>
        <v>30</v>
      </c>
      <c r="U3087">
        <f t="shared" si="195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>ROUND(E3088/D3088*100,0)</f>
        <v>0</v>
      </c>
      <c r="Q3088" s="8">
        <f>IFERROR(ROUND(E3088/L3088,2),0)</f>
        <v>16.670000000000002</v>
      </c>
      <c r="R3088" s="17">
        <f t="shared" si="192"/>
        <v>42173.67082175926</v>
      </c>
      <c r="S3088" s="17">
        <f t="shared" si="193"/>
        <v>42233.67082175926</v>
      </c>
      <c r="T3088" s="22">
        <f t="shared" si="194"/>
        <v>60</v>
      </c>
      <c r="U3088">
        <f t="shared" si="195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>ROUND(E3089/D3089*100,0)</f>
        <v>1</v>
      </c>
      <c r="Q3089" s="8">
        <f>IFERROR(ROUND(E3089/L3089,2),0)</f>
        <v>62.5</v>
      </c>
      <c r="R3089" s="17">
        <f t="shared" si="192"/>
        <v>42665.150347222225</v>
      </c>
      <c r="S3089" s="17">
        <f t="shared" si="193"/>
        <v>42725.192013888889</v>
      </c>
      <c r="T3089" s="22">
        <f t="shared" si="194"/>
        <v>60.041666666664241</v>
      </c>
      <c r="U3089">
        <f t="shared" si="195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>ROUND(E3090/D3090*100,0)</f>
        <v>0</v>
      </c>
      <c r="Q3090" s="8">
        <f>IFERROR(ROUND(E3090/L3090,2),0)</f>
        <v>42</v>
      </c>
      <c r="R3090" s="17">
        <f t="shared" si="192"/>
        <v>41981.57230324074</v>
      </c>
      <c r="S3090" s="17">
        <f t="shared" si="193"/>
        <v>42012.570138888885</v>
      </c>
      <c r="T3090" s="22">
        <f t="shared" si="194"/>
        <v>30.997835648144246</v>
      </c>
      <c r="U3090">
        <f t="shared" si="195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>ROUND(E3091/D3091*100,0)</f>
        <v>23</v>
      </c>
      <c r="Q3091" s="8">
        <f>IFERROR(ROUND(E3091/L3091,2),0)</f>
        <v>130.09</v>
      </c>
      <c r="R3091" s="17">
        <f t="shared" si="192"/>
        <v>42528.542627314819</v>
      </c>
      <c r="S3091" s="17">
        <f t="shared" si="193"/>
        <v>42560.082638888889</v>
      </c>
      <c r="T3091" s="22">
        <f t="shared" si="194"/>
        <v>31.540011574070377</v>
      </c>
      <c r="U3091">
        <f t="shared" si="195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>ROUND(E3092/D3092*100,0)</f>
        <v>5</v>
      </c>
      <c r="Q3092" s="8">
        <f>IFERROR(ROUND(E3092/L3092,2),0)</f>
        <v>1270.22</v>
      </c>
      <c r="R3092" s="17">
        <f t="shared" si="192"/>
        <v>42065.818807870368</v>
      </c>
      <c r="S3092" s="17">
        <f t="shared" si="193"/>
        <v>42125.777141203704</v>
      </c>
      <c r="T3092" s="22">
        <f t="shared" si="194"/>
        <v>59.958333333335759</v>
      </c>
      <c r="U3092">
        <f t="shared" si="195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>ROUND(E3093/D3093*100,0)</f>
        <v>16</v>
      </c>
      <c r="Q3093" s="8">
        <f>IFERROR(ROUND(E3093/L3093,2),0)</f>
        <v>88.44</v>
      </c>
      <c r="R3093" s="17">
        <f t="shared" si="192"/>
        <v>42566.948414351849</v>
      </c>
      <c r="S3093" s="17">
        <f t="shared" si="193"/>
        <v>42596.948414351849</v>
      </c>
      <c r="T3093" s="22">
        <f t="shared" si="194"/>
        <v>30</v>
      </c>
      <c r="U3093">
        <f t="shared" si="195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>ROUND(E3094/D3094*100,0)</f>
        <v>1</v>
      </c>
      <c r="Q3094" s="8">
        <f>IFERROR(ROUND(E3094/L3094,2),0)</f>
        <v>56.34</v>
      </c>
      <c r="R3094" s="17">
        <f t="shared" si="192"/>
        <v>42255.619351851856</v>
      </c>
      <c r="S3094" s="17">
        <f t="shared" si="193"/>
        <v>42292.916666666672</v>
      </c>
      <c r="T3094" s="22">
        <f t="shared" si="194"/>
        <v>37.297314814815763</v>
      </c>
      <c r="U3094">
        <f t="shared" si="195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>ROUND(E3095/D3095*100,0)</f>
        <v>23</v>
      </c>
      <c r="Q3095" s="8">
        <f>IFERROR(ROUND(E3095/L3095,2),0)</f>
        <v>53.53</v>
      </c>
      <c r="R3095" s="17">
        <f t="shared" si="192"/>
        <v>41760.909039351849</v>
      </c>
      <c r="S3095" s="17">
        <f t="shared" si="193"/>
        <v>41791.165972222225</v>
      </c>
      <c r="T3095" s="22">
        <f t="shared" si="194"/>
        <v>30.256932870375749</v>
      </c>
      <c r="U3095">
        <f t="shared" si="195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>ROUND(E3096/D3096*100,0)</f>
        <v>0</v>
      </c>
      <c r="Q3096" s="8">
        <f>IFERROR(ROUND(E3096/L3096,2),0)</f>
        <v>25</v>
      </c>
      <c r="R3096" s="17">
        <f t="shared" si="192"/>
        <v>42207.795787037037</v>
      </c>
      <c r="S3096" s="17">
        <f t="shared" si="193"/>
        <v>42267.795787037037</v>
      </c>
      <c r="T3096" s="22">
        <f t="shared" si="194"/>
        <v>60</v>
      </c>
      <c r="U3096">
        <f t="shared" si="195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>ROUND(E3097/D3097*100,0)</f>
        <v>0</v>
      </c>
      <c r="Q3097" s="8">
        <f>IFERROR(ROUND(E3097/L3097,2),0)</f>
        <v>50</v>
      </c>
      <c r="R3097" s="17">
        <f t="shared" si="192"/>
        <v>42523.025231481486</v>
      </c>
      <c r="S3097" s="17">
        <f t="shared" si="193"/>
        <v>42583.025231481486</v>
      </c>
      <c r="T3097" s="22">
        <f t="shared" si="194"/>
        <v>60</v>
      </c>
      <c r="U3097">
        <f t="shared" si="195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>ROUND(E3098/D3098*100,0)</f>
        <v>4</v>
      </c>
      <c r="Q3098" s="8">
        <f>IFERROR(ROUND(E3098/L3098,2),0)</f>
        <v>56.79</v>
      </c>
      <c r="R3098" s="17">
        <f t="shared" si="192"/>
        <v>42114.825532407413</v>
      </c>
      <c r="S3098" s="17">
        <f t="shared" si="193"/>
        <v>42144.825532407413</v>
      </c>
      <c r="T3098" s="22">
        <f t="shared" si="194"/>
        <v>30</v>
      </c>
      <c r="U3098">
        <f t="shared" si="195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>ROUND(E3099/D3099*100,0)</f>
        <v>17</v>
      </c>
      <c r="Q3099" s="8">
        <f>IFERROR(ROUND(E3099/L3099,2),0)</f>
        <v>40.83</v>
      </c>
      <c r="R3099" s="17">
        <f t="shared" si="192"/>
        <v>42629.503483796296</v>
      </c>
      <c r="S3099" s="17">
        <f t="shared" si="193"/>
        <v>42650.583333333328</v>
      </c>
      <c r="T3099" s="22">
        <f t="shared" si="194"/>
        <v>21.079849537032715</v>
      </c>
      <c r="U3099">
        <f t="shared" si="195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>ROUND(E3100/D3100*100,0)</f>
        <v>4</v>
      </c>
      <c r="Q3100" s="8">
        <f>IFERROR(ROUND(E3100/L3100,2),0)</f>
        <v>65.11</v>
      </c>
      <c r="R3100" s="17">
        <f t="shared" si="192"/>
        <v>42359.792233796295</v>
      </c>
      <c r="S3100" s="17">
        <f t="shared" si="193"/>
        <v>42408.01180555555</v>
      </c>
      <c r="T3100" s="22">
        <f t="shared" si="194"/>
        <v>48.219571759254904</v>
      </c>
      <c r="U3100">
        <f t="shared" si="195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>ROUND(E3101/D3101*100,0)</f>
        <v>14</v>
      </c>
      <c r="Q3101" s="8">
        <f>IFERROR(ROUND(E3101/L3101,2),0)</f>
        <v>55.6</v>
      </c>
      <c r="R3101" s="17">
        <f t="shared" si="192"/>
        <v>42382.189710648148</v>
      </c>
      <c r="S3101" s="17">
        <f t="shared" si="193"/>
        <v>42412.189710648148</v>
      </c>
      <c r="T3101" s="22">
        <f t="shared" si="194"/>
        <v>30</v>
      </c>
      <c r="U3101">
        <f t="shared" si="195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>ROUND(E3102/D3102*100,0)</f>
        <v>15</v>
      </c>
      <c r="Q3102" s="8">
        <f>IFERROR(ROUND(E3102/L3102,2),0)</f>
        <v>140.54</v>
      </c>
      <c r="R3102" s="17">
        <f t="shared" si="192"/>
        <v>41902.622395833336</v>
      </c>
      <c r="S3102" s="17">
        <f t="shared" si="193"/>
        <v>41932.622395833336</v>
      </c>
      <c r="T3102" s="22">
        <f t="shared" si="194"/>
        <v>30</v>
      </c>
      <c r="U3102">
        <f t="shared" si="195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>ROUND(E3103/D3103*100,0)</f>
        <v>12</v>
      </c>
      <c r="Q3103" s="8">
        <f>IFERROR(ROUND(E3103/L3103,2),0)</f>
        <v>25</v>
      </c>
      <c r="R3103" s="17">
        <f t="shared" si="192"/>
        <v>42171.383530092593</v>
      </c>
      <c r="S3103" s="17">
        <f t="shared" si="193"/>
        <v>42201.330555555556</v>
      </c>
      <c r="T3103" s="22">
        <f t="shared" si="194"/>
        <v>29.947025462963211</v>
      </c>
      <c r="U3103">
        <f t="shared" si="195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>ROUND(E3104/D3104*100,0)</f>
        <v>39</v>
      </c>
      <c r="Q3104" s="8">
        <f>IFERROR(ROUND(E3104/L3104,2),0)</f>
        <v>69.53</v>
      </c>
      <c r="R3104" s="17">
        <f t="shared" si="192"/>
        <v>42555.340486111112</v>
      </c>
      <c r="S3104" s="17">
        <f t="shared" si="193"/>
        <v>42605.340486111112</v>
      </c>
      <c r="T3104" s="22">
        <f t="shared" si="194"/>
        <v>50</v>
      </c>
      <c r="U3104">
        <f t="shared" si="195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>ROUND(E3105/D3105*100,0)</f>
        <v>0</v>
      </c>
      <c r="Q3105" s="8">
        <f>IFERROR(ROUND(E3105/L3105,2),0)</f>
        <v>5.5</v>
      </c>
      <c r="R3105" s="17">
        <f t="shared" si="192"/>
        <v>42107.156319444446</v>
      </c>
      <c r="S3105" s="17">
        <f t="shared" si="193"/>
        <v>42167.156319444446</v>
      </c>
      <c r="T3105" s="22">
        <f t="shared" si="194"/>
        <v>60</v>
      </c>
      <c r="U3105">
        <f t="shared" si="195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>ROUND(E3106/D3106*100,0)</f>
        <v>30</v>
      </c>
      <c r="Q3106" s="8">
        <f>IFERROR(ROUND(E3106/L3106,2),0)</f>
        <v>237</v>
      </c>
      <c r="R3106" s="17">
        <f t="shared" si="192"/>
        <v>42006.908692129626</v>
      </c>
      <c r="S3106" s="17">
        <f t="shared" si="193"/>
        <v>42038.083333333328</v>
      </c>
      <c r="T3106" s="22">
        <f t="shared" si="194"/>
        <v>31.174641203702777</v>
      </c>
      <c r="U3106">
        <f t="shared" si="195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>ROUND(E3107/D3107*100,0)</f>
        <v>42</v>
      </c>
      <c r="Q3107" s="8">
        <f>IFERROR(ROUND(E3107/L3107,2),0)</f>
        <v>79.87</v>
      </c>
      <c r="R3107" s="17">
        <f t="shared" si="192"/>
        <v>41876.718935185185</v>
      </c>
      <c r="S3107" s="17">
        <f t="shared" si="193"/>
        <v>41931.208333333336</v>
      </c>
      <c r="T3107" s="22">
        <f t="shared" si="194"/>
        <v>54.48939814815094</v>
      </c>
      <c r="U3107">
        <f t="shared" si="195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>ROUND(E3108/D3108*100,0)</f>
        <v>4</v>
      </c>
      <c r="Q3108" s="8">
        <f>IFERROR(ROUND(E3108/L3108,2),0)</f>
        <v>10.25</v>
      </c>
      <c r="R3108" s="17">
        <f t="shared" si="192"/>
        <v>42241.429120370376</v>
      </c>
      <c r="S3108" s="17">
        <f t="shared" si="193"/>
        <v>42263.916666666672</v>
      </c>
      <c r="T3108" s="22">
        <f t="shared" si="194"/>
        <v>22.487546296295477</v>
      </c>
      <c r="U3108">
        <f t="shared" si="195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>ROUND(E3109/D3109*100,0)</f>
        <v>20</v>
      </c>
      <c r="Q3109" s="8">
        <f>IFERROR(ROUND(E3109/L3109,2),0)</f>
        <v>272.58999999999997</v>
      </c>
      <c r="R3109" s="17">
        <f t="shared" si="192"/>
        <v>42128.814247685179</v>
      </c>
      <c r="S3109" s="17">
        <f t="shared" si="193"/>
        <v>42135.814247685179</v>
      </c>
      <c r="T3109" s="22">
        <f t="shared" si="194"/>
        <v>7</v>
      </c>
      <c r="U3109">
        <f t="shared" si="195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>ROUND(E3110/D3110*100,0)</f>
        <v>0</v>
      </c>
      <c r="Q3110" s="8">
        <f>IFERROR(ROUND(E3110/L3110,2),0)</f>
        <v>13</v>
      </c>
      <c r="R3110" s="17">
        <f t="shared" si="192"/>
        <v>42062.680486111116</v>
      </c>
      <c r="S3110" s="17">
        <f t="shared" si="193"/>
        <v>42122.638819444444</v>
      </c>
      <c r="T3110" s="22">
        <f t="shared" si="194"/>
        <v>59.958333333328483</v>
      </c>
      <c r="U3110">
        <f t="shared" si="195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>ROUND(E3111/D3111*100,0)</f>
        <v>25</v>
      </c>
      <c r="Q3111" s="8">
        <f>IFERROR(ROUND(E3111/L3111,2),0)</f>
        <v>58.18</v>
      </c>
      <c r="R3111" s="17">
        <f t="shared" si="192"/>
        <v>41844.125115740739</v>
      </c>
      <c r="S3111" s="17">
        <f t="shared" si="193"/>
        <v>41879.125115740739</v>
      </c>
      <c r="T3111" s="22">
        <f t="shared" si="194"/>
        <v>35</v>
      </c>
      <c r="U3111">
        <f t="shared" si="195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>ROUND(E3112/D3112*100,0)</f>
        <v>0</v>
      </c>
      <c r="Q3112" s="8">
        <f>IFERROR(ROUND(E3112/L3112,2),0)</f>
        <v>10</v>
      </c>
      <c r="R3112" s="17">
        <f t="shared" si="192"/>
        <v>42745.031469907408</v>
      </c>
      <c r="S3112" s="17">
        <f t="shared" si="193"/>
        <v>42785.031469907408</v>
      </c>
      <c r="T3112" s="22">
        <f t="shared" si="194"/>
        <v>40</v>
      </c>
      <c r="U3112">
        <f t="shared" si="195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>ROUND(E3113/D3113*100,0)</f>
        <v>27</v>
      </c>
      <c r="Q3113" s="8">
        <f>IFERROR(ROUND(E3113/L3113,2),0)</f>
        <v>70.11</v>
      </c>
      <c r="R3113" s="17">
        <f t="shared" si="192"/>
        <v>41885.595138888886</v>
      </c>
      <c r="S3113" s="17">
        <f t="shared" si="193"/>
        <v>41916.595138888886</v>
      </c>
      <c r="T3113" s="22">
        <f t="shared" si="194"/>
        <v>31</v>
      </c>
      <c r="U3113">
        <f t="shared" si="195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>ROUND(E3114/D3114*100,0)</f>
        <v>5</v>
      </c>
      <c r="Q3114" s="8">
        <f>IFERROR(ROUND(E3114/L3114,2),0)</f>
        <v>57.89</v>
      </c>
      <c r="R3114" s="17">
        <f t="shared" si="192"/>
        <v>42615.121921296297</v>
      </c>
      <c r="S3114" s="17">
        <f t="shared" si="193"/>
        <v>42675.121921296297</v>
      </c>
      <c r="T3114" s="22">
        <f t="shared" si="194"/>
        <v>60</v>
      </c>
      <c r="U3114">
        <f t="shared" si="195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>ROUND(E3115/D3115*100,0)</f>
        <v>4</v>
      </c>
      <c r="Q3115" s="8">
        <f>IFERROR(ROUND(E3115/L3115,2),0)</f>
        <v>125.27</v>
      </c>
      <c r="R3115" s="17">
        <f t="shared" si="192"/>
        <v>42081.731273148151</v>
      </c>
      <c r="S3115" s="17">
        <f t="shared" si="193"/>
        <v>42111.731273148151</v>
      </c>
      <c r="T3115" s="22">
        <f t="shared" si="194"/>
        <v>30</v>
      </c>
      <c r="U3115">
        <f t="shared" si="195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>ROUND(E3116/D3116*100,0)</f>
        <v>0</v>
      </c>
      <c r="Q3116" s="8">
        <f>IFERROR(ROUND(E3116/L3116,2),0)</f>
        <v>0</v>
      </c>
      <c r="R3116" s="17">
        <f t="shared" si="192"/>
        <v>41843.632523148146</v>
      </c>
      <c r="S3116" s="17">
        <f t="shared" si="193"/>
        <v>41903.632523148146</v>
      </c>
      <c r="T3116" s="22">
        <f t="shared" si="194"/>
        <v>60</v>
      </c>
      <c r="U3116">
        <f t="shared" si="195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>ROUND(E3117/D3117*100,0)</f>
        <v>3</v>
      </c>
      <c r="Q3117" s="8">
        <f>IFERROR(ROUND(E3117/L3117,2),0)</f>
        <v>300</v>
      </c>
      <c r="R3117" s="17">
        <f t="shared" si="192"/>
        <v>42496.447071759263</v>
      </c>
      <c r="S3117" s="17">
        <f t="shared" si="193"/>
        <v>42526.447071759263</v>
      </c>
      <c r="T3117" s="22">
        <f t="shared" si="194"/>
        <v>30</v>
      </c>
      <c r="U3117">
        <f t="shared" si="195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>ROUND(E3118/D3118*100,0)</f>
        <v>57</v>
      </c>
      <c r="Q3118" s="8">
        <f>IFERROR(ROUND(E3118/L3118,2),0)</f>
        <v>43</v>
      </c>
      <c r="R3118" s="17">
        <f t="shared" si="192"/>
        <v>42081.515335648146</v>
      </c>
      <c r="S3118" s="17">
        <f t="shared" si="193"/>
        <v>42095.515335648146</v>
      </c>
      <c r="T3118" s="22">
        <f t="shared" si="194"/>
        <v>14</v>
      </c>
      <c r="U3118">
        <f t="shared" si="195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>ROUND(E3119/D3119*100,0)</f>
        <v>0</v>
      </c>
      <c r="Q3119" s="8">
        <f>IFERROR(ROUND(E3119/L3119,2),0)</f>
        <v>1</v>
      </c>
      <c r="R3119" s="17">
        <f t="shared" si="192"/>
        <v>42509.374537037031</v>
      </c>
      <c r="S3119" s="17">
        <f t="shared" si="193"/>
        <v>42517.55</v>
      </c>
      <c r="T3119" s="22">
        <f t="shared" si="194"/>
        <v>8.1754629629722331</v>
      </c>
      <c r="U3119">
        <f t="shared" si="195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>ROUND(E3120/D3120*100,0)</f>
        <v>0</v>
      </c>
      <c r="Q3120" s="8">
        <f>IFERROR(ROUND(E3120/L3120,2),0)</f>
        <v>775</v>
      </c>
      <c r="R3120" s="17">
        <f t="shared" si="192"/>
        <v>42534.649571759262</v>
      </c>
      <c r="S3120" s="17">
        <f t="shared" si="193"/>
        <v>42553.649571759262</v>
      </c>
      <c r="T3120" s="22">
        <f t="shared" si="194"/>
        <v>19</v>
      </c>
      <c r="U3120">
        <f t="shared" si="195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>ROUND(E3121/D3121*100,0)</f>
        <v>0</v>
      </c>
      <c r="Q3121" s="8">
        <f>IFERROR(ROUND(E3121/L3121,2),0)</f>
        <v>5</v>
      </c>
      <c r="R3121" s="17">
        <f t="shared" si="192"/>
        <v>42060.04550925926</v>
      </c>
      <c r="S3121" s="17">
        <f t="shared" si="193"/>
        <v>42090.003842592589</v>
      </c>
      <c r="T3121" s="22">
        <f t="shared" si="194"/>
        <v>29.958333333328483</v>
      </c>
      <c r="U3121">
        <f t="shared" si="195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>ROUND(E3122/D3122*100,0)</f>
        <v>0</v>
      </c>
      <c r="Q3122" s="8">
        <f>IFERROR(ROUND(E3122/L3122,2),0)</f>
        <v>12.8</v>
      </c>
      <c r="R3122" s="17">
        <f t="shared" si="192"/>
        <v>42435.942083333335</v>
      </c>
      <c r="S3122" s="17">
        <f t="shared" si="193"/>
        <v>42495.900416666671</v>
      </c>
      <c r="T3122" s="22">
        <f t="shared" si="194"/>
        <v>59.958333333335759</v>
      </c>
      <c r="U3122">
        <f t="shared" si="195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>ROUND(E3123/D3123*100,0)</f>
        <v>1</v>
      </c>
      <c r="Q3123" s="8">
        <f>IFERROR(ROUND(E3123/L3123,2),0)</f>
        <v>10</v>
      </c>
      <c r="R3123" s="17">
        <f t="shared" si="192"/>
        <v>41848.679803240739</v>
      </c>
      <c r="S3123" s="17">
        <f t="shared" si="193"/>
        <v>41908.679803240739</v>
      </c>
      <c r="T3123" s="22">
        <f t="shared" si="194"/>
        <v>60</v>
      </c>
      <c r="U3123">
        <f t="shared" si="195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>ROUND(E3124/D3124*100,0)</f>
        <v>58</v>
      </c>
      <c r="Q3124" s="8">
        <f>IFERROR(ROUND(E3124/L3124,2),0)</f>
        <v>58</v>
      </c>
      <c r="R3124" s="17">
        <f t="shared" si="192"/>
        <v>42678.932083333333</v>
      </c>
      <c r="S3124" s="17">
        <f t="shared" si="193"/>
        <v>42683.973750000005</v>
      </c>
      <c r="T3124" s="22">
        <f t="shared" si="194"/>
        <v>5.0416666666715173</v>
      </c>
      <c r="U3124">
        <f t="shared" si="195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>ROUND(E3125/D3125*100,0)</f>
        <v>68</v>
      </c>
      <c r="Q3125" s="8">
        <f>IFERROR(ROUND(E3125/L3125,2),0)</f>
        <v>244.8</v>
      </c>
      <c r="R3125" s="17">
        <f t="shared" si="192"/>
        <v>42530.993032407408</v>
      </c>
      <c r="S3125" s="17">
        <f t="shared" si="193"/>
        <v>42560.993032407408</v>
      </c>
      <c r="T3125" s="22">
        <f t="shared" si="194"/>
        <v>30</v>
      </c>
      <c r="U3125">
        <f t="shared" si="195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>ROUND(E3126/D3126*100,0)</f>
        <v>0</v>
      </c>
      <c r="Q3126" s="8">
        <f>IFERROR(ROUND(E3126/L3126,2),0)</f>
        <v>6.5</v>
      </c>
      <c r="R3126" s="17">
        <f t="shared" si="192"/>
        <v>41977.780104166668</v>
      </c>
      <c r="S3126" s="17">
        <f t="shared" si="193"/>
        <v>42037.780104166668</v>
      </c>
      <c r="T3126" s="22">
        <f t="shared" si="194"/>
        <v>60</v>
      </c>
      <c r="U3126">
        <f t="shared" si="195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>ROUND(E3127/D3127*100,0)</f>
        <v>0</v>
      </c>
      <c r="Q3127" s="8">
        <f>IFERROR(ROUND(E3127/L3127,2),0)</f>
        <v>0</v>
      </c>
      <c r="R3127" s="17">
        <f t="shared" si="192"/>
        <v>42346.20685185185</v>
      </c>
      <c r="S3127" s="17">
        <f t="shared" si="193"/>
        <v>42376.20685185185</v>
      </c>
      <c r="T3127" s="22">
        <f t="shared" si="194"/>
        <v>30</v>
      </c>
      <c r="U3127">
        <f t="shared" si="195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>ROUND(E3128/D3128*100,0)</f>
        <v>4</v>
      </c>
      <c r="Q3128" s="8">
        <f>IFERROR(ROUND(E3128/L3128,2),0)</f>
        <v>61.18</v>
      </c>
      <c r="R3128" s="17">
        <f t="shared" si="192"/>
        <v>42427.01807870371</v>
      </c>
      <c r="S3128" s="17">
        <f t="shared" si="193"/>
        <v>42456.976412037038</v>
      </c>
      <c r="T3128" s="22">
        <f t="shared" si="194"/>
        <v>29.958333333328483</v>
      </c>
      <c r="U3128">
        <f t="shared" si="195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>ROUND(E3129/D3129*100,0)</f>
        <v>0</v>
      </c>
      <c r="Q3129" s="8">
        <f>IFERROR(ROUND(E3129/L3129,2),0)</f>
        <v>0</v>
      </c>
      <c r="R3129" s="17">
        <f t="shared" si="192"/>
        <v>42034.856817129628</v>
      </c>
      <c r="S3129" s="17">
        <f t="shared" si="193"/>
        <v>42064.856817129628</v>
      </c>
      <c r="T3129" s="22">
        <f t="shared" si="194"/>
        <v>30</v>
      </c>
      <c r="U3129">
        <f t="shared" si="195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>ROUND(E3130/D3130*100,0)</f>
        <v>109</v>
      </c>
      <c r="Q3130" s="8">
        <f>IFERROR(ROUND(E3130/L3130,2),0)</f>
        <v>139.24</v>
      </c>
      <c r="R3130" s="17">
        <f t="shared" si="192"/>
        <v>42780.825706018513</v>
      </c>
      <c r="S3130" s="17">
        <f t="shared" si="193"/>
        <v>42810.784039351856</v>
      </c>
      <c r="T3130" s="22">
        <f t="shared" si="194"/>
        <v>29.958333333343035</v>
      </c>
      <c r="U3130">
        <f t="shared" si="195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>ROUND(E3131/D3131*100,0)</f>
        <v>1</v>
      </c>
      <c r="Q3131" s="8">
        <f>IFERROR(ROUND(E3131/L3131,2),0)</f>
        <v>10</v>
      </c>
      <c r="R3131" s="17">
        <f t="shared" si="192"/>
        <v>42803.842812499999</v>
      </c>
      <c r="S3131" s="17">
        <f t="shared" si="193"/>
        <v>42843.801145833335</v>
      </c>
      <c r="T3131" s="22">
        <f t="shared" si="194"/>
        <v>39.958333333335759</v>
      </c>
      <c r="U3131">
        <f t="shared" si="195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>ROUND(E3132/D3132*100,0)</f>
        <v>4</v>
      </c>
      <c r="Q3132" s="8">
        <f>IFERROR(ROUND(E3132/L3132,2),0)</f>
        <v>93.75</v>
      </c>
      <c r="R3132" s="17">
        <f t="shared" si="192"/>
        <v>42808.640231481477</v>
      </c>
      <c r="S3132" s="17">
        <f t="shared" si="193"/>
        <v>42839.207638888889</v>
      </c>
      <c r="T3132" s="22">
        <f t="shared" si="194"/>
        <v>30.567407407412247</v>
      </c>
      <c r="U3132">
        <f t="shared" si="195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>ROUND(E3133/D3133*100,0)</f>
        <v>16</v>
      </c>
      <c r="Q3133" s="8">
        <f>IFERROR(ROUND(E3133/L3133,2),0)</f>
        <v>53.75</v>
      </c>
      <c r="R3133" s="17">
        <f t="shared" si="192"/>
        <v>42803.579224537039</v>
      </c>
      <c r="S3133" s="17">
        <f t="shared" si="193"/>
        <v>42833.537557870368</v>
      </c>
      <c r="T3133" s="22">
        <f t="shared" si="194"/>
        <v>29.958333333328483</v>
      </c>
      <c r="U3133">
        <f t="shared" si="195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>ROUND(E3134/D3134*100,0)</f>
        <v>0</v>
      </c>
      <c r="Q3134" s="8">
        <f>IFERROR(ROUND(E3134/L3134,2),0)</f>
        <v>10</v>
      </c>
      <c r="R3134" s="17">
        <f t="shared" si="192"/>
        <v>42786.350231481483</v>
      </c>
      <c r="S3134" s="17">
        <f t="shared" si="193"/>
        <v>42846.308564814812</v>
      </c>
      <c r="T3134" s="22">
        <f t="shared" si="194"/>
        <v>59.958333333328483</v>
      </c>
      <c r="U3134">
        <f t="shared" si="195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>ROUND(E3135/D3135*100,0)</f>
        <v>108</v>
      </c>
      <c r="Q3135" s="8">
        <f>IFERROR(ROUND(E3135/L3135,2),0)</f>
        <v>33.75</v>
      </c>
      <c r="R3135" s="17">
        <f t="shared" si="192"/>
        <v>42788.565208333333</v>
      </c>
      <c r="S3135" s="17">
        <f t="shared" si="193"/>
        <v>42818.523541666669</v>
      </c>
      <c r="T3135" s="22">
        <f t="shared" si="194"/>
        <v>29.958333333335759</v>
      </c>
      <c r="U3135">
        <f t="shared" si="195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>ROUND(E3136/D3136*100,0)</f>
        <v>23</v>
      </c>
      <c r="Q3136" s="8">
        <f>IFERROR(ROUND(E3136/L3136,2),0)</f>
        <v>18.75</v>
      </c>
      <c r="R3136" s="17">
        <f t="shared" si="192"/>
        <v>42800.720127314817</v>
      </c>
      <c r="S3136" s="17">
        <f t="shared" si="193"/>
        <v>42821.678460648152</v>
      </c>
      <c r="T3136" s="22">
        <f t="shared" si="194"/>
        <v>20.958333333335759</v>
      </c>
      <c r="U3136">
        <f t="shared" si="195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>ROUND(E3137/D3137*100,0)</f>
        <v>21</v>
      </c>
      <c r="Q3137" s="8">
        <f>IFERROR(ROUND(E3137/L3137,2),0)</f>
        <v>23.14</v>
      </c>
      <c r="R3137" s="17">
        <f t="shared" si="192"/>
        <v>42807.151863425926</v>
      </c>
      <c r="S3137" s="17">
        <f t="shared" si="193"/>
        <v>42829.151863425926</v>
      </c>
      <c r="T3137" s="22">
        <f t="shared" si="194"/>
        <v>22</v>
      </c>
      <c r="U3137">
        <f t="shared" si="195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>ROUND(E3138/D3138*100,0)</f>
        <v>128</v>
      </c>
      <c r="Q3138" s="8">
        <f>IFERROR(ROUND(E3138/L3138,2),0)</f>
        <v>29.05</v>
      </c>
      <c r="R3138" s="17">
        <f t="shared" si="192"/>
        <v>42789.462430555555</v>
      </c>
      <c r="S3138" s="17">
        <f t="shared" si="193"/>
        <v>42825.957638888889</v>
      </c>
      <c r="T3138" s="22">
        <f t="shared" si="194"/>
        <v>36.495208333333721</v>
      </c>
      <c r="U3138">
        <f t="shared" si="195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>ROUND(E3139/D3139*100,0)</f>
        <v>3</v>
      </c>
      <c r="Q3139" s="8">
        <f>IFERROR(ROUND(E3139/L3139,2),0)</f>
        <v>50</v>
      </c>
      <c r="R3139" s="17">
        <f t="shared" ref="R3139:R3202" si="196">(((J3139/60)/60)/24)+DATE(1970,1,1)</f>
        <v>42807.885057870371</v>
      </c>
      <c r="S3139" s="17">
        <f t="shared" ref="S3139:S3202" si="197">(((I3139/60)/60)/24)+DATE(1970,1,1)</f>
        <v>42858.8</v>
      </c>
      <c r="T3139" s="22">
        <f t="shared" ref="T3139:T3202" si="198">S3139-R3139</f>
        <v>50.914942129631527</v>
      </c>
      <c r="U3139">
        <f t="shared" ref="U3139:U3202" si="199">YEAR(R3139)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>ROUND(E3140/D3140*100,0)</f>
        <v>0</v>
      </c>
      <c r="Q3140" s="8">
        <f>IFERROR(ROUND(E3140/L3140,2),0)</f>
        <v>0</v>
      </c>
      <c r="R3140" s="17">
        <f t="shared" si="196"/>
        <v>42809.645914351851</v>
      </c>
      <c r="S3140" s="17">
        <f t="shared" si="197"/>
        <v>42828.645914351851</v>
      </c>
      <c r="T3140" s="22">
        <f t="shared" si="198"/>
        <v>19</v>
      </c>
      <c r="U3140">
        <f t="shared" si="19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>ROUND(E3141/D3141*100,0)</f>
        <v>5</v>
      </c>
      <c r="Q3141" s="8">
        <f>IFERROR(ROUND(E3141/L3141,2),0)</f>
        <v>450</v>
      </c>
      <c r="R3141" s="17">
        <f t="shared" si="196"/>
        <v>42785.270370370374</v>
      </c>
      <c r="S3141" s="17">
        <f t="shared" si="197"/>
        <v>42819.189583333333</v>
      </c>
      <c r="T3141" s="22">
        <f t="shared" si="198"/>
        <v>33.919212962959136</v>
      </c>
      <c r="U3141">
        <f t="shared" si="19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>ROUND(E3142/D3142*100,0)</f>
        <v>1</v>
      </c>
      <c r="Q3142" s="8">
        <f>IFERROR(ROUND(E3142/L3142,2),0)</f>
        <v>24</v>
      </c>
      <c r="R3142" s="17">
        <f t="shared" si="196"/>
        <v>42802.718784722223</v>
      </c>
      <c r="S3142" s="17">
        <f t="shared" si="197"/>
        <v>42832.677118055552</v>
      </c>
      <c r="T3142" s="22">
        <f t="shared" si="198"/>
        <v>29.958333333328483</v>
      </c>
      <c r="U3142">
        <f t="shared" si="19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>ROUND(E3143/D3143*100,0)</f>
        <v>52</v>
      </c>
      <c r="Q3143" s="8">
        <f>IFERROR(ROUND(E3143/L3143,2),0)</f>
        <v>32.25</v>
      </c>
      <c r="R3143" s="17">
        <f t="shared" si="196"/>
        <v>42800.753333333334</v>
      </c>
      <c r="S3143" s="17">
        <f t="shared" si="197"/>
        <v>42841.833333333328</v>
      </c>
      <c r="T3143" s="22">
        <f t="shared" si="198"/>
        <v>41.07999999999447</v>
      </c>
      <c r="U3143">
        <f t="shared" si="19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>ROUND(E3144/D3144*100,0)</f>
        <v>2</v>
      </c>
      <c r="Q3144" s="8">
        <f>IFERROR(ROUND(E3144/L3144,2),0)</f>
        <v>15</v>
      </c>
      <c r="R3144" s="17">
        <f t="shared" si="196"/>
        <v>42783.513182870374</v>
      </c>
      <c r="S3144" s="17">
        <f t="shared" si="197"/>
        <v>42813.471516203703</v>
      </c>
      <c r="T3144" s="22">
        <f t="shared" si="198"/>
        <v>29.958333333328483</v>
      </c>
      <c r="U3144">
        <f t="shared" si="19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>ROUND(E3145/D3145*100,0)</f>
        <v>0</v>
      </c>
      <c r="Q3145" s="8">
        <f>IFERROR(ROUND(E3145/L3145,2),0)</f>
        <v>0</v>
      </c>
      <c r="R3145" s="17">
        <f t="shared" si="196"/>
        <v>42808.358287037037</v>
      </c>
      <c r="S3145" s="17">
        <f t="shared" si="197"/>
        <v>42834.358287037037</v>
      </c>
      <c r="T3145" s="22">
        <f t="shared" si="198"/>
        <v>26</v>
      </c>
      <c r="U3145">
        <f t="shared" si="19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>ROUND(E3146/D3146*100,0)</f>
        <v>75</v>
      </c>
      <c r="Q3146" s="8">
        <f>IFERROR(ROUND(E3146/L3146,2),0)</f>
        <v>251.33</v>
      </c>
      <c r="R3146" s="17">
        <f t="shared" si="196"/>
        <v>42796.538275462968</v>
      </c>
      <c r="S3146" s="17">
        <f t="shared" si="197"/>
        <v>42813.25</v>
      </c>
      <c r="T3146" s="22">
        <f t="shared" si="198"/>
        <v>16.711724537031841</v>
      </c>
      <c r="U3146">
        <f t="shared" si="19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>ROUND(E3147/D3147*100,0)</f>
        <v>0</v>
      </c>
      <c r="Q3147" s="8">
        <f>IFERROR(ROUND(E3147/L3147,2),0)</f>
        <v>0</v>
      </c>
      <c r="R3147" s="17">
        <f t="shared" si="196"/>
        <v>42762.040902777779</v>
      </c>
      <c r="S3147" s="17">
        <f t="shared" si="197"/>
        <v>42821.999236111107</v>
      </c>
      <c r="T3147" s="22">
        <f t="shared" si="198"/>
        <v>59.958333333328483</v>
      </c>
      <c r="U3147">
        <f t="shared" si="19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>ROUND(E3148/D3148*100,0)</f>
        <v>11</v>
      </c>
      <c r="Q3148" s="8">
        <f>IFERROR(ROUND(E3148/L3148,2),0)</f>
        <v>437.5</v>
      </c>
      <c r="R3148" s="17">
        <f t="shared" si="196"/>
        <v>42796.682476851856</v>
      </c>
      <c r="S3148" s="17">
        <f t="shared" si="197"/>
        <v>42841.640810185185</v>
      </c>
      <c r="T3148" s="22">
        <f t="shared" si="198"/>
        <v>44.958333333328483</v>
      </c>
      <c r="U3148">
        <f t="shared" si="19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>ROUND(E3149/D3149*100,0)</f>
        <v>118</v>
      </c>
      <c r="Q3149" s="8">
        <f>IFERROR(ROUND(E3149/L3149,2),0)</f>
        <v>110.35</v>
      </c>
      <c r="R3149" s="17">
        <f t="shared" si="196"/>
        <v>41909.969386574077</v>
      </c>
      <c r="S3149" s="17">
        <f t="shared" si="197"/>
        <v>41950.011053240742</v>
      </c>
      <c r="T3149" s="22">
        <f t="shared" si="198"/>
        <v>40.041666666664241</v>
      </c>
      <c r="U3149">
        <f t="shared" si="19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>ROUND(E3150/D3150*100,0)</f>
        <v>131</v>
      </c>
      <c r="Q3150" s="8">
        <f>IFERROR(ROUND(E3150/L3150,2),0)</f>
        <v>41.42</v>
      </c>
      <c r="R3150" s="17">
        <f t="shared" si="196"/>
        <v>41891.665324074071</v>
      </c>
      <c r="S3150" s="17">
        <f t="shared" si="197"/>
        <v>41913.166666666664</v>
      </c>
      <c r="T3150" s="22">
        <f t="shared" si="198"/>
        <v>21.501342592593573</v>
      </c>
      <c r="U3150">
        <f t="shared" si="19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>ROUND(E3151/D3151*100,0)</f>
        <v>104</v>
      </c>
      <c r="Q3151" s="8">
        <f>IFERROR(ROUND(E3151/L3151,2),0)</f>
        <v>52</v>
      </c>
      <c r="R3151" s="17">
        <f t="shared" si="196"/>
        <v>41226.017361111109</v>
      </c>
      <c r="S3151" s="17">
        <f t="shared" si="197"/>
        <v>41250.083333333336</v>
      </c>
      <c r="T3151" s="22">
        <f t="shared" si="198"/>
        <v>24.065972222226264</v>
      </c>
      <c r="U3151">
        <f t="shared" si="19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>ROUND(E3152/D3152*100,0)</f>
        <v>101</v>
      </c>
      <c r="Q3152" s="8">
        <f>IFERROR(ROUND(E3152/L3152,2),0)</f>
        <v>33.99</v>
      </c>
      <c r="R3152" s="17">
        <f t="shared" si="196"/>
        <v>40478.263923611114</v>
      </c>
      <c r="S3152" s="17">
        <f t="shared" si="197"/>
        <v>40568.166666666664</v>
      </c>
      <c r="T3152" s="22">
        <f t="shared" si="198"/>
        <v>89.902743055550673</v>
      </c>
      <c r="U3152">
        <f t="shared" si="19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>ROUND(E3153/D3153*100,0)</f>
        <v>100</v>
      </c>
      <c r="Q3153" s="8">
        <f>IFERROR(ROUND(E3153/L3153,2),0)</f>
        <v>103.35</v>
      </c>
      <c r="R3153" s="17">
        <f t="shared" si="196"/>
        <v>41862.83997685185</v>
      </c>
      <c r="S3153" s="17">
        <f t="shared" si="197"/>
        <v>41892.83997685185</v>
      </c>
      <c r="T3153" s="22">
        <f t="shared" si="198"/>
        <v>30</v>
      </c>
      <c r="U3153">
        <f t="shared" si="19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>ROUND(E3154/D3154*100,0)</f>
        <v>106</v>
      </c>
      <c r="Q3154" s="8">
        <f>IFERROR(ROUND(E3154/L3154,2),0)</f>
        <v>34.79</v>
      </c>
      <c r="R3154" s="17">
        <f t="shared" si="196"/>
        <v>41550.867673611108</v>
      </c>
      <c r="S3154" s="17">
        <f t="shared" si="197"/>
        <v>41580.867673611108</v>
      </c>
      <c r="T3154" s="22">
        <f t="shared" si="198"/>
        <v>30</v>
      </c>
      <c r="U3154">
        <f t="shared" si="19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>ROUND(E3155/D3155*100,0)</f>
        <v>336</v>
      </c>
      <c r="Q3155" s="8">
        <f>IFERROR(ROUND(E3155/L3155,2),0)</f>
        <v>41.77</v>
      </c>
      <c r="R3155" s="17">
        <f t="shared" si="196"/>
        <v>40633.154363425929</v>
      </c>
      <c r="S3155" s="17">
        <f t="shared" si="197"/>
        <v>40664.207638888889</v>
      </c>
      <c r="T3155" s="22">
        <f t="shared" si="198"/>
        <v>31.053275462960301</v>
      </c>
      <c r="U3155">
        <f t="shared" si="19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>ROUND(E3156/D3156*100,0)</f>
        <v>113</v>
      </c>
      <c r="Q3156" s="8">
        <f>IFERROR(ROUND(E3156/L3156,2),0)</f>
        <v>64.27</v>
      </c>
      <c r="R3156" s="17">
        <f t="shared" si="196"/>
        <v>40970.875671296293</v>
      </c>
      <c r="S3156" s="17">
        <f t="shared" si="197"/>
        <v>41000.834004629629</v>
      </c>
      <c r="T3156" s="22">
        <f t="shared" si="198"/>
        <v>29.958333333335759</v>
      </c>
      <c r="U3156">
        <f t="shared" si="19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>ROUND(E3157/D3157*100,0)</f>
        <v>189</v>
      </c>
      <c r="Q3157" s="8">
        <f>IFERROR(ROUND(E3157/L3157,2),0)</f>
        <v>31.21</v>
      </c>
      <c r="R3157" s="17">
        <f t="shared" si="196"/>
        <v>41233.499131944445</v>
      </c>
      <c r="S3157" s="17">
        <f t="shared" si="197"/>
        <v>41263.499131944445</v>
      </c>
      <c r="T3157" s="22">
        <f t="shared" si="198"/>
        <v>30</v>
      </c>
      <c r="U3157">
        <f t="shared" si="19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>ROUND(E3158/D3158*100,0)</f>
        <v>102</v>
      </c>
      <c r="Q3158" s="8">
        <f>IFERROR(ROUND(E3158/L3158,2),0)</f>
        <v>62.92</v>
      </c>
      <c r="R3158" s="17">
        <f t="shared" si="196"/>
        <v>41026.953055555554</v>
      </c>
      <c r="S3158" s="17">
        <f t="shared" si="197"/>
        <v>41061.953055555554</v>
      </c>
      <c r="T3158" s="22">
        <f t="shared" si="198"/>
        <v>35</v>
      </c>
      <c r="U3158">
        <f t="shared" si="19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>ROUND(E3159/D3159*100,0)</f>
        <v>101</v>
      </c>
      <c r="Q3159" s="8">
        <f>IFERROR(ROUND(E3159/L3159,2),0)</f>
        <v>98.54</v>
      </c>
      <c r="R3159" s="17">
        <f t="shared" si="196"/>
        <v>41829.788252314815</v>
      </c>
      <c r="S3159" s="17">
        <f t="shared" si="197"/>
        <v>41839.208333333336</v>
      </c>
      <c r="T3159" s="22">
        <f t="shared" si="198"/>
        <v>9.4200810185211594</v>
      </c>
      <c r="U3159">
        <f t="shared" si="19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>ROUND(E3160/D3160*100,0)</f>
        <v>114</v>
      </c>
      <c r="Q3160" s="8">
        <f>IFERROR(ROUND(E3160/L3160,2),0)</f>
        <v>82.61</v>
      </c>
      <c r="R3160" s="17">
        <f t="shared" si="196"/>
        <v>41447.839722222219</v>
      </c>
      <c r="S3160" s="17">
        <f t="shared" si="197"/>
        <v>41477.839722222219</v>
      </c>
      <c r="T3160" s="22">
        <f t="shared" si="198"/>
        <v>30</v>
      </c>
      <c r="U3160">
        <f t="shared" si="19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>ROUND(E3161/D3161*100,0)</f>
        <v>133</v>
      </c>
      <c r="Q3161" s="8">
        <f>IFERROR(ROUND(E3161/L3161,2),0)</f>
        <v>38.5</v>
      </c>
      <c r="R3161" s="17">
        <f t="shared" si="196"/>
        <v>40884.066678240742</v>
      </c>
      <c r="S3161" s="17">
        <f t="shared" si="197"/>
        <v>40926.958333333336</v>
      </c>
      <c r="T3161" s="22">
        <f t="shared" si="198"/>
        <v>42.891655092593282</v>
      </c>
      <c r="U3161">
        <f t="shared" si="19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>ROUND(E3162/D3162*100,0)</f>
        <v>102</v>
      </c>
      <c r="Q3162" s="8">
        <f>IFERROR(ROUND(E3162/L3162,2),0)</f>
        <v>80.16</v>
      </c>
      <c r="R3162" s="17">
        <f t="shared" si="196"/>
        <v>41841.26489583333</v>
      </c>
      <c r="S3162" s="17">
        <f t="shared" si="197"/>
        <v>41864.207638888889</v>
      </c>
      <c r="T3162" s="22">
        <f t="shared" si="198"/>
        <v>22.942743055558822</v>
      </c>
      <c r="U3162">
        <f t="shared" si="19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>ROUND(E3163/D3163*100,0)</f>
        <v>105</v>
      </c>
      <c r="Q3163" s="8">
        <f>IFERROR(ROUND(E3163/L3163,2),0)</f>
        <v>28.41</v>
      </c>
      <c r="R3163" s="17">
        <f t="shared" si="196"/>
        <v>41897.536134259259</v>
      </c>
      <c r="S3163" s="17">
        <f t="shared" si="197"/>
        <v>41927.536134259259</v>
      </c>
      <c r="T3163" s="22">
        <f t="shared" si="198"/>
        <v>30</v>
      </c>
      <c r="U3163">
        <f t="shared" si="19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>ROUND(E3164/D3164*100,0)</f>
        <v>127</v>
      </c>
      <c r="Q3164" s="8">
        <f>IFERROR(ROUND(E3164/L3164,2),0)</f>
        <v>80.73</v>
      </c>
      <c r="R3164" s="17">
        <f t="shared" si="196"/>
        <v>41799.685902777775</v>
      </c>
      <c r="S3164" s="17">
        <f t="shared" si="197"/>
        <v>41827.083333333336</v>
      </c>
      <c r="T3164" s="22">
        <f t="shared" si="198"/>
        <v>27.397430555560277</v>
      </c>
      <c r="U3164">
        <f t="shared" si="19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>ROUND(E3165/D3165*100,0)</f>
        <v>111</v>
      </c>
      <c r="Q3165" s="8">
        <f>IFERROR(ROUND(E3165/L3165,2),0)</f>
        <v>200.69</v>
      </c>
      <c r="R3165" s="17">
        <f t="shared" si="196"/>
        <v>41775.753761574073</v>
      </c>
      <c r="S3165" s="17">
        <f t="shared" si="197"/>
        <v>41805.753761574073</v>
      </c>
      <c r="T3165" s="22">
        <f t="shared" si="198"/>
        <v>30</v>
      </c>
      <c r="U3165">
        <f t="shared" si="19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>ROUND(E3166/D3166*100,0)</f>
        <v>107</v>
      </c>
      <c r="Q3166" s="8">
        <f>IFERROR(ROUND(E3166/L3166,2),0)</f>
        <v>37.590000000000003</v>
      </c>
      <c r="R3166" s="17">
        <f t="shared" si="196"/>
        <v>41766.80572916667</v>
      </c>
      <c r="S3166" s="17">
        <f t="shared" si="197"/>
        <v>41799.80572916667</v>
      </c>
      <c r="T3166" s="22">
        <f t="shared" si="198"/>
        <v>33</v>
      </c>
      <c r="U3166">
        <f t="shared" si="19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>ROUND(E3167/D3167*100,0)</f>
        <v>163</v>
      </c>
      <c r="Q3167" s="8">
        <f>IFERROR(ROUND(E3167/L3167,2),0)</f>
        <v>58.1</v>
      </c>
      <c r="R3167" s="17">
        <f t="shared" si="196"/>
        <v>40644.159259259257</v>
      </c>
      <c r="S3167" s="17">
        <f t="shared" si="197"/>
        <v>40666.165972222225</v>
      </c>
      <c r="T3167" s="22">
        <f t="shared" si="198"/>
        <v>22.006712962967867</v>
      </c>
      <c r="U3167">
        <f t="shared" si="19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>ROUND(E3168/D3168*100,0)</f>
        <v>160</v>
      </c>
      <c r="Q3168" s="8">
        <f>IFERROR(ROUND(E3168/L3168,2),0)</f>
        <v>60.3</v>
      </c>
      <c r="R3168" s="17">
        <f t="shared" si="196"/>
        <v>41940.69158564815</v>
      </c>
      <c r="S3168" s="17">
        <f t="shared" si="197"/>
        <v>41969.332638888889</v>
      </c>
      <c r="T3168" s="22">
        <f t="shared" si="198"/>
        <v>28.641053240738984</v>
      </c>
      <c r="U3168">
        <f t="shared" si="19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>ROUND(E3169/D3169*100,0)</f>
        <v>116</v>
      </c>
      <c r="Q3169" s="8">
        <f>IFERROR(ROUND(E3169/L3169,2),0)</f>
        <v>63.36</v>
      </c>
      <c r="R3169" s="17">
        <f t="shared" si="196"/>
        <v>41839.175706018519</v>
      </c>
      <c r="S3169" s="17">
        <f t="shared" si="197"/>
        <v>41853.175706018519</v>
      </c>
      <c r="T3169" s="22">
        <f t="shared" si="198"/>
        <v>14</v>
      </c>
      <c r="U3169">
        <f t="shared" si="19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>ROUND(E3170/D3170*100,0)</f>
        <v>124</v>
      </c>
      <c r="Q3170" s="8">
        <f>IFERROR(ROUND(E3170/L3170,2),0)</f>
        <v>50.9</v>
      </c>
      <c r="R3170" s="17">
        <f t="shared" si="196"/>
        <v>41772.105937500004</v>
      </c>
      <c r="S3170" s="17">
        <f t="shared" si="197"/>
        <v>41803.916666666664</v>
      </c>
      <c r="T3170" s="22">
        <f t="shared" si="198"/>
        <v>31.810729166660167</v>
      </c>
      <c r="U3170">
        <f t="shared" si="19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>ROUND(E3171/D3171*100,0)</f>
        <v>103</v>
      </c>
      <c r="Q3171" s="8">
        <f>IFERROR(ROUND(E3171/L3171,2),0)</f>
        <v>100.5</v>
      </c>
      <c r="R3171" s="17">
        <f t="shared" si="196"/>
        <v>41591.737974537034</v>
      </c>
      <c r="S3171" s="17">
        <f t="shared" si="197"/>
        <v>41621.207638888889</v>
      </c>
      <c r="T3171" s="22">
        <f t="shared" si="198"/>
        <v>29.46966435185459</v>
      </c>
      <c r="U3171">
        <f t="shared" si="19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>ROUND(E3172/D3172*100,0)</f>
        <v>112</v>
      </c>
      <c r="Q3172" s="8">
        <f>IFERROR(ROUND(E3172/L3172,2),0)</f>
        <v>31.62</v>
      </c>
      <c r="R3172" s="17">
        <f t="shared" si="196"/>
        <v>41789.080370370371</v>
      </c>
      <c r="S3172" s="17">
        <f t="shared" si="197"/>
        <v>41822.166666666664</v>
      </c>
      <c r="T3172" s="22">
        <f t="shared" si="198"/>
        <v>33.086296296292858</v>
      </c>
      <c r="U3172">
        <f t="shared" si="19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>ROUND(E3173/D3173*100,0)</f>
        <v>109</v>
      </c>
      <c r="Q3173" s="8">
        <f>IFERROR(ROUND(E3173/L3173,2),0)</f>
        <v>65.099999999999994</v>
      </c>
      <c r="R3173" s="17">
        <f t="shared" si="196"/>
        <v>42466.608310185184</v>
      </c>
      <c r="S3173" s="17">
        <f t="shared" si="197"/>
        <v>42496.608310185184</v>
      </c>
      <c r="T3173" s="22">
        <f t="shared" si="198"/>
        <v>30</v>
      </c>
      <c r="U3173">
        <f t="shared" si="19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>ROUND(E3174/D3174*100,0)</f>
        <v>115</v>
      </c>
      <c r="Q3174" s="8">
        <f>IFERROR(ROUND(E3174/L3174,2),0)</f>
        <v>79.31</v>
      </c>
      <c r="R3174" s="17">
        <f t="shared" si="196"/>
        <v>40923.729953703703</v>
      </c>
      <c r="S3174" s="17">
        <f t="shared" si="197"/>
        <v>40953.729953703703</v>
      </c>
      <c r="T3174" s="22">
        <f t="shared" si="198"/>
        <v>30</v>
      </c>
      <c r="U3174">
        <f t="shared" si="19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>ROUND(E3175/D3175*100,0)</f>
        <v>103</v>
      </c>
      <c r="Q3175" s="8">
        <f>IFERROR(ROUND(E3175/L3175,2),0)</f>
        <v>139.19</v>
      </c>
      <c r="R3175" s="17">
        <f t="shared" si="196"/>
        <v>41878.878379629627</v>
      </c>
      <c r="S3175" s="17">
        <f t="shared" si="197"/>
        <v>41908.878379629627</v>
      </c>
      <c r="T3175" s="22">
        <f t="shared" si="198"/>
        <v>30</v>
      </c>
      <c r="U3175">
        <f t="shared" si="19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>ROUND(E3176/D3176*100,0)</f>
        <v>101</v>
      </c>
      <c r="Q3176" s="8">
        <f>IFERROR(ROUND(E3176/L3176,2),0)</f>
        <v>131.91</v>
      </c>
      <c r="R3176" s="17">
        <f t="shared" si="196"/>
        <v>41862.864675925928</v>
      </c>
      <c r="S3176" s="17">
        <f t="shared" si="197"/>
        <v>41876.864675925928</v>
      </c>
      <c r="T3176" s="22">
        <f t="shared" si="198"/>
        <v>14</v>
      </c>
      <c r="U3176">
        <f t="shared" si="19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>ROUND(E3177/D3177*100,0)</f>
        <v>110</v>
      </c>
      <c r="Q3177" s="8">
        <f>IFERROR(ROUND(E3177/L3177,2),0)</f>
        <v>91.3</v>
      </c>
      <c r="R3177" s="17">
        <f t="shared" si="196"/>
        <v>40531.886886574073</v>
      </c>
      <c r="S3177" s="17">
        <f t="shared" si="197"/>
        <v>40591.886886574073</v>
      </c>
      <c r="T3177" s="22">
        <f t="shared" si="198"/>
        <v>60</v>
      </c>
      <c r="U3177">
        <f t="shared" si="19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>ROUND(E3178/D3178*100,0)</f>
        <v>115</v>
      </c>
      <c r="Q3178" s="8">
        <f>IFERROR(ROUND(E3178/L3178,2),0)</f>
        <v>39.67</v>
      </c>
      <c r="R3178" s="17">
        <f t="shared" si="196"/>
        <v>41477.930914351848</v>
      </c>
      <c r="S3178" s="17">
        <f t="shared" si="197"/>
        <v>41504.625</v>
      </c>
      <c r="T3178" s="22">
        <f t="shared" si="198"/>
        <v>26.694085648152395</v>
      </c>
      <c r="U3178">
        <f t="shared" si="19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>ROUND(E3179/D3179*100,0)</f>
        <v>117</v>
      </c>
      <c r="Q3179" s="8">
        <f>IFERROR(ROUND(E3179/L3179,2),0)</f>
        <v>57.55</v>
      </c>
      <c r="R3179" s="17">
        <f t="shared" si="196"/>
        <v>41781.666770833333</v>
      </c>
      <c r="S3179" s="17">
        <f t="shared" si="197"/>
        <v>41811.666770833333</v>
      </c>
      <c r="T3179" s="22">
        <f t="shared" si="198"/>
        <v>30</v>
      </c>
      <c r="U3179">
        <f t="shared" si="19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>ROUND(E3180/D3180*100,0)</f>
        <v>172</v>
      </c>
      <c r="Q3180" s="8">
        <f>IFERROR(ROUND(E3180/L3180,2),0)</f>
        <v>33.03</v>
      </c>
      <c r="R3180" s="17">
        <f t="shared" si="196"/>
        <v>41806.605034722219</v>
      </c>
      <c r="S3180" s="17">
        <f t="shared" si="197"/>
        <v>41836.605034722219</v>
      </c>
      <c r="T3180" s="22">
        <f t="shared" si="198"/>
        <v>30</v>
      </c>
      <c r="U3180">
        <f t="shared" si="19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>ROUND(E3181/D3181*100,0)</f>
        <v>114</v>
      </c>
      <c r="Q3181" s="8">
        <f>IFERROR(ROUND(E3181/L3181,2),0)</f>
        <v>77.34</v>
      </c>
      <c r="R3181" s="17">
        <f t="shared" si="196"/>
        <v>41375.702210648145</v>
      </c>
      <c r="S3181" s="17">
        <f t="shared" si="197"/>
        <v>41400.702210648145</v>
      </c>
      <c r="T3181" s="22">
        <f t="shared" si="198"/>
        <v>25</v>
      </c>
      <c r="U3181">
        <f t="shared" si="19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>ROUND(E3182/D3182*100,0)</f>
        <v>120</v>
      </c>
      <c r="Q3182" s="8">
        <f>IFERROR(ROUND(E3182/L3182,2),0)</f>
        <v>31.93</v>
      </c>
      <c r="R3182" s="17">
        <f t="shared" si="196"/>
        <v>41780.412604166668</v>
      </c>
      <c r="S3182" s="17">
        <f t="shared" si="197"/>
        <v>41810.412604166668</v>
      </c>
      <c r="T3182" s="22">
        <f t="shared" si="198"/>
        <v>30</v>
      </c>
      <c r="U3182">
        <f t="shared" si="19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>ROUND(E3183/D3183*100,0)</f>
        <v>109</v>
      </c>
      <c r="Q3183" s="8">
        <f>IFERROR(ROUND(E3183/L3183,2),0)</f>
        <v>36.33</v>
      </c>
      <c r="R3183" s="17">
        <f t="shared" si="196"/>
        <v>41779.310034722221</v>
      </c>
      <c r="S3183" s="17">
        <f t="shared" si="197"/>
        <v>41805.666666666664</v>
      </c>
      <c r="T3183" s="22">
        <f t="shared" si="198"/>
        <v>26.356631944443507</v>
      </c>
      <c r="U3183">
        <f t="shared" si="19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>ROUND(E3184/D3184*100,0)</f>
        <v>101</v>
      </c>
      <c r="Q3184" s="8">
        <f>IFERROR(ROUND(E3184/L3184,2),0)</f>
        <v>46.77</v>
      </c>
      <c r="R3184" s="17">
        <f t="shared" si="196"/>
        <v>40883.949317129627</v>
      </c>
      <c r="S3184" s="17">
        <f t="shared" si="197"/>
        <v>40939.708333333336</v>
      </c>
      <c r="T3184" s="22">
        <f t="shared" si="198"/>
        <v>55.759016203708597</v>
      </c>
      <c r="U3184">
        <f t="shared" si="19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>ROUND(E3185/D3185*100,0)</f>
        <v>109</v>
      </c>
      <c r="Q3185" s="8">
        <f>IFERROR(ROUND(E3185/L3185,2),0)</f>
        <v>40.07</v>
      </c>
      <c r="R3185" s="17">
        <f t="shared" si="196"/>
        <v>41491.79478009259</v>
      </c>
      <c r="S3185" s="17">
        <f t="shared" si="197"/>
        <v>41509.79478009259</v>
      </c>
      <c r="T3185" s="22">
        <f t="shared" si="198"/>
        <v>18</v>
      </c>
      <c r="U3185">
        <f t="shared" si="19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>ROUND(E3186/D3186*100,0)</f>
        <v>107</v>
      </c>
      <c r="Q3186" s="8">
        <f>IFERROR(ROUND(E3186/L3186,2),0)</f>
        <v>100.22</v>
      </c>
      <c r="R3186" s="17">
        <f t="shared" si="196"/>
        <v>41791.993414351848</v>
      </c>
      <c r="S3186" s="17">
        <f t="shared" si="197"/>
        <v>41821.993414351848</v>
      </c>
      <c r="T3186" s="22">
        <f t="shared" si="198"/>
        <v>30</v>
      </c>
      <c r="U3186">
        <f t="shared" si="19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>ROUND(E3187/D3187*100,0)</f>
        <v>100</v>
      </c>
      <c r="Q3187" s="8">
        <f>IFERROR(ROUND(E3187/L3187,2),0)</f>
        <v>41.67</v>
      </c>
      <c r="R3187" s="17">
        <f t="shared" si="196"/>
        <v>41829.977326388893</v>
      </c>
      <c r="S3187" s="17">
        <f t="shared" si="197"/>
        <v>41836.977326388893</v>
      </c>
      <c r="T3187" s="22">
        <f t="shared" si="198"/>
        <v>7</v>
      </c>
      <c r="U3187">
        <f t="shared" si="19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>ROUND(E3188/D3188*100,0)</f>
        <v>102</v>
      </c>
      <c r="Q3188" s="8">
        <f>IFERROR(ROUND(E3188/L3188,2),0)</f>
        <v>46.71</v>
      </c>
      <c r="R3188" s="17">
        <f t="shared" si="196"/>
        <v>41868.924050925925</v>
      </c>
      <c r="S3188" s="17">
        <f t="shared" si="197"/>
        <v>41898.875</v>
      </c>
      <c r="T3188" s="22">
        <f t="shared" si="198"/>
        <v>29.950949074074742</v>
      </c>
      <c r="U3188">
        <f t="shared" si="19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>ROUND(E3189/D3189*100,0)</f>
        <v>116</v>
      </c>
      <c r="Q3189" s="8">
        <f>IFERROR(ROUND(E3189/L3189,2),0)</f>
        <v>71.489999999999995</v>
      </c>
      <c r="R3189" s="17">
        <f t="shared" si="196"/>
        <v>41835.666354166664</v>
      </c>
      <c r="S3189" s="17">
        <f t="shared" si="197"/>
        <v>41855.666354166664</v>
      </c>
      <c r="T3189" s="22">
        <f t="shared" si="198"/>
        <v>20</v>
      </c>
      <c r="U3189">
        <f t="shared" si="19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>ROUND(E3190/D3190*100,0)</f>
        <v>65</v>
      </c>
      <c r="Q3190" s="8">
        <f>IFERROR(ROUND(E3190/L3190,2),0)</f>
        <v>14.44</v>
      </c>
      <c r="R3190" s="17">
        <f t="shared" si="196"/>
        <v>42144.415532407409</v>
      </c>
      <c r="S3190" s="17">
        <f t="shared" si="197"/>
        <v>42165.415532407409</v>
      </c>
      <c r="T3190" s="22">
        <f t="shared" si="198"/>
        <v>21</v>
      </c>
      <c r="U3190">
        <f t="shared" si="19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>ROUND(E3191/D3191*100,0)</f>
        <v>12</v>
      </c>
      <c r="Q3191" s="8">
        <f>IFERROR(ROUND(E3191/L3191,2),0)</f>
        <v>356.84</v>
      </c>
      <c r="R3191" s="17">
        <f t="shared" si="196"/>
        <v>42118.346435185187</v>
      </c>
      <c r="S3191" s="17">
        <f t="shared" si="197"/>
        <v>42148.346435185187</v>
      </c>
      <c r="T3191" s="22">
        <f t="shared" si="198"/>
        <v>30</v>
      </c>
      <c r="U3191">
        <f t="shared" si="19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>ROUND(E3192/D3192*100,0)</f>
        <v>0</v>
      </c>
      <c r="Q3192" s="8">
        <f>IFERROR(ROUND(E3192/L3192,2),0)</f>
        <v>0</v>
      </c>
      <c r="R3192" s="17">
        <f t="shared" si="196"/>
        <v>42683.151331018518</v>
      </c>
      <c r="S3192" s="17">
        <f t="shared" si="197"/>
        <v>42713.192997685182</v>
      </c>
      <c r="T3192" s="22">
        <f t="shared" si="198"/>
        <v>30.041666666664241</v>
      </c>
      <c r="U3192">
        <f t="shared" si="19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>ROUND(E3193/D3193*100,0)</f>
        <v>4</v>
      </c>
      <c r="Q3193" s="8">
        <f>IFERROR(ROUND(E3193/L3193,2),0)</f>
        <v>37.75</v>
      </c>
      <c r="R3193" s="17">
        <f t="shared" si="196"/>
        <v>42538.755428240736</v>
      </c>
      <c r="S3193" s="17">
        <f t="shared" si="197"/>
        <v>42598.755428240736</v>
      </c>
      <c r="T3193" s="22">
        <f t="shared" si="198"/>
        <v>60</v>
      </c>
      <c r="U3193">
        <f t="shared" si="19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>ROUND(E3194/D3194*100,0)</f>
        <v>1</v>
      </c>
      <c r="Q3194" s="8">
        <f>IFERROR(ROUND(E3194/L3194,2),0)</f>
        <v>12.75</v>
      </c>
      <c r="R3194" s="17">
        <f t="shared" si="196"/>
        <v>42018.94049768518</v>
      </c>
      <c r="S3194" s="17">
        <f t="shared" si="197"/>
        <v>42063.916666666672</v>
      </c>
      <c r="T3194" s="22">
        <f t="shared" si="198"/>
        <v>44.976168981491355</v>
      </c>
      <c r="U3194">
        <f t="shared" si="19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>ROUND(E3195/D3195*100,0)</f>
        <v>12</v>
      </c>
      <c r="Q3195" s="8">
        <f>IFERROR(ROUND(E3195/L3195,2),0)</f>
        <v>24.46</v>
      </c>
      <c r="R3195" s="17">
        <f t="shared" si="196"/>
        <v>42010.968240740738</v>
      </c>
      <c r="S3195" s="17">
        <f t="shared" si="197"/>
        <v>42055.968240740738</v>
      </c>
      <c r="T3195" s="22">
        <f t="shared" si="198"/>
        <v>45</v>
      </c>
      <c r="U3195">
        <f t="shared" si="19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>ROUND(E3196/D3196*100,0)</f>
        <v>0</v>
      </c>
      <c r="Q3196" s="8">
        <f>IFERROR(ROUND(E3196/L3196,2),0)</f>
        <v>0</v>
      </c>
      <c r="R3196" s="17">
        <f t="shared" si="196"/>
        <v>42182.062476851846</v>
      </c>
      <c r="S3196" s="17">
        <f t="shared" si="197"/>
        <v>42212.062476851846</v>
      </c>
      <c r="T3196" s="22">
        <f t="shared" si="198"/>
        <v>30</v>
      </c>
      <c r="U3196">
        <f t="shared" si="19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>ROUND(E3197/D3197*100,0)</f>
        <v>59</v>
      </c>
      <c r="Q3197" s="8">
        <f>IFERROR(ROUND(E3197/L3197,2),0)</f>
        <v>53.08</v>
      </c>
      <c r="R3197" s="17">
        <f t="shared" si="196"/>
        <v>42017.594236111108</v>
      </c>
      <c r="S3197" s="17">
        <f t="shared" si="197"/>
        <v>42047.594236111108</v>
      </c>
      <c r="T3197" s="22">
        <f t="shared" si="198"/>
        <v>30</v>
      </c>
      <c r="U3197">
        <f t="shared" si="19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>ROUND(E3198/D3198*100,0)</f>
        <v>0</v>
      </c>
      <c r="Q3198" s="8">
        <f>IFERROR(ROUND(E3198/L3198,2),0)</f>
        <v>300</v>
      </c>
      <c r="R3198" s="17">
        <f t="shared" si="196"/>
        <v>42157.598090277781</v>
      </c>
      <c r="S3198" s="17">
        <f t="shared" si="197"/>
        <v>42217.583333333328</v>
      </c>
      <c r="T3198" s="22">
        <f t="shared" si="198"/>
        <v>59.985243055547471</v>
      </c>
      <c r="U3198">
        <f t="shared" si="19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>ROUND(E3199/D3199*100,0)</f>
        <v>11</v>
      </c>
      <c r="Q3199" s="8">
        <f>IFERROR(ROUND(E3199/L3199,2),0)</f>
        <v>286.25</v>
      </c>
      <c r="R3199" s="17">
        <f t="shared" si="196"/>
        <v>42009.493263888886</v>
      </c>
      <c r="S3199" s="17">
        <f t="shared" si="197"/>
        <v>42039.493263888886</v>
      </c>
      <c r="T3199" s="22">
        <f t="shared" si="198"/>
        <v>30</v>
      </c>
      <c r="U3199">
        <f t="shared" si="19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>ROUND(E3200/D3200*100,0)</f>
        <v>0</v>
      </c>
      <c r="Q3200" s="8">
        <f>IFERROR(ROUND(E3200/L3200,2),0)</f>
        <v>36.67</v>
      </c>
      <c r="R3200" s="17">
        <f t="shared" si="196"/>
        <v>42013.424502314811</v>
      </c>
      <c r="S3200" s="17">
        <f t="shared" si="197"/>
        <v>42051.424502314811</v>
      </c>
      <c r="T3200" s="22">
        <f t="shared" si="198"/>
        <v>38</v>
      </c>
      <c r="U3200">
        <f t="shared" si="19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>ROUND(E3201/D3201*100,0)</f>
        <v>52</v>
      </c>
      <c r="Q3201" s="8">
        <f>IFERROR(ROUND(E3201/L3201,2),0)</f>
        <v>49.21</v>
      </c>
      <c r="R3201" s="17">
        <f t="shared" si="196"/>
        <v>41858.761782407404</v>
      </c>
      <c r="S3201" s="17">
        <f t="shared" si="197"/>
        <v>41888.875</v>
      </c>
      <c r="T3201" s="22">
        <f t="shared" si="198"/>
        <v>30.113217592595902</v>
      </c>
      <c r="U3201">
        <f t="shared" si="19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>ROUND(E3202/D3202*100,0)</f>
        <v>0</v>
      </c>
      <c r="Q3202" s="8">
        <f>IFERROR(ROUND(E3202/L3202,2),0)</f>
        <v>1</v>
      </c>
      <c r="R3202" s="17">
        <f t="shared" si="196"/>
        <v>42460.320613425924</v>
      </c>
      <c r="S3202" s="17">
        <f t="shared" si="197"/>
        <v>42490.231944444444</v>
      </c>
      <c r="T3202" s="22">
        <f t="shared" si="198"/>
        <v>29.911331018520286</v>
      </c>
      <c r="U3202">
        <f t="shared" si="19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>ROUND(E3203/D3203*100,0)</f>
        <v>1</v>
      </c>
      <c r="Q3203" s="8">
        <f>IFERROR(ROUND(E3203/L3203,2),0)</f>
        <v>12.5</v>
      </c>
      <c r="R3203" s="17">
        <f t="shared" ref="R3203:R3266" si="200">(((J3203/60)/60)/24)+DATE(1970,1,1)</f>
        <v>41861.767094907409</v>
      </c>
      <c r="S3203" s="17">
        <f t="shared" ref="S3203:S3266" si="201">(((I3203/60)/60)/24)+DATE(1970,1,1)</f>
        <v>41882.767094907409</v>
      </c>
      <c r="T3203" s="22">
        <f t="shared" ref="T3203:T3266" si="202">S3203-R3203</f>
        <v>21</v>
      </c>
      <c r="U3203">
        <f t="shared" ref="U3203:U3266" si="203">YEAR(R3203)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>ROUND(E3204/D3204*100,0)</f>
        <v>55</v>
      </c>
      <c r="Q3204" s="8">
        <f>IFERROR(ROUND(E3204/L3204,2),0)</f>
        <v>109.04</v>
      </c>
      <c r="R3204" s="17">
        <f t="shared" si="200"/>
        <v>42293.853541666671</v>
      </c>
      <c r="S3204" s="17">
        <f t="shared" si="201"/>
        <v>42352.249305555553</v>
      </c>
      <c r="T3204" s="22">
        <f t="shared" si="202"/>
        <v>58.395763888882357</v>
      </c>
      <c r="U3204">
        <f t="shared" si="203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>ROUND(E3205/D3205*100,0)</f>
        <v>25</v>
      </c>
      <c r="Q3205" s="8">
        <f>IFERROR(ROUND(E3205/L3205,2),0)</f>
        <v>41.67</v>
      </c>
      <c r="R3205" s="17">
        <f t="shared" si="200"/>
        <v>42242.988680555558</v>
      </c>
      <c r="S3205" s="17">
        <f t="shared" si="201"/>
        <v>42272.988680555558</v>
      </c>
      <c r="T3205" s="22">
        <f t="shared" si="202"/>
        <v>30</v>
      </c>
      <c r="U3205">
        <f t="shared" si="203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>ROUND(E3206/D3206*100,0)</f>
        <v>0</v>
      </c>
      <c r="Q3206" s="8">
        <f>IFERROR(ROUND(E3206/L3206,2),0)</f>
        <v>0</v>
      </c>
      <c r="R3206" s="17">
        <f t="shared" si="200"/>
        <v>42172.686099537037</v>
      </c>
      <c r="S3206" s="17">
        <f t="shared" si="201"/>
        <v>42202.676388888889</v>
      </c>
      <c r="T3206" s="22">
        <f t="shared" si="202"/>
        <v>29.99028935185197</v>
      </c>
      <c r="U3206">
        <f t="shared" si="203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>ROUND(E3207/D3207*100,0)</f>
        <v>3</v>
      </c>
      <c r="Q3207" s="8">
        <f>IFERROR(ROUND(E3207/L3207,2),0)</f>
        <v>22.75</v>
      </c>
      <c r="R3207" s="17">
        <f t="shared" si="200"/>
        <v>42095.374675925923</v>
      </c>
      <c r="S3207" s="17">
        <f t="shared" si="201"/>
        <v>42125.374675925923</v>
      </c>
      <c r="T3207" s="22">
        <f t="shared" si="202"/>
        <v>30</v>
      </c>
      <c r="U3207">
        <f t="shared" si="203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>ROUND(E3208/D3208*100,0)</f>
        <v>0</v>
      </c>
      <c r="Q3208" s="8">
        <f>IFERROR(ROUND(E3208/L3208,2),0)</f>
        <v>0</v>
      </c>
      <c r="R3208" s="17">
        <f t="shared" si="200"/>
        <v>42236.276053240741</v>
      </c>
      <c r="S3208" s="17">
        <f t="shared" si="201"/>
        <v>42266.276053240741</v>
      </c>
      <c r="T3208" s="22">
        <f t="shared" si="202"/>
        <v>30</v>
      </c>
      <c r="U3208">
        <f t="shared" si="203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>ROUND(E3209/D3209*100,0)</f>
        <v>46</v>
      </c>
      <c r="Q3209" s="8">
        <f>IFERROR(ROUND(E3209/L3209,2),0)</f>
        <v>70.83</v>
      </c>
      <c r="R3209" s="17">
        <f t="shared" si="200"/>
        <v>42057.277858796297</v>
      </c>
      <c r="S3209" s="17">
        <f t="shared" si="201"/>
        <v>42117.236192129625</v>
      </c>
      <c r="T3209" s="22">
        <f t="shared" si="202"/>
        <v>59.958333333328483</v>
      </c>
      <c r="U3209">
        <f t="shared" si="203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>ROUND(E3210/D3210*100,0)</f>
        <v>104</v>
      </c>
      <c r="Q3210" s="8">
        <f>IFERROR(ROUND(E3210/L3210,2),0)</f>
        <v>63.11</v>
      </c>
      <c r="R3210" s="17">
        <f t="shared" si="200"/>
        <v>41827.605057870373</v>
      </c>
      <c r="S3210" s="17">
        <f t="shared" si="201"/>
        <v>41848.605057870373</v>
      </c>
      <c r="T3210" s="22">
        <f t="shared" si="202"/>
        <v>21</v>
      </c>
      <c r="U3210">
        <f t="shared" si="203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>ROUND(E3211/D3211*100,0)</f>
        <v>119</v>
      </c>
      <c r="Q3211" s="8">
        <f>IFERROR(ROUND(E3211/L3211,2),0)</f>
        <v>50.16</v>
      </c>
      <c r="R3211" s="17">
        <f t="shared" si="200"/>
        <v>41778.637245370373</v>
      </c>
      <c r="S3211" s="17">
        <f t="shared" si="201"/>
        <v>41810.958333333336</v>
      </c>
      <c r="T3211" s="22">
        <f t="shared" si="202"/>
        <v>32.321087962962338</v>
      </c>
      <c r="U3211">
        <f t="shared" si="203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>ROUND(E3212/D3212*100,0)</f>
        <v>126</v>
      </c>
      <c r="Q3212" s="8">
        <f>IFERROR(ROUND(E3212/L3212,2),0)</f>
        <v>62.88</v>
      </c>
      <c r="R3212" s="17">
        <f t="shared" si="200"/>
        <v>41013.936562499999</v>
      </c>
      <c r="S3212" s="17">
        <f t="shared" si="201"/>
        <v>41061.165972222225</v>
      </c>
      <c r="T3212" s="22">
        <f t="shared" si="202"/>
        <v>47.229409722225682</v>
      </c>
      <c r="U3212">
        <f t="shared" si="203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>ROUND(E3213/D3213*100,0)</f>
        <v>120</v>
      </c>
      <c r="Q3213" s="8">
        <f>IFERROR(ROUND(E3213/L3213,2),0)</f>
        <v>85.53</v>
      </c>
      <c r="R3213" s="17">
        <f t="shared" si="200"/>
        <v>41834.586574074077</v>
      </c>
      <c r="S3213" s="17">
        <f t="shared" si="201"/>
        <v>41866.083333333336</v>
      </c>
      <c r="T3213" s="22">
        <f t="shared" si="202"/>
        <v>31.496759259258397</v>
      </c>
      <c r="U3213">
        <f t="shared" si="203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>ROUND(E3214/D3214*100,0)</f>
        <v>126</v>
      </c>
      <c r="Q3214" s="8">
        <f>IFERROR(ROUND(E3214/L3214,2),0)</f>
        <v>53.72</v>
      </c>
      <c r="R3214" s="17">
        <f t="shared" si="200"/>
        <v>41829.795729166668</v>
      </c>
      <c r="S3214" s="17">
        <f t="shared" si="201"/>
        <v>41859.795729166668</v>
      </c>
      <c r="T3214" s="22">
        <f t="shared" si="202"/>
        <v>30</v>
      </c>
      <c r="U3214">
        <f t="shared" si="203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>ROUND(E3215/D3215*100,0)</f>
        <v>100</v>
      </c>
      <c r="Q3215" s="8">
        <f>IFERROR(ROUND(E3215/L3215,2),0)</f>
        <v>127.81</v>
      </c>
      <c r="R3215" s="17">
        <f t="shared" si="200"/>
        <v>42171.763414351852</v>
      </c>
      <c r="S3215" s="17">
        <f t="shared" si="201"/>
        <v>42211.763414351852</v>
      </c>
      <c r="T3215" s="22">
        <f t="shared" si="202"/>
        <v>40</v>
      </c>
      <c r="U3215">
        <f t="shared" si="203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>ROUND(E3216/D3216*100,0)</f>
        <v>102</v>
      </c>
      <c r="Q3216" s="8">
        <f>IFERROR(ROUND(E3216/L3216,2),0)</f>
        <v>106.57</v>
      </c>
      <c r="R3216" s="17">
        <f t="shared" si="200"/>
        <v>42337.792511574073</v>
      </c>
      <c r="S3216" s="17">
        <f t="shared" si="201"/>
        <v>42374.996527777781</v>
      </c>
      <c r="T3216" s="22">
        <f t="shared" si="202"/>
        <v>37.204016203708306</v>
      </c>
      <c r="U3216">
        <f t="shared" si="203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>ROUND(E3217/D3217*100,0)</f>
        <v>100</v>
      </c>
      <c r="Q3217" s="8">
        <f>IFERROR(ROUND(E3217/L3217,2),0)</f>
        <v>262.11</v>
      </c>
      <c r="R3217" s="17">
        <f t="shared" si="200"/>
        <v>42219.665173611109</v>
      </c>
      <c r="S3217" s="17">
        <f t="shared" si="201"/>
        <v>42257.165972222225</v>
      </c>
      <c r="T3217" s="22">
        <f t="shared" si="202"/>
        <v>37.500798611115897</v>
      </c>
      <c r="U3217">
        <f t="shared" si="203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>ROUND(E3218/D3218*100,0)</f>
        <v>100</v>
      </c>
      <c r="Q3218" s="8">
        <f>IFERROR(ROUND(E3218/L3218,2),0)</f>
        <v>57.17</v>
      </c>
      <c r="R3218" s="17">
        <f t="shared" si="200"/>
        <v>42165.462627314817</v>
      </c>
      <c r="S3218" s="17">
        <f t="shared" si="201"/>
        <v>42196.604166666672</v>
      </c>
      <c r="T3218" s="22">
        <f t="shared" si="202"/>
        <v>31.14153935185459</v>
      </c>
      <c r="U3218">
        <f t="shared" si="203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>ROUND(E3219/D3219*100,0)</f>
        <v>116</v>
      </c>
      <c r="Q3219" s="8">
        <f>IFERROR(ROUND(E3219/L3219,2),0)</f>
        <v>50.2</v>
      </c>
      <c r="R3219" s="17">
        <f t="shared" si="200"/>
        <v>42648.546111111107</v>
      </c>
      <c r="S3219" s="17">
        <f t="shared" si="201"/>
        <v>42678.546111111107</v>
      </c>
      <c r="T3219" s="22">
        <f t="shared" si="202"/>
        <v>30</v>
      </c>
      <c r="U3219">
        <f t="shared" si="203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>ROUND(E3220/D3220*100,0)</f>
        <v>102</v>
      </c>
      <c r="Q3220" s="8">
        <f>IFERROR(ROUND(E3220/L3220,2),0)</f>
        <v>66.59</v>
      </c>
      <c r="R3220" s="17">
        <f t="shared" si="200"/>
        <v>41971.002152777779</v>
      </c>
      <c r="S3220" s="17">
        <f t="shared" si="201"/>
        <v>42004</v>
      </c>
      <c r="T3220" s="22">
        <f t="shared" si="202"/>
        <v>32.997847222221026</v>
      </c>
      <c r="U3220">
        <f t="shared" si="203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>ROUND(E3221/D3221*100,0)</f>
        <v>100</v>
      </c>
      <c r="Q3221" s="8">
        <f>IFERROR(ROUND(E3221/L3221,2),0)</f>
        <v>168.25</v>
      </c>
      <c r="R3221" s="17">
        <f t="shared" si="200"/>
        <v>42050.983182870375</v>
      </c>
      <c r="S3221" s="17">
        <f t="shared" si="201"/>
        <v>42085.941516203704</v>
      </c>
      <c r="T3221" s="22">
        <f t="shared" si="202"/>
        <v>34.958333333328483</v>
      </c>
      <c r="U3221">
        <f t="shared" si="203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>ROUND(E3222/D3222*100,0)</f>
        <v>101</v>
      </c>
      <c r="Q3222" s="8">
        <f>IFERROR(ROUND(E3222/L3222,2),0)</f>
        <v>256.37</v>
      </c>
      <c r="R3222" s="17">
        <f t="shared" si="200"/>
        <v>42772.833379629628</v>
      </c>
      <c r="S3222" s="17">
        <f t="shared" si="201"/>
        <v>42806.875</v>
      </c>
      <c r="T3222" s="22">
        <f t="shared" si="202"/>
        <v>34.041620370371675</v>
      </c>
      <c r="U3222">
        <f t="shared" si="203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>ROUND(E3223/D3223*100,0)</f>
        <v>103</v>
      </c>
      <c r="Q3223" s="8">
        <f>IFERROR(ROUND(E3223/L3223,2),0)</f>
        <v>36.61</v>
      </c>
      <c r="R3223" s="17">
        <f t="shared" si="200"/>
        <v>42155.696793981479</v>
      </c>
      <c r="S3223" s="17">
        <f t="shared" si="201"/>
        <v>42190.696793981479</v>
      </c>
      <c r="T3223" s="22">
        <f t="shared" si="202"/>
        <v>35</v>
      </c>
      <c r="U3223">
        <f t="shared" si="203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>ROUND(E3224/D3224*100,0)</f>
        <v>125</v>
      </c>
      <c r="Q3224" s="8">
        <f>IFERROR(ROUND(E3224/L3224,2),0)</f>
        <v>37.14</v>
      </c>
      <c r="R3224" s="17">
        <f t="shared" si="200"/>
        <v>42270.582141203704</v>
      </c>
      <c r="S3224" s="17">
        <f t="shared" si="201"/>
        <v>42301.895138888889</v>
      </c>
      <c r="T3224" s="22">
        <f t="shared" si="202"/>
        <v>31.31299768518511</v>
      </c>
      <c r="U3224">
        <f t="shared" si="203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>ROUND(E3225/D3225*100,0)</f>
        <v>110</v>
      </c>
      <c r="Q3225" s="8">
        <f>IFERROR(ROUND(E3225/L3225,2),0)</f>
        <v>45.88</v>
      </c>
      <c r="R3225" s="17">
        <f t="shared" si="200"/>
        <v>42206.835370370376</v>
      </c>
      <c r="S3225" s="17">
        <f t="shared" si="201"/>
        <v>42236.835370370376</v>
      </c>
      <c r="T3225" s="22">
        <f t="shared" si="202"/>
        <v>30</v>
      </c>
      <c r="U3225">
        <f t="shared" si="203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>ROUND(E3226/D3226*100,0)</f>
        <v>102</v>
      </c>
      <c r="Q3226" s="8">
        <f>IFERROR(ROUND(E3226/L3226,2),0)</f>
        <v>141.71</v>
      </c>
      <c r="R3226" s="17">
        <f t="shared" si="200"/>
        <v>42697.850844907407</v>
      </c>
      <c r="S3226" s="17">
        <f t="shared" si="201"/>
        <v>42745.208333333328</v>
      </c>
      <c r="T3226" s="22">
        <f t="shared" si="202"/>
        <v>47.357488425921474</v>
      </c>
      <c r="U3226">
        <f t="shared" si="203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>ROUND(E3227/D3227*100,0)</f>
        <v>102</v>
      </c>
      <c r="Q3227" s="8">
        <f>IFERROR(ROUND(E3227/L3227,2),0)</f>
        <v>52.49</v>
      </c>
      <c r="R3227" s="17">
        <f t="shared" si="200"/>
        <v>42503.559467592597</v>
      </c>
      <c r="S3227" s="17">
        <f t="shared" si="201"/>
        <v>42524.875</v>
      </c>
      <c r="T3227" s="22">
        <f t="shared" si="202"/>
        <v>21.315532407403225</v>
      </c>
      <c r="U3227">
        <f t="shared" si="203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>ROUND(E3228/D3228*100,0)</f>
        <v>104</v>
      </c>
      <c r="Q3228" s="8">
        <f>IFERROR(ROUND(E3228/L3228,2),0)</f>
        <v>59.52</v>
      </c>
      <c r="R3228" s="17">
        <f t="shared" si="200"/>
        <v>42277.583472222221</v>
      </c>
      <c r="S3228" s="17">
        <f t="shared" si="201"/>
        <v>42307.583472222221</v>
      </c>
      <c r="T3228" s="22">
        <f t="shared" si="202"/>
        <v>30</v>
      </c>
      <c r="U3228">
        <f t="shared" si="203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>ROUND(E3229/D3229*100,0)</f>
        <v>125</v>
      </c>
      <c r="Q3229" s="8">
        <f>IFERROR(ROUND(E3229/L3229,2),0)</f>
        <v>50</v>
      </c>
      <c r="R3229" s="17">
        <f t="shared" si="200"/>
        <v>42722.882361111115</v>
      </c>
      <c r="S3229" s="17">
        <f t="shared" si="201"/>
        <v>42752.882361111115</v>
      </c>
      <c r="T3229" s="22">
        <f t="shared" si="202"/>
        <v>30</v>
      </c>
      <c r="U3229">
        <f t="shared" si="203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>ROUND(E3230/D3230*100,0)</f>
        <v>102</v>
      </c>
      <c r="Q3230" s="8">
        <f>IFERROR(ROUND(E3230/L3230,2),0)</f>
        <v>193.62</v>
      </c>
      <c r="R3230" s="17">
        <f t="shared" si="200"/>
        <v>42323.70930555556</v>
      </c>
      <c r="S3230" s="17">
        <f t="shared" si="201"/>
        <v>42355.207638888889</v>
      </c>
      <c r="T3230" s="22">
        <f t="shared" si="202"/>
        <v>31.498333333329356</v>
      </c>
      <c r="U3230">
        <f t="shared" si="203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>ROUND(E3231/D3231*100,0)</f>
        <v>108</v>
      </c>
      <c r="Q3231" s="8">
        <f>IFERROR(ROUND(E3231/L3231,2),0)</f>
        <v>106.8</v>
      </c>
      <c r="R3231" s="17">
        <f t="shared" si="200"/>
        <v>41933.291643518518</v>
      </c>
      <c r="S3231" s="17">
        <f t="shared" si="201"/>
        <v>41963.333310185189</v>
      </c>
      <c r="T3231" s="22">
        <f t="shared" si="202"/>
        <v>30.041666666671517</v>
      </c>
      <c r="U3231">
        <f t="shared" si="203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>ROUND(E3232/D3232*100,0)</f>
        <v>110</v>
      </c>
      <c r="Q3232" s="8">
        <f>IFERROR(ROUND(E3232/L3232,2),0)</f>
        <v>77.22</v>
      </c>
      <c r="R3232" s="17">
        <f t="shared" si="200"/>
        <v>41898.168125000004</v>
      </c>
      <c r="S3232" s="17">
        <f t="shared" si="201"/>
        <v>41913.165972222225</v>
      </c>
      <c r="T3232" s="22">
        <f t="shared" si="202"/>
        <v>14.997847222221026</v>
      </c>
      <c r="U3232">
        <f t="shared" si="203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>ROUND(E3233/D3233*100,0)</f>
        <v>161</v>
      </c>
      <c r="Q3233" s="8">
        <f>IFERROR(ROUND(E3233/L3233,2),0)</f>
        <v>57.5</v>
      </c>
      <c r="R3233" s="17">
        <f t="shared" si="200"/>
        <v>42446.943831018521</v>
      </c>
      <c r="S3233" s="17">
        <f t="shared" si="201"/>
        <v>42476.943831018521</v>
      </c>
      <c r="T3233" s="22">
        <f t="shared" si="202"/>
        <v>30</v>
      </c>
      <c r="U3233">
        <f t="shared" si="203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>ROUND(E3234/D3234*100,0)</f>
        <v>131</v>
      </c>
      <c r="Q3234" s="8">
        <f>IFERROR(ROUND(E3234/L3234,2),0)</f>
        <v>50.46</v>
      </c>
      <c r="R3234" s="17">
        <f t="shared" si="200"/>
        <v>42463.81385416667</v>
      </c>
      <c r="S3234" s="17">
        <f t="shared" si="201"/>
        <v>42494.165972222225</v>
      </c>
      <c r="T3234" s="22">
        <f t="shared" si="202"/>
        <v>30.352118055554456</v>
      </c>
      <c r="U3234">
        <f t="shared" si="203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>ROUND(E3235/D3235*100,0)</f>
        <v>119</v>
      </c>
      <c r="Q3235" s="8">
        <f>IFERROR(ROUND(E3235/L3235,2),0)</f>
        <v>97.38</v>
      </c>
      <c r="R3235" s="17">
        <f t="shared" si="200"/>
        <v>42766.805034722223</v>
      </c>
      <c r="S3235" s="17">
        <f t="shared" si="201"/>
        <v>42796.805034722223</v>
      </c>
      <c r="T3235" s="22">
        <f t="shared" si="202"/>
        <v>30</v>
      </c>
      <c r="U3235">
        <f t="shared" si="203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>ROUND(E3236/D3236*100,0)</f>
        <v>100</v>
      </c>
      <c r="Q3236" s="8">
        <f>IFERROR(ROUND(E3236/L3236,2),0)</f>
        <v>34.92</v>
      </c>
      <c r="R3236" s="17">
        <f t="shared" si="200"/>
        <v>42734.789444444439</v>
      </c>
      <c r="S3236" s="17">
        <f t="shared" si="201"/>
        <v>42767.979861111111</v>
      </c>
      <c r="T3236" s="22">
        <f t="shared" si="202"/>
        <v>33.190416666671808</v>
      </c>
      <c r="U3236">
        <f t="shared" si="203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>ROUND(E3237/D3237*100,0)</f>
        <v>103</v>
      </c>
      <c r="Q3237" s="8">
        <f>IFERROR(ROUND(E3237/L3237,2),0)</f>
        <v>85.53</v>
      </c>
      <c r="R3237" s="17">
        <f t="shared" si="200"/>
        <v>42522.347812499997</v>
      </c>
      <c r="S3237" s="17">
        <f t="shared" si="201"/>
        <v>42552.347812499997</v>
      </c>
      <c r="T3237" s="22">
        <f t="shared" si="202"/>
        <v>30</v>
      </c>
      <c r="U3237">
        <f t="shared" si="203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>ROUND(E3238/D3238*100,0)</f>
        <v>101</v>
      </c>
      <c r="Q3238" s="8">
        <f>IFERROR(ROUND(E3238/L3238,2),0)</f>
        <v>182.91</v>
      </c>
      <c r="R3238" s="17">
        <f t="shared" si="200"/>
        <v>42702.917048611111</v>
      </c>
      <c r="S3238" s="17">
        <f t="shared" si="201"/>
        <v>42732.917048611111</v>
      </c>
      <c r="T3238" s="22">
        <f t="shared" si="202"/>
        <v>30</v>
      </c>
      <c r="U3238">
        <f t="shared" si="203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>ROUND(E3239/D3239*100,0)</f>
        <v>101</v>
      </c>
      <c r="Q3239" s="8">
        <f>IFERROR(ROUND(E3239/L3239,2),0)</f>
        <v>131.13999999999999</v>
      </c>
      <c r="R3239" s="17">
        <f t="shared" si="200"/>
        <v>42252.474351851852</v>
      </c>
      <c r="S3239" s="17">
        <f t="shared" si="201"/>
        <v>42276.165972222225</v>
      </c>
      <c r="T3239" s="22">
        <f t="shared" si="202"/>
        <v>23.69162037037313</v>
      </c>
      <c r="U3239">
        <f t="shared" si="203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>ROUND(E3240/D3240*100,0)</f>
        <v>112</v>
      </c>
      <c r="Q3240" s="8">
        <f>IFERROR(ROUND(E3240/L3240,2),0)</f>
        <v>39.81</v>
      </c>
      <c r="R3240" s="17">
        <f t="shared" si="200"/>
        <v>42156.510393518518</v>
      </c>
      <c r="S3240" s="17">
        <f t="shared" si="201"/>
        <v>42186.510393518518</v>
      </c>
      <c r="T3240" s="22">
        <f t="shared" si="202"/>
        <v>30</v>
      </c>
      <c r="U3240">
        <f t="shared" si="203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>ROUND(E3241/D3241*100,0)</f>
        <v>106</v>
      </c>
      <c r="Q3241" s="8">
        <f>IFERROR(ROUND(E3241/L3241,2),0)</f>
        <v>59.7</v>
      </c>
      <c r="R3241" s="17">
        <f t="shared" si="200"/>
        <v>42278.089039351849</v>
      </c>
      <c r="S3241" s="17">
        <f t="shared" si="201"/>
        <v>42302.999305555553</v>
      </c>
      <c r="T3241" s="22">
        <f t="shared" si="202"/>
        <v>24.910266203703941</v>
      </c>
      <c r="U3241">
        <f t="shared" si="203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>ROUND(E3242/D3242*100,0)</f>
        <v>101</v>
      </c>
      <c r="Q3242" s="8">
        <f>IFERROR(ROUND(E3242/L3242,2),0)</f>
        <v>88.74</v>
      </c>
      <c r="R3242" s="17">
        <f t="shared" si="200"/>
        <v>42754.693842592591</v>
      </c>
      <c r="S3242" s="17">
        <f t="shared" si="201"/>
        <v>42782.958333333328</v>
      </c>
      <c r="T3242" s="22">
        <f t="shared" si="202"/>
        <v>28.264490740737529</v>
      </c>
      <c r="U3242">
        <f t="shared" si="203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>ROUND(E3243/D3243*100,0)</f>
        <v>115</v>
      </c>
      <c r="Q3243" s="8">
        <f>IFERROR(ROUND(E3243/L3243,2),0)</f>
        <v>58.69</v>
      </c>
      <c r="R3243" s="17">
        <f t="shared" si="200"/>
        <v>41893.324884259258</v>
      </c>
      <c r="S3243" s="17">
        <f t="shared" si="201"/>
        <v>41926.290972222225</v>
      </c>
      <c r="T3243" s="22">
        <f t="shared" si="202"/>
        <v>32.966087962966412</v>
      </c>
      <c r="U3243">
        <f t="shared" si="203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>ROUND(E3244/D3244*100,0)</f>
        <v>127</v>
      </c>
      <c r="Q3244" s="8">
        <f>IFERROR(ROUND(E3244/L3244,2),0)</f>
        <v>69.569999999999993</v>
      </c>
      <c r="R3244" s="17">
        <f t="shared" si="200"/>
        <v>41871.755694444444</v>
      </c>
      <c r="S3244" s="17">
        <f t="shared" si="201"/>
        <v>41901.755694444444</v>
      </c>
      <c r="T3244" s="22">
        <f t="shared" si="202"/>
        <v>30</v>
      </c>
      <c r="U3244">
        <f t="shared" si="203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>ROUND(E3245/D3245*100,0)</f>
        <v>103</v>
      </c>
      <c r="Q3245" s="8">
        <f>IFERROR(ROUND(E3245/L3245,2),0)</f>
        <v>115.87</v>
      </c>
      <c r="R3245" s="17">
        <f t="shared" si="200"/>
        <v>42262.096782407403</v>
      </c>
      <c r="S3245" s="17">
        <f t="shared" si="201"/>
        <v>42286</v>
      </c>
      <c r="T3245" s="22">
        <f t="shared" si="202"/>
        <v>23.903217592596775</v>
      </c>
      <c r="U3245">
        <f t="shared" si="203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>ROUND(E3246/D3246*100,0)</f>
        <v>103</v>
      </c>
      <c r="Q3246" s="8">
        <f>IFERROR(ROUND(E3246/L3246,2),0)</f>
        <v>23.87</v>
      </c>
      <c r="R3246" s="17">
        <f t="shared" si="200"/>
        <v>42675.694236111114</v>
      </c>
      <c r="S3246" s="17">
        <f t="shared" si="201"/>
        <v>42705.735902777778</v>
      </c>
      <c r="T3246" s="22">
        <f t="shared" si="202"/>
        <v>30.041666666664241</v>
      </c>
      <c r="U3246">
        <f t="shared" si="203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>ROUND(E3247/D3247*100,0)</f>
        <v>104</v>
      </c>
      <c r="Q3247" s="8">
        <f>IFERROR(ROUND(E3247/L3247,2),0)</f>
        <v>81.13</v>
      </c>
      <c r="R3247" s="17">
        <f t="shared" si="200"/>
        <v>42135.60020833333</v>
      </c>
      <c r="S3247" s="17">
        <f t="shared" si="201"/>
        <v>42167.083333333328</v>
      </c>
      <c r="T3247" s="22">
        <f t="shared" si="202"/>
        <v>31.483124999998836</v>
      </c>
      <c r="U3247">
        <f t="shared" si="203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>ROUND(E3248/D3248*100,0)</f>
        <v>111</v>
      </c>
      <c r="Q3248" s="8">
        <f>IFERROR(ROUND(E3248/L3248,2),0)</f>
        <v>57.63</v>
      </c>
      <c r="R3248" s="17">
        <f t="shared" si="200"/>
        <v>42230.472222222219</v>
      </c>
      <c r="S3248" s="17">
        <f t="shared" si="201"/>
        <v>42259.165972222225</v>
      </c>
      <c r="T3248" s="22">
        <f t="shared" si="202"/>
        <v>28.693750000005821</v>
      </c>
      <c r="U3248">
        <f t="shared" si="203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>ROUND(E3249/D3249*100,0)</f>
        <v>106</v>
      </c>
      <c r="Q3249" s="8">
        <f>IFERROR(ROUND(E3249/L3249,2),0)</f>
        <v>46.43</v>
      </c>
      <c r="R3249" s="17">
        <f t="shared" si="200"/>
        <v>42167.434166666666</v>
      </c>
      <c r="S3249" s="17">
        <f t="shared" si="201"/>
        <v>42197.434166666666</v>
      </c>
      <c r="T3249" s="22">
        <f t="shared" si="202"/>
        <v>30</v>
      </c>
      <c r="U3249">
        <f t="shared" si="203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>ROUND(E3250/D3250*100,0)</f>
        <v>101</v>
      </c>
      <c r="Q3250" s="8">
        <f>IFERROR(ROUND(E3250/L3250,2),0)</f>
        <v>60.48</v>
      </c>
      <c r="R3250" s="17">
        <f t="shared" si="200"/>
        <v>42068.888391203705</v>
      </c>
      <c r="S3250" s="17">
        <f t="shared" si="201"/>
        <v>42098.846724537041</v>
      </c>
      <c r="T3250" s="22">
        <f t="shared" si="202"/>
        <v>29.958333333335759</v>
      </c>
      <c r="U3250">
        <f t="shared" si="203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>ROUND(E3251/D3251*100,0)</f>
        <v>105</v>
      </c>
      <c r="Q3251" s="8">
        <f>IFERROR(ROUND(E3251/L3251,2),0)</f>
        <v>65.58</v>
      </c>
      <c r="R3251" s="17">
        <f t="shared" si="200"/>
        <v>42145.746689814812</v>
      </c>
      <c r="S3251" s="17">
        <f t="shared" si="201"/>
        <v>42175.746689814812</v>
      </c>
      <c r="T3251" s="22">
        <f t="shared" si="202"/>
        <v>30</v>
      </c>
      <c r="U3251">
        <f t="shared" si="203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>ROUND(E3252/D3252*100,0)</f>
        <v>102</v>
      </c>
      <c r="Q3252" s="8">
        <f>IFERROR(ROUND(E3252/L3252,2),0)</f>
        <v>119.19</v>
      </c>
      <c r="R3252" s="17">
        <f t="shared" si="200"/>
        <v>41918.742175925923</v>
      </c>
      <c r="S3252" s="17">
        <f t="shared" si="201"/>
        <v>41948.783842592595</v>
      </c>
      <c r="T3252" s="22">
        <f t="shared" si="202"/>
        <v>30.041666666671517</v>
      </c>
      <c r="U3252">
        <f t="shared" si="203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>ROUND(E3253/D3253*100,0)</f>
        <v>111</v>
      </c>
      <c r="Q3253" s="8">
        <f>IFERROR(ROUND(E3253/L3253,2),0)</f>
        <v>83.05</v>
      </c>
      <c r="R3253" s="17">
        <f t="shared" si="200"/>
        <v>42146.731087962966</v>
      </c>
      <c r="S3253" s="17">
        <f t="shared" si="201"/>
        <v>42176.731087962966</v>
      </c>
      <c r="T3253" s="22">
        <f t="shared" si="202"/>
        <v>30</v>
      </c>
      <c r="U3253">
        <f t="shared" si="203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>ROUND(E3254/D3254*100,0)</f>
        <v>128</v>
      </c>
      <c r="Q3254" s="8">
        <f>IFERROR(ROUND(E3254/L3254,2),0)</f>
        <v>57.52</v>
      </c>
      <c r="R3254" s="17">
        <f t="shared" si="200"/>
        <v>42590.472685185188</v>
      </c>
      <c r="S3254" s="17">
        <f t="shared" si="201"/>
        <v>42620.472685185188</v>
      </c>
      <c r="T3254" s="22">
        <f t="shared" si="202"/>
        <v>30</v>
      </c>
      <c r="U3254">
        <f t="shared" si="203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>ROUND(E3255/D3255*100,0)</f>
        <v>102</v>
      </c>
      <c r="Q3255" s="8">
        <f>IFERROR(ROUND(E3255/L3255,2),0)</f>
        <v>177.09</v>
      </c>
      <c r="R3255" s="17">
        <f t="shared" si="200"/>
        <v>42602.576712962968</v>
      </c>
      <c r="S3255" s="17">
        <f t="shared" si="201"/>
        <v>42621.15625</v>
      </c>
      <c r="T3255" s="22">
        <f t="shared" si="202"/>
        <v>18.579537037032424</v>
      </c>
      <c r="U3255">
        <f t="shared" si="203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>ROUND(E3256/D3256*100,0)</f>
        <v>101</v>
      </c>
      <c r="Q3256" s="8">
        <f>IFERROR(ROUND(E3256/L3256,2),0)</f>
        <v>70.77</v>
      </c>
      <c r="R3256" s="17">
        <f t="shared" si="200"/>
        <v>42059.085752314815</v>
      </c>
      <c r="S3256" s="17">
        <f t="shared" si="201"/>
        <v>42089.044085648144</v>
      </c>
      <c r="T3256" s="22">
        <f t="shared" si="202"/>
        <v>29.958333333328483</v>
      </c>
      <c r="U3256">
        <f t="shared" si="203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>ROUND(E3257/D3257*100,0)</f>
        <v>175</v>
      </c>
      <c r="Q3257" s="8">
        <f>IFERROR(ROUND(E3257/L3257,2),0)</f>
        <v>29.17</v>
      </c>
      <c r="R3257" s="17">
        <f t="shared" si="200"/>
        <v>41889.768229166664</v>
      </c>
      <c r="S3257" s="17">
        <f t="shared" si="201"/>
        <v>41919.768229166664</v>
      </c>
      <c r="T3257" s="22">
        <f t="shared" si="202"/>
        <v>30</v>
      </c>
      <c r="U3257">
        <f t="shared" si="203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>ROUND(E3258/D3258*100,0)</f>
        <v>128</v>
      </c>
      <c r="Q3258" s="8">
        <f>IFERROR(ROUND(E3258/L3258,2),0)</f>
        <v>72.760000000000005</v>
      </c>
      <c r="R3258" s="17">
        <f t="shared" si="200"/>
        <v>42144.573807870373</v>
      </c>
      <c r="S3258" s="17">
        <f t="shared" si="201"/>
        <v>42166.165972222225</v>
      </c>
      <c r="T3258" s="22">
        <f t="shared" si="202"/>
        <v>21.592164351852261</v>
      </c>
      <c r="U3258">
        <f t="shared" si="203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>ROUND(E3259/D3259*100,0)</f>
        <v>106</v>
      </c>
      <c r="Q3259" s="8">
        <f>IFERROR(ROUND(E3259/L3259,2),0)</f>
        <v>51.85</v>
      </c>
      <c r="R3259" s="17">
        <f t="shared" si="200"/>
        <v>42758.559629629628</v>
      </c>
      <c r="S3259" s="17">
        <f t="shared" si="201"/>
        <v>42788.559629629628</v>
      </c>
      <c r="T3259" s="22">
        <f t="shared" si="202"/>
        <v>30</v>
      </c>
      <c r="U3259">
        <f t="shared" si="203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>ROUND(E3260/D3260*100,0)</f>
        <v>105</v>
      </c>
      <c r="Q3260" s="8">
        <f>IFERROR(ROUND(E3260/L3260,2),0)</f>
        <v>98.2</v>
      </c>
      <c r="R3260" s="17">
        <f t="shared" si="200"/>
        <v>41982.887280092589</v>
      </c>
      <c r="S3260" s="17">
        <f t="shared" si="201"/>
        <v>42012.887280092589</v>
      </c>
      <c r="T3260" s="22">
        <f t="shared" si="202"/>
        <v>30</v>
      </c>
      <c r="U3260">
        <f t="shared" si="203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>ROUND(E3261/D3261*100,0)</f>
        <v>106</v>
      </c>
      <c r="Q3261" s="8">
        <f>IFERROR(ROUND(E3261/L3261,2),0)</f>
        <v>251.74</v>
      </c>
      <c r="R3261" s="17">
        <f t="shared" si="200"/>
        <v>42614.760937500003</v>
      </c>
      <c r="S3261" s="17">
        <f t="shared" si="201"/>
        <v>42644.165972222225</v>
      </c>
      <c r="T3261" s="22">
        <f t="shared" si="202"/>
        <v>29.405034722221899</v>
      </c>
      <c r="U3261">
        <f t="shared" si="203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>ROUND(E3262/D3262*100,0)</f>
        <v>109</v>
      </c>
      <c r="Q3262" s="8">
        <f>IFERROR(ROUND(E3262/L3262,2),0)</f>
        <v>74.819999999999993</v>
      </c>
      <c r="R3262" s="17">
        <f t="shared" si="200"/>
        <v>42303.672662037032</v>
      </c>
      <c r="S3262" s="17">
        <f t="shared" si="201"/>
        <v>42338.714328703703</v>
      </c>
      <c r="T3262" s="22">
        <f t="shared" si="202"/>
        <v>35.041666666671517</v>
      </c>
      <c r="U3262">
        <f t="shared" si="203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>ROUND(E3263/D3263*100,0)</f>
        <v>100</v>
      </c>
      <c r="Q3263" s="8">
        <f>IFERROR(ROUND(E3263/L3263,2),0)</f>
        <v>67.650000000000006</v>
      </c>
      <c r="R3263" s="17">
        <f t="shared" si="200"/>
        <v>42171.725416666668</v>
      </c>
      <c r="S3263" s="17">
        <f t="shared" si="201"/>
        <v>42201.725416666668</v>
      </c>
      <c r="T3263" s="22">
        <f t="shared" si="202"/>
        <v>30</v>
      </c>
      <c r="U3263">
        <f t="shared" si="203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>ROUND(E3264/D3264*100,0)</f>
        <v>103</v>
      </c>
      <c r="Q3264" s="8">
        <f>IFERROR(ROUND(E3264/L3264,2),0)</f>
        <v>93.81</v>
      </c>
      <c r="R3264" s="17">
        <f t="shared" si="200"/>
        <v>41964.315532407403</v>
      </c>
      <c r="S3264" s="17">
        <f t="shared" si="201"/>
        <v>41995.166666666672</v>
      </c>
      <c r="T3264" s="22">
        <f t="shared" si="202"/>
        <v>30.851134259268292</v>
      </c>
      <c r="U3264">
        <f t="shared" si="203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>ROUND(E3265/D3265*100,0)</f>
        <v>112</v>
      </c>
      <c r="Q3265" s="8">
        <f>IFERROR(ROUND(E3265/L3265,2),0)</f>
        <v>41.24</v>
      </c>
      <c r="R3265" s="17">
        <f t="shared" si="200"/>
        <v>42284.516064814816</v>
      </c>
      <c r="S3265" s="17">
        <f t="shared" si="201"/>
        <v>42307.875</v>
      </c>
      <c r="T3265" s="22">
        <f t="shared" si="202"/>
        <v>23.358935185184237</v>
      </c>
      <c r="U3265">
        <f t="shared" si="203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>ROUND(E3266/D3266*100,0)</f>
        <v>103</v>
      </c>
      <c r="Q3266" s="8">
        <f>IFERROR(ROUND(E3266/L3266,2),0)</f>
        <v>52.55</v>
      </c>
      <c r="R3266" s="17">
        <f t="shared" si="200"/>
        <v>42016.800208333334</v>
      </c>
      <c r="S3266" s="17">
        <f t="shared" si="201"/>
        <v>42032.916666666672</v>
      </c>
      <c r="T3266" s="22">
        <f t="shared" si="202"/>
        <v>16.116458333337505</v>
      </c>
      <c r="U3266">
        <f t="shared" si="203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>ROUND(E3267/D3267*100,0)</f>
        <v>164</v>
      </c>
      <c r="Q3267" s="8">
        <f>IFERROR(ROUND(E3267/L3267,2),0)</f>
        <v>70.290000000000006</v>
      </c>
      <c r="R3267" s="17">
        <f t="shared" ref="R3267:R3330" si="204">(((J3267/60)/60)/24)+DATE(1970,1,1)</f>
        <v>42311.711979166663</v>
      </c>
      <c r="S3267" s="17">
        <f t="shared" ref="S3267:S3330" si="205">(((I3267/60)/60)/24)+DATE(1970,1,1)</f>
        <v>42341.708333333328</v>
      </c>
      <c r="T3267" s="22">
        <f t="shared" ref="T3267:T3330" si="206">S3267-R3267</f>
        <v>29.996354166665697</v>
      </c>
      <c r="U3267">
        <f t="shared" ref="U3267:U3330" si="207">YEAR(R3267)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>ROUND(E3268/D3268*100,0)</f>
        <v>131</v>
      </c>
      <c r="Q3268" s="8">
        <f>IFERROR(ROUND(E3268/L3268,2),0)</f>
        <v>48.33</v>
      </c>
      <c r="R3268" s="17">
        <f t="shared" si="204"/>
        <v>42136.536134259266</v>
      </c>
      <c r="S3268" s="17">
        <f t="shared" si="205"/>
        <v>42167.875</v>
      </c>
      <c r="T3268" s="22">
        <f t="shared" si="206"/>
        <v>31.338865740734036</v>
      </c>
      <c r="U3268">
        <f t="shared" si="207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>ROUND(E3269/D3269*100,0)</f>
        <v>102</v>
      </c>
      <c r="Q3269" s="8">
        <f>IFERROR(ROUND(E3269/L3269,2),0)</f>
        <v>53.18</v>
      </c>
      <c r="R3269" s="17">
        <f t="shared" si="204"/>
        <v>42172.757638888885</v>
      </c>
      <c r="S3269" s="17">
        <f t="shared" si="205"/>
        <v>42202.757638888885</v>
      </c>
      <c r="T3269" s="22">
        <f t="shared" si="206"/>
        <v>30</v>
      </c>
      <c r="U3269">
        <f t="shared" si="207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>ROUND(E3270/D3270*100,0)</f>
        <v>128</v>
      </c>
      <c r="Q3270" s="8">
        <f>IFERROR(ROUND(E3270/L3270,2),0)</f>
        <v>60.95</v>
      </c>
      <c r="R3270" s="17">
        <f t="shared" si="204"/>
        <v>42590.90425925926</v>
      </c>
      <c r="S3270" s="17">
        <f t="shared" si="205"/>
        <v>42606.90425925926</v>
      </c>
      <c r="T3270" s="22">
        <f t="shared" si="206"/>
        <v>16</v>
      </c>
      <c r="U3270">
        <f t="shared" si="207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>ROUND(E3271/D3271*100,0)</f>
        <v>102</v>
      </c>
      <c r="Q3271" s="8">
        <f>IFERROR(ROUND(E3271/L3271,2),0)</f>
        <v>116</v>
      </c>
      <c r="R3271" s="17">
        <f t="shared" si="204"/>
        <v>42137.395798611105</v>
      </c>
      <c r="S3271" s="17">
        <f t="shared" si="205"/>
        <v>42171.458333333328</v>
      </c>
      <c r="T3271" s="22">
        <f t="shared" si="206"/>
        <v>34.062534722223063</v>
      </c>
      <c r="U3271">
        <f t="shared" si="207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>ROUND(E3272/D3272*100,0)</f>
        <v>102</v>
      </c>
      <c r="Q3272" s="8">
        <f>IFERROR(ROUND(E3272/L3272,2),0)</f>
        <v>61</v>
      </c>
      <c r="R3272" s="17">
        <f t="shared" si="204"/>
        <v>42167.533159722225</v>
      </c>
      <c r="S3272" s="17">
        <f t="shared" si="205"/>
        <v>42197.533159722225</v>
      </c>
      <c r="T3272" s="22">
        <f t="shared" si="206"/>
        <v>30</v>
      </c>
      <c r="U3272">
        <f t="shared" si="207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>ROUND(E3273/D3273*100,0)</f>
        <v>130</v>
      </c>
      <c r="Q3273" s="8">
        <f>IFERROR(ROUND(E3273/L3273,2),0)</f>
        <v>38.24</v>
      </c>
      <c r="R3273" s="17">
        <f t="shared" si="204"/>
        <v>41915.437210648146</v>
      </c>
      <c r="S3273" s="17">
        <f t="shared" si="205"/>
        <v>41945.478877314818</v>
      </c>
      <c r="T3273" s="22">
        <f t="shared" si="206"/>
        <v>30.041666666671517</v>
      </c>
      <c r="U3273">
        <f t="shared" si="207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>ROUND(E3274/D3274*100,0)</f>
        <v>154</v>
      </c>
      <c r="Q3274" s="8">
        <f>IFERROR(ROUND(E3274/L3274,2),0)</f>
        <v>106.5</v>
      </c>
      <c r="R3274" s="17">
        <f t="shared" si="204"/>
        <v>42284.500104166669</v>
      </c>
      <c r="S3274" s="17">
        <f t="shared" si="205"/>
        <v>42314.541770833333</v>
      </c>
      <c r="T3274" s="22">
        <f t="shared" si="206"/>
        <v>30.041666666664241</v>
      </c>
      <c r="U3274">
        <f t="shared" si="207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>ROUND(E3275/D3275*100,0)</f>
        <v>107</v>
      </c>
      <c r="Q3275" s="8">
        <f>IFERROR(ROUND(E3275/L3275,2),0)</f>
        <v>204.57</v>
      </c>
      <c r="R3275" s="17">
        <f t="shared" si="204"/>
        <v>42611.801412037035</v>
      </c>
      <c r="S3275" s="17">
        <f t="shared" si="205"/>
        <v>42627.791666666672</v>
      </c>
      <c r="T3275" s="22">
        <f t="shared" si="206"/>
        <v>15.990254629636183</v>
      </c>
      <c r="U3275">
        <f t="shared" si="207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>ROUND(E3276/D3276*100,0)</f>
        <v>101</v>
      </c>
      <c r="Q3276" s="8">
        <f>IFERROR(ROUND(E3276/L3276,2),0)</f>
        <v>54.91</v>
      </c>
      <c r="R3276" s="17">
        <f t="shared" si="204"/>
        <v>42400.704537037032</v>
      </c>
      <c r="S3276" s="17">
        <f t="shared" si="205"/>
        <v>42444.875</v>
      </c>
      <c r="T3276" s="22">
        <f t="shared" si="206"/>
        <v>44.170462962967576</v>
      </c>
      <c r="U3276">
        <f t="shared" si="207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>ROUND(E3277/D3277*100,0)</f>
        <v>100</v>
      </c>
      <c r="Q3277" s="8">
        <f>IFERROR(ROUND(E3277/L3277,2),0)</f>
        <v>150.41999999999999</v>
      </c>
      <c r="R3277" s="17">
        <f t="shared" si="204"/>
        <v>42017.88045138889</v>
      </c>
      <c r="S3277" s="17">
        <f t="shared" si="205"/>
        <v>42044.1875</v>
      </c>
      <c r="T3277" s="22">
        <f t="shared" si="206"/>
        <v>26.307048611110076</v>
      </c>
      <c r="U3277">
        <f t="shared" si="207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>ROUND(E3278/D3278*100,0)</f>
        <v>117</v>
      </c>
      <c r="Q3278" s="8">
        <f>IFERROR(ROUND(E3278/L3278,2),0)</f>
        <v>52.58</v>
      </c>
      <c r="R3278" s="17">
        <f t="shared" si="204"/>
        <v>42426.949988425928</v>
      </c>
      <c r="S3278" s="17">
        <f t="shared" si="205"/>
        <v>42461.165972222225</v>
      </c>
      <c r="T3278" s="22">
        <f t="shared" si="206"/>
        <v>34.215983796297223</v>
      </c>
      <c r="U3278">
        <f t="shared" si="207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>ROUND(E3279/D3279*100,0)</f>
        <v>109</v>
      </c>
      <c r="Q3279" s="8">
        <f>IFERROR(ROUND(E3279/L3279,2),0)</f>
        <v>54.3</v>
      </c>
      <c r="R3279" s="17">
        <f t="shared" si="204"/>
        <v>41931.682939814818</v>
      </c>
      <c r="S3279" s="17">
        <f t="shared" si="205"/>
        <v>41961.724606481483</v>
      </c>
      <c r="T3279" s="22">
        <f t="shared" si="206"/>
        <v>30.041666666664241</v>
      </c>
      <c r="U3279">
        <f t="shared" si="207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>ROUND(E3280/D3280*100,0)</f>
        <v>103</v>
      </c>
      <c r="Q3280" s="8">
        <f>IFERROR(ROUND(E3280/L3280,2),0)</f>
        <v>76.03</v>
      </c>
      <c r="R3280" s="17">
        <f t="shared" si="204"/>
        <v>42124.848414351851</v>
      </c>
      <c r="S3280" s="17">
        <f t="shared" si="205"/>
        <v>42154.848414351851</v>
      </c>
      <c r="T3280" s="22">
        <f t="shared" si="206"/>
        <v>30</v>
      </c>
      <c r="U3280">
        <f t="shared" si="207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>ROUND(E3281/D3281*100,0)</f>
        <v>114</v>
      </c>
      <c r="Q3281" s="8">
        <f>IFERROR(ROUND(E3281/L3281,2),0)</f>
        <v>105.21</v>
      </c>
      <c r="R3281" s="17">
        <f t="shared" si="204"/>
        <v>42431.102534722217</v>
      </c>
      <c r="S3281" s="17">
        <f t="shared" si="205"/>
        <v>42461.06086805556</v>
      </c>
      <c r="T3281" s="22">
        <f t="shared" si="206"/>
        <v>29.958333333343035</v>
      </c>
      <c r="U3281">
        <f t="shared" si="207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>ROUND(E3282/D3282*100,0)</f>
        <v>103</v>
      </c>
      <c r="Q3282" s="8">
        <f>IFERROR(ROUND(E3282/L3282,2),0)</f>
        <v>68.67</v>
      </c>
      <c r="R3282" s="17">
        <f t="shared" si="204"/>
        <v>42121.756921296299</v>
      </c>
      <c r="S3282" s="17">
        <f t="shared" si="205"/>
        <v>42156.208333333328</v>
      </c>
      <c r="T3282" s="22">
        <f t="shared" si="206"/>
        <v>34.451412037029513</v>
      </c>
      <c r="U3282">
        <f t="shared" si="207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>ROUND(E3283/D3283*100,0)</f>
        <v>122</v>
      </c>
      <c r="Q3283" s="8">
        <f>IFERROR(ROUND(E3283/L3283,2),0)</f>
        <v>129.36000000000001</v>
      </c>
      <c r="R3283" s="17">
        <f t="shared" si="204"/>
        <v>42219.019733796296</v>
      </c>
      <c r="S3283" s="17">
        <f t="shared" si="205"/>
        <v>42249.019733796296</v>
      </c>
      <c r="T3283" s="22">
        <f t="shared" si="206"/>
        <v>30</v>
      </c>
      <c r="U3283">
        <f t="shared" si="207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>ROUND(E3284/D3284*100,0)</f>
        <v>103</v>
      </c>
      <c r="Q3284" s="8">
        <f>IFERROR(ROUND(E3284/L3284,2),0)</f>
        <v>134.26</v>
      </c>
      <c r="R3284" s="17">
        <f t="shared" si="204"/>
        <v>42445.19430555556</v>
      </c>
      <c r="S3284" s="17">
        <f t="shared" si="205"/>
        <v>42489.19430555556</v>
      </c>
      <c r="T3284" s="22">
        <f t="shared" si="206"/>
        <v>44</v>
      </c>
      <c r="U3284">
        <f t="shared" si="207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>ROUND(E3285/D3285*100,0)</f>
        <v>105</v>
      </c>
      <c r="Q3285" s="8">
        <f>IFERROR(ROUND(E3285/L3285,2),0)</f>
        <v>17.829999999999998</v>
      </c>
      <c r="R3285" s="17">
        <f t="shared" si="204"/>
        <v>42379.74418981481</v>
      </c>
      <c r="S3285" s="17">
        <f t="shared" si="205"/>
        <v>42410.875</v>
      </c>
      <c r="T3285" s="22">
        <f t="shared" si="206"/>
        <v>31.130810185190057</v>
      </c>
      <c r="U3285">
        <f t="shared" si="207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>ROUND(E3286/D3286*100,0)</f>
        <v>102</v>
      </c>
      <c r="Q3286" s="8">
        <f>IFERROR(ROUND(E3286/L3286,2),0)</f>
        <v>203.2</v>
      </c>
      <c r="R3286" s="17">
        <f t="shared" si="204"/>
        <v>42380.884872685187</v>
      </c>
      <c r="S3286" s="17">
        <f t="shared" si="205"/>
        <v>42398.249305555553</v>
      </c>
      <c r="T3286" s="22">
        <f t="shared" si="206"/>
        <v>17.364432870366727</v>
      </c>
      <c r="U3286">
        <f t="shared" si="207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>ROUND(E3287/D3287*100,0)</f>
        <v>112</v>
      </c>
      <c r="Q3287" s="8">
        <f>IFERROR(ROUND(E3287/L3287,2),0)</f>
        <v>69.19</v>
      </c>
      <c r="R3287" s="17">
        <f t="shared" si="204"/>
        <v>42762.942430555559</v>
      </c>
      <c r="S3287" s="17">
        <f t="shared" si="205"/>
        <v>42794.208333333328</v>
      </c>
      <c r="T3287" s="22">
        <f t="shared" si="206"/>
        <v>31.265902777769952</v>
      </c>
      <c r="U3287">
        <f t="shared" si="207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>ROUND(E3288/D3288*100,0)</f>
        <v>102</v>
      </c>
      <c r="Q3288" s="8">
        <f>IFERROR(ROUND(E3288/L3288,2),0)</f>
        <v>125.12</v>
      </c>
      <c r="R3288" s="17">
        <f t="shared" si="204"/>
        <v>42567.840069444443</v>
      </c>
      <c r="S3288" s="17">
        <f t="shared" si="205"/>
        <v>42597.840069444443</v>
      </c>
      <c r="T3288" s="22">
        <f t="shared" si="206"/>
        <v>30</v>
      </c>
      <c r="U3288">
        <f t="shared" si="207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>ROUND(E3289/D3289*100,0)</f>
        <v>100</v>
      </c>
      <c r="Q3289" s="8">
        <f>IFERROR(ROUND(E3289/L3289,2),0)</f>
        <v>73.53</v>
      </c>
      <c r="R3289" s="17">
        <f t="shared" si="204"/>
        <v>42311.750324074077</v>
      </c>
      <c r="S3289" s="17">
        <f t="shared" si="205"/>
        <v>42336.750324074077</v>
      </c>
      <c r="T3289" s="22">
        <f t="shared" si="206"/>
        <v>25</v>
      </c>
      <c r="U3289">
        <f t="shared" si="207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>ROUND(E3290/D3290*100,0)</f>
        <v>100</v>
      </c>
      <c r="Q3290" s="8">
        <f>IFERROR(ROUND(E3290/L3290,2),0)</f>
        <v>48.44</v>
      </c>
      <c r="R3290" s="17">
        <f t="shared" si="204"/>
        <v>42505.774479166663</v>
      </c>
      <c r="S3290" s="17">
        <f t="shared" si="205"/>
        <v>42541.958333333328</v>
      </c>
      <c r="T3290" s="22">
        <f t="shared" si="206"/>
        <v>36.183854166665697</v>
      </c>
      <c r="U3290">
        <f t="shared" si="207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>ROUND(E3291/D3291*100,0)</f>
        <v>133</v>
      </c>
      <c r="Q3291" s="8">
        <f>IFERROR(ROUND(E3291/L3291,2),0)</f>
        <v>26.61</v>
      </c>
      <c r="R3291" s="17">
        <f t="shared" si="204"/>
        <v>42758.368078703701</v>
      </c>
      <c r="S3291" s="17">
        <f t="shared" si="205"/>
        <v>42786.368078703701</v>
      </c>
      <c r="T3291" s="22">
        <f t="shared" si="206"/>
        <v>28</v>
      </c>
      <c r="U3291">
        <f t="shared" si="207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>ROUND(E3292/D3292*100,0)</f>
        <v>121</v>
      </c>
      <c r="Q3292" s="8">
        <f>IFERROR(ROUND(E3292/L3292,2),0)</f>
        <v>33.67</v>
      </c>
      <c r="R3292" s="17">
        <f t="shared" si="204"/>
        <v>42775.51494212963</v>
      </c>
      <c r="S3292" s="17">
        <f t="shared" si="205"/>
        <v>42805.51494212963</v>
      </c>
      <c r="T3292" s="22">
        <f t="shared" si="206"/>
        <v>30</v>
      </c>
      <c r="U3292">
        <f t="shared" si="207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>ROUND(E3293/D3293*100,0)</f>
        <v>114</v>
      </c>
      <c r="Q3293" s="8">
        <f>IFERROR(ROUND(E3293/L3293,2),0)</f>
        <v>40.71</v>
      </c>
      <c r="R3293" s="17">
        <f t="shared" si="204"/>
        <v>42232.702546296292</v>
      </c>
      <c r="S3293" s="17">
        <f t="shared" si="205"/>
        <v>42264.165972222225</v>
      </c>
      <c r="T3293" s="22">
        <f t="shared" si="206"/>
        <v>31.463425925932825</v>
      </c>
      <c r="U3293">
        <f t="shared" si="207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>ROUND(E3294/D3294*100,0)</f>
        <v>286</v>
      </c>
      <c r="Q3294" s="8">
        <f>IFERROR(ROUND(E3294/L3294,2),0)</f>
        <v>19.27</v>
      </c>
      <c r="R3294" s="17">
        <f t="shared" si="204"/>
        <v>42282.770231481481</v>
      </c>
      <c r="S3294" s="17">
        <f t="shared" si="205"/>
        <v>42342.811898148153</v>
      </c>
      <c r="T3294" s="22">
        <f t="shared" si="206"/>
        <v>60.041666666671517</v>
      </c>
      <c r="U3294">
        <f t="shared" si="207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>ROUND(E3295/D3295*100,0)</f>
        <v>170</v>
      </c>
      <c r="Q3295" s="8">
        <f>IFERROR(ROUND(E3295/L3295,2),0)</f>
        <v>84.29</v>
      </c>
      <c r="R3295" s="17">
        <f t="shared" si="204"/>
        <v>42768.425370370373</v>
      </c>
      <c r="S3295" s="17">
        <f t="shared" si="205"/>
        <v>42798.425370370373</v>
      </c>
      <c r="T3295" s="22">
        <f t="shared" si="206"/>
        <v>30</v>
      </c>
      <c r="U3295">
        <f t="shared" si="207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>ROUND(E3296/D3296*100,0)</f>
        <v>118</v>
      </c>
      <c r="Q3296" s="8">
        <f>IFERROR(ROUND(E3296/L3296,2),0)</f>
        <v>29.58</v>
      </c>
      <c r="R3296" s="17">
        <f t="shared" si="204"/>
        <v>42141.541134259256</v>
      </c>
      <c r="S3296" s="17">
        <f t="shared" si="205"/>
        <v>42171.541134259256</v>
      </c>
      <c r="T3296" s="22">
        <f t="shared" si="206"/>
        <v>30</v>
      </c>
      <c r="U3296">
        <f t="shared" si="207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>ROUND(E3297/D3297*100,0)</f>
        <v>103</v>
      </c>
      <c r="Q3297" s="8">
        <f>IFERROR(ROUND(E3297/L3297,2),0)</f>
        <v>26.67</v>
      </c>
      <c r="R3297" s="17">
        <f t="shared" si="204"/>
        <v>42609.442465277782</v>
      </c>
      <c r="S3297" s="17">
        <f t="shared" si="205"/>
        <v>42639.442465277782</v>
      </c>
      <c r="T3297" s="22">
        <f t="shared" si="206"/>
        <v>30</v>
      </c>
      <c r="U3297">
        <f t="shared" si="207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>ROUND(E3298/D3298*100,0)</f>
        <v>144</v>
      </c>
      <c r="Q3298" s="8">
        <f>IFERROR(ROUND(E3298/L3298,2),0)</f>
        <v>45.98</v>
      </c>
      <c r="R3298" s="17">
        <f t="shared" si="204"/>
        <v>42309.756620370375</v>
      </c>
      <c r="S3298" s="17">
        <f t="shared" si="205"/>
        <v>42330.916666666672</v>
      </c>
      <c r="T3298" s="22">
        <f t="shared" si="206"/>
        <v>21.160046296296059</v>
      </c>
      <c r="U3298">
        <f t="shared" si="207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>ROUND(E3299/D3299*100,0)</f>
        <v>100</v>
      </c>
      <c r="Q3299" s="8">
        <f>IFERROR(ROUND(E3299/L3299,2),0)</f>
        <v>125.09</v>
      </c>
      <c r="R3299" s="17">
        <f t="shared" si="204"/>
        <v>42193.771481481483</v>
      </c>
      <c r="S3299" s="17">
        <f t="shared" si="205"/>
        <v>42212.957638888889</v>
      </c>
      <c r="T3299" s="22">
        <f t="shared" si="206"/>
        <v>19.186157407406427</v>
      </c>
      <c r="U3299">
        <f t="shared" si="207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>ROUND(E3300/D3300*100,0)</f>
        <v>102</v>
      </c>
      <c r="Q3300" s="8">
        <f>IFERROR(ROUND(E3300/L3300,2),0)</f>
        <v>141.29</v>
      </c>
      <c r="R3300" s="17">
        <f t="shared" si="204"/>
        <v>42239.957962962959</v>
      </c>
      <c r="S3300" s="17">
        <f t="shared" si="205"/>
        <v>42260</v>
      </c>
      <c r="T3300" s="22">
        <f t="shared" si="206"/>
        <v>20.042037037041155</v>
      </c>
      <c r="U3300">
        <f t="shared" si="207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>ROUND(E3301/D3301*100,0)</f>
        <v>116</v>
      </c>
      <c r="Q3301" s="8">
        <f>IFERROR(ROUND(E3301/L3301,2),0)</f>
        <v>55.33</v>
      </c>
      <c r="R3301" s="17">
        <f t="shared" si="204"/>
        <v>42261.917395833334</v>
      </c>
      <c r="S3301" s="17">
        <f t="shared" si="205"/>
        <v>42291.917395833334</v>
      </c>
      <c r="T3301" s="22">
        <f t="shared" si="206"/>
        <v>30</v>
      </c>
      <c r="U3301">
        <f t="shared" si="207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>ROUND(E3302/D3302*100,0)</f>
        <v>136</v>
      </c>
      <c r="Q3302" s="8">
        <f>IFERROR(ROUND(E3302/L3302,2),0)</f>
        <v>46.42</v>
      </c>
      <c r="R3302" s="17">
        <f t="shared" si="204"/>
        <v>42102.743773148148</v>
      </c>
      <c r="S3302" s="17">
        <f t="shared" si="205"/>
        <v>42123.743773148148</v>
      </c>
      <c r="T3302" s="22">
        <f t="shared" si="206"/>
        <v>21</v>
      </c>
      <c r="U3302">
        <f t="shared" si="207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>ROUND(E3303/D3303*100,0)</f>
        <v>133</v>
      </c>
      <c r="Q3303" s="8">
        <f>IFERROR(ROUND(E3303/L3303,2),0)</f>
        <v>57.2</v>
      </c>
      <c r="R3303" s="17">
        <f t="shared" si="204"/>
        <v>42538.73583333334</v>
      </c>
      <c r="S3303" s="17">
        <f t="shared" si="205"/>
        <v>42583.290972222225</v>
      </c>
      <c r="T3303" s="22">
        <f t="shared" si="206"/>
        <v>44.555138888885267</v>
      </c>
      <c r="U3303">
        <f t="shared" si="207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>ROUND(E3304/D3304*100,0)</f>
        <v>103</v>
      </c>
      <c r="Q3304" s="8">
        <f>IFERROR(ROUND(E3304/L3304,2),0)</f>
        <v>173.7</v>
      </c>
      <c r="R3304" s="17">
        <f t="shared" si="204"/>
        <v>42681.35157407407</v>
      </c>
      <c r="S3304" s="17">
        <f t="shared" si="205"/>
        <v>42711.35157407407</v>
      </c>
      <c r="T3304" s="22">
        <f t="shared" si="206"/>
        <v>30</v>
      </c>
      <c r="U3304">
        <f t="shared" si="207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>ROUND(E3305/D3305*100,0)</f>
        <v>116</v>
      </c>
      <c r="Q3305" s="8">
        <f>IFERROR(ROUND(E3305/L3305,2),0)</f>
        <v>59.6</v>
      </c>
      <c r="R3305" s="17">
        <f t="shared" si="204"/>
        <v>42056.65143518518</v>
      </c>
      <c r="S3305" s="17">
        <f t="shared" si="205"/>
        <v>42091.609768518523</v>
      </c>
      <c r="T3305" s="22">
        <f t="shared" si="206"/>
        <v>34.958333333343035</v>
      </c>
      <c r="U3305">
        <f t="shared" si="207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>ROUND(E3306/D3306*100,0)</f>
        <v>105</v>
      </c>
      <c r="Q3306" s="8">
        <f>IFERROR(ROUND(E3306/L3306,2),0)</f>
        <v>89.59</v>
      </c>
      <c r="R3306" s="17">
        <f t="shared" si="204"/>
        <v>42696.624444444446</v>
      </c>
      <c r="S3306" s="17">
        <f t="shared" si="205"/>
        <v>42726.624444444446</v>
      </c>
      <c r="T3306" s="22">
        <f t="shared" si="206"/>
        <v>30</v>
      </c>
      <c r="U3306">
        <f t="shared" si="207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>ROUND(E3307/D3307*100,0)</f>
        <v>102</v>
      </c>
      <c r="Q3307" s="8">
        <f>IFERROR(ROUND(E3307/L3307,2),0)</f>
        <v>204.05</v>
      </c>
      <c r="R3307" s="17">
        <f t="shared" si="204"/>
        <v>42186.855879629627</v>
      </c>
      <c r="S3307" s="17">
        <f t="shared" si="205"/>
        <v>42216.855879629627</v>
      </c>
      <c r="T3307" s="22">
        <f t="shared" si="206"/>
        <v>30</v>
      </c>
      <c r="U3307">
        <f t="shared" si="207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>ROUND(E3308/D3308*100,0)</f>
        <v>175</v>
      </c>
      <c r="Q3308" s="8">
        <f>IFERROR(ROUND(E3308/L3308,2),0)</f>
        <v>48.7</v>
      </c>
      <c r="R3308" s="17">
        <f t="shared" si="204"/>
        <v>42493.219236111108</v>
      </c>
      <c r="S3308" s="17">
        <f t="shared" si="205"/>
        <v>42531.125</v>
      </c>
      <c r="T3308" s="22">
        <f t="shared" si="206"/>
        <v>37.90576388889167</v>
      </c>
      <c r="U3308">
        <f t="shared" si="207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>ROUND(E3309/D3309*100,0)</f>
        <v>107</v>
      </c>
      <c r="Q3309" s="8">
        <f>IFERROR(ROUND(E3309/L3309,2),0)</f>
        <v>53.34</v>
      </c>
      <c r="R3309" s="17">
        <f t="shared" si="204"/>
        <v>42475.057164351849</v>
      </c>
      <c r="S3309" s="17">
        <f t="shared" si="205"/>
        <v>42505.057164351849</v>
      </c>
      <c r="T3309" s="22">
        <f t="shared" si="206"/>
        <v>30</v>
      </c>
      <c r="U3309">
        <f t="shared" si="207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>ROUND(E3310/D3310*100,0)</f>
        <v>122</v>
      </c>
      <c r="Q3310" s="8">
        <f>IFERROR(ROUND(E3310/L3310,2),0)</f>
        <v>75.09</v>
      </c>
      <c r="R3310" s="17">
        <f t="shared" si="204"/>
        <v>42452.876909722225</v>
      </c>
      <c r="S3310" s="17">
        <f t="shared" si="205"/>
        <v>42473.876909722225</v>
      </c>
      <c r="T3310" s="22">
        <f t="shared" si="206"/>
        <v>21</v>
      </c>
      <c r="U3310">
        <f t="shared" si="207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>ROUND(E3311/D3311*100,0)</f>
        <v>159</v>
      </c>
      <c r="Q3311" s="8">
        <f>IFERROR(ROUND(E3311/L3311,2),0)</f>
        <v>18</v>
      </c>
      <c r="R3311" s="17">
        <f t="shared" si="204"/>
        <v>42628.650208333333</v>
      </c>
      <c r="S3311" s="17">
        <f t="shared" si="205"/>
        <v>42659.650208333333</v>
      </c>
      <c r="T3311" s="22">
        <f t="shared" si="206"/>
        <v>31</v>
      </c>
      <c r="U3311">
        <f t="shared" si="207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>ROUND(E3312/D3312*100,0)</f>
        <v>100</v>
      </c>
      <c r="Q3312" s="8">
        <f>IFERROR(ROUND(E3312/L3312,2),0)</f>
        <v>209.84</v>
      </c>
      <c r="R3312" s="17">
        <f t="shared" si="204"/>
        <v>42253.928530092591</v>
      </c>
      <c r="S3312" s="17">
        <f t="shared" si="205"/>
        <v>42283.928530092591</v>
      </c>
      <c r="T3312" s="22">
        <f t="shared" si="206"/>
        <v>30</v>
      </c>
      <c r="U3312">
        <f t="shared" si="207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>ROUND(E3313/D3313*100,0)</f>
        <v>110</v>
      </c>
      <c r="Q3313" s="8">
        <f>IFERROR(ROUND(E3313/L3313,2),0)</f>
        <v>61.02</v>
      </c>
      <c r="R3313" s="17">
        <f t="shared" si="204"/>
        <v>42264.29178240741</v>
      </c>
      <c r="S3313" s="17">
        <f t="shared" si="205"/>
        <v>42294.29178240741</v>
      </c>
      <c r="T3313" s="22">
        <f t="shared" si="206"/>
        <v>30</v>
      </c>
      <c r="U3313">
        <f t="shared" si="207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>ROUND(E3314/D3314*100,0)</f>
        <v>100</v>
      </c>
      <c r="Q3314" s="8">
        <f>IFERROR(ROUND(E3314/L3314,2),0)</f>
        <v>61</v>
      </c>
      <c r="R3314" s="17">
        <f t="shared" si="204"/>
        <v>42664.809560185182</v>
      </c>
      <c r="S3314" s="17">
        <f t="shared" si="205"/>
        <v>42685.916666666672</v>
      </c>
      <c r="T3314" s="22">
        <f t="shared" si="206"/>
        <v>21.107106481489609</v>
      </c>
      <c r="U3314">
        <f t="shared" si="207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>ROUND(E3315/D3315*100,0)</f>
        <v>116</v>
      </c>
      <c r="Q3315" s="8">
        <f>IFERROR(ROUND(E3315/L3315,2),0)</f>
        <v>80.03</v>
      </c>
      <c r="R3315" s="17">
        <f t="shared" si="204"/>
        <v>42382.244409722218</v>
      </c>
      <c r="S3315" s="17">
        <f t="shared" si="205"/>
        <v>42396.041666666672</v>
      </c>
      <c r="T3315" s="22">
        <f t="shared" si="206"/>
        <v>13.797256944453693</v>
      </c>
      <c r="U3315">
        <f t="shared" si="207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>ROUND(E3316/D3316*100,0)</f>
        <v>211</v>
      </c>
      <c r="Q3316" s="8">
        <f>IFERROR(ROUND(E3316/L3316,2),0)</f>
        <v>29.07</v>
      </c>
      <c r="R3316" s="17">
        <f t="shared" si="204"/>
        <v>42105.267488425925</v>
      </c>
      <c r="S3316" s="17">
        <f t="shared" si="205"/>
        <v>42132.836805555555</v>
      </c>
      <c r="T3316" s="22">
        <f t="shared" si="206"/>
        <v>27.569317129629781</v>
      </c>
      <c r="U3316">
        <f t="shared" si="207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>ROUND(E3317/D3317*100,0)</f>
        <v>110</v>
      </c>
      <c r="Q3317" s="8">
        <f>IFERROR(ROUND(E3317/L3317,2),0)</f>
        <v>49.44</v>
      </c>
      <c r="R3317" s="17">
        <f t="shared" si="204"/>
        <v>42466.303715277783</v>
      </c>
      <c r="S3317" s="17">
        <f t="shared" si="205"/>
        <v>42496.303715277783</v>
      </c>
      <c r="T3317" s="22">
        <f t="shared" si="206"/>
        <v>30</v>
      </c>
      <c r="U3317">
        <f t="shared" si="207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>ROUND(E3318/D3318*100,0)</f>
        <v>100</v>
      </c>
      <c r="Q3318" s="8">
        <f>IFERROR(ROUND(E3318/L3318,2),0)</f>
        <v>93.98</v>
      </c>
      <c r="R3318" s="17">
        <f t="shared" si="204"/>
        <v>41826.871238425927</v>
      </c>
      <c r="S3318" s="17">
        <f t="shared" si="205"/>
        <v>41859.57916666667</v>
      </c>
      <c r="T3318" s="22">
        <f t="shared" si="206"/>
        <v>32.707928240743058</v>
      </c>
      <c r="U3318">
        <f t="shared" si="207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>ROUND(E3319/D3319*100,0)</f>
        <v>106</v>
      </c>
      <c r="Q3319" s="8">
        <f>IFERROR(ROUND(E3319/L3319,2),0)</f>
        <v>61.94</v>
      </c>
      <c r="R3319" s="17">
        <f t="shared" si="204"/>
        <v>42499.039629629624</v>
      </c>
      <c r="S3319" s="17">
        <f t="shared" si="205"/>
        <v>42529.039629629624</v>
      </c>
      <c r="T3319" s="22">
        <f t="shared" si="206"/>
        <v>30</v>
      </c>
      <c r="U3319">
        <f t="shared" si="207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>ROUND(E3320/D3320*100,0)</f>
        <v>126</v>
      </c>
      <c r="Q3320" s="8">
        <f>IFERROR(ROUND(E3320/L3320,2),0)</f>
        <v>78.5</v>
      </c>
      <c r="R3320" s="17">
        <f t="shared" si="204"/>
        <v>42431.302002314813</v>
      </c>
      <c r="S3320" s="17">
        <f t="shared" si="205"/>
        <v>42471.104166666672</v>
      </c>
      <c r="T3320" s="22">
        <f t="shared" si="206"/>
        <v>39.802164351858664</v>
      </c>
      <c r="U3320">
        <f t="shared" si="207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>ROUND(E3321/D3321*100,0)</f>
        <v>108</v>
      </c>
      <c r="Q3321" s="8">
        <f>IFERROR(ROUND(E3321/L3321,2),0)</f>
        <v>33.75</v>
      </c>
      <c r="R3321" s="17">
        <f t="shared" si="204"/>
        <v>41990.585486111115</v>
      </c>
      <c r="S3321" s="17">
        <f t="shared" si="205"/>
        <v>42035.585486111115</v>
      </c>
      <c r="T3321" s="22">
        <f t="shared" si="206"/>
        <v>45</v>
      </c>
      <c r="U3321">
        <f t="shared" si="207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>ROUND(E3322/D3322*100,0)</f>
        <v>101</v>
      </c>
      <c r="Q3322" s="8">
        <f>IFERROR(ROUND(E3322/L3322,2),0)</f>
        <v>66.45</v>
      </c>
      <c r="R3322" s="17">
        <f t="shared" si="204"/>
        <v>42513.045798611114</v>
      </c>
      <c r="S3322" s="17">
        <f t="shared" si="205"/>
        <v>42543.045798611114</v>
      </c>
      <c r="T3322" s="22">
        <f t="shared" si="206"/>
        <v>30</v>
      </c>
      <c r="U3322">
        <f t="shared" si="207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>ROUND(E3323/D3323*100,0)</f>
        <v>107</v>
      </c>
      <c r="Q3323" s="8">
        <f>IFERROR(ROUND(E3323/L3323,2),0)</f>
        <v>35.799999999999997</v>
      </c>
      <c r="R3323" s="17">
        <f t="shared" si="204"/>
        <v>41914.100289351853</v>
      </c>
      <c r="S3323" s="17">
        <f t="shared" si="205"/>
        <v>41928.165972222225</v>
      </c>
      <c r="T3323" s="22">
        <f t="shared" si="206"/>
        <v>14.065682870372257</v>
      </c>
      <c r="U3323">
        <f t="shared" si="207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>ROUND(E3324/D3324*100,0)</f>
        <v>102</v>
      </c>
      <c r="Q3324" s="8">
        <f>IFERROR(ROUND(E3324/L3324,2),0)</f>
        <v>145.65</v>
      </c>
      <c r="R3324" s="17">
        <f t="shared" si="204"/>
        <v>42521.010370370372</v>
      </c>
      <c r="S3324" s="17">
        <f t="shared" si="205"/>
        <v>42543.163194444445</v>
      </c>
      <c r="T3324" s="22">
        <f t="shared" si="206"/>
        <v>22.152824074073578</v>
      </c>
      <c r="U3324">
        <f t="shared" si="207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>ROUND(E3325/D3325*100,0)</f>
        <v>126</v>
      </c>
      <c r="Q3325" s="8">
        <f>IFERROR(ROUND(E3325/L3325,2),0)</f>
        <v>25.69</v>
      </c>
      <c r="R3325" s="17">
        <f t="shared" si="204"/>
        <v>42608.36583333333</v>
      </c>
      <c r="S3325" s="17">
        <f t="shared" si="205"/>
        <v>42638.36583333333</v>
      </c>
      <c r="T3325" s="22">
        <f t="shared" si="206"/>
        <v>30</v>
      </c>
      <c r="U3325">
        <f t="shared" si="207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>ROUND(E3326/D3326*100,0)</f>
        <v>102</v>
      </c>
      <c r="Q3326" s="8">
        <f>IFERROR(ROUND(E3326/L3326,2),0)</f>
        <v>152.5</v>
      </c>
      <c r="R3326" s="17">
        <f t="shared" si="204"/>
        <v>42512.58321759259</v>
      </c>
      <c r="S3326" s="17">
        <f t="shared" si="205"/>
        <v>42526.58321759259</v>
      </c>
      <c r="T3326" s="22">
        <f t="shared" si="206"/>
        <v>14</v>
      </c>
      <c r="U3326">
        <f t="shared" si="207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>ROUND(E3327/D3327*100,0)</f>
        <v>113</v>
      </c>
      <c r="Q3327" s="8">
        <f>IFERROR(ROUND(E3327/L3327,2),0)</f>
        <v>30</v>
      </c>
      <c r="R3327" s="17">
        <f t="shared" si="204"/>
        <v>42064.785613425927</v>
      </c>
      <c r="S3327" s="17">
        <f t="shared" si="205"/>
        <v>42099.743946759263</v>
      </c>
      <c r="T3327" s="22">
        <f t="shared" si="206"/>
        <v>34.958333333335759</v>
      </c>
      <c r="U3327">
        <f t="shared" si="207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>ROUND(E3328/D3328*100,0)</f>
        <v>101</v>
      </c>
      <c r="Q3328" s="8">
        <f>IFERROR(ROUND(E3328/L3328,2),0)</f>
        <v>142.28</v>
      </c>
      <c r="R3328" s="17">
        <f t="shared" si="204"/>
        <v>42041.714178240742</v>
      </c>
      <c r="S3328" s="17">
        <f t="shared" si="205"/>
        <v>42071.67251157407</v>
      </c>
      <c r="T3328" s="22">
        <f t="shared" si="206"/>
        <v>29.958333333328483</v>
      </c>
      <c r="U3328">
        <f t="shared" si="207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>ROUND(E3329/D3329*100,0)</f>
        <v>101</v>
      </c>
      <c r="Q3329" s="8">
        <f>IFERROR(ROUND(E3329/L3329,2),0)</f>
        <v>24.55</v>
      </c>
      <c r="R3329" s="17">
        <f t="shared" si="204"/>
        <v>42468.374606481477</v>
      </c>
      <c r="S3329" s="17">
        <f t="shared" si="205"/>
        <v>42498.374606481477</v>
      </c>
      <c r="T3329" s="22">
        <f t="shared" si="206"/>
        <v>30</v>
      </c>
      <c r="U3329">
        <f t="shared" si="207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>ROUND(E3330/D3330*100,0)</f>
        <v>146</v>
      </c>
      <c r="Q3330" s="8">
        <f>IFERROR(ROUND(E3330/L3330,2),0)</f>
        <v>292.77999999999997</v>
      </c>
      <c r="R3330" s="17">
        <f t="shared" si="204"/>
        <v>41822.57503472222</v>
      </c>
      <c r="S3330" s="17">
        <f t="shared" si="205"/>
        <v>41825.041666666664</v>
      </c>
      <c r="T3330" s="22">
        <f t="shared" si="206"/>
        <v>2.4666319444440887</v>
      </c>
      <c r="U3330">
        <f t="shared" si="207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>ROUND(E3331/D3331*100,0)</f>
        <v>117</v>
      </c>
      <c r="Q3331" s="8">
        <f>IFERROR(ROUND(E3331/L3331,2),0)</f>
        <v>44.92</v>
      </c>
      <c r="R3331" s="17">
        <f t="shared" ref="R3331:R3394" si="208">(((J3331/60)/60)/24)+DATE(1970,1,1)</f>
        <v>41837.323009259257</v>
      </c>
      <c r="S3331" s="17">
        <f t="shared" ref="S3331:S3394" si="209">(((I3331/60)/60)/24)+DATE(1970,1,1)</f>
        <v>41847.958333333336</v>
      </c>
      <c r="T3331" s="22">
        <f t="shared" ref="T3331:T3394" si="210">S3331-R3331</f>
        <v>10.635324074079108</v>
      </c>
      <c r="U3331">
        <f t="shared" ref="U3331:U3394" si="211">YEAR(R3331)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>ROUND(E3332/D3332*100,0)</f>
        <v>106</v>
      </c>
      <c r="Q3332" s="8">
        <f>IFERROR(ROUND(E3332/L3332,2),0)</f>
        <v>23.1</v>
      </c>
      <c r="R3332" s="17">
        <f t="shared" si="208"/>
        <v>42065.887361111112</v>
      </c>
      <c r="S3332" s="17">
        <f t="shared" si="209"/>
        <v>42095.845694444448</v>
      </c>
      <c r="T3332" s="22">
        <f t="shared" si="210"/>
        <v>29.958333333335759</v>
      </c>
      <c r="U3332">
        <f t="shared" si="211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>ROUND(E3333/D3333*100,0)</f>
        <v>105</v>
      </c>
      <c r="Q3333" s="8">
        <f>IFERROR(ROUND(E3333/L3333,2),0)</f>
        <v>80.400000000000006</v>
      </c>
      <c r="R3333" s="17">
        <f t="shared" si="208"/>
        <v>42248.697754629626</v>
      </c>
      <c r="S3333" s="17">
        <f t="shared" si="209"/>
        <v>42283.697754629626</v>
      </c>
      <c r="T3333" s="22">
        <f t="shared" si="210"/>
        <v>35</v>
      </c>
      <c r="U3333">
        <f t="shared" si="211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>ROUND(E3334/D3334*100,0)</f>
        <v>100</v>
      </c>
      <c r="Q3334" s="8">
        <f>IFERROR(ROUND(E3334/L3334,2),0)</f>
        <v>72.290000000000006</v>
      </c>
      <c r="R3334" s="17">
        <f t="shared" si="208"/>
        <v>41809.860300925924</v>
      </c>
      <c r="S3334" s="17">
        <f t="shared" si="209"/>
        <v>41839.860300925924</v>
      </c>
      <c r="T3334" s="22">
        <f t="shared" si="210"/>
        <v>30</v>
      </c>
      <c r="U3334">
        <f t="shared" si="211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>ROUND(E3335/D3335*100,0)</f>
        <v>105</v>
      </c>
      <c r="Q3335" s="8">
        <f>IFERROR(ROUND(E3335/L3335,2),0)</f>
        <v>32.97</v>
      </c>
      <c r="R3335" s="17">
        <f t="shared" si="208"/>
        <v>42148.676851851851</v>
      </c>
      <c r="S3335" s="17">
        <f t="shared" si="209"/>
        <v>42170.676851851851</v>
      </c>
      <c r="T3335" s="22">
        <f t="shared" si="210"/>
        <v>22</v>
      </c>
      <c r="U3335">
        <f t="shared" si="211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>ROUND(E3336/D3336*100,0)</f>
        <v>139</v>
      </c>
      <c r="Q3336" s="8">
        <f>IFERROR(ROUND(E3336/L3336,2),0)</f>
        <v>116.65</v>
      </c>
      <c r="R3336" s="17">
        <f t="shared" si="208"/>
        <v>42185.521087962959</v>
      </c>
      <c r="S3336" s="17">
        <f t="shared" si="209"/>
        <v>42215.521087962959</v>
      </c>
      <c r="T3336" s="22">
        <f t="shared" si="210"/>
        <v>30</v>
      </c>
      <c r="U3336">
        <f t="shared" si="211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>ROUND(E3337/D3337*100,0)</f>
        <v>100</v>
      </c>
      <c r="Q3337" s="8">
        <f>IFERROR(ROUND(E3337/L3337,2),0)</f>
        <v>79.62</v>
      </c>
      <c r="R3337" s="17">
        <f t="shared" si="208"/>
        <v>41827.674143518518</v>
      </c>
      <c r="S3337" s="17">
        <f t="shared" si="209"/>
        <v>41854.958333333336</v>
      </c>
      <c r="T3337" s="22">
        <f t="shared" si="210"/>
        <v>27.284189814818092</v>
      </c>
      <c r="U3337">
        <f t="shared" si="211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>ROUND(E3338/D3338*100,0)</f>
        <v>100</v>
      </c>
      <c r="Q3338" s="8">
        <f>IFERROR(ROUND(E3338/L3338,2),0)</f>
        <v>27.78</v>
      </c>
      <c r="R3338" s="17">
        <f t="shared" si="208"/>
        <v>42437.398680555561</v>
      </c>
      <c r="S3338" s="17">
        <f t="shared" si="209"/>
        <v>42465.35701388889</v>
      </c>
      <c r="T3338" s="22">
        <f t="shared" si="210"/>
        <v>27.958333333328483</v>
      </c>
      <c r="U3338">
        <f t="shared" si="211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>ROUND(E3339/D3339*100,0)</f>
        <v>110</v>
      </c>
      <c r="Q3339" s="8">
        <f>IFERROR(ROUND(E3339/L3339,2),0)</f>
        <v>81.03</v>
      </c>
      <c r="R3339" s="17">
        <f t="shared" si="208"/>
        <v>41901.282025462962</v>
      </c>
      <c r="S3339" s="17">
        <f t="shared" si="209"/>
        <v>41922.875</v>
      </c>
      <c r="T3339" s="22">
        <f t="shared" si="210"/>
        <v>21.592974537037662</v>
      </c>
      <c r="U3339">
        <f t="shared" si="211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>ROUND(E3340/D3340*100,0)</f>
        <v>102</v>
      </c>
      <c r="Q3340" s="8">
        <f>IFERROR(ROUND(E3340/L3340,2),0)</f>
        <v>136.85</v>
      </c>
      <c r="R3340" s="17">
        <f t="shared" si="208"/>
        <v>42769.574999999997</v>
      </c>
      <c r="S3340" s="17">
        <f t="shared" si="209"/>
        <v>42790.574999999997</v>
      </c>
      <c r="T3340" s="22">
        <f t="shared" si="210"/>
        <v>21</v>
      </c>
      <c r="U3340">
        <f t="shared" si="211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>ROUND(E3341/D3341*100,0)</f>
        <v>104</v>
      </c>
      <c r="Q3341" s="8">
        <f>IFERROR(ROUND(E3341/L3341,2),0)</f>
        <v>177.62</v>
      </c>
      <c r="R3341" s="17">
        <f t="shared" si="208"/>
        <v>42549.665717592594</v>
      </c>
      <c r="S3341" s="17">
        <f t="shared" si="209"/>
        <v>42579.665717592594</v>
      </c>
      <c r="T3341" s="22">
        <f t="shared" si="210"/>
        <v>30</v>
      </c>
      <c r="U3341">
        <f t="shared" si="211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>ROUND(E3342/D3342*100,0)</f>
        <v>138</v>
      </c>
      <c r="Q3342" s="8">
        <f>IFERROR(ROUND(E3342/L3342,2),0)</f>
        <v>109.08</v>
      </c>
      <c r="R3342" s="17">
        <f t="shared" si="208"/>
        <v>42685.974004629628</v>
      </c>
      <c r="S3342" s="17">
        <f t="shared" si="209"/>
        <v>42710.974004629628</v>
      </c>
      <c r="T3342" s="22">
        <f t="shared" si="210"/>
        <v>25</v>
      </c>
      <c r="U3342">
        <f t="shared" si="211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>ROUND(E3343/D3343*100,0)</f>
        <v>100</v>
      </c>
      <c r="Q3343" s="8">
        <f>IFERROR(ROUND(E3343/L3343,2),0)</f>
        <v>119.64</v>
      </c>
      <c r="R3343" s="17">
        <f t="shared" si="208"/>
        <v>42510.798854166671</v>
      </c>
      <c r="S3343" s="17">
        <f t="shared" si="209"/>
        <v>42533.708333333328</v>
      </c>
      <c r="T3343" s="22">
        <f t="shared" si="210"/>
        <v>22.909479166657547</v>
      </c>
      <c r="U3343">
        <f t="shared" si="211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>ROUND(E3344/D3344*100,0)</f>
        <v>102</v>
      </c>
      <c r="Q3344" s="8">
        <f>IFERROR(ROUND(E3344/L3344,2),0)</f>
        <v>78.209999999999994</v>
      </c>
      <c r="R3344" s="17">
        <f t="shared" si="208"/>
        <v>42062.296412037031</v>
      </c>
      <c r="S3344" s="17">
        <f t="shared" si="209"/>
        <v>42095.207638888889</v>
      </c>
      <c r="T3344" s="22">
        <f t="shared" si="210"/>
        <v>32.911226851858373</v>
      </c>
      <c r="U3344">
        <f t="shared" si="211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>ROUND(E3345/D3345*100,0)</f>
        <v>171</v>
      </c>
      <c r="Q3345" s="8">
        <f>IFERROR(ROUND(E3345/L3345,2),0)</f>
        <v>52.17</v>
      </c>
      <c r="R3345" s="17">
        <f t="shared" si="208"/>
        <v>42452.916481481487</v>
      </c>
      <c r="S3345" s="17">
        <f t="shared" si="209"/>
        <v>42473.554166666669</v>
      </c>
      <c r="T3345" s="22">
        <f t="shared" si="210"/>
        <v>20.637685185181908</v>
      </c>
      <c r="U3345">
        <f t="shared" si="211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>ROUND(E3346/D3346*100,0)</f>
        <v>101</v>
      </c>
      <c r="Q3346" s="8">
        <f>IFERROR(ROUND(E3346/L3346,2),0)</f>
        <v>114.13</v>
      </c>
      <c r="R3346" s="17">
        <f t="shared" si="208"/>
        <v>41851.200150462959</v>
      </c>
      <c r="S3346" s="17">
        <f t="shared" si="209"/>
        <v>41881.200150462959</v>
      </c>
      <c r="T3346" s="22">
        <f t="shared" si="210"/>
        <v>30</v>
      </c>
      <c r="U3346">
        <f t="shared" si="211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>ROUND(E3347/D3347*100,0)</f>
        <v>130</v>
      </c>
      <c r="Q3347" s="8">
        <f>IFERROR(ROUND(E3347/L3347,2),0)</f>
        <v>50</v>
      </c>
      <c r="R3347" s="17">
        <f t="shared" si="208"/>
        <v>42053.106111111112</v>
      </c>
      <c r="S3347" s="17">
        <f t="shared" si="209"/>
        <v>42112.025694444441</v>
      </c>
      <c r="T3347" s="22">
        <f t="shared" si="210"/>
        <v>58.919583333328774</v>
      </c>
      <c r="U3347">
        <f t="shared" si="211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>ROUND(E3348/D3348*100,0)</f>
        <v>110</v>
      </c>
      <c r="Q3348" s="8">
        <f>IFERROR(ROUND(E3348/L3348,2),0)</f>
        <v>91.67</v>
      </c>
      <c r="R3348" s="17">
        <f t="shared" si="208"/>
        <v>42054.024421296301</v>
      </c>
      <c r="S3348" s="17">
        <f t="shared" si="209"/>
        <v>42061.024421296301</v>
      </c>
      <c r="T3348" s="22">
        <f t="shared" si="210"/>
        <v>7</v>
      </c>
      <c r="U3348">
        <f t="shared" si="211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>ROUND(E3349/D3349*100,0)</f>
        <v>119</v>
      </c>
      <c r="Q3349" s="8">
        <f>IFERROR(ROUND(E3349/L3349,2),0)</f>
        <v>108.59</v>
      </c>
      <c r="R3349" s="17">
        <f t="shared" si="208"/>
        <v>42484.551550925928</v>
      </c>
      <c r="S3349" s="17">
        <f t="shared" si="209"/>
        <v>42498.875</v>
      </c>
      <c r="T3349" s="22">
        <f t="shared" si="210"/>
        <v>14.323449074072414</v>
      </c>
      <c r="U3349">
        <f t="shared" si="211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>ROUND(E3350/D3350*100,0)</f>
        <v>100</v>
      </c>
      <c r="Q3350" s="8">
        <f>IFERROR(ROUND(E3350/L3350,2),0)</f>
        <v>69.819999999999993</v>
      </c>
      <c r="R3350" s="17">
        <f t="shared" si="208"/>
        <v>42466.558796296296</v>
      </c>
      <c r="S3350" s="17">
        <f t="shared" si="209"/>
        <v>42490.165972222225</v>
      </c>
      <c r="T3350" s="22">
        <f t="shared" si="210"/>
        <v>23.607175925928459</v>
      </c>
      <c r="U3350">
        <f t="shared" si="211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>ROUND(E3351/D3351*100,0)</f>
        <v>153</v>
      </c>
      <c r="Q3351" s="8">
        <f>IFERROR(ROUND(E3351/L3351,2),0)</f>
        <v>109.57</v>
      </c>
      <c r="R3351" s="17">
        <f t="shared" si="208"/>
        <v>42513.110787037032</v>
      </c>
      <c r="S3351" s="17">
        <f t="shared" si="209"/>
        <v>42534.708333333328</v>
      </c>
      <c r="T3351" s="22">
        <f t="shared" si="210"/>
        <v>21.597546296296059</v>
      </c>
      <c r="U3351">
        <f t="shared" si="211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>ROUND(E3352/D3352*100,0)</f>
        <v>104</v>
      </c>
      <c r="Q3352" s="8">
        <f>IFERROR(ROUND(E3352/L3352,2),0)</f>
        <v>71.67</v>
      </c>
      <c r="R3352" s="17">
        <f t="shared" si="208"/>
        <v>42302.701516203699</v>
      </c>
      <c r="S3352" s="17">
        <f t="shared" si="209"/>
        <v>42337.958333333328</v>
      </c>
      <c r="T3352" s="22">
        <f t="shared" si="210"/>
        <v>35.256817129629781</v>
      </c>
      <c r="U3352">
        <f t="shared" si="211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>ROUND(E3353/D3353*100,0)</f>
        <v>101</v>
      </c>
      <c r="Q3353" s="8">
        <f>IFERROR(ROUND(E3353/L3353,2),0)</f>
        <v>93.61</v>
      </c>
      <c r="R3353" s="17">
        <f t="shared" si="208"/>
        <v>41806.395428240743</v>
      </c>
      <c r="S3353" s="17">
        <f t="shared" si="209"/>
        <v>41843.458333333336</v>
      </c>
      <c r="T3353" s="22">
        <f t="shared" si="210"/>
        <v>37.0629050925927</v>
      </c>
      <c r="U3353">
        <f t="shared" si="211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>ROUND(E3354/D3354*100,0)</f>
        <v>108</v>
      </c>
      <c r="Q3354" s="8">
        <f>IFERROR(ROUND(E3354/L3354,2),0)</f>
        <v>76.8</v>
      </c>
      <c r="R3354" s="17">
        <f t="shared" si="208"/>
        <v>42495.992800925931</v>
      </c>
      <c r="S3354" s="17">
        <f t="shared" si="209"/>
        <v>42552.958333333328</v>
      </c>
      <c r="T3354" s="22">
        <f t="shared" si="210"/>
        <v>56.965532407397404</v>
      </c>
      <c r="U3354">
        <f t="shared" si="211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>ROUND(E3355/D3355*100,0)</f>
        <v>315</v>
      </c>
      <c r="Q3355" s="8">
        <f>IFERROR(ROUND(E3355/L3355,2),0)</f>
        <v>35.799999999999997</v>
      </c>
      <c r="R3355" s="17">
        <f t="shared" si="208"/>
        <v>42479.432291666672</v>
      </c>
      <c r="S3355" s="17">
        <f t="shared" si="209"/>
        <v>42492.958333333328</v>
      </c>
      <c r="T3355" s="22">
        <f t="shared" si="210"/>
        <v>13.526041666656965</v>
      </c>
      <c r="U3355">
        <f t="shared" si="211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>ROUND(E3356/D3356*100,0)</f>
        <v>102</v>
      </c>
      <c r="Q3356" s="8">
        <f>IFERROR(ROUND(E3356/L3356,2),0)</f>
        <v>55.6</v>
      </c>
      <c r="R3356" s="17">
        <f t="shared" si="208"/>
        <v>42270.7269212963</v>
      </c>
      <c r="S3356" s="17">
        <f t="shared" si="209"/>
        <v>42306.167361111111</v>
      </c>
      <c r="T3356" s="22">
        <f t="shared" si="210"/>
        <v>35.440439814810816</v>
      </c>
      <c r="U3356">
        <f t="shared" si="211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>ROUND(E3357/D3357*100,0)</f>
        <v>126</v>
      </c>
      <c r="Q3357" s="8">
        <f>IFERROR(ROUND(E3357/L3357,2),0)</f>
        <v>147.33000000000001</v>
      </c>
      <c r="R3357" s="17">
        <f t="shared" si="208"/>
        <v>42489.619525462964</v>
      </c>
      <c r="S3357" s="17">
        <f t="shared" si="209"/>
        <v>42500.470138888893</v>
      </c>
      <c r="T3357" s="22">
        <f t="shared" si="210"/>
        <v>10.850613425929623</v>
      </c>
      <c r="U3357">
        <f t="shared" si="211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>ROUND(E3358/D3358*100,0)</f>
        <v>101</v>
      </c>
      <c r="Q3358" s="8">
        <f>IFERROR(ROUND(E3358/L3358,2),0)</f>
        <v>56.33</v>
      </c>
      <c r="R3358" s="17">
        <f t="shared" si="208"/>
        <v>42536.815648148149</v>
      </c>
      <c r="S3358" s="17">
        <f t="shared" si="209"/>
        <v>42566.815648148149</v>
      </c>
      <c r="T3358" s="22">
        <f t="shared" si="210"/>
        <v>30</v>
      </c>
      <c r="U3358">
        <f t="shared" si="211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>ROUND(E3359/D3359*100,0)</f>
        <v>101</v>
      </c>
      <c r="Q3359" s="8">
        <f>IFERROR(ROUND(E3359/L3359,2),0)</f>
        <v>96.19</v>
      </c>
      <c r="R3359" s="17">
        <f t="shared" si="208"/>
        <v>41822.417939814812</v>
      </c>
      <c r="S3359" s="17">
        <f t="shared" si="209"/>
        <v>41852.417939814812</v>
      </c>
      <c r="T3359" s="22">
        <f t="shared" si="210"/>
        <v>30</v>
      </c>
      <c r="U3359">
        <f t="shared" si="211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>ROUND(E3360/D3360*100,0)</f>
        <v>103</v>
      </c>
      <c r="Q3360" s="8">
        <f>IFERROR(ROUND(E3360/L3360,2),0)</f>
        <v>63.57</v>
      </c>
      <c r="R3360" s="17">
        <f t="shared" si="208"/>
        <v>41932.311099537037</v>
      </c>
      <c r="S3360" s="17">
        <f t="shared" si="209"/>
        <v>41962.352766203709</v>
      </c>
      <c r="T3360" s="22">
        <f t="shared" si="210"/>
        <v>30.041666666671517</v>
      </c>
      <c r="U3360">
        <f t="shared" si="211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>ROUND(E3361/D3361*100,0)</f>
        <v>106</v>
      </c>
      <c r="Q3361" s="8">
        <f>IFERROR(ROUND(E3361/L3361,2),0)</f>
        <v>184.78</v>
      </c>
      <c r="R3361" s="17">
        <f t="shared" si="208"/>
        <v>42746.057106481487</v>
      </c>
      <c r="S3361" s="17">
        <f t="shared" si="209"/>
        <v>42791.057106481487</v>
      </c>
      <c r="T3361" s="22">
        <f t="shared" si="210"/>
        <v>45</v>
      </c>
      <c r="U3361">
        <f t="shared" si="211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>ROUND(E3362/D3362*100,0)</f>
        <v>101</v>
      </c>
      <c r="Q3362" s="8">
        <f>IFERROR(ROUND(E3362/L3362,2),0)</f>
        <v>126.72</v>
      </c>
      <c r="R3362" s="17">
        <f t="shared" si="208"/>
        <v>42697.082673611112</v>
      </c>
      <c r="S3362" s="17">
        <f t="shared" si="209"/>
        <v>42718.665972222225</v>
      </c>
      <c r="T3362" s="22">
        <f t="shared" si="210"/>
        <v>21.583298611112696</v>
      </c>
      <c r="U3362">
        <f t="shared" si="211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>ROUND(E3363/D3363*100,0)</f>
        <v>113</v>
      </c>
      <c r="Q3363" s="8">
        <f>IFERROR(ROUND(E3363/L3363,2),0)</f>
        <v>83.43</v>
      </c>
      <c r="R3363" s="17">
        <f t="shared" si="208"/>
        <v>41866.025347222225</v>
      </c>
      <c r="S3363" s="17">
        <f t="shared" si="209"/>
        <v>41883.665972222225</v>
      </c>
      <c r="T3363" s="22">
        <f t="shared" si="210"/>
        <v>17.640625</v>
      </c>
      <c r="U3363">
        <f t="shared" si="211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>ROUND(E3364/D3364*100,0)</f>
        <v>218</v>
      </c>
      <c r="Q3364" s="8">
        <f>IFERROR(ROUND(E3364/L3364,2),0)</f>
        <v>54.5</v>
      </c>
      <c r="R3364" s="17">
        <f t="shared" si="208"/>
        <v>42056.091631944444</v>
      </c>
      <c r="S3364" s="17">
        <f t="shared" si="209"/>
        <v>42070.204861111109</v>
      </c>
      <c r="T3364" s="22">
        <f t="shared" si="210"/>
        <v>14.113229166665406</v>
      </c>
      <c r="U3364">
        <f t="shared" si="211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>ROUND(E3365/D3365*100,0)</f>
        <v>101</v>
      </c>
      <c r="Q3365" s="8">
        <f>IFERROR(ROUND(E3365/L3365,2),0)</f>
        <v>302.31</v>
      </c>
      <c r="R3365" s="17">
        <f t="shared" si="208"/>
        <v>41851.771354166667</v>
      </c>
      <c r="S3365" s="17">
        <f t="shared" si="209"/>
        <v>41870.666666666664</v>
      </c>
      <c r="T3365" s="22">
        <f t="shared" si="210"/>
        <v>18.89531249999709</v>
      </c>
      <c r="U3365">
        <f t="shared" si="211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>ROUND(E3366/D3366*100,0)</f>
        <v>106</v>
      </c>
      <c r="Q3366" s="8">
        <f>IFERROR(ROUND(E3366/L3366,2),0)</f>
        <v>44.14</v>
      </c>
      <c r="R3366" s="17">
        <f t="shared" si="208"/>
        <v>42422.977418981478</v>
      </c>
      <c r="S3366" s="17">
        <f t="shared" si="209"/>
        <v>42444.875</v>
      </c>
      <c r="T3366" s="22">
        <f t="shared" si="210"/>
        <v>21.897581018522033</v>
      </c>
      <c r="U3366">
        <f t="shared" si="211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>ROUND(E3367/D3367*100,0)</f>
        <v>104</v>
      </c>
      <c r="Q3367" s="8">
        <f>IFERROR(ROUND(E3367/L3367,2),0)</f>
        <v>866.67</v>
      </c>
      <c r="R3367" s="17">
        <f t="shared" si="208"/>
        <v>42321.101759259262</v>
      </c>
      <c r="S3367" s="17">
        <f t="shared" si="209"/>
        <v>42351.101759259262</v>
      </c>
      <c r="T3367" s="22">
        <f t="shared" si="210"/>
        <v>30</v>
      </c>
      <c r="U3367">
        <f t="shared" si="211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>ROUND(E3368/D3368*100,0)</f>
        <v>221</v>
      </c>
      <c r="Q3368" s="8">
        <f>IFERROR(ROUND(E3368/L3368,2),0)</f>
        <v>61.39</v>
      </c>
      <c r="R3368" s="17">
        <f t="shared" si="208"/>
        <v>42107.067557870367</v>
      </c>
      <c r="S3368" s="17">
        <f t="shared" si="209"/>
        <v>42137.067557870367</v>
      </c>
      <c r="T3368" s="22">
        <f t="shared" si="210"/>
        <v>30</v>
      </c>
      <c r="U3368">
        <f t="shared" si="211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>ROUND(E3369/D3369*100,0)</f>
        <v>119</v>
      </c>
      <c r="Q3369" s="8">
        <f>IFERROR(ROUND(E3369/L3369,2),0)</f>
        <v>29.67</v>
      </c>
      <c r="R3369" s="17">
        <f t="shared" si="208"/>
        <v>42192.933958333335</v>
      </c>
      <c r="S3369" s="17">
        <f t="shared" si="209"/>
        <v>42217.933958333335</v>
      </c>
      <c r="T3369" s="22">
        <f t="shared" si="210"/>
        <v>25</v>
      </c>
      <c r="U3369">
        <f t="shared" si="211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>ROUND(E3370/D3370*100,0)</f>
        <v>105</v>
      </c>
      <c r="Q3370" s="8">
        <f>IFERROR(ROUND(E3370/L3370,2),0)</f>
        <v>45.48</v>
      </c>
      <c r="R3370" s="17">
        <f t="shared" si="208"/>
        <v>41969.199756944443</v>
      </c>
      <c r="S3370" s="17">
        <f t="shared" si="209"/>
        <v>42005.208333333328</v>
      </c>
      <c r="T3370" s="22">
        <f t="shared" si="210"/>
        <v>36.008576388885558</v>
      </c>
      <c r="U3370">
        <f t="shared" si="211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>ROUND(E3371/D3371*100,0)</f>
        <v>104</v>
      </c>
      <c r="Q3371" s="8">
        <f>IFERROR(ROUND(E3371/L3371,2),0)</f>
        <v>96.2</v>
      </c>
      <c r="R3371" s="17">
        <f t="shared" si="208"/>
        <v>42690.041435185187</v>
      </c>
      <c r="S3371" s="17">
        <f t="shared" si="209"/>
        <v>42750.041435185187</v>
      </c>
      <c r="T3371" s="22">
        <f t="shared" si="210"/>
        <v>60</v>
      </c>
      <c r="U3371">
        <f t="shared" si="211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>ROUND(E3372/D3372*100,0)</f>
        <v>118</v>
      </c>
      <c r="Q3372" s="8">
        <f>IFERROR(ROUND(E3372/L3372,2),0)</f>
        <v>67.92</v>
      </c>
      <c r="R3372" s="17">
        <f t="shared" si="208"/>
        <v>42690.334317129629</v>
      </c>
      <c r="S3372" s="17">
        <f t="shared" si="209"/>
        <v>42721.333333333328</v>
      </c>
      <c r="T3372" s="22">
        <f t="shared" si="210"/>
        <v>30.999016203699284</v>
      </c>
      <c r="U3372">
        <f t="shared" si="211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>ROUND(E3373/D3373*100,0)</f>
        <v>139</v>
      </c>
      <c r="Q3373" s="8">
        <f>IFERROR(ROUND(E3373/L3373,2),0)</f>
        <v>30.78</v>
      </c>
      <c r="R3373" s="17">
        <f t="shared" si="208"/>
        <v>42312.874594907407</v>
      </c>
      <c r="S3373" s="17">
        <f t="shared" si="209"/>
        <v>42340.874594907407</v>
      </c>
      <c r="T3373" s="22">
        <f t="shared" si="210"/>
        <v>28</v>
      </c>
      <c r="U3373">
        <f t="shared" si="211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>ROUND(E3374/D3374*100,0)</f>
        <v>104</v>
      </c>
      <c r="Q3374" s="8">
        <f>IFERROR(ROUND(E3374/L3374,2),0)</f>
        <v>38.33</v>
      </c>
      <c r="R3374" s="17">
        <f t="shared" si="208"/>
        <v>41855.548101851848</v>
      </c>
      <c r="S3374" s="17">
        <f t="shared" si="209"/>
        <v>41876.207638888889</v>
      </c>
      <c r="T3374" s="22">
        <f t="shared" si="210"/>
        <v>20.659537037041446</v>
      </c>
      <c r="U3374">
        <f t="shared" si="211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>ROUND(E3375/D3375*100,0)</f>
        <v>100</v>
      </c>
      <c r="Q3375" s="8">
        <f>IFERROR(ROUND(E3375/L3375,2),0)</f>
        <v>66.83</v>
      </c>
      <c r="R3375" s="17">
        <f t="shared" si="208"/>
        <v>42179.854629629626</v>
      </c>
      <c r="S3375" s="17">
        <f t="shared" si="209"/>
        <v>42203.666666666672</v>
      </c>
      <c r="T3375" s="22">
        <f t="shared" si="210"/>
        <v>23.812037037045229</v>
      </c>
      <c r="U3375">
        <f t="shared" si="211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>ROUND(E3376/D3376*100,0)</f>
        <v>107</v>
      </c>
      <c r="Q3376" s="8">
        <f>IFERROR(ROUND(E3376/L3376,2),0)</f>
        <v>71.73</v>
      </c>
      <c r="R3376" s="17">
        <f t="shared" si="208"/>
        <v>42275.731666666667</v>
      </c>
      <c r="S3376" s="17">
        <f t="shared" si="209"/>
        <v>42305.731666666667</v>
      </c>
      <c r="T3376" s="22">
        <f t="shared" si="210"/>
        <v>30</v>
      </c>
      <c r="U3376">
        <f t="shared" si="211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>ROUND(E3377/D3377*100,0)</f>
        <v>100</v>
      </c>
      <c r="Q3377" s="8">
        <f>IFERROR(ROUND(E3377/L3377,2),0)</f>
        <v>176.47</v>
      </c>
      <c r="R3377" s="17">
        <f t="shared" si="208"/>
        <v>41765.610798611109</v>
      </c>
      <c r="S3377" s="17">
        <f t="shared" si="209"/>
        <v>41777.610798611109</v>
      </c>
      <c r="T3377" s="22">
        <f t="shared" si="210"/>
        <v>12</v>
      </c>
      <c r="U3377">
        <f t="shared" si="211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>ROUND(E3378/D3378*100,0)</f>
        <v>100</v>
      </c>
      <c r="Q3378" s="8">
        <f>IFERROR(ROUND(E3378/L3378,2),0)</f>
        <v>421.11</v>
      </c>
      <c r="R3378" s="17">
        <f t="shared" si="208"/>
        <v>42059.701319444444</v>
      </c>
      <c r="S3378" s="17">
        <f t="shared" si="209"/>
        <v>42119.659652777773</v>
      </c>
      <c r="T3378" s="22">
        <f t="shared" si="210"/>
        <v>59.958333333328483</v>
      </c>
      <c r="U3378">
        <f t="shared" si="211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>ROUND(E3379/D3379*100,0)</f>
        <v>101</v>
      </c>
      <c r="Q3379" s="8">
        <f>IFERROR(ROUND(E3379/L3379,2),0)</f>
        <v>104.99</v>
      </c>
      <c r="R3379" s="17">
        <f t="shared" si="208"/>
        <v>42053.732627314821</v>
      </c>
      <c r="S3379" s="17">
        <f t="shared" si="209"/>
        <v>42083.705555555556</v>
      </c>
      <c r="T3379" s="22">
        <f t="shared" si="210"/>
        <v>29.9729282407352</v>
      </c>
      <c r="U3379">
        <f t="shared" si="211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>ROUND(E3380/D3380*100,0)</f>
        <v>108</v>
      </c>
      <c r="Q3380" s="8">
        <f>IFERROR(ROUND(E3380/L3380,2),0)</f>
        <v>28.19</v>
      </c>
      <c r="R3380" s="17">
        <f t="shared" si="208"/>
        <v>41858.355393518519</v>
      </c>
      <c r="S3380" s="17">
        <f t="shared" si="209"/>
        <v>41882.547222222223</v>
      </c>
      <c r="T3380" s="22">
        <f t="shared" si="210"/>
        <v>24.191828703704232</v>
      </c>
      <c r="U3380">
        <f t="shared" si="211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>ROUND(E3381/D3381*100,0)</f>
        <v>104</v>
      </c>
      <c r="Q3381" s="8">
        <f>IFERROR(ROUND(E3381/L3381,2),0)</f>
        <v>54.55</v>
      </c>
      <c r="R3381" s="17">
        <f t="shared" si="208"/>
        <v>42225.513888888891</v>
      </c>
      <c r="S3381" s="17">
        <f t="shared" si="209"/>
        <v>42242.958333333328</v>
      </c>
      <c r="T3381" s="22">
        <f t="shared" si="210"/>
        <v>17.444444444437977</v>
      </c>
      <c r="U3381">
        <f t="shared" si="211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>ROUND(E3382/D3382*100,0)</f>
        <v>104</v>
      </c>
      <c r="Q3382" s="8">
        <f>IFERROR(ROUND(E3382/L3382,2),0)</f>
        <v>111.89</v>
      </c>
      <c r="R3382" s="17">
        <f t="shared" si="208"/>
        <v>41937.95344907407</v>
      </c>
      <c r="S3382" s="17">
        <f t="shared" si="209"/>
        <v>41972.995115740734</v>
      </c>
      <c r="T3382" s="22">
        <f t="shared" si="210"/>
        <v>35.041666666664241</v>
      </c>
      <c r="U3382">
        <f t="shared" si="211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>ROUND(E3383/D3383*100,0)</f>
        <v>102</v>
      </c>
      <c r="Q3383" s="8">
        <f>IFERROR(ROUND(E3383/L3383,2),0)</f>
        <v>85.21</v>
      </c>
      <c r="R3383" s="17">
        <f t="shared" si="208"/>
        <v>42044.184988425928</v>
      </c>
      <c r="S3383" s="17">
        <f t="shared" si="209"/>
        <v>42074.143321759257</v>
      </c>
      <c r="T3383" s="22">
        <f t="shared" si="210"/>
        <v>29.958333333328483</v>
      </c>
      <c r="U3383">
        <f t="shared" si="211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>ROUND(E3384/D3384*100,0)</f>
        <v>101</v>
      </c>
      <c r="Q3384" s="8">
        <f>IFERROR(ROUND(E3384/L3384,2),0)</f>
        <v>76.650000000000006</v>
      </c>
      <c r="R3384" s="17">
        <f t="shared" si="208"/>
        <v>42559.431203703702</v>
      </c>
      <c r="S3384" s="17">
        <f t="shared" si="209"/>
        <v>42583.957638888889</v>
      </c>
      <c r="T3384" s="22">
        <f t="shared" si="210"/>
        <v>24.526435185187438</v>
      </c>
      <c r="U3384">
        <f t="shared" si="211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>ROUND(E3385/D3385*100,0)</f>
        <v>112</v>
      </c>
      <c r="Q3385" s="8">
        <f>IFERROR(ROUND(E3385/L3385,2),0)</f>
        <v>65.17</v>
      </c>
      <c r="R3385" s="17">
        <f t="shared" si="208"/>
        <v>42524.782638888893</v>
      </c>
      <c r="S3385" s="17">
        <f t="shared" si="209"/>
        <v>42544.782638888893</v>
      </c>
      <c r="T3385" s="22">
        <f t="shared" si="210"/>
        <v>20</v>
      </c>
      <c r="U3385">
        <f t="shared" si="211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>ROUND(E3386/D3386*100,0)</f>
        <v>100</v>
      </c>
      <c r="Q3386" s="8">
        <f>IFERROR(ROUND(E3386/L3386,2),0)</f>
        <v>93.76</v>
      </c>
      <c r="R3386" s="17">
        <f t="shared" si="208"/>
        <v>42292.087592592594</v>
      </c>
      <c r="S3386" s="17">
        <f t="shared" si="209"/>
        <v>42329.125</v>
      </c>
      <c r="T3386" s="22">
        <f t="shared" si="210"/>
        <v>37.037407407406135</v>
      </c>
      <c r="U3386">
        <f t="shared" si="211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>ROUND(E3387/D3387*100,0)</f>
        <v>100</v>
      </c>
      <c r="Q3387" s="8">
        <f>IFERROR(ROUND(E3387/L3387,2),0)</f>
        <v>133.33000000000001</v>
      </c>
      <c r="R3387" s="17">
        <f t="shared" si="208"/>
        <v>41953.8675</v>
      </c>
      <c r="S3387" s="17">
        <f t="shared" si="209"/>
        <v>41983.8675</v>
      </c>
      <c r="T3387" s="22">
        <f t="shared" si="210"/>
        <v>30</v>
      </c>
      <c r="U3387">
        <f t="shared" si="211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>ROUND(E3388/D3388*100,0)</f>
        <v>105</v>
      </c>
      <c r="Q3388" s="8">
        <f>IFERROR(ROUND(E3388/L3388,2),0)</f>
        <v>51.22</v>
      </c>
      <c r="R3388" s="17">
        <f t="shared" si="208"/>
        <v>41946.644745370373</v>
      </c>
      <c r="S3388" s="17">
        <f t="shared" si="209"/>
        <v>41976.644745370373</v>
      </c>
      <c r="T3388" s="22">
        <f t="shared" si="210"/>
        <v>30</v>
      </c>
      <c r="U3388">
        <f t="shared" si="211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>ROUND(E3389/D3389*100,0)</f>
        <v>117</v>
      </c>
      <c r="Q3389" s="8">
        <f>IFERROR(ROUND(E3389/L3389,2),0)</f>
        <v>100.17</v>
      </c>
      <c r="R3389" s="17">
        <f t="shared" si="208"/>
        <v>41947.762592592589</v>
      </c>
      <c r="S3389" s="17">
        <f t="shared" si="209"/>
        <v>41987.762592592597</v>
      </c>
      <c r="T3389" s="22">
        <f t="shared" si="210"/>
        <v>40.000000000007276</v>
      </c>
      <c r="U3389">
        <f t="shared" si="211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>ROUND(E3390/D3390*100,0)</f>
        <v>104</v>
      </c>
      <c r="Q3390" s="8">
        <f>IFERROR(ROUND(E3390/L3390,2),0)</f>
        <v>34.6</v>
      </c>
      <c r="R3390" s="17">
        <f t="shared" si="208"/>
        <v>42143.461122685185</v>
      </c>
      <c r="S3390" s="17">
        <f t="shared" si="209"/>
        <v>42173.461122685185</v>
      </c>
      <c r="T3390" s="22">
        <f t="shared" si="210"/>
        <v>30</v>
      </c>
      <c r="U3390">
        <f t="shared" si="211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>ROUND(E3391/D3391*100,0)</f>
        <v>115</v>
      </c>
      <c r="Q3391" s="8">
        <f>IFERROR(ROUND(E3391/L3391,2),0)</f>
        <v>184.68</v>
      </c>
      <c r="R3391" s="17">
        <f t="shared" si="208"/>
        <v>42494.563449074078</v>
      </c>
      <c r="S3391" s="17">
        <f t="shared" si="209"/>
        <v>42524.563449074078</v>
      </c>
      <c r="T3391" s="22">
        <f t="shared" si="210"/>
        <v>30</v>
      </c>
      <c r="U3391">
        <f t="shared" si="211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>ROUND(E3392/D3392*100,0)</f>
        <v>102</v>
      </c>
      <c r="Q3392" s="8">
        <f>IFERROR(ROUND(E3392/L3392,2),0)</f>
        <v>69.819999999999993</v>
      </c>
      <c r="R3392" s="17">
        <f t="shared" si="208"/>
        <v>41815.774826388886</v>
      </c>
      <c r="S3392" s="17">
        <f t="shared" si="209"/>
        <v>41830.774826388886</v>
      </c>
      <c r="T3392" s="22">
        <f t="shared" si="210"/>
        <v>15</v>
      </c>
      <c r="U3392">
        <f t="shared" si="211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>ROUND(E3393/D3393*100,0)</f>
        <v>223</v>
      </c>
      <c r="Q3393" s="8">
        <f>IFERROR(ROUND(E3393/L3393,2),0)</f>
        <v>61.94</v>
      </c>
      <c r="R3393" s="17">
        <f t="shared" si="208"/>
        <v>41830.545694444445</v>
      </c>
      <c r="S3393" s="17">
        <f t="shared" si="209"/>
        <v>41859.936111111114</v>
      </c>
      <c r="T3393" s="22">
        <f t="shared" si="210"/>
        <v>29.390416666668898</v>
      </c>
      <c r="U3393">
        <f t="shared" si="211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>ROUND(E3394/D3394*100,0)</f>
        <v>100</v>
      </c>
      <c r="Q3394" s="8">
        <f>IFERROR(ROUND(E3394/L3394,2),0)</f>
        <v>41.67</v>
      </c>
      <c r="R3394" s="17">
        <f t="shared" si="208"/>
        <v>42446.845543981486</v>
      </c>
      <c r="S3394" s="17">
        <f t="shared" si="209"/>
        <v>42496.845543981486</v>
      </c>
      <c r="T3394" s="22">
        <f t="shared" si="210"/>
        <v>50</v>
      </c>
      <c r="U3394">
        <f t="shared" si="211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>ROUND(E3395/D3395*100,0)</f>
        <v>106</v>
      </c>
      <c r="Q3395" s="8">
        <f>IFERROR(ROUND(E3395/L3395,2),0)</f>
        <v>36.07</v>
      </c>
      <c r="R3395" s="17">
        <f t="shared" ref="R3395:R3458" si="212">(((J3395/60)/60)/24)+DATE(1970,1,1)</f>
        <v>41923.921643518523</v>
      </c>
      <c r="S3395" s="17">
        <f t="shared" ref="S3395:S3458" si="213">(((I3395/60)/60)/24)+DATE(1970,1,1)</f>
        <v>41949.031944444447</v>
      </c>
      <c r="T3395" s="22">
        <f t="shared" ref="T3395:T3458" si="214">S3395-R3395</f>
        <v>25.110300925924093</v>
      </c>
      <c r="U3395">
        <f t="shared" ref="U3395:U3458" si="215">YEAR(R3395)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>ROUND(E3396/D3396*100,0)</f>
        <v>142</v>
      </c>
      <c r="Q3396" s="8">
        <f>IFERROR(ROUND(E3396/L3396,2),0)</f>
        <v>29</v>
      </c>
      <c r="R3396" s="17">
        <f t="shared" si="212"/>
        <v>41817.59542824074</v>
      </c>
      <c r="S3396" s="17">
        <f t="shared" si="213"/>
        <v>41847.59542824074</v>
      </c>
      <c r="T3396" s="22">
        <f t="shared" si="214"/>
        <v>30</v>
      </c>
      <c r="U3396">
        <f t="shared" si="215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>ROUND(E3397/D3397*100,0)</f>
        <v>184</v>
      </c>
      <c r="Q3397" s="8">
        <f>IFERROR(ROUND(E3397/L3397,2),0)</f>
        <v>24.21</v>
      </c>
      <c r="R3397" s="17">
        <f t="shared" si="212"/>
        <v>42140.712314814817</v>
      </c>
      <c r="S3397" s="17">
        <f t="shared" si="213"/>
        <v>42154.756944444445</v>
      </c>
      <c r="T3397" s="22">
        <f t="shared" si="214"/>
        <v>14.044629629628616</v>
      </c>
      <c r="U3397">
        <f t="shared" si="215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>ROUND(E3398/D3398*100,0)</f>
        <v>104</v>
      </c>
      <c r="Q3398" s="8">
        <f>IFERROR(ROUND(E3398/L3398,2),0)</f>
        <v>55.89</v>
      </c>
      <c r="R3398" s="17">
        <f t="shared" si="212"/>
        <v>41764.44663194444</v>
      </c>
      <c r="S3398" s="17">
        <f t="shared" si="213"/>
        <v>41791.165972222225</v>
      </c>
      <c r="T3398" s="22">
        <f t="shared" si="214"/>
        <v>26.719340277784795</v>
      </c>
      <c r="U3398">
        <f t="shared" si="215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>ROUND(E3399/D3399*100,0)</f>
        <v>112</v>
      </c>
      <c r="Q3399" s="8">
        <f>IFERROR(ROUND(E3399/L3399,2),0)</f>
        <v>11.67</v>
      </c>
      <c r="R3399" s="17">
        <f t="shared" si="212"/>
        <v>42378.478344907402</v>
      </c>
      <c r="S3399" s="17">
        <f t="shared" si="213"/>
        <v>42418.916666666672</v>
      </c>
      <c r="T3399" s="22">
        <f t="shared" si="214"/>
        <v>40.438321759269456</v>
      </c>
      <c r="U3399">
        <f t="shared" si="215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>ROUND(E3400/D3400*100,0)</f>
        <v>111</v>
      </c>
      <c r="Q3400" s="8">
        <f>IFERROR(ROUND(E3400/L3400,2),0)</f>
        <v>68.349999999999994</v>
      </c>
      <c r="R3400" s="17">
        <f t="shared" si="212"/>
        <v>41941.75203703704</v>
      </c>
      <c r="S3400" s="17">
        <f t="shared" si="213"/>
        <v>41964.708333333328</v>
      </c>
      <c r="T3400" s="22">
        <f t="shared" si="214"/>
        <v>22.956296296288201</v>
      </c>
      <c r="U3400">
        <f t="shared" si="215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>ROUND(E3401/D3401*100,0)</f>
        <v>104</v>
      </c>
      <c r="Q3401" s="8">
        <f>IFERROR(ROUND(E3401/L3401,2),0)</f>
        <v>27.07</v>
      </c>
      <c r="R3401" s="17">
        <f t="shared" si="212"/>
        <v>42026.920428240745</v>
      </c>
      <c r="S3401" s="17">
        <f t="shared" si="213"/>
        <v>42056.920428240745</v>
      </c>
      <c r="T3401" s="22">
        <f t="shared" si="214"/>
        <v>30</v>
      </c>
      <c r="U3401">
        <f t="shared" si="215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>ROUND(E3402/D3402*100,0)</f>
        <v>100</v>
      </c>
      <c r="Q3402" s="8">
        <f>IFERROR(ROUND(E3402/L3402,2),0)</f>
        <v>118.13</v>
      </c>
      <c r="R3402" s="17">
        <f t="shared" si="212"/>
        <v>41834.953865740739</v>
      </c>
      <c r="S3402" s="17">
        <f t="shared" si="213"/>
        <v>41879.953865740739</v>
      </c>
      <c r="T3402" s="22">
        <f t="shared" si="214"/>
        <v>45</v>
      </c>
      <c r="U3402">
        <f t="shared" si="215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>ROUND(E3403/D3403*100,0)</f>
        <v>102</v>
      </c>
      <c r="Q3403" s="8">
        <f>IFERROR(ROUND(E3403/L3403,2),0)</f>
        <v>44.76</v>
      </c>
      <c r="R3403" s="17">
        <f t="shared" si="212"/>
        <v>42193.723912037036</v>
      </c>
      <c r="S3403" s="17">
        <f t="shared" si="213"/>
        <v>42223.723912037036</v>
      </c>
      <c r="T3403" s="22">
        <f t="shared" si="214"/>
        <v>30</v>
      </c>
      <c r="U3403">
        <f t="shared" si="215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>ROUND(E3404/D3404*100,0)</f>
        <v>110</v>
      </c>
      <c r="Q3404" s="8">
        <f>IFERROR(ROUND(E3404/L3404,2),0)</f>
        <v>99.79</v>
      </c>
      <c r="R3404" s="17">
        <f t="shared" si="212"/>
        <v>42290.61855324074</v>
      </c>
      <c r="S3404" s="17">
        <f t="shared" si="213"/>
        <v>42320.104861111111</v>
      </c>
      <c r="T3404" s="22">
        <f t="shared" si="214"/>
        <v>29.486307870371093</v>
      </c>
      <c r="U3404">
        <f t="shared" si="215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>ROUND(E3405/D3405*100,0)</f>
        <v>100</v>
      </c>
      <c r="Q3405" s="8">
        <f>IFERROR(ROUND(E3405/L3405,2),0)</f>
        <v>117.65</v>
      </c>
      <c r="R3405" s="17">
        <f t="shared" si="212"/>
        <v>42150.462083333332</v>
      </c>
      <c r="S3405" s="17">
        <f t="shared" si="213"/>
        <v>42180.462083333332</v>
      </c>
      <c r="T3405" s="22">
        <f t="shared" si="214"/>
        <v>30</v>
      </c>
      <c r="U3405">
        <f t="shared" si="215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>ROUND(E3406/D3406*100,0)</f>
        <v>122</v>
      </c>
      <c r="Q3406" s="8">
        <f>IFERROR(ROUND(E3406/L3406,2),0)</f>
        <v>203.33</v>
      </c>
      <c r="R3406" s="17">
        <f t="shared" si="212"/>
        <v>42152.503495370373</v>
      </c>
      <c r="S3406" s="17">
        <f t="shared" si="213"/>
        <v>42172.503495370373</v>
      </c>
      <c r="T3406" s="22">
        <f t="shared" si="214"/>
        <v>20</v>
      </c>
      <c r="U3406">
        <f t="shared" si="215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>ROUND(E3407/D3407*100,0)</f>
        <v>138</v>
      </c>
      <c r="Q3407" s="8">
        <f>IFERROR(ROUND(E3407/L3407,2),0)</f>
        <v>28.32</v>
      </c>
      <c r="R3407" s="17">
        <f t="shared" si="212"/>
        <v>42410.017199074078</v>
      </c>
      <c r="S3407" s="17">
        <f t="shared" si="213"/>
        <v>42430.999305555553</v>
      </c>
      <c r="T3407" s="22">
        <f t="shared" si="214"/>
        <v>20.982106481475057</v>
      </c>
      <c r="U3407">
        <f t="shared" si="215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>ROUND(E3408/D3408*100,0)</f>
        <v>100</v>
      </c>
      <c r="Q3408" s="8">
        <f>IFERROR(ROUND(E3408/L3408,2),0)</f>
        <v>110.23</v>
      </c>
      <c r="R3408" s="17">
        <f t="shared" si="212"/>
        <v>41791.492777777778</v>
      </c>
      <c r="S3408" s="17">
        <f t="shared" si="213"/>
        <v>41836.492777777778</v>
      </c>
      <c r="T3408" s="22">
        <f t="shared" si="214"/>
        <v>45</v>
      </c>
      <c r="U3408">
        <f t="shared" si="215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>ROUND(E3409/D3409*100,0)</f>
        <v>107</v>
      </c>
      <c r="Q3409" s="8">
        <f>IFERROR(ROUND(E3409/L3409,2),0)</f>
        <v>31.97</v>
      </c>
      <c r="R3409" s="17">
        <f t="shared" si="212"/>
        <v>41796.422326388885</v>
      </c>
      <c r="S3409" s="17">
        <f t="shared" si="213"/>
        <v>41826.422326388885</v>
      </c>
      <c r="T3409" s="22">
        <f t="shared" si="214"/>
        <v>30</v>
      </c>
      <c r="U3409">
        <f t="shared" si="215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>ROUND(E3410/D3410*100,0)</f>
        <v>211</v>
      </c>
      <c r="Q3410" s="8">
        <f>IFERROR(ROUND(E3410/L3410,2),0)</f>
        <v>58.61</v>
      </c>
      <c r="R3410" s="17">
        <f t="shared" si="212"/>
        <v>41808.991944444446</v>
      </c>
      <c r="S3410" s="17">
        <f t="shared" si="213"/>
        <v>41838.991944444446</v>
      </c>
      <c r="T3410" s="22">
        <f t="shared" si="214"/>
        <v>30</v>
      </c>
      <c r="U3410">
        <f t="shared" si="215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>ROUND(E3411/D3411*100,0)</f>
        <v>124</v>
      </c>
      <c r="Q3411" s="8">
        <f>IFERROR(ROUND(E3411/L3411,2),0)</f>
        <v>29.43</v>
      </c>
      <c r="R3411" s="17">
        <f t="shared" si="212"/>
        <v>42544.814328703709</v>
      </c>
      <c r="S3411" s="17">
        <f t="shared" si="213"/>
        <v>42582.873611111107</v>
      </c>
      <c r="T3411" s="22">
        <f t="shared" si="214"/>
        <v>38.059282407397404</v>
      </c>
      <c r="U3411">
        <f t="shared" si="215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>ROUND(E3412/D3412*100,0)</f>
        <v>109</v>
      </c>
      <c r="Q3412" s="8">
        <f>IFERROR(ROUND(E3412/L3412,2),0)</f>
        <v>81.38</v>
      </c>
      <c r="R3412" s="17">
        <f t="shared" si="212"/>
        <v>42500.041550925926</v>
      </c>
      <c r="S3412" s="17">
        <f t="shared" si="213"/>
        <v>42527.291666666672</v>
      </c>
      <c r="T3412" s="22">
        <f t="shared" si="214"/>
        <v>27.250115740745969</v>
      </c>
      <c r="U3412">
        <f t="shared" si="215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>ROUND(E3413/D3413*100,0)</f>
        <v>104</v>
      </c>
      <c r="Q3413" s="8">
        <f>IFERROR(ROUND(E3413/L3413,2),0)</f>
        <v>199.17</v>
      </c>
      <c r="R3413" s="17">
        <f t="shared" si="212"/>
        <v>42265.022824074069</v>
      </c>
      <c r="S3413" s="17">
        <f t="shared" si="213"/>
        <v>42285.022824074069</v>
      </c>
      <c r="T3413" s="22">
        <f t="shared" si="214"/>
        <v>20</v>
      </c>
      <c r="U3413">
        <f t="shared" si="215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>ROUND(E3414/D3414*100,0)</f>
        <v>100</v>
      </c>
      <c r="Q3414" s="8">
        <f>IFERROR(ROUND(E3414/L3414,2),0)</f>
        <v>115.38</v>
      </c>
      <c r="R3414" s="17">
        <f t="shared" si="212"/>
        <v>41879.959050925929</v>
      </c>
      <c r="S3414" s="17">
        <f t="shared" si="213"/>
        <v>41909.959050925929</v>
      </c>
      <c r="T3414" s="22">
        <f t="shared" si="214"/>
        <v>30</v>
      </c>
      <c r="U3414">
        <f t="shared" si="215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>ROUND(E3415/D3415*100,0)</f>
        <v>130</v>
      </c>
      <c r="Q3415" s="8">
        <f>IFERROR(ROUND(E3415/L3415,2),0)</f>
        <v>46.43</v>
      </c>
      <c r="R3415" s="17">
        <f t="shared" si="212"/>
        <v>42053.733078703706</v>
      </c>
      <c r="S3415" s="17">
        <f t="shared" si="213"/>
        <v>42063.207638888889</v>
      </c>
      <c r="T3415" s="22">
        <f t="shared" si="214"/>
        <v>9.4745601851827814</v>
      </c>
      <c r="U3415">
        <f t="shared" si="215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>ROUND(E3416/D3416*100,0)</f>
        <v>104</v>
      </c>
      <c r="Q3416" s="8">
        <f>IFERROR(ROUND(E3416/L3416,2),0)</f>
        <v>70.569999999999993</v>
      </c>
      <c r="R3416" s="17">
        <f t="shared" si="212"/>
        <v>42675.832465277781</v>
      </c>
      <c r="S3416" s="17">
        <f t="shared" si="213"/>
        <v>42705.332638888889</v>
      </c>
      <c r="T3416" s="22">
        <f t="shared" si="214"/>
        <v>29.500173611108039</v>
      </c>
      <c r="U3416">
        <f t="shared" si="215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>ROUND(E3417/D3417*100,0)</f>
        <v>100</v>
      </c>
      <c r="Q3417" s="8">
        <f>IFERROR(ROUND(E3417/L3417,2),0)</f>
        <v>22.22</v>
      </c>
      <c r="R3417" s="17">
        <f t="shared" si="212"/>
        <v>42467.144166666665</v>
      </c>
      <c r="S3417" s="17">
        <f t="shared" si="213"/>
        <v>42477.979166666672</v>
      </c>
      <c r="T3417" s="22">
        <f t="shared" si="214"/>
        <v>10.835000000006403</v>
      </c>
      <c r="U3417">
        <f t="shared" si="215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>ROUND(E3418/D3418*100,0)</f>
        <v>120</v>
      </c>
      <c r="Q3418" s="8">
        <f>IFERROR(ROUND(E3418/L3418,2),0)</f>
        <v>159.47</v>
      </c>
      <c r="R3418" s="17">
        <f t="shared" si="212"/>
        <v>42089.412557870368</v>
      </c>
      <c r="S3418" s="17">
        <f t="shared" si="213"/>
        <v>42117.770833333328</v>
      </c>
      <c r="T3418" s="22">
        <f t="shared" si="214"/>
        <v>28.358275462960592</v>
      </c>
      <c r="U3418">
        <f t="shared" si="215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>ROUND(E3419/D3419*100,0)</f>
        <v>100</v>
      </c>
      <c r="Q3419" s="8">
        <f>IFERROR(ROUND(E3419/L3419,2),0)</f>
        <v>37.78</v>
      </c>
      <c r="R3419" s="17">
        <f t="shared" si="212"/>
        <v>41894.91375</v>
      </c>
      <c r="S3419" s="17">
        <f t="shared" si="213"/>
        <v>41938.029861111114</v>
      </c>
      <c r="T3419" s="22">
        <f t="shared" si="214"/>
        <v>43.116111111114151</v>
      </c>
      <c r="U3419">
        <f t="shared" si="215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>ROUND(E3420/D3420*100,0)</f>
        <v>101</v>
      </c>
      <c r="Q3420" s="8">
        <f>IFERROR(ROUND(E3420/L3420,2),0)</f>
        <v>72.05</v>
      </c>
      <c r="R3420" s="17">
        <f t="shared" si="212"/>
        <v>41752.83457175926</v>
      </c>
      <c r="S3420" s="17">
        <f t="shared" si="213"/>
        <v>41782.83457175926</v>
      </c>
      <c r="T3420" s="22">
        <f t="shared" si="214"/>
        <v>30</v>
      </c>
      <c r="U3420">
        <f t="shared" si="215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>ROUND(E3421/D3421*100,0)</f>
        <v>107</v>
      </c>
      <c r="Q3421" s="8">
        <f>IFERROR(ROUND(E3421/L3421,2),0)</f>
        <v>63.7</v>
      </c>
      <c r="R3421" s="17">
        <f t="shared" si="212"/>
        <v>42448.821585648147</v>
      </c>
      <c r="S3421" s="17">
        <f t="shared" si="213"/>
        <v>42466.895833333328</v>
      </c>
      <c r="T3421" s="22">
        <f t="shared" si="214"/>
        <v>18.074247685181035</v>
      </c>
      <c r="U3421">
        <f t="shared" si="215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>ROUND(E3422/D3422*100,0)</f>
        <v>138</v>
      </c>
      <c r="Q3422" s="8">
        <f>IFERROR(ROUND(E3422/L3422,2),0)</f>
        <v>28.41</v>
      </c>
      <c r="R3422" s="17">
        <f t="shared" si="212"/>
        <v>42405.090300925927</v>
      </c>
      <c r="S3422" s="17">
        <f t="shared" si="213"/>
        <v>42414</v>
      </c>
      <c r="T3422" s="22">
        <f t="shared" si="214"/>
        <v>8.9096990740727051</v>
      </c>
      <c r="U3422">
        <f t="shared" si="215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>ROUND(E3423/D3423*100,0)</f>
        <v>101</v>
      </c>
      <c r="Q3423" s="8">
        <f>IFERROR(ROUND(E3423/L3423,2),0)</f>
        <v>103.21</v>
      </c>
      <c r="R3423" s="17">
        <f t="shared" si="212"/>
        <v>42037.791238425925</v>
      </c>
      <c r="S3423" s="17">
        <f t="shared" si="213"/>
        <v>42067.791238425925</v>
      </c>
      <c r="T3423" s="22">
        <f t="shared" si="214"/>
        <v>30</v>
      </c>
      <c r="U3423">
        <f t="shared" si="215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>ROUND(E3424/D3424*100,0)</f>
        <v>109</v>
      </c>
      <c r="Q3424" s="8">
        <f>IFERROR(ROUND(E3424/L3424,2),0)</f>
        <v>71.150000000000006</v>
      </c>
      <c r="R3424" s="17">
        <f t="shared" si="212"/>
        <v>42323.562222222223</v>
      </c>
      <c r="S3424" s="17">
        <f t="shared" si="213"/>
        <v>42352</v>
      </c>
      <c r="T3424" s="22">
        <f t="shared" si="214"/>
        <v>28.437777777777228</v>
      </c>
      <c r="U3424">
        <f t="shared" si="215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>ROUND(E3425/D3425*100,0)</f>
        <v>140</v>
      </c>
      <c r="Q3425" s="8">
        <f>IFERROR(ROUND(E3425/L3425,2),0)</f>
        <v>35</v>
      </c>
      <c r="R3425" s="17">
        <f t="shared" si="212"/>
        <v>42088.911354166667</v>
      </c>
      <c r="S3425" s="17">
        <f t="shared" si="213"/>
        <v>42118.911354166667</v>
      </c>
      <c r="T3425" s="22">
        <f t="shared" si="214"/>
        <v>30</v>
      </c>
      <c r="U3425">
        <f t="shared" si="215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>ROUND(E3426/D3426*100,0)</f>
        <v>104</v>
      </c>
      <c r="Q3426" s="8">
        <f>IFERROR(ROUND(E3426/L3426,2),0)</f>
        <v>81.78</v>
      </c>
      <c r="R3426" s="17">
        <f t="shared" si="212"/>
        <v>42018.676898148144</v>
      </c>
      <c r="S3426" s="17">
        <f t="shared" si="213"/>
        <v>42040.290972222225</v>
      </c>
      <c r="T3426" s="22">
        <f t="shared" si="214"/>
        <v>21.614074074081145</v>
      </c>
      <c r="U3426">
        <f t="shared" si="215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>ROUND(E3427/D3427*100,0)</f>
        <v>103</v>
      </c>
      <c r="Q3427" s="8">
        <f>IFERROR(ROUND(E3427/L3427,2),0)</f>
        <v>297.02999999999997</v>
      </c>
      <c r="R3427" s="17">
        <f t="shared" si="212"/>
        <v>41884.617314814815</v>
      </c>
      <c r="S3427" s="17">
        <f t="shared" si="213"/>
        <v>41916.617314814815</v>
      </c>
      <c r="T3427" s="22">
        <f t="shared" si="214"/>
        <v>32</v>
      </c>
      <c r="U3427">
        <f t="shared" si="215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>ROUND(E3428/D3428*100,0)</f>
        <v>108</v>
      </c>
      <c r="Q3428" s="8">
        <f>IFERROR(ROUND(E3428/L3428,2),0)</f>
        <v>46.61</v>
      </c>
      <c r="R3428" s="17">
        <f t="shared" si="212"/>
        <v>41884.056747685187</v>
      </c>
      <c r="S3428" s="17">
        <f t="shared" si="213"/>
        <v>41903.083333333336</v>
      </c>
      <c r="T3428" s="22">
        <f t="shared" si="214"/>
        <v>19.026585648149194</v>
      </c>
      <c r="U3428">
        <f t="shared" si="215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>ROUND(E3429/D3429*100,0)</f>
        <v>100</v>
      </c>
      <c r="Q3429" s="8">
        <f>IFERROR(ROUND(E3429/L3429,2),0)</f>
        <v>51.72</v>
      </c>
      <c r="R3429" s="17">
        <f t="shared" si="212"/>
        <v>41792.645277777774</v>
      </c>
      <c r="S3429" s="17">
        <f t="shared" si="213"/>
        <v>41822.645277777774</v>
      </c>
      <c r="T3429" s="22">
        <f t="shared" si="214"/>
        <v>30</v>
      </c>
      <c r="U3429">
        <f t="shared" si="215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>ROUND(E3430/D3430*100,0)</f>
        <v>103</v>
      </c>
      <c r="Q3430" s="8">
        <f>IFERROR(ROUND(E3430/L3430,2),0)</f>
        <v>40.29</v>
      </c>
      <c r="R3430" s="17">
        <f t="shared" si="212"/>
        <v>42038.720451388886</v>
      </c>
      <c r="S3430" s="17">
        <f t="shared" si="213"/>
        <v>42063.708333333328</v>
      </c>
      <c r="T3430" s="22">
        <f t="shared" si="214"/>
        <v>24.987881944442051</v>
      </c>
      <c r="U3430">
        <f t="shared" si="215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>ROUND(E3431/D3431*100,0)</f>
        <v>130</v>
      </c>
      <c r="Q3431" s="8">
        <f>IFERROR(ROUND(E3431/L3431,2),0)</f>
        <v>16.25</v>
      </c>
      <c r="R3431" s="17">
        <f t="shared" si="212"/>
        <v>42662.021539351852</v>
      </c>
      <c r="S3431" s="17">
        <f t="shared" si="213"/>
        <v>42676.021539351852</v>
      </c>
      <c r="T3431" s="22">
        <f t="shared" si="214"/>
        <v>14</v>
      </c>
      <c r="U3431">
        <f t="shared" si="215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>ROUND(E3432/D3432*100,0)</f>
        <v>109</v>
      </c>
      <c r="Q3432" s="8">
        <f>IFERROR(ROUND(E3432/L3432,2),0)</f>
        <v>30.15</v>
      </c>
      <c r="R3432" s="17">
        <f t="shared" si="212"/>
        <v>41820.945613425924</v>
      </c>
      <c r="S3432" s="17">
        <f t="shared" si="213"/>
        <v>41850.945613425924</v>
      </c>
      <c r="T3432" s="22">
        <f t="shared" si="214"/>
        <v>30</v>
      </c>
      <c r="U3432">
        <f t="shared" si="215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>ROUND(E3433/D3433*100,0)</f>
        <v>100</v>
      </c>
      <c r="Q3433" s="8">
        <f>IFERROR(ROUND(E3433/L3433,2),0)</f>
        <v>95.24</v>
      </c>
      <c r="R3433" s="17">
        <f t="shared" si="212"/>
        <v>41839.730937500004</v>
      </c>
      <c r="S3433" s="17">
        <f t="shared" si="213"/>
        <v>41869.730937500004</v>
      </c>
      <c r="T3433" s="22">
        <f t="shared" si="214"/>
        <v>30</v>
      </c>
      <c r="U3433">
        <f t="shared" si="215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>ROUND(E3434/D3434*100,0)</f>
        <v>110</v>
      </c>
      <c r="Q3434" s="8">
        <f>IFERROR(ROUND(E3434/L3434,2),0)</f>
        <v>52.21</v>
      </c>
      <c r="R3434" s="17">
        <f t="shared" si="212"/>
        <v>42380.581180555557</v>
      </c>
      <c r="S3434" s="17">
        <f t="shared" si="213"/>
        <v>42405.916666666672</v>
      </c>
      <c r="T3434" s="22">
        <f t="shared" si="214"/>
        <v>25.335486111114733</v>
      </c>
      <c r="U3434">
        <f t="shared" si="215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>ROUND(E3435/D3435*100,0)</f>
        <v>100</v>
      </c>
      <c r="Q3435" s="8">
        <f>IFERROR(ROUND(E3435/L3435,2),0)</f>
        <v>134.15</v>
      </c>
      <c r="R3435" s="17">
        <f t="shared" si="212"/>
        <v>41776.063136574077</v>
      </c>
      <c r="S3435" s="17">
        <f t="shared" si="213"/>
        <v>41807.125</v>
      </c>
      <c r="T3435" s="22">
        <f t="shared" si="214"/>
        <v>31.061863425922638</v>
      </c>
      <c r="U3435">
        <f t="shared" si="215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>ROUND(E3436/D3436*100,0)</f>
        <v>106</v>
      </c>
      <c r="Q3436" s="8">
        <f>IFERROR(ROUND(E3436/L3436,2),0)</f>
        <v>62.83</v>
      </c>
      <c r="R3436" s="17">
        <f t="shared" si="212"/>
        <v>41800.380428240744</v>
      </c>
      <c r="S3436" s="17">
        <f t="shared" si="213"/>
        <v>41830.380428240744</v>
      </c>
      <c r="T3436" s="22">
        <f t="shared" si="214"/>
        <v>30</v>
      </c>
      <c r="U3436">
        <f t="shared" si="215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>ROUND(E3437/D3437*100,0)</f>
        <v>112</v>
      </c>
      <c r="Q3437" s="8">
        <f>IFERROR(ROUND(E3437/L3437,2),0)</f>
        <v>58.95</v>
      </c>
      <c r="R3437" s="17">
        <f t="shared" si="212"/>
        <v>42572.61681712963</v>
      </c>
      <c r="S3437" s="17">
        <f t="shared" si="213"/>
        <v>42589.125</v>
      </c>
      <c r="T3437" s="22">
        <f t="shared" si="214"/>
        <v>16.508182870369637</v>
      </c>
      <c r="U3437">
        <f t="shared" si="215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>ROUND(E3438/D3438*100,0)</f>
        <v>106</v>
      </c>
      <c r="Q3438" s="8">
        <f>IFERROR(ROUND(E3438/L3438,2),0)</f>
        <v>143.11000000000001</v>
      </c>
      <c r="R3438" s="17">
        <f t="shared" si="212"/>
        <v>41851.541585648149</v>
      </c>
      <c r="S3438" s="17">
        <f t="shared" si="213"/>
        <v>41872.686111111114</v>
      </c>
      <c r="T3438" s="22">
        <f t="shared" si="214"/>
        <v>21.144525462965248</v>
      </c>
      <c r="U3438">
        <f t="shared" si="215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>ROUND(E3439/D3439*100,0)</f>
        <v>101</v>
      </c>
      <c r="Q3439" s="8">
        <f>IFERROR(ROUND(E3439/L3439,2),0)</f>
        <v>84.17</v>
      </c>
      <c r="R3439" s="17">
        <f t="shared" si="212"/>
        <v>42205.710879629631</v>
      </c>
      <c r="S3439" s="17">
        <f t="shared" si="213"/>
        <v>42235.710879629631</v>
      </c>
      <c r="T3439" s="22">
        <f t="shared" si="214"/>
        <v>30</v>
      </c>
      <c r="U3439">
        <f t="shared" si="215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>ROUND(E3440/D3440*100,0)</f>
        <v>104</v>
      </c>
      <c r="Q3440" s="8">
        <f>IFERROR(ROUND(E3440/L3440,2),0)</f>
        <v>186.07</v>
      </c>
      <c r="R3440" s="17">
        <f t="shared" si="212"/>
        <v>42100.927858796291</v>
      </c>
      <c r="S3440" s="17">
        <f t="shared" si="213"/>
        <v>42126.875</v>
      </c>
      <c r="T3440" s="22">
        <f t="shared" si="214"/>
        <v>25.94714120370918</v>
      </c>
      <c r="U3440">
        <f t="shared" si="215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>ROUND(E3441/D3441*100,0)</f>
        <v>135</v>
      </c>
      <c r="Q3441" s="8">
        <f>IFERROR(ROUND(E3441/L3441,2),0)</f>
        <v>89.79</v>
      </c>
      <c r="R3441" s="17">
        <f t="shared" si="212"/>
        <v>42374.911226851851</v>
      </c>
      <c r="S3441" s="17">
        <f t="shared" si="213"/>
        <v>42388.207638888889</v>
      </c>
      <c r="T3441" s="22">
        <f t="shared" si="214"/>
        <v>13.296412037037953</v>
      </c>
      <c r="U3441">
        <f t="shared" si="215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>ROUND(E3442/D3442*100,0)</f>
        <v>105</v>
      </c>
      <c r="Q3442" s="8">
        <f>IFERROR(ROUND(E3442/L3442,2),0)</f>
        <v>64.16</v>
      </c>
      <c r="R3442" s="17">
        <f t="shared" si="212"/>
        <v>41809.12300925926</v>
      </c>
      <c r="S3442" s="17">
        <f t="shared" si="213"/>
        <v>41831.677083333336</v>
      </c>
      <c r="T3442" s="22">
        <f t="shared" si="214"/>
        <v>22.554074074076198</v>
      </c>
      <c r="U3442">
        <f t="shared" si="215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>ROUND(E3443/D3443*100,0)</f>
        <v>103</v>
      </c>
      <c r="Q3443" s="8">
        <f>IFERROR(ROUND(E3443/L3443,2),0)</f>
        <v>59.65</v>
      </c>
      <c r="R3443" s="17">
        <f t="shared" si="212"/>
        <v>42294.429641203707</v>
      </c>
      <c r="S3443" s="17">
        <f t="shared" si="213"/>
        <v>42321.845138888893</v>
      </c>
      <c r="T3443" s="22">
        <f t="shared" si="214"/>
        <v>27.415497685185983</v>
      </c>
      <c r="U3443">
        <f t="shared" si="215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>ROUND(E3444/D3444*100,0)</f>
        <v>100</v>
      </c>
      <c r="Q3444" s="8">
        <f>IFERROR(ROUND(E3444/L3444,2),0)</f>
        <v>31.25</v>
      </c>
      <c r="R3444" s="17">
        <f t="shared" si="212"/>
        <v>42124.841111111105</v>
      </c>
      <c r="S3444" s="17">
        <f t="shared" si="213"/>
        <v>42154.841111111105</v>
      </c>
      <c r="T3444" s="22">
        <f t="shared" si="214"/>
        <v>30</v>
      </c>
      <c r="U3444">
        <f t="shared" si="215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>ROUND(E3445/D3445*100,0)</f>
        <v>186</v>
      </c>
      <c r="Q3445" s="8">
        <f>IFERROR(ROUND(E3445/L3445,2),0)</f>
        <v>41.22</v>
      </c>
      <c r="R3445" s="17">
        <f t="shared" si="212"/>
        <v>41861.524837962963</v>
      </c>
      <c r="S3445" s="17">
        <f t="shared" si="213"/>
        <v>41891.524837962963</v>
      </c>
      <c r="T3445" s="22">
        <f t="shared" si="214"/>
        <v>30</v>
      </c>
      <c r="U3445">
        <f t="shared" si="215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>ROUND(E3446/D3446*100,0)</f>
        <v>289</v>
      </c>
      <c r="Q3446" s="8">
        <f>IFERROR(ROUND(E3446/L3446,2),0)</f>
        <v>43.35</v>
      </c>
      <c r="R3446" s="17">
        <f t="shared" si="212"/>
        <v>42521.291504629626</v>
      </c>
      <c r="S3446" s="17">
        <f t="shared" si="213"/>
        <v>42529.582638888889</v>
      </c>
      <c r="T3446" s="22">
        <f t="shared" si="214"/>
        <v>8.2911342592633446</v>
      </c>
      <c r="U3446">
        <f t="shared" si="215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>ROUND(E3447/D3447*100,0)</f>
        <v>100</v>
      </c>
      <c r="Q3447" s="8">
        <f>IFERROR(ROUND(E3447/L3447,2),0)</f>
        <v>64.52</v>
      </c>
      <c r="R3447" s="17">
        <f t="shared" si="212"/>
        <v>42272.530509259261</v>
      </c>
      <c r="S3447" s="17">
        <f t="shared" si="213"/>
        <v>42300.530509259261</v>
      </c>
      <c r="T3447" s="22">
        <f t="shared" si="214"/>
        <v>28</v>
      </c>
      <c r="U3447">
        <f t="shared" si="215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>ROUND(E3448/D3448*100,0)</f>
        <v>108</v>
      </c>
      <c r="Q3448" s="8">
        <f>IFERROR(ROUND(E3448/L3448,2),0)</f>
        <v>43.28</v>
      </c>
      <c r="R3448" s="17">
        <f t="shared" si="212"/>
        <v>42016.832465277781</v>
      </c>
      <c r="S3448" s="17">
        <f t="shared" si="213"/>
        <v>42040.513888888891</v>
      </c>
      <c r="T3448" s="22">
        <f t="shared" si="214"/>
        <v>23.681423611109494</v>
      </c>
      <c r="U3448">
        <f t="shared" si="215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>ROUND(E3449/D3449*100,0)</f>
        <v>108</v>
      </c>
      <c r="Q3449" s="8">
        <f>IFERROR(ROUND(E3449/L3449,2),0)</f>
        <v>77</v>
      </c>
      <c r="R3449" s="17">
        <f t="shared" si="212"/>
        <v>42402.889027777783</v>
      </c>
      <c r="S3449" s="17">
        <f t="shared" si="213"/>
        <v>42447.847361111111</v>
      </c>
      <c r="T3449" s="22">
        <f t="shared" si="214"/>
        <v>44.958333333328483</v>
      </c>
      <c r="U3449">
        <f t="shared" si="215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>ROUND(E3450/D3450*100,0)</f>
        <v>110</v>
      </c>
      <c r="Q3450" s="8">
        <f>IFERROR(ROUND(E3450/L3450,2),0)</f>
        <v>51.22</v>
      </c>
      <c r="R3450" s="17">
        <f t="shared" si="212"/>
        <v>41960.119085648148</v>
      </c>
      <c r="S3450" s="17">
        <f t="shared" si="213"/>
        <v>41990.119085648148</v>
      </c>
      <c r="T3450" s="22">
        <f t="shared" si="214"/>
        <v>30</v>
      </c>
      <c r="U3450">
        <f t="shared" si="215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>ROUND(E3451/D3451*100,0)</f>
        <v>171</v>
      </c>
      <c r="Q3451" s="8">
        <f>IFERROR(ROUND(E3451/L3451,2),0)</f>
        <v>68.25</v>
      </c>
      <c r="R3451" s="17">
        <f t="shared" si="212"/>
        <v>42532.052523148144</v>
      </c>
      <c r="S3451" s="17">
        <f t="shared" si="213"/>
        <v>42560.166666666672</v>
      </c>
      <c r="T3451" s="22">
        <f t="shared" si="214"/>
        <v>28.114143518527271</v>
      </c>
      <c r="U3451">
        <f t="shared" si="215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>ROUND(E3452/D3452*100,0)</f>
        <v>152</v>
      </c>
      <c r="Q3452" s="8">
        <f>IFERROR(ROUND(E3452/L3452,2),0)</f>
        <v>19.489999999999998</v>
      </c>
      <c r="R3452" s="17">
        <f t="shared" si="212"/>
        <v>42036.704525462963</v>
      </c>
      <c r="S3452" s="17">
        <f t="shared" si="213"/>
        <v>42096.662858796291</v>
      </c>
      <c r="T3452" s="22">
        <f t="shared" si="214"/>
        <v>59.958333333328483</v>
      </c>
      <c r="U3452">
        <f t="shared" si="215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>ROUND(E3453/D3453*100,0)</f>
        <v>101</v>
      </c>
      <c r="Q3453" s="8">
        <f>IFERROR(ROUND(E3453/L3453,2),0)</f>
        <v>41.13</v>
      </c>
      <c r="R3453" s="17">
        <f t="shared" si="212"/>
        <v>42088.723692129628</v>
      </c>
      <c r="S3453" s="17">
        <f t="shared" si="213"/>
        <v>42115.723692129628</v>
      </c>
      <c r="T3453" s="22">
        <f t="shared" si="214"/>
        <v>27</v>
      </c>
      <c r="U3453">
        <f t="shared" si="215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>ROUND(E3454/D3454*100,0)</f>
        <v>153</v>
      </c>
      <c r="Q3454" s="8">
        <f>IFERROR(ROUND(E3454/L3454,2),0)</f>
        <v>41.41</v>
      </c>
      <c r="R3454" s="17">
        <f t="shared" si="212"/>
        <v>41820.639189814814</v>
      </c>
      <c r="S3454" s="17">
        <f t="shared" si="213"/>
        <v>41843.165972222225</v>
      </c>
      <c r="T3454" s="22">
        <f t="shared" si="214"/>
        <v>22.526782407410792</v>
      </c>
      <c r="U3454">
        <f t="shared" si="215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>ROUND(E3455/D3455*100,0)</f>
        <v>128</v>
      </c>
      <c r="Q3455" s="8">
        <f>IFERROR(ROUND(E3455/L3455,2),0)</f>
        <v>27.5</v>
      </c>
      <c r="R3455" s="17">
        <f t="shared" si="212"/>
        <v>42535.97865740741</v>
      </c>
      <c r="S3455" s="17">
        <f t="shared" si="213"/>
        <v>42595.97865740741</v>
      </c>
      <c r="T3455" s="22">
        <f t="shared" si="214"/>
        <v>60</v>
      </c>
      <c r="U3455">
        <f t="shared" si="215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>ROUND(E3456/D3456*100,0)</f>
        <v>101</v>
      </c>
      <c r="Q3456" s="8">
        <f>IFERROR(ROUND(E3456/L3456,2),0)</f>
        <v>33.57</v>
      </c>
      <c r="R3456" s="17">
        <f t="shared" si="212"/>
        <v>41821.698599537034</v>
      </c>
      <c r="S3456" s="17">
        <f t="shared" si="213"/>
        <v>41851.698599537034</v>
      </c>
      <c r="T3456" s="22">
        <f t="shared" si="214"/>
        <v>30</v>
      </c>
      <c r="U3456">
        <f t="shared" si="215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>ROUND(E3457/D3457*100,0)</f>
        <v>101</v>
      </c>
      <c r="Q3457" s="8">
        <f>IFERROR(ROUND(E3457/L3457,2),0)</f>
        <v>145.87</v>
      </c>
      <c r="R3457" s="17">
        <f t="shared" si="212"/>
        <v>42626.7503125</v>
      </c>
      <c r="S3457" s="17">
        <f t="shared" si="213"/>
        <v>42656.7503125</v>
      </c>
      <c r="T3457" s="22">
        <f t="shared" si="214"/>
        <v>30</v>
      </c>
      <c r="U3457">
        <f t="shared" si="215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>ROUND(E3458/D3458*100,0)</f>
        <v>191</v>
      </c>
      <c r="Q3458" s="8">
        <f>IFERROR(ROUND(E3458/L3458,2),0)</f>
        <v>358.69</v>
      </c>
      <c r="R3458" s="17">
        <f t="shared" si="212"/>
        <v>41821.205636574072</v>
      </c>
      <c r="S3458" s="17">
        <f t="shared" si="213"/>
        <v>41852.290972222225</v>
      </c>
      <c r="T3458" s="22">
        <f t="shared" si="214"/>
        <v>31.085335648152977</v>
      </c>
      <c r="U3458">
        <f t="shared" si="215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>ROUND(E3459/D3459*100,0)</f>
        <v>140</v>
      </c>
      <c r="Q3459" s="8">
        <f>IFERROR(ROUND(E3459/L3459,2),0)</f>
        <v>50.98</v>
      </c>
      <c r="R3459" s="17">
        <f t="shared" ref="R3459:R3522" si="216">(((J3459/60)/60)/24)+DATE(1970,1,1)</f>
        <v>42016.706678240742</v>
      </c>
      <c r="S3459" s="17">
        <f t="shared" ref="S3459:S3522" si="217">(((I3459/60)/60)/24)+DATE(1970,1,1)</f>
        <v>42047.249305555553</v>
      </c>
      <c r="T3459" s="22">
        <f t="shared" ref="T3459:T3522" si="218">S3459-R3459</f>
        <v>30.542627314811398</v>
      </c>
      <c r="U3459">
        <f t="shared" ref="U3459:U3522" si="219">YEAR(R3459)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>ROUND(E3460/D3460*100,0)</f>
        <v>124</v>
      </c>
      <c r="Q3460" s="8">
        <f>IFERROR(ROUND(E3460/L3460,2),0)</f>
        <v>45.04</v>
      </c>
      <c r="R3460" s="17">
        <f t="shared" si="216"/>
        <v>42011.202581018515</v>
      </c>
      <c r="S3460" s="17">
        <f t="shared" si="217"/>
        <v>42038.185416666667</v>
      </c>
      <c r="T3460" s="22">
        <f t="shared" si="218"/>
        <v>26.982835648152104</v>
      </c>
      <c r="U3460">
        <f t="shared" si="219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>ROUND(E3461/D3461*100,0)</f>
        <v>126</v>
      </c>
      <c r="Q3461" s="8">
        <f>IFERROR(ROUND(E3461/L3461,2),0)</f>
        <v>17.53</v>
      </c>
      <c r="R3461" s="17">
        <f t="shared" si="216"/>
        <v>42480.479861111111</v>
      </c>
      <c r="S3461" s="17">
        <f t="shared" si="217"/>
        <v>42510.479861111111</v>
      </c>
      <c r="T3461" s="22">
        <f t="shared" si="218"/>
        <v>30</v>
      </c>
      <c r="U3461">
        <f t="shared" si="219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>ROUND(E3462/D3462*100,0)</f>
        <v>190</v>
      </c>
      <c r="Q3462" s="8">
        <f>IFERROR(ROUND(E3462/L3462,2),0)</f>
        <v>50</v>
      </c>
      <c r="R3462" s="17">
        <f t="shared" si="216"/>
        <v>41852.527222222219</v>
      </c>
      <c r="S3462" s="17">
        <f t="shared" si="217"/>
        <v>41866.527222222219</v>
      </c>
      <c r="T3462" s="22">
        <f t="shared" si="218"/>
        <v>14</v>
      </c>
      <c r="U3462">
        <f t="shared" si="219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>ROUND(E3463/D3463*100,0)</f>
        <v>139</v>
      </c>
      <c r="Q3463" s="8">
        <f>IFERROR(ROUND(E3463/L3463,2),0)</f>
        <v>57.92</v>
      </c>
      <c r="R3463" s="17">
        <f t="shared" si="216"/>
        <v>42643.632858796293</v>
      </c>
      <c r="S3463" s="17">
        <f t="shared" si="217"/>
        <v>42672.125</v>
      </c>
      <c r="T3463" s="22">
        <f t="shared" si="218"/>
        <v>28.492141203707433</v>
      </c>
      <c r="U3463">
        <f t="shared" si="219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>ROUND(E3464/D3464*100,0)</f>
        <v>202</v>
      </c>
      <c r="Q3464" s="8">
        <f>IFERROR(ROUND(E3464/L3464,2),0)</f>
        <v>29.71</v>
      </c>
      <c r="R3464" s="17">
        <f t="shared" si="216"/>
        <v>42179.898472222223</v>
      </c>
      <c r="S3464" s="17">
        <f t="shared" si="217"/>
        <v>42195.75</v>
      </c>
      <c r="T3464" s="22">
        <f t="shared" si="218"/>
        <v>15.851527777776937</v>
      </c>
      <c r="U3464">
        <f t="shared" si="219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>ROUND(E3465/D3465*100,0)</f>
        <v>103</v>
      </c>
      <c r="Q3465" s="8">
        <f>IFERROR(ROUND(E3465/L3465,2),0)</f>
        <v>90.68</v>
      </c>
      <c r="R3465" s="17">
        <f t="shared" si="216"/>
        <v>42612.918807870374</v>
      </c>
      <c r="S3465" s="17">
        <f t="shared" si="217"/>
        <v>42654.165972222225</v>
      </c>
      <c r="T3465" s="22">
        <f t="shared" si="218"/>
        <v>41.247164351851097</v>
      </c>
      <c r="U3465">
        <f t="shared" si="219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>ROUND(E3466/D3466*100,0)</f>
        <v>102</v>
      </c>
      <c r="Q3466" s="8">
        <f>IFERROR(ROUND(E3466/L3466,2),0)</f>
        <v>55.01</v>
      </c>
      <c r="R3466" s="17">
        <f t="shared" si="216"/>
        <v>42575.130057870367</v>
      </c>
      <c r="S3466" s="17">
        <f t="shared" si="217"/>
        <v>42605.130057870367</v>
      </c>
      <c r="T3466" s="22">
        <f t="shared" si="218"/>
        <v>30</v>
      </c>
      <c r="U3466">
        <f t="shared" si="219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>ROUND(E3467/D3467*100,0)</f>
        <v>103</v>
      </c>
      <c r="Q3467" s="8">
        <f>IFERROR(ROUND(E3467/L3467,2),0)</f>
        <v>57.22</v>
      </c>
      <c r="R3467" s="17">
        <f t="shared" si="216"/>
        <v>42200.625833333332</v>
      </c>
      <c r="S3467" s="17">
        <f t="shared" si="217"/>
        <v>42225.666666666672</v>
      </c>
      <c r="T3467" s="22">
        <f t="shared" si="218"/>
        <v>25.040833333339833</v>
      </c>
      <c r="U3467">
        <f t="shared" si="219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>ROUND(E3468/D3468*100,0)</f>
        <v>127</v>
      </c>
      <c r="Q3468" s="8">
        <f>IFERROR(ROUND(E3468/L3468,2),0)</f>
        <v>72.95</v>
      </c>
      <c r="R3468" s="17">
        <f t="shared" si="216"/>
        <v>42420.019097222219</v>
      </c>
      <c r="S3468" s="17">
        <f t="shared" si="217"/>
        <v>42479.977430555555</v>
      </c>
      <c r="T3468" s="22">
        <f t="shared" si="218"/>
        <v>59.958333333335759</v>
      </c>
      <c r="U3468">
        <f t="shared" si="219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>ROUND(E3469/D3469*100,0)</f>
        <v>101</v>
      </c>
      <c r="Q3469" s="8">
        <f>IFERROR(ROUND(E3469/L3469,2),0)</f>
        <v>64.47</v>
      </c>
      <c r="R3469" s="17">
        <f t="shared" si="216"/>
        <v>42053.671666666662</v>
      </c>
      <c r="S3469" s="17">
        <f t="shared" si="217"/>
        <v>42083.630000000005</v>
      </c>
      <c r="T3469" s="22">
        <f t="shared" si="218"/>
        <v>29.958333333343035</v>
      </c>
      <c r="U3469">
        <f t="shared" si="219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>ROUND(E3470/D3470*100,0)</f>
        <v>122</v>
      </c>
      <c r="Q3470" s="8">
        <f>IFERROR(ROUND(E3470/L3470,2),0)</f>
        <v>716.35</v>
      </c>
      <c r="R3470" s="17">
        <f t="shared" si="216"/>
        <v>42605.765381944439</v>
      </c>
      <c r="S3470" s="17">
        <f t="shared" si="217"/>
        <v>42634.125</v>
      </c>
      <c r="T3470" s="22">
        <f t="shared" si="218"/>
        <v>28.359618055561441</v>
      </c>
      <c r="U3470">
        <f t="shared" si="219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>ROUND(E3471/D3471*100,0)</f>
        <v>113</v>
      </c>
      <c r="Q3471" s="8">
        <f>IFERROR(ROUND(E3471/L3471,2),0)</f>
        <v>50.4</v>
      </c>
      <c r="R3471" s="17">
        <f t="shared" si="216"/>
        <v>42458.641724537039</v>
      </c>
      <c r="S3471" s="17">
        <f t="shared" si="217"/>
        <v>42488.641724537039</v>
      </c>
      <c r="T3471" s="22">
        <f t="shared" si="218"/>
        <v>30</v>
      </c>
      <c r="U3471">
        <f t="shared" si="219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>ROUND(E3472/D3472*100,0)</f>
        <v>150</v>
      </c>
      <c r="Q3472" s="8">
        <f>IFERROR(ROUND(E3472/L3472,2),0)</f>
        <v>41.67</v>
      </c>
      <c r="R3472" s="17">
        <f t="shared" si="216"/>
        <v>42529.022013888884</v>
      </c>
      <c r="S3472" s="17">
        <f t="shared" si="217"/>
        <v>42566.901388888888</v>
      </c>
      <c r="T3472" s="22">
        <f t="shared" si="218"/>
        <v>37.879375000004075</v>
      </c>
      <c r="U3472">
        <f t="shared" si="219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>ROUND(E3473/D3473*100,0)</f>
        <v>215</v>
      </c>
      <c r="Q3473" s="8">
        <f>IFERROR(ROUND(E3473/L3473,2),0)</f>
        <v>35.770000000000003</v>
      </c>
      <c r="R3473" s="17">
        <f t="shared" si="216"/>
        <v>41841.820486111108</v>
      </c>
      <c r="S3473" s="17">
        <f t="shared" si="217"/>
        <v>41882.833333333336</v>
      </c>
      <c r="T3473" s="22">
        <f t="shared" si="218"/>
        <v>41.01284722222772</v>
      </c>
      <c r="U3473">
        <f t="shared" si="219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>ROUND(E3474/D3474*100,0)</f>
        <v>102</v>
      </c>
      <c r="Q3474" s="8">
        <f>IFERROR(ROUND(E3474/L3474,2),0)</f>
        <v>88.74</v>
      </c>
      <c r="R3474" s="17">
        <f t="shared" si="216"/>
        <v>41928.170497685183</v>
      </c>
      <c r="S3474" s="17">
        <f t="shared" si="217"/>
        <v>41949.249305555553</v>
      </c>
      <c r="T3474" s="22">
        <f t="shared" si="218"/>
        <v>21.078807870369928</v>
      </c>
      <c r="U3474">
        <f t="shared" si="219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>ROUND(E3475/D3475*100,0)</f>
        <v>100</v>
      </c>
      <c r="Q3475" s="8">
        <f>IFERROR(ROUND(E3475/L3475,2),0)</f>
        <v>148.47999999999999</v>
      </c>
      <c r="R3475" s="17">
        <f t="shared" si="216"/>
        <v>42062.834444444445</v>
      </c>
      <c r="S3475" s="17">
        <f t="shared" si="217"/>
        <v>42083.852083333331</v>
      </c>
      <c r="T3475" s="22">
        <f t="shared" si="218"/>
        <v>21.017638888886722</v>
      </c>
      <c r="U3475">
        <f t="shared" si="219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>ROUND(E3476/D3476*100,0)</f>
        <v>101</v>
      </c>
      <c r="Q3476" s="8">
        <f>IFERROR(ROUND(E3476/L3476,2),0)</f>
        <v>51.79</v>
      </c>
      <c r="R3476" s="17">
        <f t="shared" si="216"/>
        <v>42541.501516203702</v>
      </c>
      <c r="S3476" s="17">
        <f t="shared" si="217"/>
        <v>42571.501516203702</v>
      </c>
      <c r="T3476" s="22">
        <f t="shared" si="218"/>
        <v>30</v>
      </c>
      <c r="U3476">
        <f t="shared" si="219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>ROUND(E3477/D3477*100,0)</f>
        <v>113</v>
      </c>
      <c r="Q3477" s="8">
        <f>IFERROR(ROUND(E3477/L3477,2),0)</f>
        <v>20</v>
      </c>
      <c r="R3477" s="17">
        <f t="shared" si="216"/>
        <v>41918.880833333329</v>
      </c>
      <c r="S3477" s="17">
        <f t="shared" si="217"/>
        <v>41946</v>
      </c>
      <c r="T3477" s="22">
        <f t="shared" si="218"/>
        <v>27.119166666670935</v>
      </c>
      <c r="U3477">
        <f t="shared" si="219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>ROUND(E3478/D3478*100,0)</f>
        <v>104</v>
      </c>
      <c r="Q3478" s="8">
        <f>IFERROR(ROUND(E3478/L3478,2),0)</f>
        <v>52</v>
      </c>
      <c r="R3478" s="17">
        <f t="shared" si="216"/>
        <v>41921.279976851853</v>
      </c>
      <c r="S3478" s="17">
        <f t="shared" si="217"/>
        <v>41939.125</v>
      </c>
      <c r="T3478" s="22">
        <f t="shared" si="218"/>
        <v>17.845023148147448</v>
      </c>
      <c r="U3478">
        <f t="shared" si="219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>ROUND(E3479/D3479*100,0)</f>
        <v>115</v>
      </c>
      <c r="Q3479" s="8">
        <f>IFERROR(ROUND(E3479/L3479,2),0)</f>
        <v>53.23</v>
      </c>
      <c r="R3479" s="17">
        <f t="shared" si="216"/>
        <v>42128.736608796295</v>
      </c>
      <c r="S3479" s="17">
        <f t="shared" si="217"/>
        <v>42141.125</v>
      </c>
      <c r="T3479" s="22">
        <f t="shared" si="218"/>
        <v>12.388391203705396</v>
      </c>
      <c r="U3479">
        <f t="shared" si="219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>ROUND(E3480/D3480*100,0)</f>
        <v>113</v>
      </c>
      <c r="Q3480" s="8">
        <f>IFERROR(ROUND(E3480/L3480,2),0)</f>
        <v>39.6</v>
      </c>
      <c r="R3480" s="17">
        <f t="shared" si="216"/>
        <v>42053.916921296302</v>
      </c>
      <c r="S3480" s="17">
        <f t="shared" si="217"/>
        <v>42079.875</v>
      </c>
      <c r="T3480" s="22">
        <f t="shared" si="218"/>
        <v>25.958078703697538</v>
      </c>
      <c r="U3480">
        <f t="shared" si="219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>ROUND(E3481/D3481*100,0)</f>
        <v>128</v>
      </c>
      <c r="Q3481" s="8">
        <f>IFERROR(ROUND(E3481/L3481,2),0)</f>
        <v>34.25</v>
      </c>
      <c r="R3481" s="17">
        <f t="shared" si="216"/>
        <v>41781.855092592588</v>
      </c>
      <c r="S3481" s="17">
        <f t="shared" si="217"/>
        <v>41811.855092592588</v>
      </c>
      <c r="T3481" s="22">
        <f t="shared" si="218"/>
        <v>30</v>
      </c>
      <c r="U3481">
        <f t="shared" si="219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>ROUND(E3482/D3482*100,0)</f>
        <v>143</v>
      </c>
      <c r="Q3482" s="8">
        <f>IFERROR(ROUND(E3482/L3482,2),0)</f>
        <v>164.62</v>
      </c>
      <c r="R3482" s="17">
        <f t="shared" si="216"/>
        <v>42171.317442129628</v>
      </c>
      <c r="S3482" s="17">
        <f t="shared" si="217"/>
        <v>42195.875</v>
      </c>
      <c r="T3482" s="22">
        <f t="shared" si="218"/>
        <v>24.557557870371966</v>
      </c>
      <c r="U3482">
        <f t="shared" si="219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>ROUND(E3483/D3483*100,0)</f>
        <v>119</v>
      </c>
      <c r="Q3483" s="8">
        <f>IFERROR(ROUND(E3483/L3483,2),0)</f>
        <v>125.05</v>
      </c>
      <c r="R3483" s="17">
        <f t="shared" si="216"/>
        <v>41989.24754629629</v>
      </c>
      <c r="S3483" s="17">
        <f t="shared" si="217"/>
        <v>42006.24754629629</v>
      </c>
      <c r="T3483" s="22">
        <f t="shared" si="218"/>
        <v>17</v>
      </c>
      <c r="U3483">
        <f t="shared" si="219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>ROUND(E3484/D3484*100,0)</f>
        <v>138</v>
      </c>
      <c r="Q3484" s="8">
        <f>IFERROR(ROUND(E3484/L3484,2),0)</f>
        <v>51.88</v>
      </c>
      <c r="R3484" s="17">
        <f t="shared" si="216"/>
        <v>41796.771597222221</v>
      </c>
      <c r="S3484" s="17">
        <f t="shared" si="217"/>
        <v>41826.771597222221</v>
      </c>
      <c r="T3484" s="22">
        <f t="shared" si="218"/>
        <v>30</v>
      </c>
      <c r="U3484">
        <f t="shared" si="219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>ROUND(E3485/D3485*100,0)</f>
        <v>160</v>
      </c>
      <c r="Q3485" s="8">
        <f>IFERROR(ROUND(E3485/L3485,2),0)</f>
        <v>40.29</v>
      </c>
      <c r="R3485" s="17">
        <f t="shared" si="216"/>
        <v>41793.668761574074</v>
      </c>
      <c r="S3485" s="17">
        <f t="shared" si="217"/>
        <v>41823.668761574074</v>
      </c>
      <c r="T3485" s="22">
        <f t="shared" si="218"/>
        <v>30</v>
      </c>
      <c r="U3485">
        <f t="shared" si="219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>ROUND(E3486/D3486*100,0)</f>
        <v>114</v>
      </c>
      <c r="Q3486" s="8">
        <f>IFERROR(ROUND(E3486/L3486,2),0)</f>
        <v>64.91</v>
      </c>
      <c r="R3486" s="17">
        <f t="shared" si="216"/>
        <v>42506.760405092587</v>
      </c>
      <c r="S3486" s="17">
        <f t="shared" si="217"/>
        <v>42536.760405092587</v>
      </c>
      <c r="T3486" s="22">
        <f t="shared" si="218"/>
        <v>30</v>
      </c>
      <c r="U3486">
        <f t="shared" si="219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>ROUND(E3487/D3487*100,0)</f>
        <v>101</v>
      </c>
      <c r="Q3487" s="8">
        <f>IFERROR(ROUND(E3487/L3487,2),0)</f>
        <v>55.33</v>
      </c>
      <c r="R3487" s="17">
        <f t="shared" si="216"/>
        <v>42372.693055555559</v>
      </c>
      <c r="S3487" s="17">
        <f t="shared" si="217"/>
        <v>42402.693055555559</v>
      </c>
      <c r="T3487" s="22">
        <f t="shared" si="218"/>
        <v>30</v>
      </c>
      <c r="U3487">
        <f t="shared" si="219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>ROUND(E3488/D3488*100,0)</f>
        <v>155</v>
      </c>
      <c r="Q3488" s="8">
        <f>IFERROR(ROUND(E3488/L3488,2),0)</f>
        <v>83.14</v>
      </c>
      <c r="R3488" s="17">
        <f t="shared" si="216"/>
        <v>42126.87501157407</v>
      </c>
      <c r="S3488" s="17">
        <f t="shared" si="217"/>
        <v>42158.290972222225</v>
      </c>
      <c r="T3488" s="22">
        <f t="shared" si="218"/>
        <v>31.415960648155306</v>
      </c>
      <c r="U3488">
        <f t="shared" si="219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>ROUND(E3489/D3489*100,0)</f>
        <v>128</v>
      </c>
      <c r="Q3489" s="8">
        <f>IFERROR(ROUND(E3489/L3489,2),0)</f>
        <v>38.71</v>
      </c>
      <c r="R3489" s="17">
        <f t="shared" si="216"/>
        <v>42149.940416666665</v>
      </c>
      <c r="S3489" s="17">
        <f t="shared" si="217"/>
        <v>42179.940416666665</v>
      </c>
      <c r="T3489" s="22">
        <f t="shared" si="218"/>
        <v>30</v>
      </c>
      <c r="U3489">
        <f t="shared" si="219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>ROUND(E3490/D3490*100,0)</f>
        <v>121</v>
      </c>
      <c r="Q3490" s="8">
        <f>IFERROR(ROUND(E3490/L3490,2),0)</f>
        <v>125.38</v>
      </c>
      <c r="R3490" s="17">
        <f t="shared" si="216"/>
        <v>42087.768055555556</v>
      </c>
      <c r="S3490" s="17">
        <f t="shared" si="217"/>
        <v>42111.666666666672</v>
      </c>
      <c r="T3490" s="22">
        <f t="shared" si="218"/>
        <v>23.898611111115315</v>
      </c>
      <c r="U3490">
        <f t="shared" si="219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>ROUND(E3491/D3491*100,0)</f>
        <v>113</v>
      </c>
      <c r="Q3491" s="8">
        <f>IFERROR(ROUND(E3491/L3491,2),0)</f>
        <v>78.260000000000005</v>
      </c>
      <c r="R3491" s="17">
        <f t="shared" si="216"/>
        <v>41753.635775462964</v>
      </c>
      <c r="S3491" s="17">
        <f t="shared" si="217"/>
        <v>41783.875</v>
      </c>
      <c r="T3491" s="22">
        <f t="shared" si="218"/>
        <v>30.239224537035625</v>
      </c>
      <c r="U3491">
        <f t="shared" si="219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>ROUND(E3492/D3492*100,0)</f>
        <v>128</v>
      </c>
      <c r="Q3492" s="8">
        <f>IFERROR(ROUND(E3492/L3492,2),0)</f>
        <v>47.22</v>
      </c>
      <c r="R3492" s="17">
        <f t="shared" si="216"/>
        <v>42443.802361111113</v>
      </c>
      <c r="S3492" s="17">
        <f t="shared" si="217"/>
        <v>42473.802361111113</v>
      </c>
      <c r="T3492" s="22">
        <f t="shared" si="218"/>
        <v>30</v>
      </c>
      <c r="U3492">
        <f t="shared" si="219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>ROUND(E3493/D3493*100,0)</f>
        <v>158</v>
      </c>
      <c r="Q3493" s="8">
        <f>IFERROR(ROUND(E3493/L3493,2),0)</f>
        <v>79.099999999999994</v>
      </c>
      <c r="R3493" s="17">
        <f t="shared" si="216"/>
        <v>42121.249814814815</v>
      </c>
      <c r="S3493" s="17">
        <f t="shared" si="217"/>
        <v>42142.249814814815</v>
      </c>
      <c r="T3493" s="22">
        <f t="shared" si="218"/>
        <v>21</v>
      </c>
      <c r="U3493">
        <f t="shared" si="219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>ROUND(E3494/D3494*100,0)</f>
        <v>105</v>
      </c>
      <c r="Q3494" s="8">
        <f>IFERROR(ROUND(E3494/L3494,2),0)</f>
        <v>114.29</v>
      </c>
      <c r="R3494" s="17">
        <f t="shared" si="216"/>
        <v>42268.009224537032</v>
      </c>
      <c r="S3494" s="17">
        <f t="shared" si="217"/>
        <v>42303.009224537032</v>
      </c>
      <c r="T3494" s="22">
        <f t="shared" si="218"/>
        <v>35</v>
      </c>
      <c r="U3494">
        <f t="shared" si="219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>ROUND(E3495/D3495*100,0)</f>
        <v>100</v>
      </c>
      <c r="Q3495" s="8">
        <f>IFERROR(ROUND(E3495/L3495,2),0)</f>
        <v>51.72</v>
      </c>
      <c r="R3495" s="17">
        <f t="shared" si="216"/>
        <v>41848.866157407407</v>
      </c>
      <c r="S3495" s="17">
        <f t="shared" si="217"/>
        <v>41868.21597222222</v>
      </c>
      <c r="T3495" s="22">
        <f t="shared" si="218"/>
        <v>19.349814814813726</v>
      </c>
      <c r="U3495">
        <f t="shared" si="219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>ROUND(E3496/D3496*100,0)</f>
        <v>100</v>
      </c>
      <c r="Q3496" s="8">
        <f>IFERROR(ROUND(E3496/L3496,2),0)</f>
        <v>30.77</v>
      </c>
      <c r="R3496" s="17">
        <f t="shared" si="216"/>
        <v>42689.214988425927</v>
      </c>
      <c r="S3496" s="17">
        <f t="shared" si="217"/>
        <v>42700.25</v>
      </c>
      <c r="T3496" s="22">
        <f t="shared" si="218"/>
        <v>11.035011574072996</v>
      </c>
      <c r="U3496">
        <f t="shared" si="219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>ROUND(E3497/D3497*100,0)</f>
        <v>107</v>
      </c>
      <c r="Q3497" s="8">
        <f>IFERROR(ROUND(E3497/L3497,2),0)</f>
        <v>74.209999999999994</v>
      </c>
      <c r="R3497" s="17">
        <f t="shared" si="216"/>
        <v>41915.762835648151</v>
      </c>
      <c r="S3497" s="17">
        <f t="shared" si="217"/>
        <v>41944.720833333333</v>
      </c>
      <c r="T3497" s="22">
        <f t="shared" si="218"/>
        <v>28.957997685181908</v>
      </c>
      <c r="U3497">
        <f t="shared" si="219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>ROUND(E3498/D3498*100,0)</f>
        <v>124</v>
      </c>
      <c r="Q3498" s="8">
        <f>IFERROR(ROUND(E3498/L3498,2),0)</f>
        <v>47.85</v>
      </c>
      <c r="R3498" s="17">
        <f t="shared" si="216"/>
        <v>42584.846828703703</v>
      </c>
      <c r="S3498" s="17">
        <f t="shared" si="217"/>
        <v>42624.846828703703</v>
      </c>
      <c r="T3498" s="22">
        <f t="shared" si="218"/>
        <v>40</v>
      </c>
      <c r="U3498">
        <f t="shared" si="219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>ROUND(E3499/D3499*100,0)</f>
        <v>109</v>
      </c>
      <c r="Q3499" s="8">
        <f>IFERROR(ROUND(E3499/L3499,2),0)</f>
        <v>34.409999999999997</v>
      </c>
      <c r="R3499" s="17">
        <f t="shared" si="216"/>
        <v>42511.741944444439</v>
      </c>
      <c r="S3499" s="17">
        <f t="shared" si="217"/>
        <v>42523.916666666672</v>
      </c>
      <c r="T3499" s="22">
        <f t="shared" si="218"/>
        <v>12.174722222232958</v>
      </c>
      <c r="U3499">
        <f t="shared" si="219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>ROUND(E3500/D3500*100,0)</f>
        <v>102</v>
      </c>
      <c r="Q3500" s="8">
        <f>IFERROR(ROUND(E3500/L3500,2),0)</f>
        <v>40.24</v>
      </c>
      <c r="R3500" s="17">
        <f t="shared" si="216"/>
        <v>42459.15861111111</v>
      </c>
      <c r="S3500" s="17">
        <f t="shared" si="217"/>
        <v>42518.905555555553</v>
      </c>
      <c r="T3500" s="22">
        <f t="shared" si="218"/>
        <v>59.746944444443216</v>
      </c>
      <c r="U3500">
        <f t="shared" si="219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>ROUND(E3501/D3501*100,0)</f>
        <v>106</v>
      </c>
      <c r="Q3501" s="8">
        <f>IFERROR(ROUND(E3501/L3501,2),0)</f>
        <v>60.29</v>
      </c>
      <c r="R3501" s="17">
        <f t="shared" si="216"/>
        <v>42132.036168981482</v>
      </c>
      <c r="S3501" s="17">
        <f t="shared" si="217"/>
        <v>42186.290972222225</v>
      </c>
      <c r="T3501" s="22">
        <f t="shared" si="218"/>
        <v>54.254803240743058</v>
      </c>
      <c r="U3501">
        <f t="shared" si="219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>ROUND(E3502/D3502*100,0)</f>
        <v>106</v>
      </c>
      <c r="Q3502" s="8">
        <f>IFERROR(ROUND(E3502/L3502,2),0)</f>
        <v>25.31</v>
      </c>
      <c r="R3502" s="17">
        <f t="shared" si="216"/>
        <v>42419.91942129629</v>
      </c>
      <c r="S3502" s="17">
        <f t="shared" si="217"/>
        <v>42436.207638888889</v>
      </c>
      <c r="T3502" s="22">
        <f t="shared" si="218"/>
        <v>16.288217592598812</v>
      </c>
      <c r="U3502">
        <f t="shared" si="219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>ROUND(E3503/D3503*100,0)</f>
        <v>101</v>
      </c>
      <c r="Q3503" s="8">
        <f>IFERROR(ROUND(E3503/L3503,2),0)</f>
        <v>35.950000000000003</v>
      </c>
      <c r="R3503" s="17">
        <f t="shared" si="216"/>
        <v>42233.763831018514</v>
      </c>
      <c r="S3503" s="17">
        <f t="shared" si="217"/>
        <v>42258.763831018514</v>
      </c>
      <c r="T3503" s="22">
        <f t="shared" si="218"/>
        <v>25</v>
      </c>
      <c r="U3503">
        <f t="shared" si="219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>ROUND(E3504/D3504*100,0)</f>
        <v>105</v>
      </c>
      <c r="Q3504" s="8">
        <f>IFERROR(ROUND(E3504/L3504,2),0)</f>
        <v>136</v>
      </c>
      <c r="R3504" s="17">
        <f t="shared" si="216"/>
        <v>42430.839398148149</v>
      </c>
      <c r="S3504" s="17">
        <f t="shared" si="217"/>
        <v>42445.165972222225</v>
      </c>
      <c r="T3504" s="22">
        <f t="shared" si="218"/>
        <v>14.326574074075324</v>
      </c>
      <c r="U3504">
        <f t="shared" si="219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>ROUND(E3505/D3505*100,0)</f>
        <v>108</v>
      </c>
      <c r="Q3505" s="8">
        <f>IFERROR(ROUND(E3505/L3505,2),0)</f>
        <v>70.760000000000005</v>
      </c>
      <c r="R3505" s="17">
        <f t="shared" si="216"/>
        <v>42545.478333333333</v>
      </c>
      <c r="S3505" s="17">
        <f t="shared" si="217"/>
        <v>42575.478333333333</v>
      </c>
      <c r="T3505" s="22">
        <f t="shared" si="218"/>
        <v>30</v>
      </c>
      <c r="U3505">
        <f t="shared" si="219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>ROUND(E3506/D3506*100,0)</f>
        <v>100</v>
      </c>
      <c r="Q3506" s="8">
        <f>IFERROR(ROUND(E3506/L3506,2),0)</f>
        <v>125</v>
      </c>
      <c r="R3506" s="17">
        <f t="shared" si="216"/>
        <v>42297.748738425929</v>
      </c>
      <c r="S3506" s="17">
        <f t="shared" si="217"/>
        <v>42327.790405092594</v>
      </c>
      <c r="T3506" s="22">
        <f t="shared" si="218"/>
        <v>30.041666666664241</v>
      </c>
      <c r="U3506">
        <f t="shared" si="219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>ROUND(E3507/D3507*100,0)</f>
        <v>104</v>
      </c>
      <c r="Q3507" s="8">
        <f>IFERROR(ROUND(E3507/L3507,2),0)</f>
        <v>66.510000000000005</v>
      </c>
      <c r="R3507" s="17">
        <f t="shared" si="216"/>
        <v>41760.935706018521</v>
      </c>
      <c r="S3507" s="17">
        <f t="shared" si="217"/>
        <v>41772.166666666664</v>
      </c>
      <c r="T3507" s="22">
        <f t="shared" si="218"/>
        <v>11.230960648143082</v>
      </c>
      <c r="U3507">
        <f t="shared" si="219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>ROUND(E3508/D3508*100,0)</f>
        <v>102</v>
      </c>
      <c r="Q3508" s="8">
        <f>IFERROR(ROUND(E3508/L3508,2),0)</f>
        <v>105</v>
      </c>
      <c r="R3508" s="17">
        <f t="shared" si="216"/>
        <v>41829.734259259261</v>
      </c>
      <c r="S3508" s="17">
        <f t="shared" si="217"/>
        <v>41874.734259259261</v>
      </c>
      <c r="T3508" s="22">
        <f t="shared" si="218"/>
        <v>45</v>
      </c>
      <c r="U3508">
        <f t="shared" si="219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>ROUND(E3509/D3509*100,0)</f>
        <v>104</v>
      </c>
      <c r="Q3509" s="8">
        <f>IFERROR(ROUND(E3509/L3509,2),0)</f>
        <v>145</v>
      </c>
      <c r="R3509" s="17">
        <f t="shared" si="216"/>
        <v>42491.92288194444</v>
      </c>
      <c r="S3509" s="17">
        <f t="shared" si="217"/>
        <v>42521.92288194444</v>
      </c>
      <c r="T3509" s="22">
        <f t="shared" si="218"/>
        <v>30</v>
      </c>
      <c r="U3509">
        <f t="shared" si="219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>ROUND(E3510/D3510*100,0)</f>
        <v>180</v>
      </c>
      <c r="Q3510" s="8">
        <f>IFERROR(ROUND(E3510/L3510,2),0)</f>
        <v>12</v>
      </c>
      <c r="R3510" s="17">
        <f t="shared" si="216"/>
        <v>42477.729780092588</v>
      </c>
      <c r="S3510" s="17">
        <f t="shared" si="217"/>
        <v>42500.875</v>
      </c>
      <c r="T3510" s="22">
        <f t="shared" si="218"/>
        <v>23.145219907411956</v>
      </c>
      <c r="U3510">
        <f t="shared" si="219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>ROUND(E3511/D3511*100,0)</f>
        <v>106</v>
      </c>
      <c r="Q3511" s="8">
        <f>IFERROR(ROUND(E3511/L3511,2),0)</f>
        <v>96.67</v>
      </c>
      <c r="R3511" s="17">
        <f t="shared" si="216"/>
        <v>41950.859560185185</v>
      </c>
      <c r="S3511" s="17">
        <f t="shared" si="217"/>
        <v>41964.204861111109</v>
      </c>
      <c r="T3511" s="22">
        <f t="shared" si="218"/>
        <v>13.345300925924676</v>
      </c>
      <c r="U3511">
        <f t="shared" si="219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>ROUND(E3512/D3512*100,0)</f>
        <v>101</v>
      </c>
      <c r="Q3512" s="8">
        <f>IFERROR(ROUND(E3512/L3512,2),0)</f>
        <v>60.33</v>
      </c>
      <c r="R3512" s="17">
        <f t="shared" si="216"/>
        <v>41802.62090277778</v>
      </c>
      <c r="S3512" s="17">
        <f t="shared" si="217"/>
        <v>41822.62090277778</v>
      </c>
      <c r="T3512" s="22">
        <f t="shared" si="218"/>
        <v>20</v>
      </c>
      <c r="U3512">
        <f t="shared" si="219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>ROUND(E3513/D3513*100,0)</f>
        <v>101</v>
      </c>
      <c r="Q3513" s="8">
        <f>IFERROR(ROUND(E3513/L3513,2),0)</f>
        <v>79.89</v>
      </c>
      <c r="R3513" s="17">
        <f t="shared" si="216"/>
        <v>41927.873784722222</v>
      </c>
      <c r="S3513" s="17">
        <f t="shared" si="217"/>
        <v>41950.770833333336</v>
      </c>
      <c r="T3513" s="22">
        <f t="shared" si="218"/>
        <v>22.89704861111386</v>
      </c>
      <c r="U3513">
        <f t="shared" si="219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>ROUND(E3514/D3514*100,0)</f>
        <v>100</v>
      </c>
      <c r="Q3514" s="8">
        <f>IFERROR(ROUND(E3514/L3514,2),0)</f>
        <v>58.82</v>
      </c>
      <c r="R3514" s="17">
        <f t="shared" si="216"/>
        <v>42057.536944444444</v>
      </c>
      <c r="S3514" s="17">
        <f t="shared" si="217"/>
        <v>42117.49527777778</v>
      </c>
      <c r="T3514" s="22">
        <f t="shared" si="218"/>
        <v>59.958333333335759</v>
      </c>
      <c r="U3514">
        <f t="shared" si="219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>ROUND(E3515/D3515*100,0)</f>
        <v>118</v>
      </c>
      <c r="Q3515" s="8">
        <f>IFERROR(ROUND(E3515/L3515,2),0)</f>
        <v>75.34</v>
      </c>
      <c r="R3515" s="17">
        <f t="shared" si="216"/>
        <v>41781.096203703702</v>
      </c>
      <c r="S3515" s="17">
        <f t="shared" si="217"/>
        <v>41794.207638888889</v>
      </c>
      <c r="T3515" s="22">
        <f t="shared" si="218"/>
        <v>13.111435185186565</v>
      </c>
      <c r="U3515">
        <f t="shared" si="219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>ROUND(E3516/D3516*100,0)</f>
        <v>110</v>
      </c>
      <c r="Q3516" s="8">
        <f>IFERROR(ROUND(E3516/L3516,2),0)</f>
        <v>55</v>
      </c>
      <c r="R3516" s="17">
        <f t="shared" si="216"/>
        <v>42020.846666666665</v>
      </c>
      <c r="S3516" s="17">
        <f t="shared" si="217"/>
        <v>42037.207638888889</v>
      </c>
      <c r="T3516" s="22">
        <f t="shared" si="218"/>
        <v>16.360972222224518</v>
      </c>
      <c r="U3516">
        <f t="shared" si="219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>ROUND(E3517/D3517*100,0)</f>
        <v>103</v>
      </c>
      <c r="Q3517" s="8">
        <f>IFERROR(ROUND(E3517/L3517,2),0)</f>
        <v>66.959999999999994</v>
      </c>
      <c r="R3517" s="17">
        <f t="shared" si="216"/>
        <v>42125.772812499999</v>
      </c>
      <c r="S3517" s="17">
        <f t="shared" si="217"/>
        <v>42155.772812499999</v>
      </c>
      <c r="T3517" s="22">
        <f t="shared" si="218"/>
        <v>30</v>
      </c>
      <c r="U3517">
        <f t="shared" si="219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>ROUND(E3518/D3518*100,0)</f>
        <v>100</v>
      </c>
      <c r="Q3518" s="8">
        <f>IFERROR(ROUND(E3518/L3518,2),0)</f>
        <v>227.27</v>
      </c>
      <c r="R3518" s="17">
        <f t="shared" si="216"/>
        <v>41856.010069444441</v>
      </c>
      <c r="S3518" s="17">
        <f t="shared" si="217"/>
        <v>41890.125</v>
      </c>
      <c r="T3518" s="22">
        <f t="shared" si="218"/>
        <v>34.114930555559113</v>
      </c>
      <c r="U3518">
        <f t="shared" si="219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>ROUND(E3519/D3519*100,0)</f>
        <v>100</v>
      </c>
      <c r="Q3519" s="8">
        <f>IFERROR(ROUND(E3519/L3519,2),0)</f>
        <v>307.69</v>
      </c>
      <c r="R3519" s="17">
        <f t="shared" si="216"/>
        <v>41794.817523148151</v>
      </c>
      <c r="S3519" s="17">
        <f t="shared" si="217"/>
        <v>41824.458333333336</v>
      </c>
      <c r="T3519" s="22">
        <f t="shared" si="218"/>
        <v>29.640810185184819</v>
      </c>
      <c r="U3519">
        <f t="shared" si="219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>ROUND(E3520/D3520*100,0)</f>
        <v>110</v>
      </c>
      <c r="Q3520" s="8">
        <f>IFERROR(ROUND(E3520/L3520,2),0)</f>
        <v>50.02</v>
      </c>
      <c r="R3520" s="17">
        <f t="shared" si="216"/>
        <v>41893.783553240741</v>
      </c>
      <c r="S3520" s="17">
        <f t="shared" si="217"/>
        <v>41914.597916666666</v>
      </c>
      <c r="T3520" s="22">
        <f t="shared" si="218"/>
        <v>20.814363425924967</v>
      </c>
      <c r="U3520">
        <f t="shared" si="219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>ROUND(E3521/D3521*100,0)</f>
        <v>101</v>
      </c>
      <c r="Q3521" s="8">
        <f>IFERROR(ROUND(E3521/L3521,2),0)</f>
        <v>72.39</v>
      </c>
      <c r="R3521" s="17">
        <f t="shared" si="216"/>
        <v>42037.598958333328</v>
      </c>
      <c r="S3521" s="17">
        <f t="shared" si="217"/>
        <v>42067.598958333328</v>
      </c>
      <c r="T3521" s="22">
        <f t="shared" si="218"/>
        <v>30</v>
      </c>
      <c r="U3521">
        <f t="shared" si="219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>ROUND(E3522/D3522*100,0)</f>
        <v>101</v>
      </c>
      <c r="Q3522" s="8">
        <f>IFERROR(ROUND(E3522/L3522,2),0)</f>
        <v>95.95</v>
      </c>
      <c r="R3522" s="17">
        <f t="shared" si="216"/>
        <v>42227.824212962965</v>
      </c>
      <c r="S3522" s="17">
        <f t="shared" si="217"/>
        <v>42253.57430555555</v>
      </c>
      <c r="T3522" s="22">
        <f t="shared" si="218"/>
        <v>25.750092592585133</v>
      </c>
      <c r="U3522">
        <f t="shared" si="219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>ROUND(E3523/D3523*100,0)</f>
        <v>169</v>
      </c>
      <c r="Q3523" s="8">
        <f>IFERROR(ROUND(E3523/L3523,2),0)</f>
        <v>45.62</v>
      </c>
      <c r="R3523" s="17">
        <f t="shared" ref="R3523:R3586" si="220">(((J3523/60)/60)/24)+DATE(1970,1,1)</f>
        <v>41881.361342592594</v>
      </c>
      <c r="S3523" s="17">
        <f t="shared" ref="S3523:S3586" si="221">(((I3523/60)/60)/24)+DATE(1970,1,1)</f>
        <v>41911.361342592594</v>
      </c>
      <c r="T3523" s="22">
        <f t="shared" ref="T3523:T3586" si="222">S3523-R3523</f>
        <v>30</v>
      </c>
      <c r="U3523">
        <f t="shared" ref="U3523:U3586" si="223">YEAR(R3523)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>ROUND(E3524/D3524*100,0)</f>
        <v>100</v>
      </c>
      <c r="Q3524" s="8">
        <f>IFERROR(ROUND(E3524/L3524,2),0)</f>
        <v>41.03</v>
      </c>
      <c r="R3524" s="17">
        <f t="shared" si="220"/>
        <v>42234.789884259255</v>
      </c>
      <c r="S3524" s="17">
        <f t="shared" si="221"/>
        <v>42262.420833333337</v>
      </c>
      <c r="T3524" s="22">
        <f t="shared" si="222"/>
        <v>27.630949074082309</v>
      </c>
      <c r="U3524">
        <f t="shared" si="223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>ROUND(E3525/D3525*100,0)</f>
        <v>114</v>
      </c>
      <c r="Q3525" s="8">
        <f>IFERROR(ROUND(E3525/L3525,2),0)</f>
        <v>56.83</v>
      </c>
      <c r="R3525" s="17">
        <f t="shared" si="220"/>
        <v>42581.397546296299</v>
      </c>
      <c r="S3525" s="17">
        <f t="shared" si="221"/>
        <v>42638.958333333328</v>
      </c>
      <c r="T3525" s="22">
        <f t="shared" si="222"/>
        <v>57.560787037029513</v>
      </c>
      <c r="U3525">
        <f t="shared" si="223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>ROUND(E3526/D3526*100,0)</f>
        <v>102</v>
      </c>
      <c r="Q3526" s="8">
        <f>IFERROR(ROUND(E3526/L3526,2),0)</f>
        <v>137.24</v>
      </c>
      <c r="R3526" s="17">
        <f t="shared" si="220"/>
        <v>41880.76357638889</v>
      </c>
      <c r="S3526" s="17">
        <f t="shared" si="221"/>
        <v>41895.166666666664</v>
      </c>
      <c r="T3526" s="22">
        <f t="shared" si="222"/>
        <v>14.403090277774027</v>
      </c>
      <c r="U3526">
        <f t="shared" si="223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>ROUND(E3527/D3527*100,0)</f>
        <v>106</v>
      </c>
      <c r="Q3527" s="8">
        <f>IFERROR(ROUND(E3527/L3527,2),0)</f>
        <v>75.709999999999994</v>
      </c>
      <c r="R3527" s="17">
        <f t="shared" si="220"/>
        <v>42214.6956712963</v>
      </c>
      <c r="S3527" s="17">
        <f t="shared" si="221"/>
        <v>42225.666666666672</v>
      </c>
      <c r="T3527" s="22">
        <f t="shared" si="222"/>
        <v>10.970995370371384</v>
      </c>
      <c r="U3527">
        <f t="shared" si="223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>ROUND(E3528/D3528*100,0)</f>
        <v>102</v>
      </c>
      <c r="Q3528" s="8">
        <f>IFERROR(ROUND(E3528/L3528,2),0)</f>
        <v>99</v>
      </c>
      <c r="R3528" s="17">
        <f t="shared" si="220"/>
        <v>42460.335312499999</v>
      </c>
      <c r="S3528" s="17">
        <f t="shared" si="221"/>
        <v>42488.249305555553</v>
      </c>
      <c r="T3528" s="22">
        <f t="shared" si="222"/>
        <v>27.913993055553874</v>
      </c>
      <c r="U3528">
        <f t="shared" si="223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>ROUND(E3529/D3529*100,0)</f>
        <v>117</v>
      </c>
      <c r="Q3529" s="8">
        <f>IFERROR(ROUND(E3529/L3529,2),0)</f>
        <v>81.569999999999993</v>
      </c>
      <c r="R3529" s="17">
        <f t="shared" si="220"/>
        <v>42167.023206018523</v>
      </c>
      <c r="S3529" s="17">
        <f t="shared" si="221"/>
        <v>42196.165972222225</v>
      </c>
      <c r="T3529" s="22">
        <f t="shared" si="222"/>
        <v>29.142766203702195</v>
      </c>
      <c r="U3529">
        <f t="shared" si="223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>ROUND(E3530/D3530*100,0)</f>
        <v>101</v>
      </c>
      <c r="Q3530" s="8">
        <f>IFERROR(ROUND(E3530/L3530,2),0)</f>
        <v>45.11</v>
      </c>
      <c r="R3530" s="17">
        <f t="shared" si="220"/>
        <v>42733.50136574074</v>
      </c>
      <c r="S3530" s="17">
        <f t="shared" si="221"/>
        <v>42753.50136574074</v>
      </c>
      <c r="T3530" s="22">
        <f t="shared" si="222"/>
        <v>20</v>
      </c>
      <c r="U3530">
        <f t="shared" si="223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>ROUND(E3531/D3531*100,0)</f>
        <v>132</v>
      </c>
      <c r="Q3531" s="8">
        <f>IFERROR(ROUND(E3531/L3531,2),0)</f>
        <v>36.67</v>
      </c>
      <c r="R3531" s="17">
        <f t="shared" si="220"/>
        <v>42177.761782407411</v>
      </c>
      <c r="S3531" s="17">
        <f t="shared" si="221"/>
        <v>42198.041666666672</v>
      </c>
      <c r="T3531" s="22">
        <f t="shared" si="222"/>
        <v>20.279884259260143</v>
      </c>
      <c r="U3531">
        <f t="shared" si="223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>ROUND(E3532/D3532*100,0)</f>
        <v>100</v>
      </c>
      <c r="Q3532" s="8">
        <f>IFERROR(ROUND(E3532/L3532,2),0)</f>
        <v>125</v>
      </c>
      <c r="R3532" s="17">
        <f t="shared" si="220"/>
        <v>42442.623344907406</v>
      </c>
      <c r="S3532" s="17">
        <f t="shared" si="221"/>
        <v>42470.833333333328</v>
      </c>
      <c r="T3532" s="22">
        <f t="shared" si="222"/>
        <v>28.209988425922347</v>
      </c>
      <c r="U3532">
        <f t="shared" si="223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>ROUND(E3533/D3533*100,0)</f>
        <v>128</v>
      </c>
      <c r="Q3533" s="8">
        <f>IFERROR(ROUND(E3533/L3533,2),0)</f>
        <v>49.23</v>
      </c>
      <c r="R3533" s="17">
        <f t="shared" si="220"/>
        <v>42521.654328703706</v>
      </c>
      <c r="S3533" s="17">
        <f t="shared" si="221"/>
        <v>42551.654328703706</v>
      </c>
      <c r="T3533" s="22">
        <f t="shared" si="222"/>
        <v>30</v>
      </c>
      <c r="U3533">
        <f t="shared" si="223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>ROUND(E3534/D3534*100,0)</f>
        <v>119</v>
      </c>
      <c r="Q3534" s="8">
        <f>IFERROR(ROUND(E3534/L3534,2),0)</f>
        <v>42.3</v>
      </c>
      <c r="R3534" s="17">
        <f t="shared" si="220"/>
        <v>41884.599849537037</v>
      </c>
      <c r="S3534" s="17">
        <f t="shared" si="221"/>
        <v>41900.165972222225</v>
      </c>
      <c r="T3534" s="22">
        <f t="shared" si="222"/>
        <v>15.56612268518802</v>
      </c>
      <c r="U3534">
        <f t="shared" si="223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>ROUND(E3535/D3535*100,0)</f>
        <v>126</v>
      </c>
      <c r="Q3535" s="8">
        <f>IFERROR(ROUND(E3535/L3535,2),0)</f>
        <v>78.88</v>
      </c>
      <c r="R3535" s="17">
        <f t="shared" si="220"/>
        <v>42289.761192129634</v>
      </c>
      <c r="S3535" s="17">
        <f t="shared" si="221"/>
        <v>42319.802858796291</v>
      </c>
      <c r="T3535" s="22">
        <f t="shared" si="222"/>
        <v>30.041666666656965</v>
      </c>
      <c r="U3535">
        <f t="shared" si="223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>ROUND(E3536/D3536*100,0)</f>
        <v>156</v>
      </c>
      <c r="Q3536" s="8">
        <f>IFERROR(ROUND(E3536/L3536,2),0)</f>
        <v>38.28</v>
      </c>
      <c r="R3536" s="17">
        <f t="shared" si="220"/>
        <v>42243.6252662037</v>
      </c>
      <c r="S3536" s="17">
        <f t="shared" si="221"/>
        <v>42278.6252662037</v>
      </c>
      <c r="T3536" s="22">
        <f t="shared" si="222"/>
        <v>35</v>
      </c>
      <c r="U3536">
        <f t="shared" si="223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>ROUND(E3537/D3537*100,0)</f>
        <v>103</v>
      </c>
      <c r="Q3537" s="8">
        <f>IFERROR(ROUND(E3537/L3537,2),0)</f>
        <v>44.85</v>
      </c>
      <c r="R3537" s="17">
        <f t="shared" si="220"/>
        <v>42248.640162037031</v>
      </c>
      <c r="S3537" s="17">
        <f t="shared" si="221"/>
        <v>42279.75</v>
      </c>
      <c r="T3537" s="22">
        <f t="shared" si="222"/>
        <v>31.109837962969323</v>
      </c>
      <c r="U3537">
        <f t="shared" si="223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>ROUND(E3538/D3538*100,0)</f>
        <v>153</v>
      </c>
      <c r="Q3538" s="8">
        <f>IFERROR(ROUND(E3538/L3538,2),0)</f>
        <v>13.53</v>
      </c>
      <c r="R3538" s="17">
        <f t="shared" si="220"/>
        <v>42328.727141203708</v>
      </c>
      <c r="S3538" s="17">
        <f t="shared" si="221"/>
        <v>42358.499305555553</v>
      </c>
      <c r="T3538" s="22">
        <f t="shared" si="222"/>
        <v>29.772164351845277</v>
      </c>
      <c r="U3538">
        <f t="shared" si="223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>ROUND(E3539/D3539*100,0)</f>
        <v>180</v>
      </c>
      <c r="Q3539" s="8">
        <f>IFERROR(ROUND(E3539/L3539,2),0)</f>
        <v>43.5</v>
      </c>
      <c r="R3539" s="17">
        <f t="shared" si="220"/>
        <v>41923.354351851849</v>
      </c>
      <c r="S3539" s="17">
        <f t="shared" si="221"/>
        <v>41960.332638888889</v>
      </c>
      <c r="T3539" s="22">
        <f t="shared" si="222"/>
        <v>36.978287037039991</v>
      </c>
      <c r="U3539">
        <f t="shared" si="223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>ROUND(E3540/D3540*100,0)</f>
        <v>128</v>
      </c>
      <c r="Q3540" s="8">
        <f>IFERROR(ROUND(E3540/L3540,2),0)</f>
        <v>30.95</v>
      </c>
      <c r="R3540" s="17">
        <f t="shared" si="220"/>
        <v>42571.420601851853</v>
      </c>
      <c r="S3540" s="17">
        <f t="shared" si="221"/>
        <v>42599.420601851853</v>
      </c>
      <c r="T3540" s="22">
        <f t="shared" si="222"/>
        <v>28</v>
      </c>
      <c r="U3540">
        <f t="shared" si="223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>ROUND(E3541/D3541*100,0)</f>
        <v>120</v>
      </c>
      <c r="Q3541" s="8">
        <f>IFERROR(ROUND(E3541/L3541,2),0)</f>
        <v>55.23</v>
      </c>
      <c r="R3541" s="17">
        <f t="shared" si="220"/>
        <v>42600.756041666667</v>
      </c>
      <c r="S3541" s="17">
        <f t="shared" si="221"/>
        <v>42621.756041666667</v>
      </c>
      <c r="T3541" s="22">
        <f t="shared" si="222"/>
        <v>21</v>
      </c>
      <c r="U3541">
        <f t="shared" si="223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>ROUND(E3542/D3542*100,0)</f>
        <v>123</v>
      </c>
      <c r="Q3542" s="8">
        <f>IFERROR(ROUND(E3542/L3542,2),0)</f>
        <v>46.13</v>
      </c>
      <c r="R3542" s="17">
        <f t="shared" si="220"/>
        <v>42517.003368055557</v>
      </c>
      <c r="S3542" s="17">
        <f t="shared" si="221"/>
        <v>42547.003368055557</v>
      </c>
      <c r="T3542" s="22">
        <f t="shared" si="222"/>
        <v>30</v>
      </c>
      <c r="U3542">
        <f t="shared" si="223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>ROUND(E3543/D3543*100,0)</f>
        <v>105</v>
      </c>
      <c r="Q3543" s="8">
        <f>IFERROR(ROUND(E3543/L3543,2),0)</f>
        <v>39.380000000000003</v>
      </c>
      <c r="R3543" s="17">
        <f t="shared" si="220"/>
        <v>42222.730034722219</v>
      </c>
      <c r="S3543" s="17">
        <f t="shared" si="221"/>
        <v>42247.730034722219</v>
      </c>
      <c r="T3543" s="22">
        <f t="shared" si="222"/>
        <v>25</v>
      </c>
      <c r="U3543">
        <f t="shared" si="223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>ROUND(E3544/D3544*100,0)</f>
        <v>102</v>
      </c>
      <c r="Q3544" s="8">
        <f>IFERROR(ROUND(E3544/L3544,2),0)</f>
        <v>66.150000000000006</v>
      </c>
      <c r="R3544" s="17">
        <f t="shared" si="220"/>
        <v>41829.599791666667</v>
      </c>
      <c r="S3544" s="17">
        <f t="shared" si="221"/>
        <v>41889.599791666667</v>
      </c>
      <c r="T3544" s="22">
        <f t="shared" si="222"/>
        <v>60</v>
      </c>
      <c r="U3544">
        <f t="shared" si="223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>ROUND(E3545/D3545*100,0)</f>
        <v>105</v>
      </c>
      <c r="Q3545" s="8">
        <f>IFERROR(ROUND(E3545/L3545,2),0)</f>
        <v>54.14</v>
      </c>
      <c r="R3545" s="17">
        <f t="shared" si="220"/>
        <v>42150.755312499998</v>
      </c>
      <c r="S3545" s="17">
        <f t="shared" si="221"/>
        <v>42180.755312499998</v>
      </c>
      <c r="T3545" s="22">
        <f t="shared" si="222"/>
        <v>30</v>
      </c>
      <c r="U3545">
        <f t="shared" si="223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>ROUND(E3546/D3546*100,0)</f>
        <v>100</v>
      </c>
      <c r="Q3546" s="8">
        <f>IFERROR(ROUND(E3546/L3546,2),0)</f>
        <v>104.17</v>
      </c>
      <c r="R3546" s="17">
        <f t="shared" si="220"/>
        <v>42040.831678240742</v>
      </c>
      <c r="S3546" s="17">
        <f t="shared" si="221"/>
        <v>42070.831678240742</v>
      </c>
      <c r="T3546" s="22">
        <f t="shared" si="222"/>
        <v>30</v>
      </c>
      <c r="U3546">
        <f t="shared" si="223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>ROUND(E3547/D3547*100,0)</f>
        <v>100</v>
      </c>
      <c r="Q3547" s="8">
        <f>IFERROR(ROUND(E3547/L3547,2),0)</f>
        <v>31.38</v>
      </c>
      <c r="R3547" s="17">
        <f t="shared" si="220"/>
        <v>42075.807395833333</v>
      </c>
      <c r="S3547" s="17">
        <f t="shared" si="221"/>
        <v>42105.807395833333</v>
      </c>
      <c r="T3547" s="22">
        <f t="shared" si="222"/>
        <v>30</v>
      </c>
      <c r="U3547">
        <f t="shared" si="223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>ROUND(E3548/D3548*100,0)</f>
        <v>102</v>
      </c>
      <c r="Q3548" s="8">
        <f>IFERROR(ROUND(E3548/L3548,2),0)</f>
        <v>59.21</v>
      </c>
      <c r="R3548" s="17">
        <f t="shared" si="220"/>
        <v>42073.660694444443</v>
      </c>
      <c r="S3548" s="17">
        <f t="shared" si="221"/>
        <v>42095.165972222225</v>
      </c>
      <c r="T3548" s="22">
        <f t="shared" si="222"/>
        <v>21.505277777781885</v>
      </c>
      <c r="U3548">
        <f t="shared" si="223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>ROUND(E3549/D3549*100,0)</f>
        <v>114</v>
      </c>
      <c r="Q3549" s="8">
        <f>IFERROR(ROUND(E3549/L3549,2),0)</f>
        <v>119.18</v>
      </c>
      <c r="R3549" s="17">
        <f t="shared" si="220"/>
        <v>42480.078715277778</v>
      </c>
      <c r="S3549" s="17">
        <f t="shared" si="221"/>
        <v>42504.165972222225</v>
      </c>
      <c r="T3549" s="22">
        <f t="shared" si="222"/>
        <v>24.08725694444729</v>
      </c>
      <c r="U3549">
        <f t="shared" si="223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>ROUND(E3550/D3550*100,0)</f>
        <v>102</v>
      </c>
      <c r="Q3550" s="8">
        <f>IFERROR(ROUND(E3550/L3550,2),0)</f>
        <v>164.62</v>
      </c>
      <c r="R3550" s="17">
        <f t="shared" si="220"/>
        <v>42411.942291666666</v>
      </c>
      <c r="S3550" s="17">
        <f t="shared" si="221"/>
        <v>42434.041666666672</v>
      </c>
      <c r="T3550" s="22">
        <f t="shared" si="222"/>
        <v>22.099375000005239</v>
      </c>
      <c r="U3550">
        <f t="shared" si="223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>ROUND(E3551/D3551*100,0)</f>
        <v>102</v>
      </c>
      <c r="Q3551" s="8">
        <f>IFERROR(ROUND(E3551/L3551,2),0)</f>
        <v>24.29</v>
      </c>
      <c r="R3551" s="17">
        <f t="shared" si="220"/>
        <v>42223.394363425927</v>
      </c>
      <c r="S3551" s="17">
        <f t="shared" si="221"/>
        <v>42251.394363425927</v>
      </c>
      <c r="T3551" s="22">
        <f t="shared" si="222"/>
        <v>28</v>
      </c>
      <c r="U3551">
        <f t="shared" si="223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>ROUND(E3552/D3552*100,0)</f>
        <v>105</v>
      </c>
      <c r="Q3552" s="8">
        <f>IFERROR(ROUND(E3552/L3552,2),0)</f>
        <v>40.94</v>
      </c>
      <c r="R3552" s="17">
        <f t="shared" si="220"/>
        <v>42462.893495370372</v>
      </c>
      <c r="S3552" s="17">
        <f t="shared" si="221"/>
        <v>42492.893495370372</v>
      </c>
      <c r="T3552" s="22">
        <f t="shared" si="222"/>
        <v>30</v>
      </c>
      <c r="U3552">
        <f t="shared" si="223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>ROUND(E3553/D3553*100,0)</f>
        <v>102</v>
      </c>
      <c r="Q3553" s="8">
        <f>IFERROR(ROUND(E3553/L3553,2),0)</f>
        <v>61.1</v>
      </c>
      <c r="R3553" s="17">
        <f t="shared" si="220"/>
        <v>41753.515856481477</v>
      </c>
      <c r="S3553" s="17">
        <f t="shared" si="221"/>
        <v>41781.921527777777</v>
      </c>
      <c r="T3553" s="22">
        <f t="shared" si="222"/>
        <v>28.405671296299261</v>
      </c>
      <c r="U3553">
        <f t="shared" si="223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>ROUND(E3554/D3554*100,0)</f>
        <v>100</v>
      </c>
      <c r="Q3554" s="8">
        <f>IFERROR(ROUND(E3554/L3554,2),0)</f>
        <v>38.65</v>
      </c>
      <c r="R3554" s="17">
        <f t="shared" si="220"/>
        <v>41788.587083333332</v>
      </c>
      <c r="S3554" s="17">
        <f t="shared" si="221"/>
        <v>41818.587083333332</v>
      </c>
      <c r="T3554" s="22">
        <f t="shared" si="222"/>
        <v>30</v>
      </c>
      <c r="U3554">
        <f t="shared" si="223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>ROUND(E3555/D3555*100,0)</f>
        <v>106</v>
      </c>
      <c r="Q3555" s="8">
        <f>IFERROR(ROUND(E3555/L3555,2),0)</f>
        <v>56.2</v>
      </c>
      <c r="R3555" s="17">
        <f t="shared" si="220"/>
        <v>42196.028703703705</v>
      </c>
      <c r="S3555" s="17">
        <f t="shared" si="221"/>
        <v>42228</v>
      </c>
      <c r="T3555" s="22">
        <f t="shared" si="222"/>
        <v>31.971296296294895</v>
      </c>
      <c r="U3555">
        <f t="shared" si="223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>ROUND(E3556/D3556*100,0)</f>
        <v>113</v>
      </c>
      <c r="Q3556" s="8">
        <f>IFERROR(ROUND(E3556/L3556,2),0)</f>
        <v>107</v>
      </c>
      <c r="R3556" s="17">
        <f t="shared" si="220"/>
        <v>42016.050451388888</v>
      </c>
      <c r="S3556" s="17">
        <f t="shared" si="221"/>
        <v>42046.708333333328</v>
      </c>
      <c r="T3556" s="22">
        <f t="shared" si="222"/>
        <v>30.657881944440305</v>
      </c>
      <c r="U3556">
        <f t="shared" si="223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>ROUND(E3557/D3557*100,0)</f>
        <v>100</v>
      </c>
      <c r="Q3557" s="8">
        <f>IFERROR(ROUND(E3557/L3557,2),0)</f>
        <v>171.43</v>
      </c>
      <c r="R3557" s="17">
        <f t="shared" si="220"/>
        <v>42661.442060185189</v>
      </c>
      <c r="S3557" s="17">
        <f t="shared" si="221"/>
        <v>42691.483726851846</v>
      </c>
      <c r="T3557" s="22">
        <f t="shared" si="222"/>
        <v>30.041666666656965</v>
      </c>
      <c r="U3557">
        <f t="shared" si="223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>ROUND(E3558/D3558*100,0)</f>
        <v>100</v>
      </c>
      <c r="Q3558" s="8">
        <f>IFERROR(ROUND(E3558/L3558,2),0)</f>
        <v>110.5</v>
      </c>
      <c r="R3558" s="17">
        <f t="shared" si="220"/>
        <v>41808.649583333332</v>
      </c>
      <c r="S3558" s="17">
        <f t="shared" si="221"/>
        <v>41868.649583333332</v>
      </c>
      <c r="T3558" s="22">
        <f t="shared" si="222"/>
        <v>60</v>
      </c>
      <c r="U3558">
        <f t="shared" si="223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>ROUND(E3559/D3559*100,0)</f>
        <v>100</v>
      </c>
      <c r="Q3559" s="8">
        <f>IFERROR(ROUND(E3559/L3559,2),0)</f>
        <v>179.28</v>
      </c>
      <c r="R3559" s="17">
        <f t="shared" si="220"/>
        <v>41730.276747685188</v>
      </c>
      <c r="S3559" s="17">
        <f t="shared" si="221"/>
        <v>41764.276747685188</v>
      </c>
      <c r="T3559" s="22">
        <f t="shared" si="222"/>
        <v>34</v>
      </c>
      <c r="U3559">
        <f t="shared" si="223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>ROUND(E3560/D3560*100,0)</f>
        <v>144</v>
      </c>
      <c r="Q3560" s="8">
        <f>IFERROR(ROUND(E3560/L3560,2),0)</f>
        <v>22.91</v>
      </c>
      <c r="R3560" s="17">
        <f t="shared" si="220"/>
        <v>42139.816840277781</v>
      </c>
      <c r="S3560" s="17">
        <f t="shared" si="221"/>
        <v>42181.875</v>
      </c>
      <c r="T3560" s="22">
        <f t="shared" si="222"/>
        <v>42.058159722218988</v>
      </c>
      <c r="U3560">
        <f t="shared" si="223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>ROUND(E3561/D3561*100,0)</f>
        <v>104</v>
      </c>
      <c r="Q3561" s="8">
        <f>IFERROR(ROUND(E3561/L3561,2),0)</f>
        <v>43.13</v>
      </c>
      <c r="R3561" s="17">
        <f t="shared" si="220"/>
        <v>42194.096157407403</v>
      </c>
      <c r="S3561" s="17">
        <f t="shared" si="221"/>
        <v>42216.373611111107</v>
      </c>
      <c r="T3561" s="22">
        <f t="shared" si="222"/>
        <v>22.277453703703941</v>
      </c>
      <c r="U3561">
        <f t="shared" si="223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>ROUND(E3562/D3562*100,0)</f>
        <v>108</v>
      </c>
      <c r="Q3562" s="8">
        <f>IFERROR(ROUND(E3562/L3562,2),0)</f>
        <v>46.89</v>
      </c>
      <c r="R3562" s="17">
        <f t="shared" si="220"/>
        <v>42115.889652777783</v>
      </c>
      <c r="S3562" s="17">
        <f t="shared" si="221"/>
        <v>42151.114583333328</v>
      </c>
      <c r="T3562" s="22">
        <f t="shared" si="222"/>
        <v>35.224930555545143</v>
      </c>
      <c r="U3562">
        <f t="shared" si="223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>ROUND(E3563/D3563*100,0)</f>
        <v>102</v>
      </c>
      <c r="Q3563" s="8">
        <f>IFERROR(ROUND(E3563/L3563,2),0)</f>
        <v>47.41</v>
      </c>
      <c r="R3563" s="17">
        <f t="shared" si="220"/>
        <v>42203.680300925931</v>
      </c>
      <c r="S3563" s="17">
        <f t="shared" si="221"/>
        <v>42221.774999999994</v>
      </c>
      <c r="T3563" s="22">
        <f t="shared" si="222"/>
        <v>18.094699074063101</v>
      </c>
      <c r="U3563">
        <f t="shared" si="223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>ROUND(E3564/D3564*100,0)</f>
        <v>149</v>
      </c>
      <c r="Q3564" s="8">
        <f>IFERROR(ROUND(E3564/L3564,2),0)</f>
        <v>15.13</v>
      </c>
      <c r="R3564" s="17">
        <f t="shared" si="220"/>
        <v>42433.761886574073</v>
      </c>
      <c r="S3564" s="17">
        <f t="shared" si="221"/>
        <v>42442.916666666672</v>
      </c>
      <c r="T3564" s="22">
        <f t="shared" si="222"/>
        <v>9.1547800925982301</v>
      </c>
      <c r="U3564">
        <f t="shared" si="223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>ROUND(E3565/D3565*100,0)</f>
        <v>105</v>
      </c>
      <c r="Q3565" s="8">
        <f>IFERROR(ROUND(E3565/L3565,2),0)</f>
        <v>21.1</v>
      </c>
      <c r="R3565" s="17">
        <f t="shared" si="220"/>
        <v>42555.671944444446</v>
      </c>
      <c r="S3565" s="17">
        <f t="shared" si="221"/>
        <v>42583.791666666672</v>
      </c>
      <c r="T3565" s="22">
        <f t="shared" si="222"/>
        <v>28.119722222225391</v>
      </c>
      <c r="U3565">
        <f t="shared" si="223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>ROUND(E3566/D3566*100,0)</f>
        <v>101</v>
      </c>
      <c r="Q3566" s="8">
        <f>IFERROR(ROUND(E3566/L3566,2),0)</f>
        <v>59.12</v>
      </c>
      <c r="R3566" s="17">
        <f t="shared" si="220"/>
        <v>42236.623252314821</v>
      </c>
      <c r="S3566" s="17">
        <f t="shared" si="221"/>
        <v>42282.666666666672</v>
      </c>
      <c r="T3566" s="22">
        <f t="shared" si="222"/>
        <v>46.043414351850515</v>
      </c>
      <c r="U3566">
        <f t="shared" si="223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>ROUND(E3567/D3567*100,0)</f>
        <v>131</v>
      </c>
      <c r="Q3567" s="8">
        <f>IFERROR(ROUND(E3567/L3567,2),0)</f>
        <v>97.92</v>
      </c>
      <c r="R3567" s="17">
        <f t="shared" si="220"/>
        <v>41974.743148148147</v>
      </c>
      <c r="S3567" s="17">
        <f t="shared" si="221"/>
        <v>42004.743148148147</v>
      </c>
      <c r="T3567" s="22">
        <f t="shared" si="222"/>
        <v>30</v>
      </c>
      <c r="U3567">
        <f t="shared" si="223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>ROUND(E3568/D3568*100,0)</f>
        <v>105</v>
      </c>
      <c r="Q3568" s="8">
        <f>IFERROR(ROUND(E3568/L3568,2),0)</f>
        <v>55.13</v>
      </c>
      <c r="R3568" s="17">
        <f t="shared" si="220"/>
        <v>41997.507905092592</v>
      </c>
      <c r="S3568" s="17">
        <f t="shared" si="221"/>
        <v>42027.507905092592</v>
      </c>
      <c r="T3568" s="22">
        <f t="shared" si="222"/>
        <v>30</v>
      </c>
      <c r="U3568">
        <f t="shared" si="223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>ROUND(E3569/D3569*100,0)</f>
        <v>109</v>
      </c>
      <c r="Q3569" s="8">
        <f>IFERROR(ROUND(E3569/L3569,2),0)</f>
        <v>26.54</v>
      </c>
      <c r="R3569" s="17">
        <f t="shared" si="220"/>
        <v>42135.810694444444</v>
      </c>
      <c r="S3569" s="17">
        <f t="shared" si="221"/>
        <v>42165.810694444444</v>
      </c>
      <c r="T3569" s="22">
        <f t="shared" si="222"/>
        <v>30</v>
      </c>
      <c r="U3569">
        <f t="shared" si="223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>ROUND(E3570/D3570*100,0)</f>
        <v>111</v>
      </c>
      <c r="Q3570" s="8">
        <f>IFERROR(ROUND(E3570/L3570,2),0)</f>
        <v>58.42</v>
      </c>
      <c r="R3570" s="17">
        <f t="shared" si="220"/>
        <v>41869.740671296298</v>
      </c>
      <c r="S3570" s="17">
        <f t="shared" si="221"/>
        <v>41899.740671296298</v>
      </c>
      <c r="T3570" s="22">
        <f t="shared" si="222"/>
        <v>30</v>
      </c>
      <c r="U3570">
        <f t="shared" si="223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>ROUND(E3571/D3571*100,0)</f>
        <v>100</v>
      </c>
      <c r="Q3571" s="8">
        <f>IFERROR(ROUND(E3571/L3571,2),0)</f>
        <v>122.54</v>
      </c>
      <c r="R3571" s="17">
        <f t="shared" si="220"/>
        <v>41982.688611111109</v>
      </c>
      <c r="S3571" s="17">
        <f t="shared" si="221"/>
        <v>42012.688611111109</v>
      </c>
      <c r="T3571" s="22">
        <f t="shared" si="222"/>
        <v>30</v>
      </c>
      <c r="U3571">
        <f t="shared" si="223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>ROUND(E3572/D3572*100,0)</f>
        <v>114</v>
      </c>
      <c r="Q3572" s="8">
        <f>IFERROR(ROUND(E3572/L3572,2),0)</f>
        <v>87.96</v>
      </c>
      <c r="R3572" s="17">
        <f t="shared" si="220"/>
        <v>41976.331979166673</v>
      </c>
      <c r="S3572" s="17">
        <f t="shared" si="221"/>
        <v>42004.291666666672</v>
      </c>
      <c r="T3572" s="22">
        <f t="shared" si="222"/>
        <v>27.959687499998836</v>
      </c>
      <c r="U3572">
        <f t="shared" si="223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>ROUND(E3573/D3573*100,0)</f>
        <v>122</v>
      </c>
      <c r="Q3573" s="8">
        <f>IFERROR(ROUND(E3573/L3573,2),0)</f>
        <v>73.239999999999995</v>
      </c>
      <c r="R3573" s="17">
        <f t="shared" si="220"/>
        <v>41912.858946759261</v>
      </c>
      <c r="S3573" s="17">
        <f t="shared" si="221"/>
        <v>41942.858946759261</v>
      </c>
      <c r="T3573" s="22">
        <f t="shared" si="222"/>
        <v>30</v>
      </c>
      <c r="U3573">
        <f t="shared" si="223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>ROUND(E3574/D3574*100,0)</f>
        <v>100</v>
      </c>
      <c r="Q3574" s="8">
        <f>IFERROR(ROUND(E3574/L3574,2),0)</f>
        <v>55.56</v>
      </c>
      <c r="R3574" s="17">
        <f t="shared" si="220"/>
        <v>42146.570393518516</v>
      </c>
      <c r="S3574" s="17">
        <f t="shared" si="221"/>
        <v>42176.570393518516</v>
      </c>
      <c r="T3574" s="22">
        <f t="shared" si="222"/>
        <v>30</v>
      </c>
      <c r="U3574">
        <f t="shared" si="223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>ROUND(E3575/D3575*100,0)</f>
        <v>103</v>
      </c>
      <c r="Q3575" s="8">
        <f>IFERROR(ROUND(E3575/L3575,2),0)</f>
        <v>39.54</v>
      </c>
      <c r="R3575" s="17">
        <f t="shared" si="220"/>
        <v>41921.375532407408</v>
      </c>
      <c r="S3575" s="17">
        <f t="shared" si="221"/>
        <v>41951.417199074072</v>
      </c>
      <c r="T3575" s="22">
        <f t="shared" si="222"/>
        <v>30.041666666664241</v>
      </c>
      <c r="U3575">
        <f t="shared" si="223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>ROUND(E3576/D3576*100,0)</f>
        <v>106</v>
      </c>
      <c r="Q3576" s="8">
        <f>IFERROR(ROUND(E3576/L3576,2),0)</f>
        <v>136.78</v>
      </c>
      <c r="R3576" s="17">
        <f t="shared" si="220"/>
        <v>41926.942685185182</v>
      </c>
      <c r="S3576" s="17">
        <f t="shared" si="221"/>
        <v>41956.984351851846</v>
      </c>
      <c r="T3576" s="22">
        <f t="shared" si="222"/>
        <v>30.041666666664241</v>
      </c>
      <c r="U3576">
        <f t="shared" si="223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>ROUND(E3577/D3577*100,0)</f>
        <v>101</v>
      </c>
      <c r="Q3577" s="8">
        <f>IFERROR(ROUND(E3577/L3577,2),0)</f>
        <v>99.34</v>
      </c>
      <c r="R3577" s="17">
        <f t="shared" si="220"/>
        <v>42561.783877314811</v>
      </c>
      <c r="S3577" s="17">
        <f t="shared" si="221"/>
        <v>42593.165972222225</v>
      </c>
      <c r="T3577" s="22">
        <f t="shared" si="222"/>
        <v>31.382094907414285</v>
      </c>
      <c r="U3577">
        <f t="shared" si="223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>ROUND(E3578/D3578*100,0)</f>
        <v>100</v>
      </c>
      <c r="Q3578" s="8">
        <f>IFERROR(ROUND(E3578/L3578,2),0)</f>
        <v>20</v>
      </c>
      <c r="R3578" s="17">
        <f t="shared" si="220"/>
        <v>42649.54923611111</v>
      </c>
      <c r="S3578" s="17">
        <f t="shared" si="221"/>
        <v>42709.590902777782</v>
      </c>
      <c r="T3578" s="22">
        <f t="shared" si="222"/>
        <v>60.041666666671517</v>
      </c>
      <c r="U3578">
        <f t="shared" si="223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>ROUND(E3579/D3579*100,0)</f>
        <v>130</v>
      </c>
      <c r="Q3579" s="8">
        <f>IFERROR(ROUND(E3579/L3579,2),0)</f>
        <v>28.89</v>
      </c>
      <c r="R3579" s="17">
        <f t="shared" si="220"/>
        <v>42093.786840277782</v>
      </c>
      <c r="S3579" s="17">
        <f t="shared" si="221"/>
        <v>42120.26944444445</v>
      </c>
      <c r="T3579" s="22">
        <f t="shared" si="222"/>
        <v>26.482604166667443</v>
      </c>
      <c r="U3579">
        <f t="shared" si="223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>ROUND(E3580/D3580*100,0)</f>
        <v>100</v>
      </c>
      <c r="Q3580" s="8">
        <f>IFERROR(ROUND(E3580/L3580,2),0)</f>
        <v>40.549999999999997</v>
      </c>
      <c r="R3580" s="17">
        <f t="shared" si="220"/>
        <v>42460.733530092592</v>
      </c>
      <c r="S3580" s="17">
        <f t="shared" si="221"/>
        <v>42490.733530092592</v>
      </c>
      <c r="T3580" s="22">
        <f t="shared" si="222"/>
        <v>30</v>
      </c>
      <c r="U3580">
        <f t="shared" si="223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>ROUND(E3581/D3581*100,0)</f>
        <v>100</v>
      </c>
      <c r="Q3581" s="8">
        <f>IFERROR(ROUND(E3581/L3581,2),0)</f>
        <v>35.71</v>
      </c>
      <c r="R3581" s="17">
        <f t="shared" si="220"/>
        <v>42430.762222222227</v>
      </c>
      <c r="S3581" s="17">
        <f t="shared" si="221"/>
        <v>42460.720555555556</v>
      </c>
      <c r="T3581" s="22">
        <f t="shared" si="222"/>
        <v>29.958333333328483</v>
      </c>
      <c r="U3581">
        <f t="shared" si="223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>ROUND(E3582/D3582*100,0)</f>
        <v>114</v>
      </c>
      <c r="Q3582" s="8">
        <f>IFERROR(ROUND(E3582/L3582,2),0)</f>
        <v>37.96</v>
      </c>
      <c r="R3582" s="17">
        <f t="shared" si="220"/>
        <v>42026.176180555558</v>
      </c>
      <c r="S3582" s="17">
        <f t="shared" si="221"/>
        <v>42064.207638888889</v>
      </c>
      <c r="T3582" s="22">
        <f t="shared" si="222"/>
        <v>38.031458333331102</v>
      </c>
      <c r="U3582">
        <f t="shared" si="223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>ROUND(E3583/D3583*100,0)</f>
        <v>100</v>
      </c>
      <c r="Q3583" s="8">
        <f>IFERROR(ROUND(E3583/L3583,2),0)</f>
        <v>33.33</v>
      </c>
      <c r="R3583" s="17">
        <f t="shared" si="220"/>
        <v>41836.471180555556</v>
      </c>
      <c r="S3583" s="17">
        <f t="shared" si="221"/>
        <v>41850.471180555556</v>
      </c>
      <c r="T3583" s="22">
        <f t="shared" si="222"/>
        <v>14</v>
      </c>
      <c r="U3583">
        <f t="shared" si="223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>ROUND(E3584/D3584*100,0)</f>
        <v>287</v>
      </c>
      <c r="Q3584" s="8">
        <f>IFERROR(ROUND(E3584/L3584,2),0)</f>
        <v>58.57</v>
      </c>
      <c r="R3584" s="17">
        <f t="shared" si="220"/>
        <v>42451.095856481479</v>
      </c>
      <c r="S3584" s="17">
        <f t="shared" si="221"/>
        <v>42465.095856481479</v>
      </c>
      <c r="T3584" s="22">
        <f t="shared" si="222"/>
        <v>14</v>
      </c>
      <c r="U3584">
        <f t="shared" si="223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>ROUND(E3585/D3585*100,0)</f>
        <v>109</v>
      </c>
      <c r="Q3585" s="8">
        <f>IFERROR(ROUND(E3585/L3585,2),0)</f>
        <v>135.63</v>
      </c>
      <c r="R3585" s="17">
        <f t="shared" si="220"/>
        <v>42418.425983796296</v>
      </c>
      <c r="S3585" s="17">
        <f t="shared" si="221"/>
        <v>42478.384317129632</v>
      </c>
      <c r="T3585" s="22">
        <f t="shared" si="222"/>
        <v>59.958333333335759</v>
      </c>
      <c r="U3585">
        <f t="shared" si="223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>ROUND(E3586/D3586*100,0)</f>
        <v>116</v>
      </c>
      <c r="Q3586" s="8">
        <f>IFERROR(ROUND(E3586/L3586,2),0)</f>
        <v>30.94</v>
      </c>
      <c r="R3586" s="17">
        <f t="shared" si="220"/>
        <v>42168.316481481481</v>
      </c>
      <c r="S3586" s="17">
        <f t="shared" si="221"/>
        <v>42198.316481481481</v>
      </c>
      <c r="T3586" s="22">
        <f t="shared" si="222"/>
        <v>30</v>
      </c>
      <c r="U3586">
        <f t="shared" si="223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>ROUND(E3587/D3587*100,0)</f>
        <v>119</v>
      </c>
      <c r="Q3587" s="8">
        <f>IFERROR(ROUND(E3587/L3587,2),0)</f>
        <v>176.09</v>
      </c>
      <c r="R3587" s="17">
        <f t="shared" ref="R3587:R3650" si="224">(((J3587/60)/60)/24)+DATE(1970,1,1)</f>
        <v>41964.716319444444</v>
      </c>
      <c r="S3587" s="17">
        <f t="shared" ref="S3587:S3650" si="225">(((I3587/60)/60)/24)+DATE(1970,1,1)</f>
        <v>41994.716319444444</v>
      </c>
      <c r="T3587" s="22">
        <f t="shared" ref="T3587:T3650" si="226">S3587-R3587</f>
        <v>30</v>
      </c>
      <c r="U3587">
        <f t="shared" ref="U3587:U3650" si="227">YEAR(R3587)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>ROUND(E3588/D3588*100,0)</f>
        <v>109</v>
      </c>
      <c r="Q3588" s="8">
        <f>IFERROR(ROUND(E3588/L3588,2),0)</f>
        <v>151.97999999999999</v>
      </c>
      <c r="R3588" s="17">
        <f t="shared" si="224"/>
        <v>42576.697569444441</v>
      </c>
      <c r="S3588" s="17">
        <f t="shared" si="225"/>
        <v>42636.697569444441</v>
      </c>
      <c r="T3588" s="22">
        <f t="shared" si="226"/>
        <v>60</v>
      </c>
      <c r="U3588">
        <f t="shared" si="227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>ROUND(E3589/D3589*100,0)</f>
        <v>127</v>
      </c>
      <c r="Q3589" s="8">
        <f>IFERROR(ROUND(E3589/L3589,2),0)</f>
        <v>22.61</v>
      </c>
      <c r="R3589" s="17">
        <f t="shared" si="224"/>
        <v>42503.539976851855</v>
      </c>
      <c r="S3589" s="17">
        <f t="shared" si="225"/>
        <v>42548.791666666672</v>
      </c>
      <c r="T3589" s="22">
        <f t="shared" si="226"/>
        <v>45.251689814816928</v>
      </c>
      <c r="U3589">
        <f t="shared" si="227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>ROUND(E3590/D3590*100,0)</f>
        <v>101</v>
      </c>
      <c r="Q3590" s="8">
        <f>IFERROR(ROUND(E3590/L3590,2),0)</f>
        <v>18.27</v>
      </c>
      <c r="R3590" s="17">
        <f t="shared" si="224"/>
        <v>42101.828819444447</v>
      </c>
      <c r="S3590" s="17">
        <f t="shared" si="225"/>
        <v>42123.958333333328</v>
      </c>
      <c r="T3590" s="22">
        <f t="shared" si="226"/>
        <v>22.129513888881775</v>
      </c>
      <c r="U3590">
        <f t="shared" si="227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>ROUND(E3591/D3591*100,0)</f>
        <v>128</v>
      </c>
      <c r="Q3591" s="8">
        <f>IFERROR(ROUND(E3591/L3591,2),0)</f>
        <v>82.26</v>
      </c>
      <c r="R3591" s="17">
        <f t="shared" si="224"/>
        <v>42125.647534722222</v>
      </c>
      <c r="S3591" s="17">
        <f t="shared" si="225"/>
        <v>42150.647534722222</v>
      </c>
      <c r="T3591" s="22">
        <f t="shared" si="226"/>
        <v>25</v>
      </c>
      <c r="U3591">
        <f t="shared" si="227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>ROUND(E3592/D3592*100,0)</f>
        <v>100</v>
      </c>
      <c r="Q3592" s="8">
        <f>IFERROR(ROUND(E3592/L3592,2),0)</f>
        <v>68.53</v>
      </c>
      <c r="R3592" s="17">
        <f t="shared" si="224"/>
        <v>41902.333726851852</v>
      </c>
      <c r="S3592" s="17">
        <f t="shared" si="225"/>
        <v>41932.333726851852</v>
      </c>
      <c r="T3592" s="22">
        <f t="shared" si="226"/>
        <v>30</v>
      </c>
      <c r="U3592">
        <f t="shared" si="227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>ROUND(E3593/D3593*100,0)</f>
        <v>175</v>
      </c>
      <c r="Q3593" s="8">
        <f>IFERROR(ROUND(E3593/L3593,2),0)</f>
        <v>68.06</v>
      </c>
      <c r="R3593" s="17">
        <f t="shared" si="224"/>
        <v>42003.948425925926</v>
      </c>
      <c r="S3593" s="17">
        <f t="shared" si="225"/>
        <v>42028.207638888889</v>
      </c>
      <c r="T3593" s="22">
        <f t="shared" si="226"/>
        <v>24.25921296296292</v>
      </c>
      <c r="U3593">
        <f t="shared" si="227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>ROUND(E3594/D3594*100,0)</f>
        <v>127</v>
      </c>
      <c r="Q3594" s="8">
        <f>IFERROR(ROUND(E3594/L3594,2),0)</f>
        <v>72.709999999999994</v>
      </c>
      <c r="R3594" s="17">
        <f t="shared" si="224"/>
        <v>41988.829942129625</v>
      </c>
      <c r="S3594" s="17">
        <f t="shared" si="225"/>
        <v>42046.207638888889</v>
      </c>
      <c r="T3594" s="22">
        <f t="shared" si="226"/>
        <v>57.377696759263927</v>
      </c>
      <c r="U3594">
        <f t="shared" si="227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>ROUND(E3595/D3595*100,0)</f>
        <v>111</v>
      </c>
      <c r="Q3595" s="8">
        <f>IFERROR(ROUND(E3595/L3595,2),0)</f>
        <v>77.19</v>
      </c>
      <c r="R3595" s="17">
        <f t="shared" si="224"/>
        <v>41974.898599537039</v>
      </c>
      <c r="S3595" s="17">
        <f t="shared" si="225"/>
        <v>42009.851388888885</v>
      </c>
      <c r="T3595" s="22">
        <f t="shared" si="226"/>
        <v>34.95278935184615</v>
      </c>
      <c r="U3595">
        <f t="shared" si="227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>ROUND(E3596/D3596*100,0)</f>
        <v>126</v>
      </c>
      <c r="Q3596" s="8">
        <f>IFERROR(ROUND(E3596/L3596,2),0)</f>
        <v>55.97</v>
      </c>
      <c r="R3596" s="17">
        <f t="shared" si="224"/>
        <v>42592.066921296297</v>
      </c>
      <c r="S3596" s="17">
        <f t="shared" si="225"/>
        <v>42617.066921296297</v>
      </c>
      <c r="T3596" s="22">
        <f t="shared" si="226"/>
        <v>25</v>
      </c>
      <c r="U3596">
        <f t="shared" si="227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>ROUND(E3597/D3597*100,0)</f>
        <v>119</v>
      </c>
      <c r="Q3597" s="8">
        <f>IFERROR(ROUND(E3597/L3597,2),0)</f>
        <v>49.69</v>
      </c>
      <c r="R3597" s="17">
        <f t="shared" si="224"/>
        <v>42050.008368055554</v>
      </c>
      <c r="S3597" s="17">
        <f t="shared" si="225"/>
        <v>42076.290972222225</v>
      </c>
      <c r="T3597" s="22">
        <f t="shared" si="226"/>
        <v>26.282604166670353</v>
      </c>
      <c r="U3597">
        <f t="shared" si="227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>ROUND(E3598/D3598*100,0)</f>
        <v>108</v>
      </c>
      <c r="Q3598" s="8">
        <f>IFERROR(ROUND(E3598/L3598,2),0)</f>
        <v>79</v>
      </c>
      <c r="R3598" s="17">
        <f t="shared" si="224"/>
        <v>41856.715069444443</v>
      </c>
      <c r="S3598" s="17">
        <f t="shared" si="225"/>
        <v>41877.715069444443</v>
      </c>
      <c r="T3598" s="22">
        <f t="shared" si="226"/>
        <v>21</v>
      </c>
      <c r="U3598">
        <f t="shared" si="227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>ROUND(E3599/D3599*100,0)</f>
        <v>103</v>
      </c>
      <c r="Q3599" s="8">
        <f>IFERROR(ROUND(E3599/L3599,2),0)</f>
        <v>77.73</v>
      </c>
      <c r="R3599" s="17">
        <f t="shared" si="224"/>
        <v>42417.585532407407</v>
      </c>
      <c r="S3599" s="17">
        <f t="shared" si="225"/>
        <v>42432.249305555553</v>
      </c>
      <c r="T3599" s="22">
        <f t="shared" si="226"/>
        <v>14.663773148145992</v>
      </c>
      <c r="U3599">
        <f t="shared" si="227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>ROUND(E3600/D3600*100,0)</f>
        <v>110</v>
      </c>
      <c r="Q3600" s="8">
        <f>IFERROR(ROUND(E3600/L3600,2),0)</f>
        <v>40.78</v>
      </c>
      <c r="R3600" s="17">
        <f t="shared" si="224"/>
        <v>41866.79886574074</v>
      </c>
      <c r="S3600" s="17">
        <f t="shared" si="225"/>
        <v>41885.207638888889</v>
      </c>
      <c r="T3600" s="22">
        <f t="shared" si="226"/>
        <v>18.408773148148612</v>
      </c>
      <c r="U3600">
        <f t="shared" si="227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>ROUND(E3601/D3601*100,0)</f>
        <v>202</v>
      </c>
      <c r="Q3601" s="8">
        <f>IFERROR(ROUND(E3601/L3601,2),0)</f>
        <v>59.41</v>
      </c>
      <c r="R3601" s="17">
        <f t="shared" si="224"/>
        <v>42220.79487268519</v>
      </c>
      <c r="S3601" s="17">
        <f t="shared" si="225"/>
        <v>42246</v>
      </c>
      <c r="T3601" s="22">
        <f t="shared" si="226"/>
        <v>25.205127314809943</v>
      </c>
      <c r="U3601">
        <f t="shared" si="227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>ROUND(E3602/D3602*100,0)</f>
        <v>130</v>
      </c>
      <c r="Q3602" s="8">
        <f>IFERROR(ROUND(E3602/L3602,2),0)</f>
        <v>3.25</v>
      </c>
      <c r="R3602" s="17">
        <f t="shared" si="224"/>
        <v>42628.849120370374</v>
      </c>
      <c r="S3602" s="17">
        <f t="shared" si="225"/>
        <v>42656.849120370374</v>
      </c>
      <c r="T3602" s="22">
        <f t="shared" si="226"/>
        <v>28</v>
      </c>
      <c r="U3602">
        <f t="shared" si="227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>ROUND(E3603/D3603*100,0)</f>
        <v>104</v>
      </c>
      <c r="Q3603" s="8">
        <f>IFERROR(ROUND(E3603/L3603,2),0)</f>
        <v>39.380000000000003</v>
      </c>
      <c r="R3603" s="17">
        <f t="shared" si="224"/>
        <v>41990.99863425926</v>
      </c>
      <c r="S3603" s="17">
        <f t="shared" si="225"/>
        <v>42020.99863425926</v>
      </c>
      <c r="T3603" s="22">
        <f t="shared" si="226"/>
        <v>30</v>
      </c>
      <c r="U3603">
        <f t="shared" si="227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>ROUND(E3604/D3604*100,0)</f>
        <v>100</v>
      </c>
      <c r="Q3604" s="8">
        <f>IFERROR(ROUND(E3604/L3604,2),0)</f>
        <v>81.67</v>
      </c>
      <c r="R3604" s="17">
        <f t="shared" si="224"/>
        <v>42447.894432870366</v>
      </c>
      <c r="S3604" s="17">
        <f t="shared" si="225"/>
        <v>42507.894432870366</v>
      </c>
      <c r="T3604" s="22">
        <f t="shared" si="226"/>
        <v>60</v>
      </c>
      <c r="U3604">
        <f t="shared" si="227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>ROUND(E3605/D3605*100,0)</f>
        <v>171</v>
      </c>
      <c r="Q3605" s="8">
        <f>IFERROR(ROUND(E3605/L3605,2),0)</f>
        <v>44.91</v>
      </c>
      <c r="R3605" s="17">
        <f t="shared" si="224"/>
        <v>42283.864351851851</v>
      </c>
      <c r="S3605" s="17">
        <f t="shared" si="225"/>
        <v>42313.906018518523</v>
      </c>
      <c r="T3605" s="22">
        <f t="shared" si="226"/>
        <v>30.041666666671517</v>
      </c>
      <c r="U3605">
        <f t="shared" si="227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>ROUND(E3606/D3606*100,0)</f>
        <v>113</v>
      </c>
      <c r="Q3606" s="8">
        <f>IFERROR(ROUND(E3606/L3606,2),0)</f>
        <v>49.06</v>
      </c>
      <c r="R3606" s="17">
        <f t="shared" si="224"/>
        <v>42483.015694444446</v>
      </c>
      <c r="S3606" s="17">
        <f t="shared" si="225"/>
        <v>42489.290972222225</v>
      </c>
      <c r="T3606" s="22">
        <f t="shared" si="226"/>
        <v>6.2752777777786832</v>
      </c>
      <c r="U3606">
        <f t="shared" si="227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>ROUND(E3607/D3607*100,0)</f>
        <v>184</v>
      </c>
      <c r="Q3607" s="8">
        <f>IFERROR(ROUND(E3607/L3607,2),0)</f>
        <v>30.67</v>
      </c>
      <c r="R3607" s="17">
        <f t="shared" si="224"/>
        <v>42383.793124999997</v>
      </c>
      <c r="S3607" s="17">
        <f t="shared" si="225"/>
        <v>42413.793124999997</v>
      </c>
      <c r="T3607" s="22">
        <f t="shared" si="226"/>
        <v>30</v>
      </c>
      <c r="U3607">
        <f t="shared" si="227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>ROUND(E3608/D3608*100,0)</f>
        <v>130</v>
      </c>
      <c r="Q3608" s="8">
        <f>IFERROR(ROUND(E3608/L3608,2),0)</f>
        <v>61.06</v>
      </c>
      <c r="R3608" s="17">
        <f t="shared" si="224"/>
        <v>42566.604826388888</v>
      </c>
      <c r="S3608" s="17">
        <f t="shared" si="225"/>
        <v>42596.604826388888</v>
      </c>
      <c r="T3608" s="22">
        <f t="shared" si="226"/>
        <v>30</v>
      </c>
      <c r="U3608">
        <f t="shared" si="227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>ROUND(E3609/D3609*100,0)</f>
        <v>105</v>
      </c>
      <c r="Q3609" s="8">
        <f>IFERROR(ROUND(E3609/L3609,2),0)</f>
        <v>29</v>
      </c>
      <c r="R3609" s="17">
        <f t="shared" si="224"/>
        <v>42338.963912037041</v>
      </c>
      <c r="S3609" s="17">
        <f t="shared" si="225"/>
        <v>42353</v>
      </c>
      <c r="T3609" s="22">
        <f t="shared" si="226"/>
        <v>14.036087962958845</v>
      </c>
      <c r="U3609">
        <f t="shared" si="227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>ROUND(E3610/D3610*100,0)</f>
        <v>100</v>
      </c>
      <c r="Q3610" s="8">
        <f>IFERROR(ROUND(E3610/L3610,2),0)</f>
        <v>29.63</v>
      </c>
      <c r="R3610" s="17">
        <f t="shared" si="224"/>
        <v>42506.709375000006</v>
      </c>
      <c r="S3610" s="17">
        <f t="shared" si="225"/>
        <v>42538.583333333328</v>
      </c>
      <c r="T3610" s="22">
        <f t="shared" si="226"/>
        <v>31.873958333322662</v>
      </c>
      <c r="U3610">
        <f t="shared" si="227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>ROUND(E3611/D3611*100,0)</f>
        <v>153</v>
      </c>
      <c r="Q3611" s="8">
        <f>IFERROR(ROUND(E3611/L3611,2),0)</f>
        <v>143.1</v>
      </c>
      <c r="R3611" s="17">
        <f t="shared" si="224"/>
        <v>42429.991724537031</v>
      </c>
      <c r="S3611" s="17">
        <f t="shared" si="225"/>
        <v>42459.950057870374</v>
      </c>
      <c r="T3611" s="22">
        <f t="shared" si="226"/>
        <v>29.958333333343035</v>
      </c>
      <c r="U3611">
        <f t="shared" si="227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>ROUND(E3612/D3612*100,0)</f>
        <v>162</v>
      </c>
      <c r="Q3612" s="8">
        <f>IFERROR(ROUND(E3612/L3612,2),0)</f>
        <v>52.35</v>
      </c>
      <c r="R3612" s="17">
        <f t="shared" si="224"/>
        <v>42203.432129629626</v>
      </c>
      <c r="S3612" s="17">
        <f t="shared" si="225"/>
        <v>42233.432129629626</v>
      </c>
      <c r="T3612" s="22">
        <f t="shared" si="226"/>
        <v>30</v>
      </c>
      <c r="U3612">
        <f t="shared" si="227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>ROUND(E3613/D3613*100,0)</f>
        <v>136</v>
      </c>
      <c r="Q3613" s="8">
        <f>IFERROR(ROUND(E3613/L3613,2),0)</f>
        <v>66.67</v>
      </c>
      <c r="R3613" s="17">
        <f t="shared" si="224"/>
        <v>42072.370381944449</v>
      </c>
      <c r="S3613" s="17">
        <f t="shared" si="225"/>
        <v>42102.370381944449</v>
      </c>
      <c r="T3613" s="22">
        <f t="shared" si="226"/>
        <v>30</v>
      </c>
      <c r="U3613">
        <f t="shared" si="227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>ROUND(E3614/D3614*100,0)</f>
        <v>144</v>
      </c>
      <c r="Q3614" s="8">
        <f>IFERROR(ROUND(E3614/L3614,2),0)</f>
        <v>126.67</v>
      </c>
      <c r="R3614" s="17">
        <f t="shared" si="224"/>
        <v>41789.726979166669</v>
      </c>
      <c r="S3614" s="17">
        <f t="shared" si="225"/>
        <v>41799.726979166669</v>
      </c>
      <c r="T3614" s="22">
        <f t="shared" si="226"/>
        <v>10</v>
      </c>
      <c r="U3614">
        <f t="shared" si="227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>ROUND(E3615/D3615*100,0)</f>
        <v>100</v>
      </c>
      <c r="Q3615" s="8">
        <f>IFERROR(ROUND(E3615/L3615,2),0)</f>
        <v>62.5</v>
      </c>
      <c r="R3615" s="17">
        <f t="shared" si="224"/>
        <v>41788.58997685185</v>
      </c>
      <c r="S3615" s="17">
        <f t="shared" si="225"/>
        <v>41818.58997685185</v>
      </c>
      <c r="T3615" s="22">
        <f t="shared" si="226"/>
        <v>30</v>
      </c>
      <c r="U3615">
        <f t="shared" si="227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>ROUND(E3616/D3616*100,0)</f>
        <v>101</v>
      </c>
      <c r="Q3616" s="8">
        <f>IFERROR(ROUND(E3616/L3616,2),0)</f>
        <v>35.49</v>
      </c>
      <c r="R3616" s="17">
        <f t="shared" si="224"/>
        <v>42144.041851851856</v>
      </c>
      <c r="S3616" s="17">
        <f t="shared" si="225"/>
        <v>42174.041851851856</v>
      </c>
      <c r="T3616" s="22">
        <f t="shared" si="226"/>
        <v>30</v>
      </c>
      <c r="U3616">
        <f t="shared" si="227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>ROUND(E3617/D3617*100,0)</f>
        <v>107</v>
      </c>
      <c r="Q3617" s="8">
        <f>IFERROR(ROUND(E3617/L3617,2),0)</f>
        <v>37.08</v>
      </c>
      <c r="R3617" s="17">
        <f t="shared" si="224"/>
        <v>42318.593703703707</v>
      </c>
      <c r="S3617" s="17">
        <f t="shared" si="225"/>
        <v>42348.593703703707</v>
      </c>
      <c r="T3617" s="22">
        <f t="shared" si="226"/>
        <v>30</v>
      </c>
      <c r="U3617">
        <f t="shared" si="227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>ROUND(E3618/D3618*100,0)</f>
        <v>125</v>
      </c>
      <c r="Q3618" s="8">
        <f>IFERROR(ROUND(E3618/L3618,2),0)</f>
        <v>69.33</v>
      </c>
      <c r="R3618" s="17">
        <f t="shared" si="224"/>
        <v>42052.949814814812</v>
      </c>
      <c r="S3618" s="17">
        <f t="shared" si="225"/>
        <v>42082.908148148148</v>
      </c>
      <c r="T3618" s="22">
        <f t="shared" si="226"/>
        <v>29.958333333335759</v>
      </c>
      <c r="U3618">
        <f t="shared" si="227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>ROUND(E3619/D3619*100,0)</f>
        <v>119</v>
      </c>
      <c r="Q3619" s="8">
        <f>IFERROR(ROUND(E3619/L3619,2),0)</f>
        <v>17.25</v>
      </c>
      <c r="R3619" s="17">
        <f t="shared" si="224"/>
        <v>42779.610289351855</v>
      </c>
      <c r="S3619" s="17">
        <f t="shared" si="225"/>
        <v>42794</v>
      </c>
      <c r="T3619" s="22">
        <f t="shared" si="226"/>
        <v>14.38971064814541</v>
      </c>
      <c r="U3619">
        <f t="shared" si="227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>ROUND(E3620/D3620*100,0)</f>
        <v>101</v>
      </c>
      <c r="Q3620" s="8">
        <f>IFERROR(ROUND(E3620/L3620,2),0)</f>
        <v>36.07</v>
      </c>
      <c r="R3620" s="17">
        <f t="shared" si="224"/>
        <v>42128.627893518518</v>
      </c>
      <c r="S3620" s="17">
        <f t="shared" si="225"/>
        <v>42158.627893518518</v>
      </c>
      <c r="T3620" s="22">
        <f t="shared" si="226"/>
        <v>30</v>
      </c>
      <c r="U3620">
        <f t="shared" si="227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>ROUND(E3621/D3621*100,0)</f>
        <v>113</v>
      </c>
      <c r="Q3621" s="8">
        <f>IFERROR(ROUND(E3621/L3621,2),0)</f>
        <v>66.47</v>
      </c>
      <c r="R3621" s="17">
        <f t="shared" si="224"/>
        <v>42661.132245370376</v>
      </c>
      <c r="S3621" s="17">
        <f t="shared" si="225"/>
        <v>42693.916666666672</v>
      </c>
      <c r="T3621" s="22">
        <f t="shared" si="226"/>
        <v>32.784421296295477</v>
      </c>
      <c r="U3621">
        <f t="shared" si="227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>ROUND(E3622/D3622*100,0)</f>
        <v>105</v>
      </c>
      <c r="Q3622" s="8">
        <f>IFERROR(ROUND(E3622/L3622,2),0)</f>
        <v>56.07</v>
      </c>
      <c r="R3622" s="17">
        <f t="shared" si="224"/>
        <v>42037.938206018516</v>
      </c>
      <c r="S3622" s="17">
        <f t="shared" si="225"/>
        <v>42068.166666666672</v>
      </c>
      <c r="T3622" s="22">
        <f t="shared" si="226"/>
        <v>30.228460648155306</v>
      </c>
      <c r="U3622">
        <f t="shared" si="227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>ROUND(E3623/D3623*100,0)</f>
        <v>110</v>
      </c>
      <c r="Q3623" s="8">
        <f>IFERROR(ROUND(E3623/L3623,2),0)</f>
        <v>47.03</v>
      </c>
      <c r="R3623" s="17">
        <f t="shared" si="224"/>
        <v>42619.935694444444</v>
      </c>
      <c r="S3623" s="17">
        <f t="shared" si="225"/>
        <v>42643.875</v>
      </c>
      <c r="T3623" s="22">
        <f t="shared" si="226"/>
        <v>23.93930555555562</v>
      </c>
      <c r="U3623">
        <f t="shared" si="227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>ROUND(E3624/D3624*100,0)</f>
        <v>100</v>
      </c>
      <c r="Q3624" s="8">
        <f>IFERROR(ROUND(E3624/L3624,2),0)</f>
        <v>47.67</v>
      </c>
      <c r="R3624" s="17">
        <f t="shared" si="224"/>
        <v>41877.221886574072</v>
      </c>
      <c r="S3624" s="17">
        <f t="shared" si="225"/>
        <v>41910.140972222223</v>
      </c>
      <c r="T3624" s="22">
        <f t="shared" si="226"/>
        <v>32.91908564815094</v>
      </c>
      <c r="U3624">
        <f t="shared" si="227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>ROUND(E3625/D3625*100,0)</f>
        <v>120</v>
      </c>
      <c r="Q3625" s="8">
        <f>IFERROR(ROUND(E3625/L3625,2),0)</f>
        <v>88.24</v>
      </c>
      <c r="R3625" s="17">
        <f t="shared" si="224"/>
        <v>41828.736921296295</v>
      </c>
      <c r="S3625" s="17">
        <f t="shared" si="225"/>
        <v>41846.291666666664</v>
      </c>
      <c r="T3625" s="22">
        <f t="shared" si="226"/>
        <v>17.554745370369346</v>
      </c>
      <c r="U3625">
        <f t="shared" si="227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>ROUND(E3626/D3626*100,0)</f>
        <v>105</v>
      </c>
      <c r="Q3626" s="8">
        <f>IFERROR(ROUND(E3626/L3626,2),0)</f>
        <v>80.72</v>
      </c>
      <c r="R3626" s="17">
        <f t="shared" si="224"/>
        <v>42545.774189814809</v>
      </c>
      <c r="S3626" s="17">
        <f t="shared" si="225"/>
        <v>42605.774189814809</v>
      </c>
      <c r="T3626" s="22">
        <f t="shared" si="226"/>
        <v>60</v>
      </c>
      <c r="U3626">
        <f t="shared" si="227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>ROUND(E3627/D3627*100,0)</f>
        <v>103</v>
      </c>
      <c r="Q3627" s="8">
        <f>IFERROR(ROUND(E3627/L3627,2),0)</f>
        <v>39.49</v>
      </c>
      <c r="R3627" s="17">
        <f t="shared" si="224"/>
        <v>42157.652511574073</v>
      </c>
      <c r="S3627" s="17">
        <f t="shared" si="225"/>
        <v>42187.652511574073</v>
      </c>
      <c r="T3627" s="22">
        <f t="shared" si="226"/>
        <v>30</v>
      </c>
      <c r="U3627">
        <f t="shared" si="227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>ROUND(E3628/D3628*100,0)</f>
        <v>102</v>
      </c>
      <c r="Q3628" s="8">
        <f>IFERROR(ROUND(E3628/L3628,2),0)</f>
        <v>84.85</v>
      </c>
      <c r="R3628" s="17">
        <f t="shared" si="224"/>
        <v>41846.667326388888</v>
      </c>
      <c r="S3628" s="17">
        <f t="shared" si="225"/>
        <v>41867.667326388888</v>
      </c>
      <c r="T3628" s="22">
        <f t="shared" si="226"/>
        <v>21</v>
      </c>
      <c r="U3628">
        <f t="shared" si="227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>ROUND(E3629/D3629*100,0)</f>
        <v>100</v>
      </c>
      <c r="Q3629" s="8">
        <f>IFERROR(ROUND(E3629/L3629,2),0)</f>
        <v>68.97</v>
      </c>
      <c r="R3629" s="17">
        <f t="shared" si="224"/>
        <v>42460.741747685184</v>
      </c>
      <c r="S3629" s="17">
        <f t="shared" si="225"/>
        <v>42511.165972222225</v>
      </c>
      <c r="T3629" s="22">
        <f t="shared" si="226"/>
        <v>50.424224537040573</v>
      </c>
      <c r="U3629">
        <f t="shared" si="227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>ROUND(E3630/D3630*100,0)</f>
        <v>0</v>
      </c>
      <c r="Q3630" s="8">
        <f>IFERROR(ROUND(E3630/L3630,2),0)</f>
        <v>0</v>
      </c>
      <c r="R3630" s="17">
        <f t="shared" si="224"/>
        <v>42291.833287037036</v>
      </c>
      <c r="S3630" s="17">
        <f t="shared" si="225"/>
        <v>42351.874953703707</v>
      </c>
      <c r="T3630" s="22">
        <f t="shared" si="226"/>
        <v>60.041666666671517</v>
      </c>
      <c r="U3630">
        <f t="shared" si="227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>ROUND(E3631/D3631*100,0)</f>
        <v>0</v>
      </c>
      <c r="Q3631" s="8">
        <f>IFERROR(ROUND(E3631/L3631,2),0)</f>
        <v>1</v>
      </c>
      <c r="R3631" s="17">
        <f t="shared" si="224"/>
        <v>42437.094490740739</v>
      </c>
      <c r="S3631" s="17">
        <f t="shared" si="225"/>
        <v>42495.708333333328</v>
      </c>
      <c r="T3631" s="22">
        <f t="shared" si="226"/>
        <v>58.613842592589208</v>
      </c>
      <c r="U3631">
        <f t="shared" si="227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>ROUND(E3632/D3632*100,0)</f>
        <v>0</v>
      </c>
      <c r="Q3632" s="8">
        <f>IFERROR(ROUND(E3632/L3632,2),0)</f>
        <v>1</v>
      </c>
      <c r="R3632" s="17">
        <f t="shared" si="224"/>
        <v>41942.84710648148</v>
      </c>
      <c r="S3632" s="17">
        <f t="shared" si="225"/>
        <v>41972.888773148152</v>
      </c>
      <c r="T3632" s="22">
        <f t="shared" si="226"/>
        <v>30.041666666671517</v>
      </c>
      <c r="U3632">
        <f t="shared" si="227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>ROUND(E3633/D3633*100,0)</f>
        <v>51</v>
      </c>
      <c r="Q3633" s="8">
        <f>IFERROR(ROUND(E3633/L3633,2),0)</f>
        <v>147.88</v>
      </c>
      <c r="R3633" s="17">
        <f t="shared" si="224"/>
        <v>41880.753437499996</v>
      </c>
      <c r="S3633" s="17">
        <f t="shared" si="225"/>
        <v>41905.165972222225</v>
      </c>
      <c r="T3633" s="22">
        <f t="shared" si="226"/>
        <v>24.412534722228884</v>
      </c>
      <c r="U3633">
        <f t="shared" si="227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>ROUND(E3634/D3634*100,0)</f>
        <v>20</v>
      </c>
      <c r="Q3634" s="8">
        <f>IFERROR(ROUND(E3634/L3634,2),0)</f>
        <v>100</v>
      </c>
      <c r="R3634" s="17">
        <f t="shared" si="224"/>
        <v>41946.936909722222</v>
      </c>
      <c r="S3634" s="17">
        <f t="shared" si="225"/>
        <v>41966.936909722222</v>
      </c>
      <c r="T3634" s="22">
        <f t="shared" si="226"/>
        <v>20</v>
      </c>
      <c r="U3634">
        <f t="shared" si="227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>ROUND(E3635/D3635*100,0)</f>
        <v>35</v>
      </c>
      <c r="Q3635" s="8">
        <f>IFERROR(ROUND(E3635/L3635,2),0)</f>
        <v>56.84</v>
      </c>
      <c r="R3635" s="17">
        <f t="shared" si="224"/>
        <v>42649.623460648145</v>
      </c>
      <c r="S3635" s="17">
        <f t="shared" si="225"/>
        <v>42693.041666666672</v>
      </c>
      <c r="T3635" s="22">
        <f t="shared" si="226"/>
        <v>43.418206018526689</v>
      </c>
      <c r="U3635">
        <f t="shared" si="227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>ROUND(E3636/D3636*100,0)</f>
        <v>4</v>
      </c>
      <c r="Q3636" s="8">
        <f>IFERROR(ROUND(E3636/L3636,2),0)</f>
        <v>176.94</v>
      </c>
      <c r="R3636" s="17">
        <f t="shared" si="224"/>
        <v>42701.166365740741</v>
      </c>
      <c r="S3636" s="17">
        <f t="shared" si="225"/>
        <v>42749.165972222225</v>
      </c>
      <c r="T3636" s="22">
        <f t="shared" si="226"/>
        <v>47.999606481484079</v>
      </c>
      <c r="U3636">
        <f t="shared" si="227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>ROUND(E3637/D3637*100,0)</f>
        <v>36</v>
      </c>
      <c r="Q3637" s="8">
        <f>IFERROR(ROUND(E3637/L3637,2),0)</f>
        <v>127.6</v>
      </c>
      <c r="R3637" s="17">
        <f t="shared" si="224"/>
        <v>42450.88282407407</v>
      </c>
      <c r="S3637" s="17">
        <f t="shared" si="225"/>
        <v>42480.88282407407</v>
      </c>
      <c r="T3637" s="22">
        <f t="shared" si="226"/>
        <v>30</v>
      </c>
      <c r="U3637">
        <f t="shared" si="227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>ROUND(E3638/D3638*100,0)</f>
        <v>0</v>
      </c>
      <c r="Q3638" s="8">
        <f>IFERROR(ROUND(E3638/L3638,2),0)</f>
        <v>0</v>
      </c>
      <c r="R3638" s="17">
        <f t="shared" si="224"/>
        <v>42226.694780092599</v>
      </c>
      <c r="S3638" s="17">
        <f t="shared" si="225"/>
        <v>42261.694780092599</v>
      </c>
      <c r="T3638" s="22">
        <f t="shared" si="226"/>
        <v>35</v>
      </c>
      <c r="U3638">
        <f t="shared" si="227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>ROUND(E3639/D3639*100,0)</f>
        <v>31</v>
      </c>
      <c r="Q3639" s="8">
        <f>IFERROR(ROUND(E3639/L3639,2),0)</f>
        <v>66.14</v>
      </c>
      <c r="R3639" s="17">
        <f t="shared" si="224"/>
        <v>41975.700636574074</v>
      </c>
      <c r="S3639" s="17">
        <f t="shared" si="225"/>
        <v>42005.700636574074</v>
      </c>
      <c r="T3639" s="22">
        <f t="shared" si="226"/>
        <v>30</v>
      </c>
      <c r="U3639">
        <f t="shared" si="227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>ROUND(E3640/D3640*100,0)</f>
        <v>7</v>
      </c>
      <c r="Q3640" s="8">
        <f>IFERROR(ROUND(E3640/L3640,2),0)</f>
        <v>108</v>
      </c>
      <c r="R3640" s="17">
        <f t="shared" si="224"/>
        <v>42053.672824074078</v>
      </c>
      <c r="S3640" s="17">
        <f t="shared" si="225"/>
        <v>42113.631157407406</v>
      </c>
      <c r="T3640" s="22">
        <f t="shared" si="226"/>
        <v>59.958333333328483</v>
      </c>
      <c r="U3640">
        <f t="shared" si="227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>ROUND(E3641/D3641*100,0)</f>
        <v>0</v>
      </c>
      <c r="Q3641" s="8">
        <f>IFERROR(ROUND(E3641/L3641,2),0)</f>
        <v>1</v>
      </c>
      <c r="R3641" s="17">
        <f t="shared" si="224"/>
        <v>42590.677152777775</v>
      </c>
      <c r="S3641" s="17">
        <f t="shared" si="225"/>
        <v>42650.632638888885</v>
      </c>
      <c r="T3641" s="22">
        <f t="shared" si="226"/>
        <v>59.955486111110076</v>
      </c>
      <c r="U3641">
        <f t="shared" si="227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>ROUND(E3642/D3642*100,0)</f>
        <v>6</v>
      </c>
      <c r="Q3642" s="8">
        <f>IFERROR(ROUND(E3642/L3642,2),0)</f>
        <v>18.329999999999998</v>
      </c>
      <c r="R3642" s="17">
        <f t="shared" si="224"/>
        <v>42104.781597222223</v>
      </c>
      <c r="S3642" s="17">
        <f t="shared" si="225"/>
        <v>42134.781597222223</v>
      </c>
      <c r="T3642" s="22">
        <f t="shared" si="226"/>
        <v>30</v>
      </c>
      <c r="U3642">
        <f t="shared" si="227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>ROUND(E3643/D3643*100,0)</f>
        <v>0</v>
      </c>
      <c r="Q3643" s="8">
        <f>IFERROR(ROUND(E3643/L3643,2),0)</f>
        <v>0</v>
      </c>
      <c r="R3643" s="17">
        <f t="shared" si="224"/>
        <v>41899.627071759263</v>
      </c>
      <c r="S3643" s="17">
        <f t="shared" si="225"/>
        <v>41917.208333333336</v>
      </c>
      <c r="T3643" s="22">
        <f t="shared" si="226"/>
        <v>17.581261574072414</v>
      </c>
      <c r="U3643">
        <f t="shared" si="227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>ROUND(E3644/D3644*100,0)</f>
        <v>2</v>
      </c>
      <c r="Q3644" s="8">
        <f>IFERROR(ROUND(E3644/L3644,2),0)</f>
        <v>7.5</v>
      </c>
      <c r="R3644" s="17">
        <f t="shared" si="224"/>
        <v>42297.816284722227</v>
      </c>
      <c r="S3644" s="17">
        <f t="shared" si="225"/>
        <v>42338.708333333328</v>
      </c>
      <c r="T3644" s="22">
        <f t="shared" si="226"/>
        <v>40.892048611101927</v>
      </c>
      <c r="U3644">
        <f t="shared" si="227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>ROUND(E3645/D3645*100,0)</f>
        <v>0</v>
      </c>
      <c r="Q3645" s="8">
        <f>IFERROR(ROUND(E3645/L3645,2),0)</f>
        <v>0</v>
      </c>
      <c r="R3645" s="17">
        <f t="shared" si="224"/>
        <v>42285.143969907411</v>
      </c>
      <c r="S3645" s="17">
        <f t="shared" si="225"/>
        <v>42325.185636574075</v>
      </c>
      <c r="T3645" s="22">
        <f t="shared" si="226"/>
        <v>40.041666666664241</v>
      </c>
      <c r="U3645">
        <f t="shared" si="227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>ROUND(E3646/D3646*100,0)</f>
        <v>16</v>
      </c>
      <c r="Q3646" s="8">
        <f>IFERROR(ROUND(E3646/L3646,2),0)</f>
        <v>68.42</v>
      </c>
      <c r="R3646" s="17">
        <f t="shared" si="224"/>
        <v>42409.241747685184</v>
      </c>
      <c r="S3646" s="17">
        <f t="shared" si="225"/>
        <v>42437.207638888889</v>
      </c>
      <c r="T3646" s="22">
        <f t="shared" si="226"/>
        <v>27.965891203704814</v>
      </c>
      <c r="U3646">
        <f t="shared" si="227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>ROUND(E3647/D3647*100,0)</f>
        <v>0</v>
      </c>
      <c r="Q3647" s="8">
        <f>IFERROR(ROUND(E3647/L3647,2),0)</f>
        <v>1</v>
      </c>
      <c r="R3647" s="17">
        <f t="shared" si="224"/>
        <v>42665.970347222217</v>
      </c>
      <c r="S3647" s="17">
        <f t="shared" si="225"/>
        <v>42696.012013888889</v>
      </c>
      <c r="T3647" s="22">
        <f t="shared" si="226"/>
        <v>30.041666666671517</v>
      </c>
      <c r="U3647">
        <f t="shared" si="227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>ROUND(E3648/D3648*100,0)</f>
        <v>5</v>
      </c>
      <c r="Q3648" s="8">
        <f>IFERROR(ROUND(E3648/L3648,2),0)</f>
        <v>60.13</v>
      </c>
      <c r="R3648" s="17">
        <f t="shared" si="224"/>
        <v>42140.421319444446</v>
      </c>
      <c r="S3648" s="17">
        <f t="shared" si="225"/>
        <v>42171.979166666672</v>
      </c>
      <c r="T3648" s="22">
        <f t="shared" si="226"/>
        <v>31.557847222225973</v>
      </c>
      <c r="U3648">
        <f t="shared" si="227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>ROUND(E3649/D3649*100,0)</f>
        <v>6</v>
      </c>
      <c r="Q3649" s="8">
        <f>IFERROR(ROUND(E3649/L3649,2),0)</f>
        <v>15</v>
      </c>
      <c r="R3649" s="17">
        <f t="shared" si="224"/>
        <v>42598.749155092592</v>
      </c>
      <c r="S3649" s="17">
        <f t="shared" si="225"/>
        <v>42643.749155092592</v>
      </c>
      <c r="T3649" s="22">
        <f t="shared" si="226"/>
        <v>45</v>
      </c>
      <c r="U3649">
        <f t="shared" si="227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>ROUND(E3650/D3650*100,0)</f>
        <v>100</v>
      </c>
      <c r="Q3650" s="8">
        <f>IFERROR(ROUND(E3650/L3650,2),0)</f>
        <v>550.04</v>
      </c>
      <c r="R3650" s="17">
        <f t="shared" si="224"/>
        <v>41887.292187500003</v>
      </c>
      <c r="S3650" s="17">
        <f t="shared" si="225"/>
        <v>41917.292187500003</v>
      </c>
      <c r="T3650" s="22">
        <f t="shared" si="226"/>
        <v>30</v>
      </c>
      <c r="U3650">
        <f t="shared" si="227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>ROUND(E3651/D3651*100,0)</f>
        <v>104</v>
      </c>
      <c r="Q3651" s="8">
        <f>IFERROR(ROUND(E3651/L3651,2),0)</f>
        <v>97.5</v>
      </c>
      <c r="R3651" s="17">
        <f t="shared" ref="R3651:R3714" si="228">(((J3651/60)/60)/24)+DATE(1970,1,1)</f>
        <v>41780.712893518517</v>
      </c>
      <c r="S3651" s="17">
        <f t="shared" ref="S3651:S3714" si="229">(((I3651/60)/60)/24)+DATE(1970,1,1)</f>
        <v>41806.712893518517</v>
      </c>
      <c r="T3651" s="22">
        <f t="shared" ref="T3651:T3714" si="230">S3651-R3651</f>
        <v>26</v>
      </c>
      <c r="U3651">
        <f t="shared" ref="U3651:U3714" si="231">YEAR(R3651)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>ROUND(E3652/D3652*100,0)</f>
        <v>100</v>
      </c>
      <c r="Q3652" s="8">
        <f>IFERROR(ROUND(E3652/L3652,2),0)</f>
        <v>29.41</v>
      </c>
      <c r="R3652" s="17">
        <f t="shared" si="228"/>
        <v>42381.478981481487</v>
      </c>
      <c r="S3652" s="17">
        <f t="shared" si="229"/>
        <v>42402.478981481487</v>
      </c>
      <c r="T3652" s="22">
        <f t="shared" si="230"/>
        <v>21</v>
      </c>
      <c r="U3652">
        <f t="shared" si="231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>ROUND(E3653/D3653*100,0)</f>
        <v>104</v>
      </c>
      <c r="Q3653" s="8">
        <f>IFERROR(ROUND(E3653/L3653,2),0)</f>
        <v>57.78</v>
      </c>
      <c r="R3653" s="17">
        <f t="shared" si="228"/>
        <v>41828.646319444444</v>
      </c>
      <c r="S3653" s="17">
        <f t="shared" si="229"/>
        <v>41861.665972222225</v>
      </c>
      <c r="T3653" s="22">
        <f t="shared" si="230"/>
        <v>33.01965277778072</v>
      </c>
      <c r="U3653">
        <f t="shared" si="231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>ROUND(E3654/D3654*100,0)</f>
        <v>251</v>
      </c>
      <c r="Q3654" s="8">
        <f>IFERROR(ROUND(E3654/L3654,2),0)</f>
        <v>44.24</v>
      </c>
      <c r="R3654" s="17">
        <f t="shared" si="228"/>
        <v>42596.644699074073</v>
      </c>
      <c r="S3654" s="17">
        <f t="shared" si="229"/>
        <v>42607.165972222225</v>
      </c>
      <c r="T3654" s="22">
        <f t="shared" si="230"/>
        <v>10.521273148151522</v>
      </c>
      <c r="U3654">
        <f t="shared" si="231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>ROUND(E3655/D3655*100,0)</f>
        <v>101</v>
      </c>
      <c r="Q3655" s="8">
        <f>IFERROR(ROUND(E3655/L3655,2),0)</f>
        <v>60.91</v>
      </c>
      <c r="R3655" s="17">
        <f t="shared" si="228"/>
        <v>42191.363506944443</v>
      </c>
      <c r="S3655" s="17">
        <f t="shared" si="229"/>
        <v>42221.363506944443</v>
      </c>
      <c r="T3655" s="22">
        <f t="shared" si="230"/>
        <v>30</v>
      </c>
      <c r="U3655">
        <f t="shared" si="231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>ROUND(E3656/D3656*100,0)</f>
        <v>174</v>
      </c>
      <c r="Q3656" s="8">
        <f>IFERROR(ROUND(E3656/L3656,2),0)</f>
        <v>68.84</v>
      </c>
      <c r="R3656" s="17">
        <f t="shared" si="228"/>
        <v>42440.416504629626</v>
      </c>
      <c r="S3656" s="17">
        <f t="shared" si="229"/>
        <v>42463.708333333328</v>
      </c>
      <c r="T3656" s="22">
        <f t="shared" si="230"/>
        <v>23.291828703702777</v>
      </c>
      <c r="U3656">
        <f t="shared" si="231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>ROUND(E3657/D3657*100,0)</f>
        <v>116</v>
      </c>
      <c r="Q3657" s="8">
        <f>IFERROR(ROUND(E3657/L3657,2),0)</f>
        <v>73.58</v>
      </c>
      <c r="R3657" s="17">
        <f t="shared" si="228"/>
        <v>42173.803217592591</v>
      </c>
      <c r="S3657" s="17">
        <f t="shared" si="229"/>
        <v>42203.290972222225</v>
      </c>
      <c r="T3657" s="22">
        <f t="shared" si="230"/>
        <v>29.487754629633855</v>
      </c>
      <c r="U3657">
        <f t="shared" si="231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>ROUND(E3658/D3658*100,0)</f>
        <v>106</v>
      </c>
      <c r="Q3658" s="8">
        <f>IFERROR(ROUND(E3658/L3658,2),0)</f>
        <v>115.02</v>
      </c>
      <c r="R3658" s="17">
        <f t="shared" si="228"/>
        <v>42737.910138888896</v>
      </c>
      <c r="S3658" s="17">
        <f t="shared" si="229"/>
        <v>42767.957638888889</v>
      </c>
      <c r="T3658" s="22">
        <f t="shared" si="230"/>
        <v>30.047499999993306</v>
      </c>
      <c r="U3658">
        <f t="shared" si="231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>ROUND(E3659/D3659*100,0)</f>
        <v>111</v>
      </c>
      <c r="Q3659" s="8">
        <f>IFERROR(ROUND(E3659/L3659,2),0)</f>
        <v>110.75</v>
      </c>
      <c r="R3659" s="17">
        <f t="shared" si="228"/>
        <v>42499.629849537043</v>
      </c>
      <c r="S3659" s="17">
        <f t="shared" si="229"/>
        <v>42522.904166666667</v>
      </c>
      <c r="T3659" s="22">
        <f t="shared" si="230"/>
        <v>23.274317129624251</v>
      </c>
      <c r="U3659">
        <f t="shared" si="231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>ROUND(E3660/D3660*100,0)</f>
        <v>101</v>
      </c>
      <c r="Q3660" s="8">
        <f>IFERROR(ROUND(E3660/L3660,2),0)</f>
        <v>75.5</v>
      </c>
      <c r="R3660" s="17">
        <f t="shared" si="228"/>
        <v>41775.858564814815</v>
      </c>
      <c r="S3660" s="17">
        <f t="shared" si="229"/>
        <v>41822.165972222225</v>
      </c>
      <c r="T3660" s="22">
        <f t="shared" si="230"/>
        <v>46.30740740741021</v>
      </c>
      <c r="U3660">
        <f t="shared" si="231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>ROUND(E3661/D3661*100,0)</f>
        <v>102</v>
      </c>
      <c r="Q3661" s="8">
        <f>IFERROR(ROUND(E3661/L3661,2),0)</f>
        <v>235.46</v>
      </c>
      <c r="R3661" s="17">
        <f t="shared" si="228"/>
        <v>42055.277199074073</v>
      </c>
      <c r="S3661" s="17">
        <f t="shared" si="229"/>
        <v>42082.610416666663</v>
      </c>
      <c r="T3661" s="22">
        <f t="shared" si="230"/>
        <v>27.33321759258979</v>
      </c>
      <c r="U3661">
        <f t="shared" si="231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>ROUND(E3662/D3662*100,0)</f>
        <v>100</v>
      </c>
      <c r="Q3662" s="8">
        <f>IFERROR(ROUND(E3662/L3662,2),0)</f>
        <v>11.36</v>
      </c>
      <c r="R3662" s="17">
        <f t="shared" si="228"/>
        <v>41971.881076388891</v>
      </c>
      <c r="S3662" s="17">
        <f t="shared" si="229"/>
        <v>41996.881076388891</v>
      </c>
      <c r="T3662" s="22">
        <f t="shared" si="230"/>
        <v>25</v>
      </c>
      <c r="U3662">
        <f t="shared" si="231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>ROUND(E3663/D3663*100,0)</f>
        <v>111</v>
      </c>
      <c r="Q3663" s="8">
        <f>IFERROR(ROUND(E3663/L3663,2),0)</f>
        <v>92.5</v>
      </c>
      <c r="R3663" s="17">
        <f t="shared" si="228"/>
        <v>42447.896666666667</v>
      </c>
      <c r="S3663" s="17">
        <f t="shared" si="229"/>
        <v>42470.166666666672</v>
      </c>
      <c r="T3663" s="22">
        <f t="shared" si="230"/>
        <v>22.270000000004075</v>
      </c>
      <c r="U3663">
        <f t="shared" si="231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>ROUND(E3664/D3664*100,0)</f>
        <v>101</v>
      </c>
      <c r="Q3664" s="8">
        <f>IFERROR(ROUND(E3664/L3664,2),0)</f>
        <v>202.85</v>
      </c>
      <c r="R3664" s="17">
        <f t="shared" si="228"/>
        <v>42064.220069444447</v>
      </c>
      <c r="S3664" s="17">
        <f t="shared" si="229"/>
        <v>42094.178402777776</v>
      </c>
      <c r="T3664" s="22">
        <f t="shared" si="230"/>
        <v>29.958333333328483</v>
      </c>
      <c r="U3664">
        <f t="shared" si="231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>ROUND(E3665/D3665*100,0)</f>
        <v>104</v>
      </c>
      <c r="Q3665" s="8">
        <f>IFERROR(ROUND(E3665/L3665,2),0)</f>
        <v>26</v>
      </c>
      <c r="R3665" s="17">
        <f t="shared" si="228"/>
        <v>42665.451736111107</v>
      </c>
      <c r="S3665" s="17">
        <f t="shared" si="229"/>
        <v>42725.493402777778</v>
      </c>
      <c r="T3665" s="22">
        <f t="shared" si="230"/>
        <v>60.041666666671517</v>
      </c>
      <c r="U3665">
        <f t="shared" si="231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>ROUND(E3666/D3666*100,0)</f>
        <v>109</v>
      </c>
      <c r="Q3666" s="8">
        <f>IFERROR(ROUND(E3666/L3666,2),0)</f>
        <v>46.05</v>
      </c>
      <c r="R3666" s="17">
        <f t="shared" si="228"/>
        <v>42523.248715277776</v>
      </c>
      <c r="S3666" s="17">
        <f t="shared" si="229"/>
        <v>42537.248715277776</v>
      </c>
      <c r="T3666" s="22">
        <f t="shared" si="230"/>
        <v>14</v>
      </c>
      <c r="U3666">
        <f t="shared" si="231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>ROUND(E3667/D3667*100,0)</f>
        <v>115</v>
      </c>
      <c r="Q3667" s="8">
        <f>IFERROR(ROUND(E3667/L3667,2),0)</f>
        <v>51</v>
      </c>
      <c r="R3667" s="17">
        <f t="shared" si="228"/>
        <v>42294.808124999996</v>
      </c>
      <c r="S3667" s="17">
        <f t="shared" si="229"/>
        <v>42305.829166666663</v>
      </c>
      <c r="T3667" s="22">
        <f t="shared" si="230"/>
        <v>11.021041666666861</v>
      </c>
      <c r="U3667">
        <f t="shared" si="231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>ROUND(E3668/D3668*100,0)</f>
        <v>100</v>
      </c>
      <c r="Q3668" s="8">
        <f>IFERROR(ROUND(E3668/L3668,2),0)</f>
        <v>31.58</v>
      </c>
      <c r="R3668" s="17">
        <f t="shared" si="228"/>
        <v>41822.90488425926</v>
      </c>
      <c r="S3668" s="17">
        <f t="shared" si="229"/>
        <v>41844.291666666664</v>
      </c>
      <c r="T3668" s="22">
        <f t="shared" si="230"/>
        <v>21.386782407404098</v>
      </c>
      <c r="U3668">
        <f t="shared" si="231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>ROUND(E3669/D3669*100,0)</f>
        <v>103</v>
      </c>
      <c r="Q3669" s="8">
        <f>IFERROR(ROUND(E3669/L3669,2),0)</f>
        <v>53.36</v>
      </c>
      <c r="R3669" s="17">
        <f t="shared" si="228"/>
        <v>42173.970127314817</v>
      </c>
      <c r="S3669" s="17">
        <f t="shared" si="229"/>
        <v>42203.970127314817</v>
      </c>
      <c r="T3669" s="22">
        <f t="shared" si="230"/>
        <v>30</v>
      </c>
      <c r="U3669">
        <f t="shared" si="231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>ROUND(E3670/D3670*100,0)</f>
        <v>104</v>
      </c>
      <c r="Q3670" s="8">
        <f>IFERROR(ROUND(E3670/L3670,2),0)</f>
        <v>36.96</v>
      </c>
      <c r="R3670" s="17">
        <f t="shared" si="228"/>
        <v>42185.556157407409</v>
      </c>
      <c r="S3670" s="17">
        <f t="shared" si="229"/>
        <v>42208.772916666669</v>
      </c>
      <c r="T3670" s="22">
        <f t="shared" si="230"/>
        <v>23.216759259259561</v>
      </c>
      <c r="U3670">
        <f t="shared" si="231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>ROUND(E3671/D3671*100,0)</f>
        <v>138</v>
      </c>
      <c r="Q3671" s="8">
        <f>IFERROR(ROUND(E3671/L3671,2),0)</f>
        <v>81.290000000000006</v>
      </c>
      <c r="R3671" s="17">
        <f t="shared" si="228"/>
        <v>42136.675196759257</v>
      </c>
      <c r="S3671" s="17">
        <f t="shared" si="229"/>
        <v>42166.675196759257</v>
      </c>
      <c r="T3671" s="22">
        <f t="shared" si="230"/>
        <v>30</v>
      </c>
      <c r="U3671">
        <f t="shared" si="231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>ROUND(E3672/D3672*100,0)</f>
        <v>110</v>
      </c>
      <c r="Q3672" s="8">
        <f>IFERROR(ROUND(E3672/L3672,2),0)</f>
        <v>20.079999999999998</v>
      </c>
      <c r="R3672" s="17">
        <f t="shared" si="228"/>
        <v>42142.514016203699</v>
      </c>
      <c r="S3672" s="17">
        <f t="shared" si="229"/>
        <v>42155.958333333328</v>
      </c>
      <c r="T3672" s="22">
        <f t="shared" si="230"/>
        <v>13.444317129629781</v>
      </c>
      <c r="U3672">
        <f t="shared" si="231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>ROUND(E3673/D3673*100,0)</f>
        <v>101</v>
      </c>
      <c r="Q3673" s="8">
        <f>IFERROR(ROUND(E3673/L3673,2),0)</f>
        <v>88.25</v>
      </c>
      <c r="R3673" s="17">
        <f t="shared" si="228"/>
        <v>41820.62809027778</v>
      </c>
      <c r="S3673" s="17">
        <f t="shared" si="229"/>
        <v>41841.165972222225</v>
      </c>
      <c r="T3673" s="22">
        <f t="shared" si="230"/>
        <v>20.537881944444962</v>
      </c>
      <c r="U3673">
        <f t="shared" si="231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>ROUND(E3674/D3674*100,0)</f>
        <v>102</v>
      </c>
      <c r="Q3674" s="8">
        <f>IFERROR(ROUND(E3674/L3674,2),0)</f>
        <v>53.44</v>
      </c>
      <c r="R3674" s="17">
        <f t="shared" si="228"/>
        <v>41878.946574074071</v>
      </c>
      <c r="S3674" s="17">
        <f t="shared" si="229"/>
        <v>41908.946574074071</v>
      </c>
      <c r="T3674" s="22">
        <f t="shared" si="230"/>
        <v>30</v>
      </c>
      <c r="U3674">
        <f t="shared" si="231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>ROUND(E3675/D3675*100,0)</f>
        <v>114</v>
      </c>
      <c r="Q3675" s="8">
        <f>IFERROR(ROUND(E3675/L3675,2),0)</f>
        <v>39.869999999999997</v>
      </c>
      <c r="R3675" s="17">
        <f t="shared" si="228"/>
        <v>41914.295104166667</v>
      </c>
      <c r="S3675" s="17">
        <f t="shared" si="229"/>
        <v>41948.536111111112</v>
      </c>
      <c r="T3675" s="22">
        <f t="shared" si="230"/>
        <v>34.241006944444962</v>
      </c>
      <c r="U3675">
        <f t="shared" si="231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>ROUND(E3676/D3676*100,0)</f>
        <v>100</v>
      </c>
      <c r="Q3676" s="8">
        <f>IFERROR(ROUND(E3676/L3676,2),0)</f>
        <v>145.16</v>
      </c>
      <c r="R3676" s="17">
        <f t="shared" si="228"/>
        <v>42556.873020833329</v>
      </c>
      <c r="S3676" s="17">
        <f t="shared" si="229"/>
        <v>42616.873020833329</v>
      </c>
      <c r="T3676" s="22">
        <f t="shared" si="230"/>
        <v>60</v>
      </c>
      <c r="U3676">
        <f t="shared" si="231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>ROUND(E3677/D3677*100,0)</f>
        <v>140</v>
      </c>
      <c r="Q3677" s="8">
        <f>IFERROR(ROUND(E3677/L3677,2),0)</f>
        <v>23.33</v>
      </c>
      <c r="R3677" s="17">
        <f t="shared" si="228"/>
        <v>42493.597013888888</v>
      </c>
      <c r="S3677" s="17">
        <f t="shared" si="229"/>
        <v>42505.958333333328</v>
      </c>
      <c r="T3677" s="22">
        <f t="shared" si="230"/>
        <v>12.361319444440596</v>
      </c>
      <c r="U3677">
        <f t="shared" si="231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>ROUND(E3678/D3678*100,0)</f>
        <v>129</v>
      </c>
      <c r="Q3678" s="8">
        <f>IFERROR(ROUND(E3678/L3678,2),0)</f>
        <v>64.38</v>
      </c>
      <c r="R3678" s="17">
        <f t="shared" si="228"/>
        <v>41876.815787037034</v>
      </c>
      <c r="S3678" s="17">
        <f t="shared" si="229"/>
        <v>41894.815787037034</v>
      </c>
      <c r="T3678" s="22">
        <f t="shared" si="230"/>
        <v>18</v>
      </c>
      <c r="U3678">
        <f t="shared" si="231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>ROUND(E3679/D3679*100,0)</f>
        <v>103</v>
      </c>
      <c r="Q3679" s="8">
        <f>IFERROR(ROUND(E3679/L3679,2),0)</f>
        <v>62.05</v>
      </c>
      <c r="R3679" s="17">
        <f t="shared" si="228"/>
        <v>41802.574282407404</v>
      </c>
      <c r="S3679" s="17">
        <f t="shared" si="229"/>
        <v>41823.165972222225</v>
      </c>
      <c r="T3679" s="22">
        <f t="shared" si="230"/>
        <v>20.591689814820711</v>
      </c>
      <c r="U3679">
        <f t="shared" si="231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>ROUND(E3680/D3680*100,0)</f>
        <v>103</v>
      </c>
      <c r="Q3680" s="8">
        <f>IFERROR(ROUND(E3680/L3680,2),0)</f>
        <v>66.13</v>
      </c>
      <c r="R3680" s="17">
        <f t="shared" si="228"/>
        <v>42120.531226851846</v>
      </c>
      <c r="S3680" s="17">
        <f t="shared" si="229"/>
        <v>42155.531226851846</v>
      </c>
      <c r="T3680" s="22">
        <f t="shared" si="230"/>
        <v>35</v>
      </c>
      <c r="U3680">
        <f t="shared" si="231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>ROUND(E3681/D3681*100,0)</f>
        <v>110</v>
      </c>
      <c r="Q3681" s="8">
        <f>IFERROR(ROUND(E3681/L3681,2),0)</f>
        <v>73.400000000000006</v>
      </c>
      <c r="R3681" s="17">
        <f t="shared" si="228"/>
        <v>41786.761354166665</v>
      </c>
      <c r="S3681" s="17">
        <f t="shared" si="229"/>
        <v>41821.207638888889</v>
      </c>
      <c r="T3681" s="22">
        <f t="shared" si="230"/>
        <v>34.446284722223936</v>
      </c>
      <c r="U3681">
        <f t="shared" si="231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>ROUND(E3682/D3682*100,0)</f>
        <v>113</v>
      </c>
      <c r="Q3682" s="8">
        <f>IFERROR(ROUND(E3682/L3682,2),0)</f>
        <v>99.5</v>
      </c>
      <c r="R3682" s="17">
        <f t="shared" si="228"/>
        <v>42627.454097222217</v>
      </c>
      <c r="S3682" s="17">
        <f t="shared" si="229"/>
        <v>42648.454097222217</v>
      </c>
      <c r="T3682" s="22">
        <f t="shared" si="230"/>
        <v>21</v>
      </c>
      <c r="U3682">
        <f t="shared" si="231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>ROUND(E3683/D3683*100,0)</f>
        <v>112</v>
      </c>
      <c r="Q3683" s="8">
        <f>IFERROR(ROUND(E3683/L3683,2),0)</f>
        <v>62.17</v>
      </c>
      <c r="R3683" s="17">
        <f t="shared" si="228"/>
        <v>42374.651504629626</v>
      </c>
      <c r="S3683" s="17">
        <f t="shared" si="229"/>
        <v>42384.651504629626</v>
      </c>
      <c r="T3683" s="22">
        <f t="shared" si="230"/>
        <v>10</v>
      </c>
      <c r="U3683">
        <f t="shared" si="231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>ROUND(E3684/D3684*100,0)</f>
        <v>139</v>
      </c>
      <c r="Q3684" s="8">
        <f>IFERROR(ROUND(E3684/L3684,2),0)</f>
        <v>62.33</v>
      </c>
      <c r="R3684" s="17">
        <f t="shared" si="228"/>
        <v>41772.685393518521</v>
      </c>
      <c r="S3684" s="17">
        <f t="shared" si="229"/>
        <v>41806.290972222225</v>
      </c>
      <c r="T3684" s="22">
        <f t="shared" si="230"/>
        <v>33.605578703703941</v>
      </c>
      <c r="U3684">
        <f t="shared" si="231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>ROUND(E3685/D3685*100,0)</f>
        <v>111</v>
      </c>
      <c r="Q3685" s="8">
        <f>IFERROR(ROUND(E3685/L3685,2),0)</f>
        <v>58.79</v>
      </c>
      <c r="R3685" s="17">
        <f t="shared" si="228"/>
        <v>42633.116851851853</v>
      </c>
      <c r="S3685" s="17">
        <f t="shared" si="229"/>
        <v>42663.116851851853</v>
      </c>
      <c r="T3685" s="22">
        <f t="shared" si="230"/>
        <v>30</v>
      </c>
      <c r="U3685">
        <f t="shared" si="231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>ROUND(E3686/D3686*100,0)</f>
        <v>139</v>
      </c>
      <c r="Q3686" s="8">
        <f>IFERROR(ROUND(E3686/L3686,2),0)</f>
        <v>45.35</v>
      </c>
      <c r="R3686" s="17">
        <f t="shared" si="228"/>
        <v>42219.180393518516</v>
      </c>
      <c r="S3686" s="17">
        <f t="shared" si="229"/>
        <v>42249.180393518516</v>
      </c>
      <c r="T3686" s="22">
        <f t="shared" si="230"/>
        <v>30</v>
      </c>
      <c r="U3686">
        <f t="shared" si="231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>ROUND(E3687/D3687*100,0)</f>
        <v>106</v>
      </c>
      <c r="Q3687" s="8">
        <f>IFERROR(ROUND(E3687/L3687,2),0)</f>
        <v>41.94</v>
      </c>
      <c r="R3687" s="17">
        <f t="shared" si="228"/>
        <v>41753.593275462961</v>
      </c>
      <c r="S3687" s="17">
        <f t="shared" si="229"/>
        <v>41778.875</v>
      </c>
      <c r="T3687" s="22">
        <f t="shared" si="230"/>
        <v>25.281724537038826</v>
      </c>
      <c r="U3687">
        <f t="shared" si="231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>ROUND(E3688/D3688*100,0)</f>
        <v>101</v>
      </c>
      <c r="Q3688" s="8">
        <f>IFERROR(ROUND(E3688/L3688,2),0)</f>
        <v>59.17</v>
      </c>
      <c r="R3688" s="17">
        <f t="shared" si="228"/>
        <v>42230.662731481483</v>
      </c>
      <c r="S3688" s="17">
        <f t="shared" si="229"/>
        <v>42245.165972222225</v>
      </c>
      <c r="T3688" s="22">
        <f t="shared" si="230"/>
        <v>14.503240740741603</v>
      </c>
      <c r="U3688">
        <f t="shared" si="231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>ROUND(E3689/D3689*100,0)</f>
        <v>100</v>
      </c>
      <c r="Q3689" s="8">
        <f>IFERROR(ROUND(E3689/L3689,2),0)</f>
        <v>200.49</v>
      </c>
      <c r="R3689" s="17">
        <f t="shared" si="228"/>
        <v>41787.218229166669</v>
      </c>
      <c r="S3689" s="17">
        <f t="shared" si="229"/>
        <v>41817.218229166669</v>
      </c>
      <c r="T3689" s="22">
        <f t="shared" si="230"/>
        <v>30</v>
      </c>
      <c r="U3689">
        <f t="shared" si="231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>ROUND(E3690/D3690*100,0)</f>
        <v>109</v>
      </c>
      <c r="Q3690" s="8">
        <f>IFERROR(ROUND(E3690/L3690,2),0)</f>
        <v>83.97</v>
      </c>
      <c r="R3690" s="17">
        <f t="shared" si="228"/>
        <v>41829.787083333329</v>
      </c>
      <c r="S3690" s="17">
        <f t="shared" si="229"/>
        <v>41859.787083333329</v>
      </c>
      <c r="T3690" s="22">
        <f t="shared" si="230"/>
        <v>30</v>
      </c>
      <c r="U3690">
        <f t="shared" si="231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>ROUND(E3691/D3691*100,0)</f>
        <v>118</v>
      </c>
      <c r="Q3691" s="8">
        <f>IFERROR(ROUND(E3691/L3691,2),0)</f>
        <v>57.26</v>
      </c>
      <c r="R3691" s="17">
        <f t="shared" si="228"/>
        <v>42147.826840277776</v>
      </c>
      <c r="S3691" s="17">
        <f t="shared" si="229"/>
        <v>42176.934027777781</v>
      </c>
      <c r="T3691" s="22">
        <f t="shared" si="230"/>
        <v>29.107187500005239</v>
      </c>
      <c r="U3691">
        <f t="shared" si="231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>ROUND(E3692/D3692*100,0)</f>
        <v>120</v>
      </c>
      <c r="Q3692" s="8">
        <f>IFERROR(ROUND(E3692/L3692,2),0)</f>
        <v>58.06</v>
      </c>
      <c r="R3692" s="17">
        <f t="shared" si="228"/>
        <v>41940.598182870373</v>
      </c>
      <c r="S3692" s="17">
        <f t="shared" si="229"/>
        <v>41970.639849537038</v>
      </c>
      <c r="T3692" s="22">
        <f t="shared" si="230"/>
        <v>30.041666666664241</v>
      </c>
      <c r="U3692">
        <f t="shared" si="231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>ROUND(E3693/D3693*100,0)</f>
        <v>128</v>
      </c>
      <c r="Q3693" s="8">
        <f>IFERROR(ROUND(E3693/L3693,2),0)</f>
        <v>186.8</v>
      </c>
      <c r="R3693" s="17">
        <f t="shared" si="228"/>
        <v>42020.700567129628</v>
      </c>
      <c r="S3693" s="17">
        <f t="shared" si="229"/>
        <v>42065.207638888889</v>
      </c>
      <c r="T3693" s="22">
        <f t="shared" si="230"/>
        <v>44.507071759260725</v>
      </c>
      <c r="U3693">
        <f t="shared" si="231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>ROUND(E3694/D3694*100,0)</f>
        <v>126</v>
      </c>
      <c r="Q3694" s="8">
        <f>IFERROR(ROUND(E3694/L3694,2),0)</f>
        <v>74.12</v>
      </c>
      <c r="R3694" s="17">
        <f t="shared" si="228"/>
        <v>41891.96503472222</v>
      </c>
      <c r="S3694" s="17">
        <f t="shared" si="229"/>
        <v>41901</v>
      </c>
      <c r="T3694" s="22">
        <f t="shared" si="230"/>
        <v>9.0349652777804295</v>
      </c>
      <c r="U3694">
        <f t="shared" si="231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>ROUND(E3695/D3695*100,0)</f>
        <v>129</v>
      </c>
      <c r="Q3695" s="8">
        <f>IFERROR(ROUND(E3695/L3695,2),0)</f>
        <v>30.71</v>
      </c>
      <c r="R3695" s="17">
        <f t="shared" si="228"/>
        <v>42309.191307870366</v>
      </c>
      <c r="S3695" s="17">
        <f t="shared" si="229"/>
        <v>42338.9375</v>
      </c>
      <c r="T3695" s="22">
        <f t="shared" si="230"/>
        <v>29.746192129634437</v>
      </c>
      <c r="U3695">
        <f t="shared" si="231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>ROUND(E3696/D3696*100,0)</f>
        <v>107</v>
      </c>
      <c r="Q3696" s="8">
        <f>IFERROR(ROUND(E3696/L3696,2),0)</f>
        <v>62.67</v>
      </c>
      <c r="R3696" s="17">
        <f t="shared" si="228"/>
        <v>42490.133877314816</v>
      </c>
      <c r="S3696" s="17">
        <f t="shared" si="229"/>
        <v>42527.083333333328</v>
      </c>
      <c r="T3696" s="22">
        <f t="shared" si="230"/>
        <v>36.949456018512137</v>
      </c>
      <c r="U3696">
        <f t="shared" si="231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>ROUND(E3697/D3697*100,0)</f>
        <v>100</v>
      </c>
      <c r="Q3697" s="8">
        <f>IFERROR(ROUND(E3697/L3697,2),0)</f>
        <v>121.36</v>
      </c>
      <c r="R3697" s="17">
        <f t="shared" si="228"/>
        <v>41995.870486111111</v>
      </c>
      <c r="S3697" s="17">
        <f t="shared" si="229"/>
        <v>42015.870486111111</v>
      </c>
      <c r="T3697" s="22">
        <f t="shared" si="230"/>
        <v>20</v>
      </c>
      <c r="U3697">
        <f t="shared" si="231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>ROUND(E3698/D3698*100,0)</f>
        <v>155</v>
      </c>
      <c r="Q3698" s="8">
        <f>IFERROR(ROUND(E3698/L3698,2),0)</f>
        <v>39.74</v>
      </c>
      <c r="R3698" s="17">
        <f t="shared" si="228"/>
        <v>41988.617083333331</v>
      </c>
      <c r="S3698" s="17">
        <f t="shared" si="229"/>
        <v>42048.617083333331</v>
      </c>
      <c r="T3698" s="22">
        <f t="shared" si="230"/>
        <v>60</v>
      </c>
      <c r="U3698">
        <f t="shared" si="231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>ROUND(E3699/D3699*100,0)</f>
        <v>108</v>
      </c>
      <c r="Q3699" s="8">
        <f>IFERROR(ROUND(E3699/L3699,2),0)</f>
        <v>72</v>
      </c>
      <c r="R3699" s="17">
        <f t="shared" si="228"/>
        <v>42479.465833333335</v>
      </c>
      <c r="S3699" s="17">
        <f t="shared" si="229"/>
        <v>42500.465833333335</v>
      </c>
      <c r="T3699" s="22">
        <f t="shared" si="230"/>
        <v>21</v>
      </c>
      <c r="U3699">
        <f t="shared" si="231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>ROUND(E3700/D3700*100,0)</f>
        <v>111</v>
      </c>
      <c r="Q3700" s="8">
        <f>IFERROR(ROUND(E3700/L3700,2),0)</f>
        <v>40.630000000000003</v>
      </c>
      <c r="R3700" s="17">
        <f t="shared" si="228"/>
        <v>42401.806562500002</v>
      </c>
      <c r="S3700" s="17">
        <f t="shared" si="229"/>
        <v>42431.806562500002</v>
      </c>
      <c r="T3700" s="22">
        <f t="shared" si="230"/>
        <v>30</v>
      </c>
      <c r="U3700">
        <f t="shared" si="231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>ROUND(E3701/D3701*100,0)</f>
        <v>101</v>
      </c>
      <c r="Q3701" s="8">
        <f>IFERROR(ROUND(E3701/L3701,2),0)</f>
        <v>63</v>
      </c>
      <c r="R3701" s="17">
        <f t="shared" si="228"/>
        <v>41897.602037037039</v>
      </c>
      <c r="S3701" s="17">
        <f t="shared" si="229"/>
        <v>41927.602037037039</v>
      </c>
      <c r="T3701" s="22">
        <f t="shared" si="230"/>
        <v>30</v>
      </c>
      <c r="U3701">
        <f t="shared" si="231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>ROUND(E3702/D3702*100,0)</f>
        <v>121</v>
      </c>
      <c r="Q3702" s="8">
        <f>IFERROR(ROUND(E3702/L3702,2),0)</f>
        <v>33.67</v>
      </c>
      <c r="R3702" s="17">
        <f t="shared" si="228"/>
        <v>41882.585648148146</v>
      </c>
      <c r="S3702" s="17">
        <f t="shared" si="229"/>
        <v>41912.666666666664</v>
      </c>
      <c r="T3702" s="22">
        <f t="shared" si="230"/>
        <v>30.081018518518249</v>
      </c>
      <c r="U3702">
        <f t="shared" si="231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>ROUND(E3703/D3703*100,0)</f>
        <v>100</v>
      </c>
      <c r="Q3703" s="8">
        <f>IFERROR(ROUND(E3703/L3703,2),0)</f>
        <v>38.590000000000003</v>
      </c>
      <c r="R3703" s="17">
        <f t="shared" si="228"/>
        <v>42129.541585648149</v>
      </c>
      <c r="S3703" s="17">
        <f t="shared" si="229"/>
        <v>42159.541585648149</v>
      </c>
      <c r="T3703" s="22">
        <f t="shared" si="230"/>
        <v>30</v>
      </c>
      <c r="U3703">
        <f t="shared" si="231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>ROUND(E3704/D3704*100,0)</f>
        <v>109</v>
      </c>
      <c r="Q3704" s="8">
        <f>IFERROR(ROUND(E3704/L3704,2),0)</f>
        <v>155.94999999999999</v>
      </c>
      <c r="R3704" s="17">
        <f t="shared" si="228"/>
        <v>42524.53800925926</v>
      </c>
      <c r="S3704" s="17">
        <f t="shared" si="229"/>
        <v>42561.957638888889</v>
      </c>
      <c r="T3704" s="22">
        <f t="shared" si="230"/>
        <v>37.419629629628616</v>
      </c>
      <c r="U3704">
        <f t="shared" si="231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>ROUND(E3705/D3705*100,0)</f>
        <v>123</v>
      </c>
      <c r="Q3705" s="8">
        <f>IFERROR(ROUND(E3705/L3705,2),0)</f>
        <v>43.2</v>
      </c>
      <c r="R3705" s="17">
        <f t="shared" si="228"/>
        <v>42556.504490740743</v>
      </c>
      <c r="S3705" s="17">
        <f t="shared" si="229"/>
        <v>42595.290972222225</v>
      </c>
      <c r="T3705" s="22">
        <f t="shared" si="230"/>
        <v>38.786481481482042</v>
      </c>
      <c r="U3705">
        <f t="shared" si="231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>ROUND(E3706/D3706*100,0)</f>
        <v>136</v>
      </c>
      <c r="Q3706" s="8">
        <f>IFERROR(ROUND(E3706/L3706,2),0)</f>
        <v>15.15</v>
      </c>
      <c r="R3706" s="17">
        <f t="shared" si="228"/>
        <v>42461.689745370371</v>
      </c>
      <c r="S3706" s="17">
        <f t="shared" si="229"/>
        <v>42521.689745370371</v>
      </c>
      <c r="T3706" s="22">
        <f t="shared" si="230"/>
        <v>60</v>
      </c>
      <c r="U3706">
        <f t="shared" si="231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>ROUND(E3707/D3707*100,0)</f>
        <v>103</v>
      </c>
      <c r="Q3707" s="8">
        <f>IFERROR(ROUND(E3707/L3707,2),0)</f>
        <v>83.57</v>
      </c>
      <c r="R3707" s="17">
        <f t="shared" si="228"/>
        <v>41792.542986111112</v>
      </c>
      <c r="S3707" s="17">
        <f t="shared" si="229"/>
        <v>41813.75</v>
      </c>
      <c r="T3707" s="22">
        <f t="shared" si="230"/>
        <v>21.207013888888469</v>
      </c>
      <c r="U3707">
        <f t="shared" si="231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>ROUND(E3708/D3708*100,0)</f>
        <v>121</v>
      </c>
      <c r="Q3708" s="8">
        <f>IFERROR(ROUND(E3708/L3708,2),0)</f>
        <v>140</v>
      </c>
      <c r="R3708" s="17">
        <f t="shared" si="228"/>
        <v>41879.913761574076</v>
      </c>
      <c r="S3708" s="17">
        <f t="shared" si="229"/>
        <v>41894.913761574076</v>
      </c>
      <c r="T3708" s="22">
        <f t="shared" si="230"/>
        <v>15</v>
      </c>
      <c r="U3708">
        <f t="shared" si="231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>ROUND(E3709/D3709*100,0)</f>
        <v>186</v>
      </c>
      <c r="Q3709" s="8">
        <f>IFERROR(ROUND(E3709/L3709,2),0)</f>
        <v>80.87</v>
      </c>
      <c r="R3709" s="17">
        <f t="shared" si="228"/>
        <v>42552.048356481479</v>
      </c>
      <c r="S3709" s="17">
        <f t="shared" si="229"/>
        <v>42573.226388888885</v>
      </c>
      <c r="T3709" s="22">
        <f t="shared" si="230"/>
        <v>21.178032407406135</v>
      </c>
      <c r="U3709">
        <f t="shared" si="231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>ROUND(E3710/D3710*100,0)</f>
        <v>300</v>
      </c>
      <c r="Q3710" s="8">
        <f>IFERROR(ROUND(E3710/L3710,2),0)</f>
        <v>53.85</v>
      </c>
      <c r="R3710" s="17">
        <f t="shared" si="228"/>
        <v>41810.142199074071</v>
      </c>
      <c r="S3710" s="17">
        <f t="shared" si="229"/>
        <v>41824.142199074071</v>
      </c>
      <c r="T3710" s="22">
        <f t="shared" si="230"/>
        <v>14</v>
      </c>
      <c r="U3710">
        <f t="shared" si="231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>ROUND(E3711/D3711*100,0)</f>
        <v>108</v>
      </c>
      <c r="Q3711" s="8">
        <f>IFERROR(ROUND(E3711/L3711,2),0)</f>
        <v>30.93</v>
      </c>
      <c r="R3711" s="17">
        <f t="shared" si="228"/>
        <v>41785.707708333335</v>
      </c>
      <c r="S3711" s="17">
        <f t="shared" si="229"/>
        <v>41815.707708333335</v>
      </c>
      <c r="T3711" s="22">
        <f t="shared" si="230"/>
        <v>30</v>
      </c>
      <c r="U3711">
        <f t="shared" si="231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>ROUND(E3712/D3712*100,0)</f>
        <v>141</v>
      </c>
      <c r="Q3712" s="8">
        <f>IFERROR(ROUND(E3712/L3712,2),0)</f>
        <v>67.959999999999994</v>
      </c>
      <c r="R3712" s="17">
        <f t="shared" si="228"/>
        <v>42072.576249999998</v>
      </c>
      <c r="S3712" s="17">
        <f t="shared" si="229"/>
        <v>42097.576249999998</v>
      </c>
      <c r="T3712" s="22">
        <f t="shared" si="230"/>
        <v>25</v>
      </c>
      <c r="U3712">
        <f t="shared" si="231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>ROUND(E3713/D3713*100,0)</f>
        <v>114</v>
      </c>
      <c r="Q3713" s="8">
        <f>IFERROR(ROUND(E3713/L3713,2),0)</f>
        <v>27.14</v>
      </c>
      <c r="R3713" s="17">
        <f t="shared" si="228"/>
        <v>41779.724224537036</v>
      </c>
      <c r="S3713" s="17">
        <f t="shared" si="229"/>
        <v>41805.666666666664</v>
      </c>
      <c r="T3713" s="22">
        <f t="shared" si="230"/>
        <v>25.942442129628034</v>
      </c>
      <c r="U3713">
        <f t="shared" si="231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>ROUND(E3714/D3714*100,0)</f>
        <v>154</v>
      </c>
      <c r="Q3714" s="8">
        <f>IFERROR(ROUND(E3714/L3714,2),0)</f>
        <v>110.87</v>
      </c>
      <c r="R3714" s="17">
        <f t="shared" si="228"/>
        <v>42134.172071759262</v>
      </c>
      <c r="S3714" s="17">
        <f t="shared" si="229"/>
        <v>42155.290972222225</v>
      </c>
      <c r="T3714" s="22">
        <f t="shared" si="230"/>
        <v>21.118900462963211</v>
      </c>
      <c r="U3714">
        <f t="shared" si="231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>ROUND(E3715/D3715*100,0)</f>
        <v>102</v>
      </c>
      <c r="Q3715" s="8">
        <f>IFERROR(ROUND(E3715/L3715,2),0)</f>
        <v>106.84</v>
      </c>
      <c r="R3715" s="17">
        <f t="shared" ref="R3715:R3778" si="232">(((J3715/60)/60)/24)+DATE(1970,1,1)</f>
        <v>42505.738032407404</v>
      </c>
      <c r="S3715" s="17">
        <f t="shared" ref="S3715:S3778" si="233">(((I3715/60)/60)/24)+DATE(1970,1,1)</f>
        <v>42525.738032407404</v>
      </c>
      <c r="T3715" s="22">
        <f t="shared" ref="T3715:T3778" si="234">S3715-R3715</f>
        <v>20</v>
      </c>
      <c r="U3715">
        <f t="shared" ref="U3715:U3778" si="235">YEAR(R3715)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>ROUND(E3716/D3716*100,0)</f>
        <v>102</v>
      </c>
      <c r="Q3716" s="8">
        <f>IFERROR(ROUND(E3716/L3716,2),0)</f>
        <v>105.52</v>
      </c>
      <c r="R3716" s="17">
        <f t="shared" si="232"/>
        <v>42118.556331018524</v>
      </c>
      <c r="S3716" s="17">
        <f t="shared" si="233"/>
        <v>42150.165972222225</v>
      </c>
      <c r="T3716" s="22">
        <f t="shared" si="234"/>
        <v>31.609641203700448</v>
      </c>
      <c r="U3716">
        <f t="shared" si="235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>ROUND(E3717/D3717*100,0)</f>
        <v>103</v>
      </c>
      <c r="Q3717" s="8">
        <f>IFERROR(ROUND(E3717/L3717,2),0)</f>
        <v>132.96</v>
      </c>
      <c r="R3717" s="17">
        <f t="shared" si="232"/>
        <v>42036.995590277773</v>
      </c>
      <c r="S3717" s="17">
        <f t="shared" si="233"/>
        <v>42094.536111111112</v>
      </c>
      <c r="T3717" s="22">
        <f t="shared" si="234"/>
        <v>57.540520833339542</v>
      </c>
      <c r="U3717">
        <f t="shared" si="235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>ROUND(E3718/D3718*100,0)</f>
        <v>156</v>
      </c>
      <c r="Q3718" s="8">
        <f>IFERROR(ROUND(E3718/L3718,2),0)</f>
        <v>51.92</v>
      </c>
      <c r="R3718" s="17">
        <f t="shared" si="232"/>
        <v>42360.887835648144</v>
      </c>
      <c r="S3718" s="17">
        <f t="shared" si="233"/>
        <v>42390.887835648144</v>
      </c>
      <c r="T3718" s="22">
        <f t="shared" si="234"/>
        <v>30</v>
      </c>
      <c r="U3718">
        <f t="shared" si="235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>ROUND(E3719/D3719*100,0)</f>
        <v>101</v>
      </c>
      <c r="Q3719" s="8">
        <f>IFERROR(ROUND(E3719/L3719,2),0)</f>
        <v>310</v>
      </c>
      <c r="R3719" s="17">
        <f t="shared" si="232"/>
        <v>42102.866307870368</v>
      </c>
      <c r="S3719" s="17">
        <f t="shared" si="233"/>
        <v>42133.866307870368</v>
      </c>
      <c r="T3719" s="22">
        <f t="shared" si="234"/>
        <v>31</v>
      </c>
      <c r="U3719">
        <f t="shared" si="235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>ROUND(E3720/D3720*100,0)</f>
        <v>239</v>
      </c>
      <c r="Q3720" s="8">
        <f>IFERROR(ROUND(E3720/L3720,2),0)</f>
        <v>26.02</v>
      </c>
      <c r="R3720" s="17">
        <f t="shared" si="232"/>
        <v>42032.716145833328</v>
      </c>
      <c r="S3720" s="17">
        <f t="shared" si="233"/>
        <v>42062.716145833328</v>
      </c>
      <c r="T3720" s="22">
        <f t="shared" si="234"/>
        <v>30</v>
      </c>
      <c r="U3720">
        <f t="shared" si="235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>ROUND(E3721/D3721*100,0)</f>
        <v>210</v>
      </c>
      <c r="Q3721" s="8">
        <f>IFERROR(ROUND(E3721/L3721,2),0)</f>
        <v>105</v>
      </c>
      <c r="R3721" s="17">
        <f t="shared" si="232"/>
        <v>42147.729930555557</v>
      </c>
      <c r="S3721" s="17">
        <f t="shared" si="233"/>
        <v>42177.729930555557</v>
      </c>
      <c r="T3721" s="22">
        <f t="shared" si="234"/>
        <v>30</v>
      </c>
      <c r="U3721">
        <f t="shared" si="235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>ROUND(E3722/D3722*100,0)</f>
        <v>105</v>
      </c>
      <c r="Q3722" s="8">
        <f>IFERROR(ROUND(E3722/L3722,2),0)</f>
        <v>86.23</v>
      </c>
      <c r="R3722" s="17">
        <f t="shared" si="232"/>
        <v>42165.993125000001</v>
      </c>
      <c r="S3722" s="17">
        <f t="shared" si="233"/>
        <v>42187.993125000001</v>
      </c>
      <c r="T3722" s="22">
        <f t="shared" si="234"/>
        <v>22</v>
      </c>
      <c r="U3722">
        <f t="shared" si="235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>ROUND(E3723/D3723*100,0)</f>
        <v>101</v>
      </c>
      <c r="Q3723" s="8">
        <f>IFERROR(ROUND(E3723/L3723,2),0)</f>
        <v>114.55</v>
      </c>
      <c r="R3723" s="17">
        <f t="shared" si="232"/>
        <v>41927.936157407406</v>
      </c>
      <c r="S3723" s="17">
        <f t="shared" si="233"/>
        <v>41948.977824074071</v>
      </c>
      <c r="T3723" s="22">
        <f t="shared" si="234"/>
        <v>21.041666666664241</v>
      </c>
      <c r="U3723">
        <f t="shared" si="235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>ROUND(E3724/D3724*100,0)</f>
        <v>111</v>
      </c>
      <c r="Q3724" s="8">
        <f>IFERROR(ROUND(E3724/L3724,2),0)</f>
        <v>47.66</v>
      </c>
      <c r="R3724" s="17">
        <f t="shared" si="232"/>
        <v>42381.671840277777</v>
      </c>
      <c r="S3724" s="17">
        <f t="shared" si="233"/>
        <v>42411.957638888889</v>
      </c>
      <c r="T3724" s="22">
        <f t="shared" si="234"/>
        <v>30.285798611112114</v>
      </c>
      <c r="U3724">
        <f t="shared" si="235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>ROUND(E3725/D3725*100,0)</f>
        <v>102</v>
      </c>
      <c r="Q3725" s="8">
        <f>IFERROR(ROUND(E3725/L3725,2),0)</f>
        <v>72.89</v>
      </c>
      <c r="R3725" s="17">
        <f t="shared" si="232"/>
        <v>41943.753032407411</v>
      </c>
      <c r="S3725" s="17">
        <f t="shared" si="233"/>
        <v>41973.794699074075</v>
      </c>
      <c r="T3725" s="22">
        <f t="shared" si="234"/>
        <v>30.041666666664241</v>
      </c>
      <c r="U3725">
        <f t="shared" si="235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>ROUND(E3726/D3726*100,0)</f>
        <v>103</v>
      </c>
      <c r="Q3726" s="8">
        <f>IFERROR(ROUND(E3726/L3726,2),0)</f>
        <v>49.55</v>
      </c>
      <c r="R3726" s="17">
        <f t="shared" si="232"/>
        <v>42465.491435185191</v>
      </c>
      <c r="S3726" s="17">
        <f t="shared" si="233"/>
        <v>42494.958333333328</v>
      </c>
      <c r="T3726" s="22">
        <f t="shared" si="234"/>
        <v>29.466898148137261</v>
      </c>
      <c r="U3726">
        <f t="shared" si="235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>ROUND(E3727/D3727*100,0)</f>
        <v>127</v>
      </c>
      <c r="Q3727" s="8">
        <f>IFERROR(ROUND(E3727/L3727,2),0)</f>
        <v>25.4</v>
      </c>
      <c r="R3727" s="17">
        <f t="shared" si="232"/>
        <v>42401.945219907408</v>
      </c>
      <c r="S3727" s="17">
        <f t="shared" si="233"/>
        <v>42418.895833333328</v>
      </c>
      <c r="T3727" s="22">
        <f t="shared" si="234"/>
        <v>16.950613425920892</v>
      </c>
      <c r="U3727">
        <f t="shared" si="235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>ROUND(E3728/D3728*100,0)</f>
        <v>339</v>
      </c>
      <c r="Q3728" s="8">
        <f>IFERROR(ROUND(E3728/L3728,2),0)</f>
        <v>62.59</v>
      </c>
      <c r="R3728" s="17">
        <f t="shared" si="232"/>
        <v>42462.140868055561</v>
      </c>
      <c r="S3728" s="17">
        <f t="shared" si="233"/>
        <v>42489.875</v>
      </c>
      <c r="T3728" s="22">
        <f t="shared" si="234"/>
        <v>27.734131944438559</v>
      </c>
      <c r="U3728">
        <f t="shared" si="235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>ROUND(E3729/D3729*100,0)</f>
        <v>101</v>
      </c>
      <c r="Q3729" s="8">
        <f>IFERROR(ROUND(E3729/L3729,2),0)</f>
        <v>61.06</v>
      </c>
      <c r="R3729" s="17">
        <f t="shared" si="232"/>
        <v>42632.348310185189</v>
      </c>
      <c r="S3729" s="17">
        <f t="shared" si="233"/>
        <v>42663.204861111109</v>
      </c>
      <c r="T3729" s="22">
        <f t="shared" si="234"/>
        <v>30.856550925920601</v>
      </c>
      <c r="U3729">
        <f t="shared" si="235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>ROUND(E3730/D3730*100,0)</f>
        <v>9</v>
      </c>
      <c r="Q3730" s="8">
        <f>IFERROR(ROUND(E3730/L3730,2),0)</f>
        <v>60.06</v>
      </c>
      <c r="R3730" s="17">
        <f t="shared" si="232"/>
        <v>42205.171018518522</v>
      </c>
      <c r="S3730" s="17">
        <f t="shared" si="233"/>
        <v>42235.171018518522</v>
      </c>
      <c r="T3730" s="22">
        <f t="shared" si="234"/>
        <v>30</v>
      </c>
      <c r="U3730">
        <f t="shared" si="235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>ROUND(E3731/D3731*100,0)</f>
        <v>7</v>
      </c>
      <c r="Q3731" s="8">
        <f>IFERROR(ROUND(E3731/L3731,2),0)</f>
        <v>72.400000000000006</v>
      </c>
      <c r="R3731" s="17">
        <f t="shared" si="232"/>
        <v>42041.205000000002</v>
      </c>
      <c r="S3731" s="17">
        <f t="shared" si="233"/>
        <v>42086.16333333333</v>
      </c>
      <c r="T3731" s="22">
        <f t="shared" si="234"/>
        <v>44.958333333328483</v>
      </c>
      <c r="U3731">
        <f t="shared" si="235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>ROUND(E3732/D3732*100,0)</f>
        <v>10</v>
      </c>
      <c r="Q3732" s="8">
        <f>IFERROR(ROUND(E3732/L3732,2),0)</f>
        <v>100</v>
      </c>
      <c r="R3732" s="17">
        <f t="shared" si="232"/>
        <v>42203.677766203706</v>
      </c>
      <c r="S3732" s="17">
        <f t="shared" si="233"/>
        <v>42233.677766203706</v>
      </c>
      <c r="T3732" s="22">
        <f t="shared" si="234"/>
        <v>30</v>
      </c>
      <c r="U3732">
        <f t="shared" si="235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>ROUND(E3733/D3733*100,0)</f>
        <v>11</v>
      </c>
      <c r="Q3733" s="8">
        <f>IFERROR(ROUND(E3733/L3733,2),0)</f>
        <v>51.67</v>
      </c>
      <c r="R3733" s="17">
        <f t="shared" si="232"/>
        <v>41983.752847222218</v>
      </c>
      <c r="S3733" s="17">
        <f t="shared" si="233"/>
        <v>42014.140972222223</v>
      </c>
      <c r="T3733" s="22">
        <f t="shared" si="234"/>
        <v>30.388125000004948</v>
      </c>
      <c r="U3733">
        <f t="shared" si="235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>ROUND(E3734/D3734*100,0)</f>
        <v>15</v>
      </c>
      <c r="Q3734" s="8">
        <f>IFERROR(ROUND(E3734/L3734,2),0)</f>
        <v>32.75</v>
      </c>
      <c r="R3734" s="17">
        <f t="shared" si="232"/>
        <v>41968.677465277782</v>
      </c>
      <c r="S3734" s="17">
        <f t="shared" si="233"/>
        <v>42028.5</v>
      </c>
      <c r="T3734" s="22">
        <f t="shared" si="234"/>
        <v>59.822534722217824</v>
      </c>
      <c r="U3734">
        <f t="shared" si="235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>ROUND(E3735/D3735*100,0)</f>
        <v>0</v>
      </c>
      <c r="Q3735" s="8">
        <f>IFERROR(ROUND(E3735/L3735,2),0)</f>
        <v>0</v>
      </c>
      <c r="R3735" s="17">
        <f t="shared" si="232"/>
        <v>42103.024398148147</v>
      </c>
      <c r="S3735" s="17">
        <f t="shared" si="233"/>
        <v>42112.9375</v>
      </c>
      <c r="T3735" s="22">
        <f t="shared" si="234"/>
        <v>9.9131018518528435</v>
      </c>
      <c r="U3735">
        <f t="shared" si="235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>ROUND(E3736/D3736*100,0)</f>
        <v>28</v>
      </c>
      <c r="Q3736" s="8">
        <f>IFERROR(ROUND(E3736/L3736,2),0)</f>
        <v>61</v>
      </c>
      <c r="R3736" s="17">
        <f t="shared" si="232"/>
        <v>42089.901574074072</v>
      </c>
      <c r="S3736" s="17">
        <f t="shared" si="233"/>
        <v>42149.901574074072</v>
      </c>
      <c r="T3736" s="22">
        <f t="shared" si="234"/>
        <v>60</v>
      </c>
      <c r="U3736">
        <f t="shared" si="235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>ROUND(E3737/D3737*100,0)</f>
        <v>13</v>
      </c>
      <c r="Q3737" s="8">
        <f>IFERROR(ROUND(E3737/L3737,2),0)</f>
        <v>10</v>
      </c>
      <c r="R3737" s="17">
        <f t="shared" si="232"/>
        <v>42122.693159722221</v>
      </c>
      <c r="S3737" s="17">
        <f t="shared" si="233"/>
        <v>42152.693159722221</v>
      </c>
      <c r="T3737" s="22">
        <f t="shared" si="234"/>
        <v>30</v>
      </c>
      <c r="U3737">
        <f t="shared" si="235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>ROUND(E3738/D3738*100,0)</f>
        <v>1</v>
      </c>
      <c r="Q3738" s="8">
        <f>IFERROR(ROUND(E3738/L3738,2),0)</f>
        <v>10</v>
      </c>
      <c r="R3738" s="17">
        <f t="shared" si="232"/>
        <v>42048.711724537032</v>
      </c>
      <c r="S3738" s="17">
        <f t="shared" si="233"/>
        <v>42086.75</v>
      </c>
      <c r="T3738" s="22">
        <f t="shared" si="234"/>
        <v>38.038275462968159</v>
      </c>
      <c r="U3738">
        <f t="shared" si="235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>ROUND(E3739/D3739*100,0)</f>
        <v>21</v>
      </c>
      <c r="Q3739" s="8">
        <f>IFERROR(ROUND(E3739/L3739,2),0)</f>
        <v>37.5</v>
      </c>
      <c r="R3739" s="17">
        <f t="shared" si="232"/>
        <v>42297.691006944442</v>
      </c>
      <c r="S3739" s="17">
        <f t="shared" si="233"/>
        <v>42320.290972222225</v>
      </c>
      <c r="T3739" s="22">
        <f t="shared" si="234"/>
        <v>22.599965277782758</v>
      </c>
      <c r="U3739">
        <f t="shared" si="235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>ROUND(E3740/D3740*100,0)</f>
        <v>18</v>
      </c>
      <c r="Q3740" s="8">
        <f>IFERROR(ROUND(E3740/L3740,2),0)</f>
        <v>45</v>
      </c>
      <c r="R3740" s="17">
        <f t="shared" si="232"/>
        <v>41813.938715277778</v>
      </c>
      <c r="S3740" s="17">
        <f t="shared" si="233"/>
        <v>41835.916666666664</v>
      </c>
      <c r="T3740" s="22">
        <f t="shared" si="234"/>
        <v>21.97795138888614</v>
      </c>
      <c r="U3740">
        <f t="shared" si="235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>ROUND(E3741/D3741*100,0)</f>
        <v>20</v>
      </c>
      <c r="Q3741" s="8">
        <f>IFERROR(ROUND(E3741/L3741,2),0)</f>
        <v>100.63</v>
      </c>
      <c r="R3741" s="17">
        <f t="shared" si="232"/>
        <v>42548.449861111112</v>
      </c>
      <c r="S3741" s="17">
        <f t="shared" si="233"/>
        <v>42568.449861111112</v>
      </c>
      <c r="T3741" s="22">
        <f t="shared" si="234"/>
        <v>20</v>
      </c>
      <c r="U3741">
        <f t="shared" si="235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>ROUND(E3742/D3742*100,0)</f>
        <v>18</v>
      </c>
      <c r="Q3742" s="8">
        <f>IFERROR(ROUND(E3742/L3742,2),0)</f>
        <v>25.57</v>
      </c>
      <c r="R3742" s="17">
        <f t="shared" si="232"/>
        <v>41833.089756944442</v>
      </c>
      <c r="S3742" s="17">
        <f t="shared" si="233"/>
        <v>41863.079143518517</v>
      </c>
      <c r="T3742" s="22">
        <f t="shared" si="234"/>
        <v>29.98938657407416</v>
      </c>
      <c r="U3742">
        <f t="shared" si="235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>ROUND(E3743/D3743*100,0)</f>
        <v>0</v>
      </c>
      <c r="Q3743" s="8">
        <f>IFERROR(ROUND(E3743/L3743,2),0)</f>
        <v>0</v>
      </c>
      <c r="R3743" s="17">
        <f t="shared" si="232"/>
        <v>42325.920717592591</v>
      </c>
      <c r="S3743" s="17">
        <f t="shared" si="233"/>
        <v>42355.920717592591</v>
      </c>
      <c r="T3743" s="22">
        <f t="shared" si="234"/>
        <v>30</v>
      </c>
      <c r="U3743">
        <f t="shared" si="235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>ROUND(E3744/D3744*100,0)</f>
        <v>2</v>
      </c>
      <c r="Q3744" s="8">
        <f>IFERROR(ROUND(E3744/L3744,2),0)</f>
        <v>25</v>
      </c>
      <c r="R3744" s="17">
        <f t="shared" si="232"/>
        <v>41858.214629629627</v>
      </c>
      <c r="S3744" s="17">
        <f t="shared" si="233"/>
        <v>41888.214629629627</v>
      </c>
      <c r="T3744" s="22">
        <f t="shared" si="234"/>
        <v>30</v>
      </c>
      <c r="U3744">
        <f t="shared" si="235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>ROUND(E3745/D3745*100,0)</f>
        <v>0</v>
      </c>
      <c r="Q3745" s="8">
        <f>IFERROR(ROUND(E3745/L3745,2),0)</f>
        <v>0</v>
      </c>
      <c r="R3745" s="17">
        <f t="shared" si="232"/>
        <v>41793.710231481484</v>
      </c>
      <c r="S3745" s="17">
        <f t="shared" si="233"/>
        <v>41823.710231481484</v>
      </c>
      <c r="T3745" s="22">
        <f t="shared" si="234"/>
        <v>30</v>
      </c>
      <c r="U3745">
        <f t="shared" si="235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>ROUND(E3746/D3746*100,0)</f>
        <v>0</v>
      </c>
      <c r="Q3746" s="8">
        <f>IFERROR(ROUND(E3746/L3746,2),0)</f>
        <v>0</v>
      </c>
      <c r="R3746" s="17">
        <f t="shared" si="232"/>
        <v>41793.814259259263</v>
      </c>
      <c r="S3746" s="17">
        <f t="shared" si="233"/>
        <v>41825.165972222225</v>
      </c>
      <c r="T3746" s="22">
        <f t="shared" si="234"/>
        <v>31.351712962961756</v>
      </c>
      <c r="U3746">
        <f t="shared" si="235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>ROUND(E3747/D3747*100,0)</f>
        <v>10</v>
      </c>
      <c r="Q3747" s="8">
        <f>IFERROR(ROUND(E3747/L3747,2),0)</f>
        <v>10</v>
      </c>
      <c r="R3747" s="17">
        <f t="shared" si="232"/>
        <v>41831.697939814818</v>
      </c>
      <c r="S3747" s="17">
        <f t="shared" si="233"/>
        <v>41861.697939814818</v>
      </c>
      <c r="T3747" s="22">
        <f t="shared" si="234"/>
        <v>30</v>
      </c>
      <c r="U3747">
        <f t="shared" si="235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>ROUND(E3748/D3748*100,0)</f>
        <v>2</v>
      </c>
      <c r="Q3748" s="8">
        <f>IFERROR(ROUND(E3748/L3748,2),0)</f>
        <v>202</v>
      </c>
      <c r="R3748" s="17">
        <f t="shared" si="232"/>
        <v>42621.389340277776</v>
      </c>
      <c r="S3748" s="17">
        <f t="shared" si="233"/>
        <v>42651.389340277776</v>
      </c>
      <c r="T3748" s="22">
        <f t="shared" si="234"/>
        <v>30</v>
      </c>
      <c r="U3748">
        <f t="shared" si="235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>ROUND(E3749/D3749*100,0)</f>
        <v>1</v>
      </c>
      <c r="Q3749" s="8">
        <f>IFERROR(ROUND(E3749/L3749,2),0)</f>
        <v>25</v>
      </c>
      <c r="R3749" s="17">
        <f t="shared" si="232"/>
        <v>42164.299722222218</v>
      </c>
      <c r="S3749" s="17">
        <f t="shared" si="233"/>
        <v>42190.957638888889</v>
      </c>
      <c r="T3749" s="22">
        <f t="shared" si="234"/>
        <v>26.657916666670644</v>
      </c>
      <c r="U3749">
        <f t="shared" si="235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>ROUND(E3750/D3750*100,0)</f>
        <v>104</v>
      </c>
      <c r="Q3750" s="8">
        <f>IFERROR(ROUND(E3750/L3750,2),0)</f>
        <v>99.54</v>
      </c>
      <c r="R3750" s="17">
        <f t="shared" si="232"/>
        <v>42395.706435185188</v>
      </c>
      <c r="S3750" s="17">
        <f t="shared" si="233"/>
        <v>42416.249305555553</v>
      </c>
      <c r="T3750" s="22">
        <f t="shared" si="234"/>
        <v>20.542870370365563</v>
      </c>
      <c r="U3750">
        <f t="shared" si="235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>ROUND(E3751/D3751*100,0)</f>
        <v>105</v>
      </c>
      <c r="Q3751" s="8">
        <f>IFERROR(ROUND(E3751/L3751,2),0)</f>
        <v>75</v>
      </c>
      <c r="R3751" s="17">
        <f t="shared" si="232"/>
        <v>42458.127175925925</v>
      </c>
      <c r="S3751" s="17">
        <f t="shared" si="233"/>
        <v>42489.165972222225</v>
      </c>
      <c r="T3751" s="22">
        <f t="shared" si="234"/>
        <v>31.038796296299552</v>
      </c>
      <c r="U3751">
        <f t="shared" si="235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>ROUND(E3752/D3752*100,0)</f>
        <v>100</v>
      </c>
      <c r="Q3752" s="8">
        <f>IFERROR(ROUND(E3752/L3752,2),0)</f>
        <v>215.25</v>
      </c>
      <c r="R3752" s="17">
        <f t="shared" si="232"/>
        <v>42016.981574074074</v>
      </c>
      <c r="S3752" s="17">
        <f t="shared" si="233"/>
        <v>42045.332638888889</v>
      </c>
      <c r="T3752" s="22">
        <f t="shared" si="234"/>
        <v>28.35106481481489</v>
      </c>
      <c r="U3752">
        <f t="shared" si="235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>ROUND(E3753/D3753*100,0)</f>
        <v>133</v>
      </c>
      <c r="Q3753" s="8">
        <f>IFERROR(ROUND(E3753/L3753,2),0)</f>
        <v>120.55</v>
      </c>
      <c r="R3753" s="17">
        <f t="shared" si="232"/>
        <v>42403.035567129627</v>
      </c>
      <c r="S3753" s="17">
        <f t="shared" si="233"/>
        <v>42462.993900462956</v>
      </c>
      <c r="T3753" s="22">
        <f t="shared" si="234"/>
        <v>59.958333333328483</v>
      </c>
      <c r="U3753">
        <f t="shared" si="235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>ROUND(E3754/D3754*100,0)</f>
        <v>113</v>
      </c>
      <c r="Q3754" s="8">
        <f>IFERROR(ROUND(E3754/L3754,2),0)</f>
        <v>37.67</v>
      </c>
      <c r="R3754" s="17">
        <f t="shared" si="232"/>
        <v>42619.802488425921</v>
      </c>
      <c r="S3754" s="17">
        <f t="shared" si="233"/>
        <v>42659.875</v>
      </c>
      <c r="T3754" s="22">
        <f t="shared" si="234"/>
        <v>40.072511574078817</v>
      </c>
      <c r="U3754">
        <f t="shared" si="235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>ROUND(E3755/D3755*100,0)</f>
        <v>103</v>
      </c>
      <c r="Q3755" s="8">
        <f>IFERROR(ROUND(E3755/L3755,2),0)</f>
        <v>172.23</v>
      </c>
      <c r="R3755" s="17">
        <f t="shared" si="232"/>
        <v>42128.824074074073</v>
      </c>
      <c r="S3755" s="17">
        <f t="shared" si="233"/>
        <v>42158</v>
      </c>
      <c r="T3755" s="22">
        <f t="shared" si="234"/>
        <v>29.175925925927004</v>
      </c>
      <c r="U3755">
        <f t="shared" si="235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>ROUND(E3756/D3756*100,0)</f>
        <v>120</v>
      </c>
      <c r="Q3756" s="8">
        <f>IFERROR(ROUND(E3756/L3756,2),0)</f>
        <v>111.11</v>
      </c>
      <c r="R3756" s="17">
        <f t="shared" si="232"/>
        <v>41808.881215277775</v>
      </c>
      <c r="S3756" s="17">
        <f t="shared" si="233"/>
        <v>41846.207638888889</v>
      </c>
      <c r="T3756" s="22">
        <f t="shared" si="234"/>
        <v>37.326423611113569</v>
      </c>
      <c r="U3756">
        <f t="shared" si="235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>ROUND(E3757/D3757*100,0)</f>
        <v>130</v>
      </c>
      <c r="Q3757" s="8">
        <f>IFERROR(ROUND(E3757/L3757,2),0)</f>
        <v>25.46</v>
      </c>
      <c r="R3757" s="17">
        <f t="shared" si="232"/>
        <v>42445.866979166662</v>
      </c>
      <c r="S3757" s="17">
        <f t="shared" si="233"/>
        <v>42475.866979166662</v>
      </c>
      <c r="T3757" s="22">
        <f t="shared" si="234"/>
        <v>30</v>
      </c>
      <c r="U3757">
        <f t="shared" si="235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>ROUND(E3758/D3758*100,0)</f>
        <v>101</v>
      </c>
      <c r="Q3758" s="8">
        <f>IFERROR(ROUND(E3758/L3758,2),0)</f>
        <v>267.64999999999998</v>
      </c>
      <c r="R3758" s="17">
        <f t="shared" si="232"/>
        <v>41771.814791666664</v>
      </c>
      <c r="S3758" s="17">
        <f t="shared" si="233"/>
        <v>41801.814791666664</v>
      </c>
      <c r="T3758" s="22">
        <f t="shared" si="234"/>
        <v>30</v>
      </c>
      <c r="U3758">
        <f t="shared" si="235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>ROUND(E3759/D3759*100,0)</f>
        <v>109</v>
      </c>
      <c r="Q3759" s="8">
        <f>IFERROR(ROUND(E3759/L3759,2),0)</f>
        <v>75.959999999999994</v>
      </c>
      <c r="R3759" s="17">
        <f t="shared" si="232"/>
        <v>41954.850868055553</v>
      </c>
      <c r="S3759" s="17">
        <f t="shared" si="233"/>
        <v>41974.850868055553</v>
      </c>
      <c r="T3759" s="22">
        <f t="shared" si="234"/>
        <v>20</v>
      </c>
      <c r="U3759">
        <f t="shared" si="235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>ROUND(E3760/D3760*100,0)</f>
        <v>102</v>
      </c>
      <c r="Q3760" s="8">
        <f>IFERROR(ROUND(E3760/L3760,2),0)</f>
        <v>59.04</v>
      </c>
      <c r="R3760" s="17">
        <f t="shared" si="232"/>
        <v>41747.471504629626</v>
      </c>
      <c r="S3760" s="17">
        <f t="shared" si="233"/>
        <v>41778.208333333336</v>
      </c>
      <c r="T3760" s="22">
        <f t="shared" si="234"/>
        <v>30.736828703709762</v>
      </c>
      <c r="U3760">
        <f t="shared" si="235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>ROUND(E3761/D3761*100,0)</f>
        <v>110</v>
      </c>
      <c r="Q3761" s="8">
        <f>IFERROR(ROUND(E3761/L3761,2),0)</f>
        <v>50.11</v>
      </c>
      <c r="R3761" s="17">
        <f t="shared" si="232"/>
        <v>42182.108252314814</v>
      </c>
      <c r="S3761" s="17">
        <f t="shared" si="233"/>
        <v>42242.108252314814</v>
      </c>
      <c r="T3761" s="22">
        <f t="shared" si="234"/>
        <v>60</v>
      </c>
      <c r="U3761">
        <f t="shared" si="235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>ROUND(E3762/D3762*100,0)</f>
        <v>101</v>
      </c>
      <c r="Q3762" s="8">
        <f>IFERROR(ROUND(E3762/L3762,2),0)</f>
        <v>55.5</v>
      </c>
      <c r="R3762" s="17">
        <f t="shared" si="232"/>
        <v>41739.525300925925</v>
      </c>
      <c r="S3762" s="17">
        <f t="shared" si="233"/>
        <v>41764.525300925925</v>
      </c>
      <c r="T3762" s="22">
        <f t="shared" si="234"/>
        <v>25</v>
      </c>
      <c r="U3762">
        <f t="shared" si="235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>ROUND(E3763/D3763*100,0)</f>
        <v>100</v>
      </c>
      <c r="Q3763" s="8">
        <f>IFERROR(ROUND(E3763/L3763,2),0)</f>
        <v>166.67</v>
      </c>
      <c r="R3763" s="17">
        <f t="shared" si="232"/>
        <v>42173.466863425929</v>
      </c>
      <c r="S3763" s="17">
        <f t="shared" si="233"/>
        <v>42226.958333333328</v>
      </c>
      <c r="T3763" s="22">
        <f t="shared" si="234"/>
        <v>53.491469907399733</v>
      </c>
      <c r="U3763">
        <f t="shared" si="235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>ROUND(E3764/D3764*100,0)</f>
        <v>106</v>
      </c>
      <c r="Q3764" s="8">
        <f>IFERROR(ROUND(E3764/L3764,2),0)</f>
        <v>47.43</v>
      </c>
      <c r="R3764" s="17">
        <f t="shared" si="232"/>
        <v>42193.813530092593</v>
      </c>
      <c r="S3764" s="17">
        <f t="shared" si="233"/>
        <v>42218.813530092593</v>
      </c>
      <c r="T3764" s="22">
        <f t="shared" si="234"/>
        <v>25</v>
      </c>
      <c r="U3764">
        <f t="shared" si="235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>ROUND(E3765/D3765*100,0)</f>
        <v>100</v>
      </c>
      <c r="Q3765" s="8">
        <f>IFERROR(ROUND(E3765/L3765,2),0)</f>
        <v>64.94</v>
      </c>
      <c r="R3765" s="17">
        <f t="shared" si="232"/>
        <v>42065.750300925924</v>
      </c>
      <c r="S3765" s="17">
        <f t="shared" si="233"/>
        <v>42095.708634259259</v>
      </c>
      <c r="T3765" s="22">
        <f t="shared" si="234"/>
        <v>29.958333333335759</v>
      </c>
      <c r="U3765">
        <f t="shared" si="235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>ROUND(E3766/D3766*100,0)</f>
        <v>100</v>
      </c>
      <c r="Q3766" s="8">
        <f>IFERROR(ROUND(E3766/L3766,2),0)</f>
        <v>55.56</v>
      </c>
      <c r="R3766" s="17">
        <f t="shared" si="232"/>
        <v>42499.842962962968</v>
      </c>
      <c r="S3766" s="17">
        <f t="shared" si="233"/>
        <v>42519.024999999994</v>
      </c>
      <c r="T3766" s="22">
        <f t="shared" si="234"/>
        <v>19.182037037026021</v>
      </c>
      <c r="U3766">
        <f t="shared" si="235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>ROUND(E3767/D3767*100,0)</f>
        <v>113</v>
      </c>
      <c r="Q3767" s="8">
        <f>IFERROR(ROUND(E3767/L3767,2),0)</f>
        <v>74.22</v>
      </c>
      <c r="R3767" s="17">
        <f t="shared" si="232"/>
        <v>41820.776412037041</v>
      </c>
      <c r="S3767" s="17">
        <f t="shared" si="233"/>
        <v>41850.776412037041</v>
      </c>
      <c r="T3767" s="22">
        <f t="shared" si="234"/>
        <v>30</v>
      </c>
      <c r="U3767">
        <f t="shared" si="235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>ROUND(E3768/D3768*100,0)</f>
        <v>103</v>
      </c>
      <c r="Q3768" s="8">
        <f>IFERROR(ROUND(E3768/L3768,2),0)</f>
        <v>106.93</v>
      </c>
      <c r="R3768" s="17">
        <f t="shared" si="232"/>
        <v>41788.167187500003</v>
      </c>
      <c r="S3768" s="17">
        <f t="shared" si="233"/>
        <v>41823.167187500003</v>
      </c>
      <c r="T3768" s="22">
        <f t="shared" si="234"/>
        <v>35</v>
      </c>
      <c r="U3768">
        <f t="shared" si="235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>ROUND(E3769/D3769*100,0)</f>
        <v>117</v>
      </c>
      <c r="Q3769" s="8">
        <f>IFERROR(ROUND(E3769/L3769,2),0)</f>
        <v>41.7</v>
      </c>
      <c r="R3769" s="17">
        <f t="shared" si="232"/>
        <v>42050.019641203704</v>
      </c>
      <c r="S3769" s="17">
        <f t="shared" si="233"/>
        <v>42064.207638888889</v>
      </c>
      <c r="T3769" s="22">
        <f t="shared" si="234"/>
        <v>14.18799768518511</v>
      </c>
      <c r="U3769">
        <f t="shared" si="235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>ROUND(E3770/D3770*100,0)</f>
        <v>108</v>
      </c>
      <c r="Q3770" s="8">
        <f>IFERROR(ROUND(E3770/L3770,2),0)</f>
        <v>74.239999999999995</v>
      </c>
      <c r="R3770" s="17">
        <f t="shared" si="232"/>
        <v>41772.727893518517</v>
      </c>
      <c r="S3770" s="17">
        <f t="shared" si="233"/>
        <v>41802.727893518517</v>
      </c>
      <c r="T3770" s="22">
        <f t="shared" si="234"/>
        <v>30</v>
      </c>
      <c r="U3770">
        <f t="shared" si="235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>ROUND(E3771/D3771*100,0)</f>
        <v>100</v>
      </c>
      <c r="Q3771" s="8">
        <f>IFERROR(ROUND(E3771/L3771,2),0)</f>
        <v>73.33</v>
      </c>
      <c r="R3771" s="17">
        <f t="shared" si="232"/>
        <v>42445.598136574074</v>
      </c>
      <c r="S3771" s="17">
        <f t="shared" si="233"/>
        <v>42475.598136574074</v>
      </c>
      <c r="T3771" s="22">
        <f t="shared" si="234"/>
        <v>30</v>
      </c>
      <c r="U3771">
        <f t="shared" si="235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>ROUND(E3772/D3772*100,0)</f>
        <v>100</v>
      </c>
      <c r="Q3772" s="8">
        <f>IFERROR(ROUND(E3772/L3772,2),0)</f>
        <v>100</v>
      </c>
      <c r="R3772" s="17">
        <f t="shared" si="232"/>
        <v>42138.930671296301</v>
      </c>
      <c r="S3772" s="17">
        <f t="shared" si="233"/>
        <v>42168.930671296301</v>
      </c>
      <c r="T3772" s="22">
        <f t="shared" si="234"/>
        <v>30</v>
      </c>
      <c r="U3772">
        <f t="shared" si="235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>ROUND(E3773/D3773*100,0)</f>
        <v>146</v>
      </c>
      <c r="Q3773" s="8">
        <f>IFERROR(ROUND(E3773/L3773,2),0)</f>
        <v>38.42</v>
      </c>
      <c r="R3773" s="17">
        <f t="shared" si="232"/>
        <v>42493.857083333336</v>
      </c>
      <c r="S3773" s="17">
        <f t="shared" si="233"/>
        <v>42508</v>
      </c>
      <c r="T3773" s="22">
        <f t="shared" si="234"/>
        <v>14.14291666666395</v>
      </c>
      <c r="U3773">
        <f t="shared" si="235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>ROUND(E3774/D3774*100,0)</f>
        <v>110</v>
      </c>
      <c r="Q3774" s="8">
        <f>IFERROR(ROUND(E3774/L3774,2),0)</f>
        <v>166.97</v>
      </c>
      <c r="R3774" s="17">
        <f t="shared" si="232"/>
        <v>42682.616967592592</v>
      </c>
      <c r="S3774" s="17">
        <f t="shared" si="233"/>
        <v>42703.25</v>
      </c>
      <c r="T3774" s="22">
        <f t="shared" si="234"/>
        <v>20.633032407407882</v>
      </c>
      <c r="U3774">
        <f t="shared" si="235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>ROUND(E3775/D3775*100,0)</f>
        <v>108</v>
      </c>
      <c r="Q3775" s="8">
        <f>IFERROR(ROUND(E3775/L3775,2),0)</f>
        <v>94.91</v>
      </c>
      <c r="R3775" s="17">
        <f t="shared" si="232"/>
        <v>42656.005173611105</v>
      </c>
      <c r="S3775" s="17">
        <f t="shared" si="233"/>
        <v>42689.088888888888</v>
      </c>
      <c r="T3775" s="22">
        <f t="shared" si="234"/>
        <v>33.083715277782176</v>
      </c>
      <c r="U3775">
        <f t="shared" si="235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>ROUND(E3776/D3776*100,0)</f>
        <v>100</v>
      </c>
      <c r="Q3776" s="8">
        <f>IFERROR(ROUND(E3776/L3776,2),0)</f>
        <v>100</v>
      </c>
      <c r="R3776" s="17">
        <f t="shared" si="232"/>
        <v>42087.792303240742</v>
      </c>
      <c r="S3776" s="17">
        <f t="shared" si="233"/>
        <v>42103.792303240742</v>
      </c>
      <c r="T3776" s="22">
        <f t="shared" si="234"/>
        <v>16</v>
      </c>
      <c r="U3776">
        <f t="shared" si="235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>ROUND(E3777/D3777*100,0)</f>
        <v>100</v>
      </c>
      <c r="Q3777" s="8">
        <f>IFERROR(ROUND(E3777/L3777,2),0)</f>
        <v>143.21</v>
      </c>
      <c r="R3777" s="17">
        <f t="shared" si="232"/>
        <v>42075.942627314813</v>
      </c>
      <c r="S3777" s="17">
        <f t="shared" si="233"/>
        <v>42103.166666666672</v>
      </c>
      <c r="T3777" s="22">
        <f t="shared" si="234"/>
        <v>27.224039351858664</v>
      </c>
      <c r="U3777">
        <f t="shared" si="235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>ROUND(E3778/D3778*100,0)</f>
        <v>107</v>
      </c>
      <c r="Q3778" s="8">
        <f>IFERROR(ROUND(E3778/L3778,2),0)</f>
        <v>90.82</v>
      </c>
      <c r="R3778" s="17">
        <f t="shared" si="232"/>
        <v>41814.367800925924</v>
      </c>
      <c r="S3778" s="17">
        <f t="shared" si="233"/>
        <v>41852.041666666664</v>
      </c>
      <c r="T3778" s="22">
        <f t="shared" si="234"/>
        <v>37.673865740740439</v>
      </c>
      <c r="U3778">
        <f t="shared" si="235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>ROUND(E3779/D3779*100,0)</f>
        <v>143</v>
      </c>
      <c r="Q3779" s="8">
        <f>IFERROR(ROUND(E3779/L3779,2),0)</f>
        <v>48.54</v>
      </c>
      <c r="R3779" s="17">
        <f t="shared" ref="R3779:R3842" si="236">(((J3779/60)/60)/24)+DATE(1970,1,1)</f>
        <v>41887.111354166671</v>
      </c>
      <c r="S3779" s="17">
        <f t="shared" ref="S3779:S3842" si="237">(((I3779/60)/60)/24)+DATE(1970,1,1)</f>
        <v>41909.166666666664</v>
      </c>
      <c r="T3779" s="22">
        <f t="shared" ref="T3779:T3842" si="238">S3779-R3779</f>
        <v>22.055312499993306</v>
      </c>
      <c r="U3779">
        <f t="shared" ref="U3779:U3842" si="239">YEAR(R3779)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>ROUND(E3780/D3780*100,0)</f>
        <v>105</v>
      </c>
      <c r="Q3780" s="8">
        <f>IFERROR(ROUND(E3780/L3780,2),0)</f>
        <v>70.03</v>
      </c>
      <c r="R3780" s="17">
        <f t="shared" si="236"/>
        <v>41989.819212962961</v>
      </c>
      <c r="S3780" s="17">
        <f t="shared" si="237"/>
        <v>42049.819212962961</v>
      </c>
      <c r="T3780" s="22">
        <f t="shared" si="238"/>
        <v>60</v>
      </c>
      <c r="U3780">
        <f t="shared" si="23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>ROUND(E3781/D3781*100,0)</f>
        <v>104</v>
      </c>
      <c r="Q3781" s="8">
        <f>IFERROR(ROUND(E3781/L3781,2),0)</f>
        <v>135.63</v>
      </c>
      <c r="R3781" s="17">
        <f t="shared" si="236"/>
        <v>42425.735416666663</v>
      </c>
      <c r="S3781" s="17">
        <f t="shared" si="237"/>
        <v>42455.693750000006</v>
      </c>
      <c r="T3781" s="22">
        <f t="shared" si="238"/>
        <v>29.958333333343035</v>
      </c>
      <c r="U3781">
        <f t="shared" si="23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>ROUND(E3782/D3782*100,0)</f>
        <v>120</v>
      </c>
      <c r="Q3782" s="8">
        <f>IFERROR(ROUND(E3782/L3782,2),0)</f>
        <v>100</v>
      </c>
      <c r="R3782" s="17">
        <f t="shared" si="236"/>
        <v>42166.219733796301</v>
      </c>
      <c r="S3782" s="17">
        <f t="shared" si="237"/>
        <v>42198.837499999994</v>
      </c>
      <c r="T3782" s="22">
        <f t="shared" si="238"/>
        <v>32.617766203693463</v>
      </c>
      <c r="U3782">
        <f t="shared" si="23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>ROUND(E3783/D3783*100,0)</f>
        <v>110</v>
      </c>
      <c r="Q3783" s="8">
        <f>IFERROR(ROUND(E3783/L3783,2),0)</f>
        <v>94.9</v>
      </c>
      <c r="R3783" s="17">
        <f t="shared" si="236"/>
        <v>41865.882928240739</v>
      </c>
      <c r="S3783" s="17">
        <f t="shared" si="237"/>
        <v>41890.882928240739</v>
      </c>
      <c r="T3783" s="22">
        <f t="shared" si="238"/>
        <v>25</v>
      </c>
      <c r="U3783">
        <f t="shared" si="23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>ROUND(E3784/D3784*100,0)</f>
        <v>102</v>
      </c>
      <c r="Q3784" s="8">
        <f>IFERROR(ROUND(E3784/L3784,2),0)</f>
        <v>75.37</v>
      </c>
      <c r="R3784" s="17">
        <f t="shared" si="236"/>
        <v>42546.862233796302</v>
      </c>
      <c r="S3784" s="17">
        <f t="shared" si="237"/>
        <v>42575.958333333328</v>
      </c>
      <c r="T3784" s="22">
        <f t="shared" si="238"/>
        <v>29.096099537026021</v>
      </c>
      <c r="U3784">
        <f t="shared" si="23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>ROUND(E3785/D3785*100,0)</f>
        <v>129</v>
      </c>
      <c r="Q3785" s="8">
        <f>IFERROR(ROUND(E3785/L3785,2),0)</f>
        <v>64.459999999999994</v>
      </c>
      <c r="R3785" s="17">
        <f t="shared" si="236"/>
        <v>42420.140277777777</v>
      </c>
      <c r="S3785" s="17">
        <f t="shared" si="237"/>
        <v>42444.666666666672</v>
      </c>
      <c r="T3785" s="22">
        <f t="shared" si="238"/>
        <v>24.526388888894871</v>
      </c>
      <c r="U3785">
        <f t="shared" si="23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>ROUND(E3786/D3786*100,0)</f>
        <v>115</v>
      </c>
      <c r="Q3786" s="8">
        <f>IFERROR(ROUND(E3786/L3786,2),0)</f>
        <v>115</v>
      </c>
      <c r="R3786" s="17">
        <f t="shared" si="236"/>
        <v>42531.980694444443</v>
      </c>
      <c r="S3786" s="17">
        <f t="shared" si="237"/>
        <v>42561.980694444443</v>
      </c>
      <c r="T3786" s="22">
        <f t="shared" si="238"/>
        <v>30</v>
      </c>
      <c r="U3786">
        <f t="shared" si="23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>ROUND(E3787/D3787*100,0)</f>
        <v>151</v>
      </c>
      <c r="Q3787" s="8">
        <f>IFERROR(ROUND(E3787/L3787,2),0)</f>
        <v>100.5</v>
      </c>
      <c r="R3787" s="17">
        <f t="shared" si="236"/>
        <v>42548.63853009259</v>
      </c>
      <c r="S3787" s="17">
        <f t="shared" si="237"/>
        <v>42584.418749999997</v>
      </c>
      <c r="T3787" s="22">
        <f t="shared" si="238"/>
        <v>35.780219907406718</v>
      </c>
      <c r="U3787">
        <f t="shared" si="23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>ROUND(E3788/D3788*100,0)</f>
        <v>111</v>
      </c>
      <c r="Q3788" s="8">
        <f>IFERROR(ROUND(E3788/L3788,2),0)</f>
        <v>93.77</v>
      </c>
      <c r="R3788" s="17">
        <f t="shared" si="236"/>
        <v>42487.037905092591</v>
      </c>
      <c r="S3788" s="17">
        <f t="shared" si="237"/>
        <v>42517.037905092591</v>
      </c>
      <c r="T3788" s="22">
        <f t="shared" si="238"/>
        <v>30</v>
      </c>
      <c r="U3788">
        <f t="shared" si="23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>ROUND(E3789/D3789*100,0)</f>
        <v>100</v>
      </c>
      <c r="Q3789" s="8">
        <f>IFERROR(ROUND(E3789/L3789,2),0)</f>
        <v>35.1</v>
      </c>
      <c r="R3789" s="17">
        <f t="shared" si="236"/>
        <v>42167.534791666665</v>
      </c>
      <c r="S3789" s="17">
        <f t="shared" si="237"/>
        <v>42196.165972222225</v>
      </c>
      <c r="T3789" s="22">
        <f t="shared" si="238"/>
        <v>28.631180555559695</v>
      </c>
      <c r="U3789">
        <f t="shared" si="23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>ROUND(E3790/D3790*100,0)</f>
        <v>1</v>
      </c>
      <c r="Q3790" s="8">
        <f>IFERROR(ROUND(E3790/L3790,2),0)</f>
        <v>500</v>
      </c>
      <c r="R3790" s="17">
        <f t="shared" si="236"/>
        <v>42333.695821759262</v>
      </c>
      <c r="S3790" s="17">
        <f t="shared" si="237"/>
        <v>42361.679166666669</v>
      </c>
      <c r="T3790" s="22">
        <f t="shared" si="238"/>
        <v>27.983344907406718</v>
      </c>
      <c r="U3790">
        <f t="shared" si="23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>ROUND(E3791/D3791*100,0)</f>
        <v>3</v>
      </c>
      <c r="Q3791" s="8">
        <f>IFERROR(ROUND(E3791/L3791,2),0)</f>
        <v>29</v>
      </c>
      <c r="R3791" s="17">
        <f t="shared" si="236"/>
        <v>42138.798819444448</v>
      </c>
      <c r="S3791" s="17">
        <f t="shared" si="237"/>
        <v>42170.798819444448</v>
      </c>
      <c r="T3791" s="22">
        <f t="shared" si="238"/>
        <v>32</v>
      </c>
      <c r="U3791">
        <f t="shared" si="23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>ROUND(E3792/D3792*100,0)</f>
        <v>0</v>
      </c>
      <c r="Q3792" s="8">
        <f>IFERROR(ROUND(E3792/L3792,2),0)</f>
        <v>0</v>
      </c>
      <c r="R3792" s="17">
        <f t="shared" si="236"/>
        <v>42666.666932870372</v>
      </c>
      <c r="S3792" s="17">
        <f t="shared" si="237"/>
        <v>42696.708599537036</v>
      </c>
      <c r="T3792" s="22">
        <f t="shared" si="238"/>
        <v>30.041666666664241</v>
      </c>
      <c r="U3792">
        <f t="shared" si="23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>ROUND(E3793/D3793*100,0)</f>
        <v>0</v>
      </c>
      <c r="Q3793" s="8">
        <f>IFERROR(ROUND(E3793/L3793,2),0)</f>
        <v>0</v>
      </c>
      <c r="R3793" s="17">
        <f t="shared" si="236"/>
        <v>41766.692037037035</v>
      </c>
      <c r="S3793" s="17">
        <f t="shared" si="237"/>
        <v>41826.692037037035</v>
      </c>
      <c r="T3793" s="22">
        <f t="shared" si="238"/>
        <v>60</v>
      </c>
      <c r="U3793">
        <f t="shared" si="23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>ROUND(E3794/D3794*100,0)</f>
        <v>0</v>
      </c>
      <c r="Q3794" s="8">
        <f>IFERROR(ROUND(E3794/L3794,2),0)</f>
        <v>17.5</v>
      </c>
      <c r="R3794" s="17">
        <f t="shared" si="236"/>
        <v>42170.447013888886</v>
      </c>
      <c r="S3794" s="17">
        <f t="shared" si="237"/>
        <v>42200.447013888886</v>
      </c>
      <c r="T3794" s="22">
        <f t="shared" si="238"/>
        <v>30</v>
      </c>
      <c r="U3794">
        <f t="shared" si="23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>ROUND(E3795/D3795*100,0)</f>
        <v>60</v>
      </c>
      <c r="Q3795" s="8">
        <f>IFERROR(ROUND(E3795/L3795,2),0)</f>
        <v>174</v>
      </c>
      <c r="R3795" s="17">
        <f t="shared" si="236"/>
        <v>41968.938993055555</v>
      </c>
      <c r="S3795" s="17">
        <f t="shared" si="237"/>
        <v>41989.938993055555</v>
      </c>
      <c r="T3795" s="22">
        <f t="shared" si="238"/>
        <v>21</v>
      </c>
      <c r="U3795">
        <f t="shared" si="23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>ROUND(E3796/D3796*100,0)</f>
        <v>1</v>
      </c>
      <c r="Q3796" s="8">
        <f>IFERROR(ROUND(E3796/L3796,2),0)</f>
        <v>50</v>
      </c>
      <c r="R3796" s="17">
        <f t="shared" si="236"/>
        <v>42132.58048611111</v>
      </c>
      <c r="S3796" s="17">
        <f t="shared" si="237"/>
        <v>42162.58048611111</v>
      </c>
      <c r="T3796" s="22">
        <f t="shared" si="238"/>
        <v>30</v>
      </c>
      <c r="U3796">
        <f t="shared" si="23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>ROUND(E3797/D3797*100,0)</f>
        <v>2</v>
      </c>
      <c r="Q3797" s="8">
        <f>IFERROR(ROUND(E3797/L3797,2),0)</f>
        <v>5</v>
      </c>
      <c r="R3797" s="17">
        <f t="shared" si="236"/>
        <v>42201.436226851853</v>
      </c>
      <c r="S3797" s="17">
        <f t="shared" si="237"/>
        <v>42244.9375</v>
      </c>
      <c r="T3797" s="22">
        <f t="shared" si="238"/>
        <v>43.501273148147448</v>
      </c>
      <c r="U3797">
        <f t="shared" si="23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>ROUND(E3798/D3798*100,0)</f>
        <v>0</v>
      </c>
      <c r="Q3798" s="8">
        <f>IFERROR(ROUND(E3798/L3798,2),0)</f>
        <v>1</v>
      </c>
      <c r="R3798" s="17">
        <f t="shared" si="236"/>
        <v>42689.029583333337</v>
      </c>
      <c r="S3798" s="17">
        <f t="shared" si="237"/>
        <v>42749.029583333337</v>
      </c>
      <c r="T3798" s="22">
        <f t="shared" si="238"/>
        <v>60</v>
      </c>
      <c r="U3798">
        <f t="shared" si="23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>ROUND(E3799/D3799*100,0)</f>
        <v>90</v>
      </c>
      <c r="Q3799" s="8">
        <f>IFERROR(ROUND(E3799/L3799,2),0)</f>
        <v>145.41</v>
      </c>
      <c r="R3799" s="17">
        <f t="shared" si="236"/>
        <v>42084.881539351853</v>
      </c>
      <c r="S3799" s="17">
        <f t="shared" si="237"/>
        <v>42114.881539351853</v>
      </c>
      <c r="T3799" s="22">
        <f t="shared" si="238"/>
        <v>30</v>
      </c>
      <c r="U3799">
        <f t="shared" si="23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>ROUND(E3800/D3800*100,0)</f>
        <v>1</v>
      </c>
      <c r="Q3800" s="8">
        <f>IFERROR(ROUND(E3800/L3800,2),0)</f>
        <v>205</v>
      </c>
      <c r="R3800" s="17">
        <f t="shared" si="236"/>
        <v>41831.722777777781</v>
      </c>
      <c r="S3800" s="17">
        <f t="shared" si="237"/>
        <v>41861.722777777781</v>
      </c>
      <c r="T3800" s="22">
        <f t="shared" si="238"/>
        <v>30</v>
      </c>
      <c r="U3800">
        <f t="shared" si="23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>ROUND(E3801/D3801*100,0)</f>
        <v>4</v>
      </c>
      <c r="Q3801" s="8">
        <f>IFERROR(ROUND(E3801/L3801,2),0)</f>
        <v>100.5</v>
      </c>
      <c r="R3801" s="17">
        <f t="shared" si="236"/>
        <v>42410.93105324074</v>
      </c>
      <c r="S3801" s="17">
        <f t="shared" si="237"/>
        <v>42440.93105324074</v>
      </c>
      <c r="T3801" s="22">
        <f t="shared" si="238"/>
        <v>30</v>
      </c>
      <c r="U3801">
        <f t="shared" si="23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>ROUND(E3802/D3802*100,0)</f>
        <v>4</v>
      </c>
      <c r="Q3802" s="8">
        <f>IFERROR(ROUND(E3802/L3802,2),0)</f>
        <v>55.06</v>
      </c>
      <c r="R3802" s="17">
        <f t="shared" si="236"/>
        <v>41982.737071759257</v>
      </c>
      <c r="S3802" s="17">
        <f t="shared" si="237"/>
        <v>42015.207638888889</v>
      </c>
      <c r="T3802" s="22">
        <f t="shared" si="238"/>
        <v>32.4705671296324</v>
      </c>
      <c r="U3802">
        <f t="shared" si="23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>ROUND(E3803/D3803*100,0)</f>
        <v>9</v>
      </c>
      <c r="Q3803" s="8">
        <f>IFERROR(ROUND(E3803/L3803,2),0)</f>
        <v>47.33</v>
      </c>
      <c r="R3803" s="17">
        <f t="shared" si="236"/>
        <v>41975.676111111112</v>
      </c>
      <c r="S3803" s="17">
        <f t="shared" si="237"/>
        <v>42006.676111111112</v>
      </c>
      <c r="T3803" s="22">
        <f t="shared" si="238"/>
        <v>31</v>
      </c>
      <c r="U3803">
        <f t="shared" si="23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>ROUND(E3804/D3804*100,0)</f>
        <v>0</v>
      </c>
      <c r="Q3804" s="8">
        <f>IFERROR(ROUND(E3804/L3804,2),0)</f>
        <v>0</v>
      </c>
      <c r="R3804" s="17">
        <f t="shared" si="236"/>
        <v>42269.126226851848</v>
      </c>
      <c r="S3804" s="17">
        <f t="shared" si="237"/>
        <v>42299.126226851848</v>
      </c>
      <c r="T3804" s="22">
        <f t="shared" si="238"/>
        <v>30</v>
      </c>
      <c r="U3804">
        <f t="shared" si="23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>ROUND(E3805/D3805*100,0)</f>
        <v>20</v>
      </c>
      <c r="Q3805" s="8">
        <f>IFERROR(ROUND(E3805/L3805,2),0)</f>
        <v>58.95</v>
      </c>
      <c r="R3805" s="17">
        <f t="shared" si="236"/>
        <v>42403.971851851849</v>
      </c>
      <c r="S3805" s="17">
        <f t="shared" si="237"/>
        <v>42433.971851851849</v>
      </c>
      <c r="T3805" s="22">
        <f t="shared" si="238"/>
        <v>30</v>
      </c>
      <c r="U3805">
        <f t="shared" si="23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>ROUND(E3806/D3806*100,0)</f>
        <v>0</v>
      </c>
      <c r="Q3806" s="8">
        <f>IFERROR(ROUND(E3806/L3806,2),0)</f>
        <v>0</v>
      </c>
      <c r="R3806" s="17">
        <f t="shared" si="236"/>
        <v>42527.00953703704</v>
      </c>
      <c r="S3806" s="17">
        <f t="shared" si="237"/>
        <v>42582.291666666672</v>
      </c>
      <c r="T3806" s="22">
        <f t="shared" si="238"/>
        <v>55.282129629631527</v>
      </c>
      <c r="U3806">
        <f t="shared" si="23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>ROUND(E3807/D3807*100,0)</f>
        <v>0</v>
      </c>
      <c r="Q3807" s="8">
        <f>IFERROR(ROUND(E3807/L3807,2),0)</f>
        <v>1.5</v>
      </c>
      <c r="R3807" s="17">
        <f t="shared" si="236"/>
        <v>41849.887037037035</v>
      </c>
      <c r="S3807" s="17">
        <f t="shared" si="237"/>
        <v>41909.887037037035</v>
      </c>
      <c r="T3807" s="22">
        <f t="shared" si="238"/>
        <v>60</v>
      </c>
      <c r="U3807">
        <f t="shared" si="23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>ROUND(E3808/D3808*100,0)</f>
        <v>0</v>
      </c>
      <c r="Q3808" s="8">
        <f>IFERROR(ROUND(E3808/L3808,2),0)</f>
        <v>5</v>
      </c>
      <c r="R3808" s="17">
        <f t="shared" si="236"/>
        <v>41799.259039351848</v>
      </c>
      <c r="S3808" s="17">
        <f t="shared" si="237"/>
        <v>41819.259039351848</v>
      </c>
      <c r="T3808" s="22">
        <f t="shared" si="238"/>
        <v>20</v>
      </c>
      <c r="U3808">
        <f t="shared" si="23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>ROUND(E3809/D3809*100,0)</f>
        <v>30</v>
      </c>
      <c r="Q3809" s="8">
        <f>IFERROR(ROUND(E3809/L3809,2),0)</f>
        <v>50.56</v>
      </c>
      <c r="R3809" s="17">
        <f t="shared" si="236"/>
        <v>42090.909016203703</v>
      </c>
      <c r="S3809" s="17">
        <f t="shared" si="237"/>
        <v>42097.909016203703</v>
      </c>
      <c r="T3809" s="22">
        <f t="shared" si="238"/>
        <v>7</v>
      </c>
      <c r="U3809">
        <f t="shared" si="23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>ROUND(E3810/D3810*100,0)</f>
        <v>100</v>
      </c>
      <c r="Q3810" s="8">
        <f>IFERROR(ROUND(E3810/L3810,2),0)</f>
        <v>41.67</v>
      </c>
      <c r="R3810" s="17">
        <f t="shared" si="236"/>
        <v>42059.453923611116</v>
      </c>
      <c r="S3810" s="17">
        <f t="shared" si="237"/>
        <v>42119.412256944444</v>
      </c>
      <c r="T3810" s="22">
        <f t="shared" si="238"/>
        <v>59.958333333328483</v>
      </c>
      <c r="U3810">
        <f t="shared" si="23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>ROUND(E3811/D3811*100,0)</f>
        <v>101</v>
      </c>
      <c r="Q3811" s="8">
        <f>IFERROR(ROUND(E3811/L3811,2),0)</f>
        <v>53.29</v>
      </c>
      <c r="R3811" s="17">
        <f t="shared" si="236"/>
        <v>41800.526701388888</v>
      </c>
      <c r="S3811" s="17">
        <f t="shared" si="237"/>
        <v>41850.958333333336</v>
      </c>
      <c r="T3811" s="22">
        <f t="shared" si="238"/>
        <v>50.431631944447872</v>
      </c>
      <c r="U3811">
        <f t="shared" si="23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>ROUND(E3812/D3812*100,0)</f>
        <v>122</v>
      </c>
      <c r="Q3812" s="8">
        <f>IFERROR(ROUND(E3812/L3812,2),0)</f>
        <v>70.23</v>
      </c>
      <c r="R3812" s="17">
        <f t="shared" si="236"/>
        <v>42054.849050925928</v>
      </c>
      <c r="S3812" s="17">
        <f t="shared" si="237"/>
        <v>42084.807384259257</v>
      </c>
      <c r="T3812" s="22">
        <f t="shared" si="238"/>
        <v>29.958333333328483</v>
      </c>
      <c r="U3812">
        <f t="shared" si="23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>ROUND(E3813/D3813*100,0)</f>
        <v>330</v>
      </c>
      <c r="Q3813" s="8">
        <f>IFERROR(ROUND(E3813/L3813,2),0)</f>
        <v>43.42</v>
      </c>
      <c r="R3813" s="17">
        <f t="shared" si="236"/>
        <v>42487.62700231481</v>
      </c>
      <c r="S3813" s="17">
        <f t="shared" si="237"/>
        <v>42521.458333333328</v>
      </c>
      <c r="T3813" s="22">
        <f t="shared" si="238"/>
        <v>33.83133101851854</v>
      </c>
      <c r="U3813">
        <f t="shared" si="23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>ROUND(E3814/D3814*100,0)</f>
        <v>110</v>
      </c>
      <c r="Q3814" s="8">
        <f>IFERROR(ROUND(E3814/L3814,2),0)</f>
        <v>199.18</v>
      </c>
      <c r="R3814" s="17">
        <f t="shared" si="236"/>
        <v>42109.751250000001</v>
      </c>
      <c r="S3814" s="17">
        <f t="shared" si="237"/>
        <v>42156.165972222225</v>
      </c>
      <c r="T3814" s="22">
        <f t="shared" si="238"/>
        <v>46.414722222223645</v>
      </c>
      <c r="U3814">
        <f t="shared" si="23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>ROUND(E3815/D3815*100,0)</f>
        <v>101</v>
      </c>
      <c r="Q3815" s="8">
        <f>IFERROR(ROUND(E3815/L3815,2),0)</f>
        <v>78.52</v>
      </c>
      <c r="R3815" s="17">
        <f t="shared" si="236"/>
        <v>42497.275706018518</v>
      </c>
      <c r="S3815" s="17">
        <f t="shared" si="237"/>
        <v>42535.904861111107</v>
      </c>
      <c r="T3815" s="22">
        <f t="shared" si="238"/>
        <v>38.629155092588917</v>
      </c>
      <c r="U3815">
        <f t="shared" si="23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>ROUND(E3816/D3816*100,0)</f>
        <v>140</v>
      </c>
      <c r="Q3816" s="8">
        <f>IFERROR(ROUND(E3816/L3816,2),0)</f>
        <v>61.82</v>
      </c>
      <c r="R3816" s="17">
        <f t="shared" si="236"/>
        <v>42058.904074074075</v>
      </c>
      <c r="S3816" s="17">
        <f t="shared" si="237"/>
        <v>42095.165972222225</v>
      </c>
      <c r="T3816" s="22">
        <f t="shared" si="238"/>
        <v>36.261898148150067</v>
      </c>
      <c r="U3816">
        <f t="shared" si="23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>ROUND(E3817/D3817*100,0)</f>
        <v>100</v>
      </c>
      <c r="Q3817" s="8">
        <f>IFERROR(ROUND(E3817/L3817,2),0)</f>
        <v>50</v>
      </c>
      <c r="R3817" s="17">
        <f t="shared" si="236"/>
        <v>42207.259918981479</v>
      </c>
      <c r="S3817" s="17">
        <f t="shared" si="237"/>
        <v>42236.958333333328</v>
      </c>
      <c r="T3817" s="22">
        <f t="shared" si="238"/>
        <v>29.698414351849351</v>
      </c>
      <c r="U3817">
        <f t="shared" si="23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>ROUND(E3818/D3818*100,0)</f>
        <v>119</v>
      </c>
      <c r="Q3818" s="8">
        <f>IFERROR(ROUND(E3818/L3818,2),0)</f>
        <v>48.34</v>
      </c>
      <c r="R3818" s="17">
        <f t="shared" si="236"/>
        <v>41807.690081018518</v>
      </c>
      <c r="S3818" s="17">
        <f t="shared" si="237"/>
        <v>41837.690081018518</v>
      </c>
      <c r="T3818" s="22">
        <f t="shared" si="238"/>
        <v>30</v>
      </c>
      <c r="U3818">
        <f t="shared" si="23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>ROUND(E3819/D3819*100,0)</f>
        <v>107</v>
      </c>
      <c r="Q3819" s="8">
        <f>IFERROR(ROUND(E3819/L3819,2),0)</f>
        <v>107.25</v>
      </c>
      <c r="R3819" s="17">
        <f t="shared" si="236"/>
        <v>42284.69694444444</v>
      </c>
      <c r="S3819" s="17">
        <f t="shared" si="237"/>
        <v>42301.165972222225</v>
      </c>
      <c r="T3819" s="22">
        <f t="shared" si="238"/>
        <v>16.469027777784504</v>
      </c>
      <c r="U3819">
        <f t="shared" si="23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>ROUND(E3820/D3820*100,0)</f>
        <v>228</v>
      </c>
      <c r="Q3820" s="8">
        <f>IFERROR(ROUND(E3820/L3820,2),0)</f>
        <v>57</v>
      </c>
      <c r="R3820" s="17">
        <f t="shared" si="236"/>
        <v>42045.84238425926</v>
      </c>
      <c r="S3820" s="17">
        <f t="shared" si="237"/>
        <v>42075.800717592589</v>
      </c>
      <c r="T3820" s="22">
        <f t="shared" si="238"/>
        <v>29.958333333328483</v>
      </c>
      <c r="U3820">
        <f t="shared" si="23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>ROUND(E3821/D3821*100,0)</f>
        <v>106</v>
      </c>
      <c r="Q3821" s="8">
        <f>IFERROR(ROUND(E3821/L3821,2),0)</f>
        <v>40.92</v>
      </c>
      <c r="R3821" s="17">
        <f t="shared" si="236"/>
        <v>42184.209537037037</v>
      </c>
      <c r="S3821" s="17">
        <f t="shared" si="237"/>
        <v>42202.876388888893</v>
      </c>
      <c r="T3821" s="22">
        <f t="shared" si="238"/>
        <v>18.666851851856336</v>
      </c>
      <c r="U3821">
        <f t="shared" si="23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>ROUND(E3822/D3822*100,0)</f>
        <v>143</v>
      </c>
      <c r="Q3822" s="8">
        <f>IFERROR(ROUND(E3822/L3822,2),0)</f>
        <v>21.5</v>
      </c>
      <c r="R3822" s="17">
        <f t="shared" si="236"/>
        <v>42160.651817129634</v>
      </c>
      <c r="S3822" s="17">
        <f t="shared" si="237"/>
        <v>42190.651817129634</v>
      </c>
      <c r="T3822" s="22">
        <f t="shared" si="238"/>
        <v>30</v>
      </c>
      <c r="U3822">
        <f t="shared" si="23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>ROUND(E3823/D3823*100,0)</f>
        <v>105</v>
      </c>
      <c r="Q3823" s="8">
        <f>IFERROR(ROUND(E3823/L3823,2),0)</f>
        <v>79.540000000000006</v>
      </c>
      <c r="R3823" s="17">
        <f t="shared" si="236"/>
        <v>42341.180636574078</v>
      </c>
      <c r="S3823" s="17">
        <f t="shared" si="237"/>
        <v>42373.180636574078</v>
      </c>
      <c r="T3823" s="22">
        <f t="shared" si="238"/>
        <v>32</v>
      </c>
      <c r="U3823">
        <f t="shared" si="23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>ROUND(E3824/D3824*100,0)</f>
        <v>110</v>
      </c>
      <c r="Q3824" s="8">
        <f>IFERROR(ROUND(E3824/L3824,2),0)</f>
        <v>72.38</v>
      </c>
      <c r="R3824" s="17">
        <f t="shared" si="236"/>
        <v>42329.838159722218</v>
      </c>
      <c r="S3824" s="17">
        <f t="shared" si="237"/>
        <v>42388.957638888889</v>
      </c>
      <c r="T3824" s="22">
        <f t="shared" si="238"/>
        <v>59.119479166671226</v>
      </c>
      <c r="U3824">
        <f t="shared" si="23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>ROUND(E3825/D3825*100,0)</f>
        <v>106</v>
      </c>
      <c r="Q3825" s="8">
        <f>IFERROR(ROUND(E3825/L3825,2),0)</f>
        <v>64.63</v>
      </c>
      <c r="R3825" s="17">
        <f t="shared" si="236"/>
        <v>42170.910231481481</v>
      </c>
      <c r="S3825" s="17">
        <f t="shared" si="237"/>
        <v>42205.165972222225</v>
      </c>
      <c r="T3825" s="22">
        <f t="shared" si="238"/>
        <v>34.255740740743931</v>
      </c>
      <c r="U3825">
        <f t="shared" si="23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>ROUND(E3826/D3826*100,0)</f>
        <v>108</v>
      </c>
      <c r="Q3826" s="8">
        <f>IFERROR(ROUND(E3826/L3826,2),0)</f>
        <v>38.57</v>
      </c>
      <c r="R3826" s="17">
        <f t="shared" si="236"/>
        <v>42571.626192129625</v>
      </c>
      <c r="S3826" s="17">
        <f t="shared" si="237"/>
        <v>42583.570138888885</v>
      </c>
      <c r="T3826" s="22">
        <f t="shared" si="238"/>
        <v>11.943946759260143</v>
      </c>
      <c r="U3826">
        <f t="shared" si="23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>ROUND(E3827/D3827*100,0)</f>
        <v>105</v>
      </c>
      <c r="Q3827" s="8">
        <f>IFERROR(ROUND(E3827/L3827,2),0)</f>
        <v>107.57</v>
      </c>
      <c r="R3827" s="17">
        <f t="shared" si="236"/>
        <v>42151.069606481484</v>
      </c>
      <c r="S3827" s="17">
        <f t="shared" si="237"/>
        <v>42172.069606481484</v>
      </c>
      <c r="T3827" s="22">
        <f t="shared" si="238"/>
        <v>21</v>
      </c>
      <c r="U3827">
        <f t="shared" si="23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>ROUND(E3828/D3828*100,0)</f>
        <v>119</v>
      </c>
      <c r="Q3828" s="8">
        <f>IFERROR(ROUND(E3828/L3828,2),0)</f>
        <v>27.5</v>
      </c>
      <c r="R3828" s="17">
        <f t="shared" si="236"/>
        <v>42101.423541666663</v>
      </c>
      <c r="S3828" s="17">
        <f t="shared" si="237"/>
        <v>42131.423541666663</v>
      </c>
      <c r="T3828" s="22">
        <f t="shared" si="238"/>
        <v>30</v>
      </c>
      <c r="U3828">
        <f t="shared" si="23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>ROUND(E3829/D3829*100,0)</f>
        <v>153</v>
      </c>
      <c r="Q3829" s="8">
        <f>IFERROR(ROUND(E3829/L3829,2),0)</f>
        <v>70.459999999999994</v>
      </c>
      <c r="R3829" s="17">
        <f t="shared" si="236"/>
        <v>42034.928252314814</v>
      </c>
      <c r="S3829" s="17">
        <f t="shared" si="237"/>
        <v>42090</v>
      </c>
      <c r="T3829" s="22">
        <f t="shared" si="238"/>
        <v>55.071747685185983</v>
      </c>
      <c r="U3829">
        <f t="shared" si="23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>ROUND(E3830/D3830*100,0)</f>
        <v>100</v>
      </c>
      <c r="Q3830" s="8">
        <f>IFERROR(ROUND(E3830/L3830,2),0)</f>
        <v>178.57</v>
      </c>
      <c r="R3830" s="17">
        <f t="shared" si="236"/>
        <v>41944.527627314819</v>
      </c>
      <c r="S3830" s="17">
        <f t="shared" si="237"/>
        <v>42004.569293981483</v>
      </c>
      <c r="T3830" s="22">
        <f t="shared" si="238"/>
        <v>60.041666666664241</v>
      </c>
      <c r="U3830">
        <f t="shared" si="23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>ROUND(E3831/D3831*100,0)</f>
        <v>100</v>
      </c>
      <c r="Q3831" s="8">
        <f>IFERROR(ROUND(E3831/L3831,2),0)</f>
        <v>62.63</v>
      </c>
      <c r="R3831" s="17">
        <f t="shared" si="236"/>
        <v>42593.865405092598</v>
      </c>
      <c r="S3831" s="17">
        <f t="shared" si="237"/>
        <v>42613.865405092598</v>
      </c>
      <c r="T3831" s="22">
        <f t="shared" si="238"/>
        <v>20</v>
      </c>
      <c r="U3831">
        <f t="shared" si="23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>ROUND(E3832/D3832*100,0)</f>
        <v>225</v>
      </c>
      <c r="Q3832" s="8">
        <f>IFERROR(ROUND(E3832/L3832,2),0)</f>
        <v>75</v>
      </c>
      <c r="R3832" s="17">
        <f t="shared" si="236"/>
        <v>42503.740868055553</v>
      </c>
      <c r="S3832" s="17">
        <f t="shared" si="237"/>
        <v>42517.740868055553</v>
      </c>
      <c r="T3832" s="22">
        <f t="shared" si="238"/>
        <v>14</v>
      </c>
      <c r="U3832">
        <f t="shared" si="23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>ROUND(E3833/D3833*100,0)</f>
        <v>106</v>
      </c>
      <c r="Q3833" s="8">
        <f>IFERROR(ROUND(E3833/L3833,2),0)</f>
        <v>58.9</v>
      </c>
      <c r="R3833" s="17">
        <f t="shared" si="236"/>
        <v>41927.848900462966</v>
      </c>
      <c r="S3833" s="17">
        <f t="shared" si="237"/>
        <v>41948.890567129631</v>
      </c>
      <c r="T3833" s="22">
        <f t="shared" si="238"/>
        <v>21.041666666664241</v>
      </c>
      <c r="U3833">
        <f t="shared" si="23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>ROUND(E3834/D3834*100,0)</f>
        <v>105</v>
      </c>
      <c r="Q3834" s="8">
        <f>IFERROR(ROUND(E3834/L3834,2),0)</f>
        <v>139.56</v>
      </c>
      <c r="R3834" s="17">
        <f t="shared" si="236"/>
        <v>42375.114988425921</v>
      </c>
      <c r="S3834" s="17">
        <f t="shared" si="237"/>
        <v>42420.114988425921</v>
      </c>
      <c r="T3834" s="22">
        <f t="shared" si="238"/>
        <v>45</v>
      </c>
      <c r="U3834">
        <f t="shared" si="23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>ROUND(E3835/D3835*100,0)</f>
        <v>117</v>
      </c>
      <c r="Q3835" s="8">
        <f>IFERROR(ROUND(E3835/L3835,2),0)</f>
        <v>70</v>
      </c>
      <c r="R3835" s="17">
        <f t="shared" si="236"/>
        <v>41963.872361111105</v>
      </c>
      <c r="S3835" s="17">
        <f t="shared" si="237"/>
        <v>41974.797916666663</v>
      </c>
      <c r="T3835" s="22">
        <f t="shared" si="238"/>
        <v>10.925555555557366</v>
      </c>
      <c r="U3835">
        <f t="shared" si="23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>ROUND(E3836/D3836*100,0)</f>
        <v>109</v>
      </c>
      <c r="Q3836" s="8">
        <f>IFERROR(ROUND(E3836/L3836,2),0)</f>
        <v>57.39</v>
      </c>
      <c r="R3836" s="17">
        <f t="shared" si="236"/>
        <v>42143.445219907408</v>
      </c>
      <c r="S3836" s="17">
        <f t="shared" si="237"/>
        <v>42173.445219907408</v>
      </c>
      <c r="T3836" s="22">
        <f t="shared" si="238"/>
        <v>30</v>
      </c>
      <c r="U3836">
        <f t="shared" si="23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>ROUND(E3837/D3837*100,0)</f>
        <v>160</v>
      </c>
      <c r="Q3837" s="8">
        <f>IFERROR(ROUND(E3837/L3837,2),0)</f>
        <v>40</v>
      </c>
      <c r="R3837" s="17">
        <f t="shared" si="236"/>
        <v>42460.94222222222</v>
      </c>
      <c r="S3837" s="17">
        <f t="shared" si="237"/>
        <v>42481.94222222222</v>
      </c>
      <c r="T3837" s="22">
        <f t="shared" si="238"/>
        <v>21</v>
      </c>
      <c r="U3837">
        <f t="shared" si="23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>ROUND(E3838/D3838*100,0)</f>
        <v>113</v>
      </c>
      <c r="Q3838" s="8">
        <f>IFERROR(ROUND(E3838/L3838,2),0)</f>
        <v>64.290000000000006</v>
      </c>
      <c r="R3838" s="17">
        <f t="shared" si="236"/>
        <v>42553.926527777774</v>
      </c>
      <c r="S3838" s="17">
        <f t="shared" si="237"/>
        <v>42585.172916666663</v>
      </c>
      <c r="T3838" s="22">
        <f t="shared" si="238"/>
        <v>31.24638888888876</v>
      </c>
      <c r="U3838">
        <f t="shared" si="23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>ROUND(E3839/D3839*100,0)</f>
        <v>102</v>
      </c>
      <c r="Q3839" s="8">
        <f>IFERROR(ROUND(E3839/L3839,2),0)</f>
        <v>120.12</v>
      </c>
      <c r="R3839" s="17">
        <f t="shared" si="236"/>
        <v>42152.765717592592</v>
      </c>
      <c r="S3839" s="17">
        <f t="shared" si="237"/>
        <v>42188.765717592592</v>
      </c>
      <c r="T3839" s="22">
        <f t="shared" si="238"/>
        <v>36</v>
      </c>
      <c r="U3839">
        <f t="shared" si="23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>ROUND(E3840/D3840*100,0)</f>
        <v>101</v>
      </c>
      <c r="Q3840" s="8">
        <f>IFERROR(ROUND(E3840/L3840,2),0)</f>
        <v>1008.24</v>
      </c>
      <c r="R3840" s="17">
        <f t="shared" si="236"/>
        <v>42116.710752314815</v>
      </c>
      <c r="S3840" s="17">
        <f t="shared" si="237"/>
        <v>42146.710752314815</v>
      </c>
      <c r="T3840" s="22">
        <f t="shared" si="238"/>
        <v>30</v>
      </c>
      <c r="U3840">
        <f t="shared" si="23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>ROUND(E3841/D3841*100,0)</f>
        <v>101</v>
      </c>
      <c r="Q3841" s="8">
        <f>IFERROR(ROUND(E3841/L3841,2),0)</f>
        <v>63.28</v>
      </c>
      <c r="R3841" s="17">
        <f t="shared" si="236"/>
        <v>42155.142638888887</v>
      </c>
      <c r="S3841" s="17">
        <f t="shared" si="237"/>
        <v>42215.142638888887</v>
      </c>
      <c r="T3841" s="22">
        <f t="shared" si="238"/>
        <v>60</v>
      </c>
      <c r="U3841">
        <f t="shared" si="23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>ROUND(E3842/D3842*100,0)</f>
        <v>6500</v>
      </c>
      <c r="Q3842" s="8">
        <f>IFERROR(ROUND(E3842/L3842,2),0)</f>
        <v>21.67</v>
      </c>
      <c r="R3842" s="17">
        <f t="shared" si="236"/>
        <v>42432.701724537037</v>
      </c>
      <c r="S3842" s="17">
        <f t="shared" si="237"/>
        <v>42457.660057870366</v>
      </c>
      <c r="T3842" s="22">
        <f t="shared" si="238"/>
        <v>24.958333333328483</v>
      </c>
      <c r="U3842">
        <f t="shared" si="23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>ROUND(E3843/D3843*100,0)</f>
        <v>9</v>
      </c>
      <c r="Q3843" s="8">
        <f>IFERROR(ROUND(E3843/L3843,2),0)</f>
        <v>25.65</v>
      </c>
      <c r="R3843" s="17">
        <f t="shared" ref="R3843:R3906" si="240">(((J3843/60)/60)/24)+DATE(1970,1,1)</f>
        <v>41780.785729166666</v>
      </c>
      <c r="S3843" s="17">
        <f t="shared" ref="S3843:S3906" si="241">(((I3843/60)/60)/24)+DATE(1970,1,1)</f>
        <v>41840.785729166666</v>
      </c>
      <c r="T3843" s="22">
        <f t="shared" ref="T3843:T3906" si="242">S3843-R3843</f>
        <v>60</v>
      </c>
      <c r="U3843">
        <f t="shared" ref="U3843:U3906" si="243">YEAR(R3843)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>ROUND(E3844/D3844*100,0)</f>
        <v>22</v>
      </c>
      <c r="Q3844" s="8">
        <f>IFERROR(ROUND(E3844/L3844,2),0)</f>
        <v>47.7</v>
      </c>
      <c r="R3844" s="17">
        <f t="shared" si="240"/>
        <v>41740.493657407409</v>
      </c>
      <c r="S3844" s="17">
        <f t="shared" si="241"/>
        <v>41770.493657407409</v>
      </c>
      <c r="T3844" s="22">
        <f t="shared" si="242"/>
        <v>30</v>
      </c>
      <c r="U3844">
        <f t="shared" si="243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>ROUND(E3845/D3845*100,0)</f>
        <v>21</v>
      </c>
      <c r="Q3845" s="8">
        <f>IFERROR(ROUND(E3845/L3845,2),0)</f>
        <v>56.05</v>
      </c>
      <c r="R3845" s="17">
        <f t="shared" si="240"/>
        <v>41766.072500000002</v>
      </c>
      <c r="S3845" s="17">
        <f t="shared" si="241"/>
        <v>41791.072500000002</v>
      </c>
      <c r="T3845" s="22">
        <f t="shared" si="242"/>
        <v>25</v>
      </c>
      <c r="U3845">
        <f t="shared" si="243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>ROUND(E3846/D3846*100,0)</f>
        <v>41</v>
      </c>
      <c r="Q3846" s="8">
        <f>IFERROR(ROUND(E3846/L3846,2),0)</f>
        <v>81.319999999999993</v>
      </c>
      <c r="R3846" s="17">
        <f t="shared" si="240"/>
        <v>41766.617291666669</v>
      </c>
      <c r="S3846" s="17">
        <f t="shared" si="241"/>
        <v>41793.290972222225</v>
      </c>
      <c r="T3846" s="22">
        <f t="shared" si="242"/>
        <v>26.67368055555562</v>
      </c>
      <c r="U3846">
        <f t="shared" si="243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>ROUND(E3847/D3847*100,0)</f>
        <v>2</v>
      </c>
      <c r="Q3847" s="8">
        <f>IFERROR(ROUND(E3847/L3847,2),0)</f>
        <v>70.17</v>
      </c>
      <c r="R3847" s="17">
        <f t="shared" si="240"/>
        <v>42248.627013888887</v>
      </c>
      <c r="S3847" s="17">
        <f t="shared" si="241"/>
        <v>42278.627013888887</v>
      </c>
      <c r="T3847" s="22">
        <f t="shared" si="242"/>
        <v>30</v>
      </c>
      <c r="U3847">
        <f t="shared" si="243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>ROUND(E3848/D3848*100,0)</f>
        <v>3</v>
      </c>
      <c r="Q3848" s="8">
        <f>IFERROR(ROUND(E3848/L3848,2),0)</f>
        <v>23.63</v>
      </c>
      <c r="R3848" s="17">
        <f t="shared" si="240"/>
        <v>41885.221550925926</v>
      </c>
      <c r="S3848" s="17">
        <f t="shared" si="241"/>
        <v>41916.290972222225</v>
      </c>
      <c r="T3848" s="22">
        <f t="shared" si="242"/>
        <v>31.06942129629897</v>
      </c>
      <c r="U3848">
        <f t="shared" si="243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>ROUND(E3849/D3849*100,0)</f>
        <v>16</v>
      </c>
      <c r="Q3849" s="8">
        <f>IFERROR(ROUND(E3849/L3849,2),0)</f>
        <v>188.56</v>
      </c>
      <c r="R3849" s="17">
        <f t="shared" si="240"/>
        <v>42159.224432870367</v>
      </c>
      <c r="S3849" s="17">
        <f t="shared" si="241"/>
        <v>42204.224432870367</v>
      </c>
      <c r="T3849" s="22">
        <f t="shared" si="242"/>
        <v>45</v>
      </c>
      <c r="U3849">
        <f t="shared" si="243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>ROUND(E3850/D3850*100,0)</f>
        <v>16</v>
      </c>
      <c r="Q3850" s="8">
        <f>IFERROR(ROUND(E3850/L3850,2),0)</f>
        <v>49.51</v>
      </c>
      <c r="R3850" s="17">
        <f t="shared" si="240"/>
        <v>42265.817002314812</v>
      </c>
      <c r="S3850" s="17">
        <f t="shared" si="241"/>
        <v>42295.817002314812</v>
      </c>
      <c r="T3850" s="22">
        <f t="shared" si="242"/>
        <v>30</v>
      </c>
      <c r="U3850">
        <f t="shared" si="243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>ROUND(E3851/D3851*100,0)</f>
        <v>7</v>
      </c>
      <c r="Q3851" s="8">
        <f>IFERROR(ROUND(E3851/L3851,2),0)</f>
        <v>75.459999999999994</v>
      </c>
      <c r="R3851" s="17">
        <f t="shared" si="240"/>
        <v>42136.767175925925</v>
      </c>
      <c r="S3851" s="17">
        <f t="shared" si="241"/>
        <v>42166.767175925925</v>
      </c>
      <c r="T3851" s="22">
        <f t="shared" si="242"/>
        <v>30</v>
      </c>
      <c r="U3851">
        <f t="shared" si="243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>ROUND(E3852/D3852*100,0)</f>
        <v>4</v>
      </c>
      <c r="Q3852" s="8">
        <f>IFERROR(ROUND(E3852/L3852,2),0)</f>
        <v>9.5</v>
      </c>
      <c r="R3852" s="17">
        <f t="shared" si="240"/>
        <v>41975.124340277776</v>
      </c>
      <c r="S3852" s="17">
        <f t="shared" si="241"/>
        <v>42005.124340277776</v>
      </c>
      <c r="T3852" s="22">
        <f t="shared" si="242"/>
        <v>30</v>
      </c>
      <c r="U3852">
        <f t="shared" si="243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>ROUND(E3853/D3853*100,0)</f>
        <v>34</v>
      </c>
      <c r="Q3853" s="8">
        <f>IFERROR(ROUND(E3853/L3853,2),0)</f>
        <v>35.5</v>
      </c>
      <c r="R3853" s="17">
        <f t="shared" si="240"/>
        <v>42172.439571759256</v>
      </c>
      <c r="S3853" s="17">
        <f t="shared" si="241"/>
        <v>42202.439571759256</v>
      </c>
      <c r="T3853" s="22">
        <f t="shared" si="242"/>
        <v>30</v>
      </c>
      <c r="U3853">
        <f t="shared" si="243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>ROUND(E3854/D3854*100,0)</f>
        <v>0</v>
      </c>
      <c r="Q3854" s="8">
        <f>IFERROR(ROUND(E3854/L3854,2),0)</f>
        <v>10</v>
      </c>
      <c r="R3854" s="17">
        <f t="shared" si="240"/>
        <v>42065.190694444449</v>
      </c>
      <c r="S3854" s="17">
        <f t="shared" si="241"/>
        <v>42090.149027777778</v>
      </c>
      <c r="T3854" s="22">
        <f t="shared" si="242"/>
        <v>24.958333333328483</v>
      </c>
      <c r="U3854">
        <f t="shared" si="243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>ROUND(E3855/D3855*100,0)</f>
        <v>0</v>
      </c>
      <c r="Q3855" s="8">
        <f>IFERROR(ROUND(E3855/L3855,2),0)</f>
        <v>13</v>
      </c>
      <c r="R3855" s="17">
        <f t="shared" si="240"/>
        <v>41848.84002314815</v>
      </c>
      <c r="S3855" s="17">
        <f t="shared" si="241"/>
        <v>41883.84002314815</v>
      </c>
      <c r="T3855" s="22">
        <f t="shared" si="242"/>
        <v>35</v>
      </c>
      <c r="U3855">
        <f t="shared" si="243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>ROUND(E3856/D3856*100,0)</f>
        <v>16</v>
      </c>
      <c r="Q3856" s="8">
        <f>IFERROR(ROUND(E3856/L3856,2),0)</f>
        <v>89.4</v>
      </c>
      <c r="R3856" s="17">
        <f t="shared" si="240"/>
        <v>42103.884930555556</v>
      </c>
      <c r="S3856" s="17">
        <f t="shared" si="241"/>
        <v>42133.884930555556</v>
      </c>
      <c r="T3856" s="22">
        <f t="shared" si="242"/>
        <v>30</v>
      </c>
      <c r="U3856">
        <f t="shared" si="243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>ROUND(E3857/D3857*100,0)</f>
        <v>3</v>
      </c>
      <c r="Q3857" s="8">
        <f>IFERROR(ROUND(E3857/L3857,2),0)</f>
        <v>25</v>
      </c>
      <c r="R3857" s="17">
        <f t="shared" si="240"/>
        <v>42059.970729166671</v>
      </c>
      <c r="S3857" s="17">
        <f t="shared" si="241"/>
        <v>42089.929062499999</v>
      </c>
      <c r="T3857" s="22">
        <f t="shared" si="242"/>
        <v>29.958333333328483</v>
      </c>
      <c r="U3857">
        <f t="shared" si="243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>ROUND(E3858/D3858*100,0)</f>
        <v>0</v>
      </c>
      <c r="Q3858" s="8">
        <f>IFERROR(ROUND(E3858/L3858,2),0)</f>
        <v>1</v>
      </c>
      <c r="R3858" s="17">
        <f t="shared" si="240"/>
        <v>42041.743090277778</v>
      </c>
      <c r="S3858" s="17">
        <f t="shared" si="241"/>
        <v>42071.701423611114</v>
      </c>
      <c r="T3858" s="22">
        <f t="shared" si="242"/>
        <v>29.958333333335759</v>
      </c>
      <c r="U3858">
        <f t="shared" si="243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>ROUND(E3859/D3859*100,0)</f>
        <v>5</v>
      </c>
      <c r="Q3859" s="8">
        <f>IFERROR(ROUND(E3859/L3859,2),0)</f>
        <v>65</v>
      </c>
      <c r="R3859" s="17">
        <f t="shared" si="240"/>
        <v>41829.73715277778</v>
      </c>
      <c r="S3859" s="17">
        <f t="shared" si="241"/>
        <v>41852.716666666667</v>
      </c>
      <c r="T3859" s="22">
        <f t="shared" si="242"/>
        <v>22.979513888887595</v>
      </c>
      <c r="U3859">
        <f t="shared" si="243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>ROUND(E3860/D3860*100,0)</f>
        <v>2</v>
      </c>
      <c r="Q3860" s="8">
        <f>IFERROR(ROUND(E3860/L3860,2),0)</f>
        <v>10</v>
      </c>
      <c r="R3860" s="17">
        <f t="shared" si="240"/>
        <v>42128.431064814817</v>
      </c>
      <c r="S3860" s="17">
        <f t="shared" si="241"/>
        <v>42146.875</v>
      </c>
      <c r="T3860" s="22">
        <f t="shared" si="242"/>
        <v>18.443935185183364</v>
      </c>
      <c r="U3860">
        <f t="shared" si="243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>ROUND(E3861/D3861*100,0)</f>
        <v>0</v>
      </c>
      <c r="Q3861" s="8">
        <f>IFERROR(ROUND(E3861/L3861,2),0)</f>
        <v>1</v>
      </c>
      <c r="R3861" s="17">
        <f t="shared" si="240"/>
        <v>41789.893599537041</v>
      </c>
      <c r="S3861" s="17">
        <f t="shared" si="241"/>
        <v>41815.875</v>
      </c>
      <c r="T3861" s="22">
        <f t="shared" si="242"/>
        <v>25.981400462958845</v>
      </c>
      <c r="U3861">
        <f t="shared" si="243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>ROUND(E3862/D3862*100,0)</f>
        <v>18</v>
      </c>
      <c r="Q3862" s="8">
        <f>IFERROR(ROUND(E3862/L3862,2),0)</f>
        <v>81.540000000000006</v>
      </c>
      <c r="R3862" s="17">
        <f t="shared" si="240"/>
        <v>41833.660995370366</v>
      </c>
      <c r="S3862" s="17">
        <f t="shared" si="241"/>
        <v>41863.660995370366</v>
      </c>
      <c r="T3862" s="22">
        <f t="shared" si="242"/>
        <v>30</v>
      </c>
      <c r="U3862">
        <f t="shared" si="243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>ROUND(E3863/D3863*100,0)</f>
        <v>5</v>
      </c>
      <c r="Q3863" s="8">
        <f>IFERROR(ROUND(E3863/L3863,2),0)</f>
        <v>100</v>
      </c>
      <c r="R3863" s="17">
        <f t="shared" si="240"/>
        <v>41914.590011574073</v>
      </c>
      <c r="S3863" s="17">
        <f t="shared" si="241"/>
        <v>41955.907638888893</v>
      </c>
      <c r="T3863" s="22">
        <f t="shared" si="242"/>
        <v>41.317627314820129</v>
      </c>
      <c r="U3863">
        <f t="shared" si="243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>ROUND(E3864/D3864*100,0)</f>
        <v>0</v>
      </c>
      <c r="Q3864" s="8">
        <f>IFERROR(ROUND(E3864/L3864,2),0)</f>
        <v>1</v>
      </c>
      <c r="R3864" s="17">
        <f t="shared" si="240"/>
        <v>42611.261064814811</v>
      </c>
      <c r="S3864" s="17">
        <f t="shared" si="241"/>
        <v>42625.707638888889</v>
      </c>
      <c r="T3864" s="22">
        <f t="shared" si="242"/>
        <v>14.446574074077944</v>
      </c>
      <c r="U3864">
        <f t="shared" si="243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>ROUND(E3865/D3865*100,0)</f>
        <v>0</v>
      </c>
      <c r="Q3865" s="8">
        <f>IFERROR(ROUND(E3865/L3865,2),0)</f>
        <v>0</v>
      </c>
      <c r="R3865" s="17">
        <f t="shared" si="240"/>
        <v>42253.633159722223</v>
      </c>
      <c r="S3865" s="17">
        <f t="shared" si="241"/>
        <v>42313.674826388888</v>
      </c>
      <c r="T3865" s="22">
        <f t="shared" si="242"/>
        <v>60.041666666664241</v>
      </c>
      <c r="U3865">
        <f t="shared" si="243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>ROUND(E3866/D3866*100,0)</f>
        <v>1</v>
      </c>
      <c r="Q3866" s="8">
        <f>IFERROR(ROUND(E3866/L3866,2),0)</f>
        <v>20</v>
      </c>
      <c r="R3866" s="17">
        <f t="shared" si="240"/>
        <v>42295.891828703709</v>
      </c>
      <c r="S3866" s="17">
        <f t="shared" si="241"/>
        <v>42325.933495370366</v>
      </c>
      <c r="T3866" s="22">
        <f t="shared" si="242"/>
        <v>30.041666666656965</v>
      </c>
      <c r="U3866">
        <f t="shared" si="243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>ROUND(E3867/D3867*100,0)</f>
        <v>27</v>
      </c>
      <c r="Q3867" s="8">
        <f>IFERROR(ROUND(E3867/L3867,2),0)</f>
        <v>46.43</v>
      </c>
      <c r="R3867" s="17">
        <f t="shared" si="240"/>
        <v>41841.651597222226</v>
      </c>
      <c r="S3867" s="17">
        <f t="shared" si="241"/>
        <v>41881.229166666664</v>
      </c>
      <c r="T3867" s="22">
        <f t="shared" si="242"/>
        <v>39.577569444438268</v>
      </c>
      <c r="U3867">
        <f t="shared" si="243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>ROUND(E3868/D3868*100,0)</f>
        <v>1</v>
      </c>
      <c r="Q3868" s="8">
        <f>IFERROR(ROUND(E3868/L3868,2),0)</f>
        <v>5.5</v>
      </c>
      <c r="R3868" s="17">
        <f t="shared" si="240"/>
        <v>42402.947002314817</v>
      </c>
      <c r="S3868" s="17">
        <f t="shared" si="241"/>
        <v>42452.145138888889</v>
      </c>
      <c r="T3868" s="22">
        <f t="shared" si="242"/>
        <v>49.198136574072123</v>
      </c>
      <c r="U3868">
        <f t="shared" si="243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>ROUND(E3869/D3869*100,0)</f>
        <v>13</v>
      </c>
      <c r="Q3869" s="8">
        <f>IFERROR(ROUND(E3869/L3869,2),0)</f>
        <v>50.2</v>
      </c>
      <c r="R3869" s="17">
        <f t="shared" si="240"/>
        <v>42509.814108796301</v>
      </c>
      <c r="S3869" s="17">
        <f t="shared" si="241"/>
        <v>42539.814108796301</v>
      </c>
      <c r="T3869" s="22">
        <f t="shared" si="242"/>
        <v>30</v>
      </c>
      <c r="U3869">
        <f t="shared" si="243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>ROUND(E3870/D3870*100,0)</f>
        <v>0</v>
      </c>
      <c r="Q3870" s="8">
        <f>IFERROR(ROUND(E3870/L3870,2),0)</f>
        <v>10</v>
      </c>
      <c r="R3870" s="17">
        <f t="shared" si="240"/>
        <v>41865.659780092588</v>
      </c>
      <c r="S3870" s="17">
        <f t="shared" si="241"/>
        <v>41890.659780092588</v>
      </c>
      <c r="T3870" s="22">
        <f t="shared" si="242"/>
        <v>25</v>
      </c>
      <c r="U3870">
        <f t="shared" si="243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>ROUND(E3871/D3871*100,0)</f>
        <v>3</v>
      </c>
      <c r="Q3871" s="8">
        <f>IFERROR(ROUND(E3871/L3871,2),0)</f>
        <v>30.13</v>
      </c>
      <c r="R3871" s="17">
        <f t="shared" si="240"/>
        <v>42047.724444444444</v>
      </c>
      <c r="S3871" s="17">
        <f t="shared" si="241"/>
        <v>42077.132638888885</v>
      </c>
      <c r="T3871" s="22">
        <f t="shared" si="242"/>
        <v>29.408194444440596</v>
      </c>
      <c r="U3871">
        <f t="shared" si="243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>ROUND(E3872/D3872*100,0)</f>
        <v>15</v>
      </c>
      <c r="Q3872" s="8">
        <f>IFERROR(ROUND(E3872/L3872,2),0)</f>
        <v>150</v>
      </c>
      <c r="R3872" s="17">
        <f t="shared" si="240"/>
        <v>41793.17219907407</v>
      </c>
      <c r="S3872" s="17">
        <f t="shared" si="241"/>
        <v>41823.17219907407</v>
      </c>
      <c r="T3872" s="22">
        <f t="shared" si="242"/>
        <v>30</v>
      </c>
      <c r="U3872">
        <f t="shared" si="243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>ROUND(E3873/D3873*100,0)</f>
        <v>3</v>
      </c>
      <c r="Q3873" s="8">
        <f>IFERROR(ROUND(E3873/L3873,2),0)</f>
        <v>13.33</v>
      </c>
      <c r="R3873" s="17">
        <f t="shared" si="240"/>
        <v>42763.780671296292</v>
      </c>
      <c r="S3873" s="17">
        <f t="shared" si="241"/>
        <v>42823.739004629635</v>
      </c>
      <c r="T3873" s="22">
        <f t="shared" si="242"/>
        <v>59.958333333343035</v>
      </c>
      <c r="U3873">
        <f t="shared" si="243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>ROUND(E3874/D3874*100,0)</f>
        <v>0</v>
      </c>
      <c r="Q3874" s="8">
        <f>IFERROR(ROUND(E3874/L3874,2),0)</f>
        <v>0</v>
      </c>
      <c r="R3874" s="17">
        <f t="shared" si="240"/>
        <v>42180.145787037036</v>
      </c>
      <c r="S3874" s="17">
        <f t="shared" si="241"/>
        <v>42230.145787037036</v>
      </c>
      <c r="T3874" s="22">
        <f t="shared" si="242"/>
        <v>50</v>
      </c>
      <c r="U3874">
        <f t="shared" si="243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>ROUND(E3875/D3875*100,0)</f>
        <v>0</v>
      </c>
      <c r="Q3875" s="8">
        <f>IFERROR(ROUND(E3875/L3875,2),0)</f>
        <v>0</v>
      </c>
      <c r="R3875" s="17">
        <f t="shared" si="240"/>
        <v>42255.696006944447</v>
      </c>
      <c r="S3875" s="17">
        <f t="shared" si="241"/>
        <v>42285.696006944447</v>
      </c>
      <c r="T3875" s="22">
        <f t="shared" si="242"/>
        <v>30</v>
      </c>
      <c r="U3875">
        <f t="shared" si="243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>ROUND(E3876/D3876*100,0)</f>
        <v>0</v>
      </c>
      <c r="Q3876" s="8">
        <f>IFERROR(ROUND(E3876/L3876,2),0)</f>
        <v>0</v>
      </c>
      <c r="R3876" s="17">
        <f t="shared" si="240"/>
        <v>42007.016458333332</v>
      </c>
      <c r="S3876" s="17">
        <f t="shared" si="241"/>
        <v>42028.041666666672</v>
      </c>
      <c r="T3876" s="22">
        <f t="shared" si="242"/>
        <v>21.025208333339833</v>
      </c>
      <c r="U3876">
        <f t="shared" si="243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>ROUND(E3877/D3877*100,0)</f>
        <v>0</v>
      </c>
      <c r="Q3877" s="8">
        <f>IFERROR(ROUND(E3877/L3877,2),0)</f>
        <v>0</v>
      </c>
      <c r="R3877" s="17">
        <f t="shared" si="240"/>
        <v>42615.346817129626</v>
      </c>
      <c r="S3877" s="17">
        <f t="shared" si="241"/>
        <v>42616.416666666672</v>
      </c>
      <c r="T3877" s="22">
        <f t="shared" si="242"/>
        <v>1.0698495370452292</v>
      </c>
      <c r="U3877">
        <f t="shared" si="243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>ROUND(E3878/D3878*100,0)</f>
        <v>53</v>
      </c>
      <c r="Q3878" s="8">
        <f>IFERROR(ROUND(E3878/L3878,2),0)</f>
        <v>44.76</v>
      </c>
      <c r="R3878" s="17">
        <f t="shared" si="240"/>
        <v>42372.624166666668</v>
      </c>
      <c r="S3878" s="17">
        <f t="shared" si="241"/>
        <v>42402.624166666668</v>
      </c>
      <c r="T3878" s="22">
        <f t="shared" si="242"/>
        <v>30</v>
      </c>
      <c r="U3878">
        <f t="shared" si="243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>ROUND(E3879/D3879*100,0)</f>
        <v>5</v>
      </c>
      <c r="Q3879" s="8">
        <f>IFERROR(ROUND(E3879/L3879,2),0)</f>
        <v>88.64</v>
      </c>
      <c r="R3879" s="17">
        <f t="shared" si="240"/>
        <v>42682.67768518519</v>
      </c>
      <c r="S3879" s="17">
        <f t="shared" si="241"/>
        <v>42712.67768518519</v>
      </c>
      <c r="T3879" s="22">
        <f t="shared" si="242"/>
        <v>30</v>
      </c>
      <c r="U3879">
        <f t="shared" si="243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>ROUND(E3880/D3880*100,0)</f>
        <v>0</v>
      </c>
      <c r="Q3880" s="8">
        <f>IFERROR(ROUND(E3880/L3880,2),0)</f>
        <v>10</v>
      </c>
      <c r="R3880" s="17">
        <f t="shared" si="240"/>
        <v>42154.818819444445</v>
      </c>
      <c r="S3880" s="17">
        <f t="shared" si="241"/>
        <v>42185.165972222225</v>
      </c>
      <c r="T3880" s="22">
        <f t="shared" si="242"/>
        <v>30.347152777780138</v>
      </c>
      <c r="U3880">
        <f t="shared" si="243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>ROUND(E3881/D3881*100,0)</f>
        <v>0</v>
      </c>
      <c r="Q3881" s="8">
        <f>IFERROR(ROUND(E3881/L3881,2),0)</f>
        <v>0</v>
      </c>
      <c r="R3881" s="17">
        <f t="shared" si="240"/>
        <v>41999.861064814817</v>
      </c>
      <c r="S3881" s="17">
        <f t="shared" si="241"/>
        <v>42029.861064814817</v>
      </c>
      <c r="T3881" s="22">
        <f t="shared" si="242"/>
        <v>30</v>
      </c>
      <c r="U3881">
        <f t="shared" si="243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>ROUND(E3882/D3882*100,0)</f>
        <v>13</v>
      </c>
      <c r="Q3882" s="8">
        <f>IFERROR(ROUND(E3882/L3882,2),0)</f>
        <v>57.65</v>
      </c>
      <c r="R3882" s="17">
        <f t="shared" si="240"/>
        <v>41815.815046296295</v>
      </c>
      <c r="S3882" s="17">
        <f t="shared" si="241"/>
        <v>41850.958333333336</v>
      </c>
      <c r="T3882" s="22">
        <f t="shared" si="242"/>
        <v>35.143287037040864</v>
      </c>
      <c r="U3882">
        <f t="shared" si="243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>ROUND(E3883/D3883*100,0)</f>
        <v>5</v>
      </c>
      <c r="Q3883" s="8">
        <f>IFERROR(ROUND(E3883/L3883,2),0)</f>
        <v>25</v>
      </c>
      <c r="R3883" s="17">
        <f t="shared" si="240"/>
        <v>42756.018506944441</v>
      </c>
      <c r="S3883" s="17">
        <f t="shared" si="241"/>
        <v>42786.018506944441</v>
      </c>
      <c r="T3883" s="22">
        <f t="shared" si="242"/>
        <v>30</v>
      </c>
      <c r="U3883">
        <f t="shared" si="243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>ROUND(E3884/D3884*100,0)</f>
        <v>0</v>
      </c>
      <c r="Q3884" s="8">
        <f>IFERROR(ROUND(E3884/L3884,2),0)</f>
        <v>0</v>
      </c>
      <c r="R3884" s="17">
        <f t="shared" si="240"/>
        <v>42373.983449074076</v>
      </c>
      <c r="S3884" s="17">
        <f t="shared" si="241"/>
        <v>42400.960416666669</v>
      </c>
      <c r="T3884" s="22">
        <f t="shared" si="242"/>
        <v>26.9769675925927</v>
      </c>
      <c r="U3884">
        <f t="shared" si="243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>ROUND(E3885/D3885*100,0)</f>
        <v>0</v>
      </c>
      <c r="Q3885" s="8">
        <f>IFERROR(ROUND(E3885/L3885,2),0)</f>
        <v>0</v>
      </c>
      <c r="R3885" s="17">
        <f t="shared" si="240"/>
        <v>41854.602650462963</v>
      </c>
      <c r="S3885" s="17">
        <f t="shared" si="241"/>
        <v>41884.602650462963</v>
      </c>
      <c r="T3885" s="22">
        <f t="shared" si="242"/>
        <v>30</v>
      </c>
      <c r="U3885">
        <f t="shared" si="243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>ROUND(E3886/D3886*100,0)</f>
        <v>0</v>
      </c>
      <c r="Q3886" s="8">
        <f>IFERROR(ROUND(E3886/L3886,2),0)</f>
        <v>0</v>
      </c>
      <c r="R3886" s="17">
        <f t="shared" si="240"/>
        <v>42065.791574074072</v>
      </c>
      <c r="S3886" s="17">
        <f t="shared" si="241"/>
        <v>42090.749907407408</v>
      </c>
      <c r="T3886" s="22">
        <f t="shared" si="242"/>
        <v>24.958333333335759</v>
      </c>
      <c r="U3886">
        <f t="shared" si="243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>ROUND(E3887/D3887*100,0)</f>
        <v>0</v>
      </c>
      <c r="Q3887" s="8">
        <f>IFERROR(ROUND(E3887/L3887,2),0)</f>
        <v>0</v>
      </c>
      <c r="R3887" s="17">
        <f t="shared" si="240"/>
        <v>42469.951284722221</v>
      </c>
      <c r="S3887" s="17">
        <f t="shared" si="241"/>
        <v>42499.951284722221</v>
      </c>
      <c r="T3887" s="22">
        <f t="shared" si="242"/>
        <v>30</v>
      </c>
      <c r="U3887">
        <f t="shared" si="243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>ROUND(E3888/D3888*100,0)</f>
        <v>0</v>
      </c>
      <c r="Q3888" s="8">
        <f>IFERROR(ROUND(E3888/L3888,2),0)</f>
        <v>0</v>
      </c>
      <c r="R3888" s="17">
        <f t="shared" si="240"/>
        <v>41954.228032407409</v>
      </c>
      <c r="S3888" s="17">
        <f t="shared" si="241"/>
        <v>41984.228032407409</v>
      </c>
      <c r="T3888" s="22">
        <f t="shared" si="242"/>
        <v>30</v>
      </c>
      <c r="U3888">
        <f t="shared" si="243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>ROUND(E3889/D3889*100,0)</f>
        <v>2</v>
      </c>
      <c r="Q3889" s="8">
        <f>IFERROR(ROUND(E3889/L3889,2),0)</f>
        <v>17.5</v>
      </c>
      <c r="R3889" s="17">
        <f t="shared" si="240"/>
        <v>42079.857974537037</v>
      </c>
      <c r="S3889" s="17">
        <f t="shared" si="241"/>
        <v>42125.916666666672</v>
      </c>
      <c r="T3889" s="22">
        <f t="shared" si="242"/>
        <v>46.058692129634437</v>
      </c>
      <c r="U3889">
        <f t="shared" si="243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>ROUND(E3890/D3890*100,0)</f>
        <v>27</v>
      </c>
      <c r="Q3890" s="8">
        <f>IFERROR(ROUND(E3890/L3890,2),0)</f>
        <v>38.71</v>
      </c>
      <c r="R3890" s="17">
        <f t="shared" si="240"/>
        <v>42762.545810185184</v>
      </c>
      <c r="S3890" s="17">
        <f t="shared" si="241"/>
        <v>42792.545810185184</v>
      </c>
      <c r="T3890" s="22">
        <f t="shared" si="242"/>
        <v>30</v>
      </c>
      <c r="U3890">
        <f t="shared" si="243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>ROUND(E3891/D3891*100,0)</f>
        <v>1</v>
      </c>
      <c r="Q3891" s="8">
        <f>IFERROR(ROUND(E3891/L3891,2),0)</f>
        <v>13.11</v>
      </c>
      <c r="R3891" s="17">
        <f t="shared" si="240"/>
        <v>41977.004976851851</v>
      </c>
      <c r="S3891" s="17">
        <f t="shared" si="241"/>
        <v>42008.976388888885</v>
      </c>
      <c r="T3891" s="22">
        <f t="shared" si="242"/>
        <v>31.971412037033588</v>
      </c>
      <c r="U3891">
        <f t="shared" si="243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>ROUND(E3892/D3892*100,0)</f>
        <v>17</v>
      </c>
      <c r="Q3892" s="8">
        <f>IFERROR(ROUND(E3892/L3892,2),0)</f>
        <v>315.5</v>
      </c>
      <c r="R3892" s="17">
        <f t="shared" si="240"/>
        <v>42171.758611111116</v>
      </c>
      <c r="S3892" s="17">
        <f t="shared" si="241"/>
        <v>42231.758611111116</v>
      </c>
      <c r="T3892" s="22">
        <f t="shared" si="242"/>
        <v>60</v>
      </c>
      <c r="U3892">
        <f t="shared" si="243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>ROUND(E3893/D3893*100,0)</f>
        <v>33</v>
      </c>
      <c r="Q3893" s="8">
        <f>IFERROR(ROUND(E3893/L3893,2),0)</f>
        <v>37.14</v>
      </c>
      <c r="R3893" s="17">
        <f t="shared" si="240"/>
        <v>42056.1324537037</v>
      </c>
      <c r="S3893" s="17">
        <f t="shared" si="241"/>
        <v>42086.207638888889</v>
      </c>
      <c r="T3893" s="22">
        <f t="shared" si="242"/>
        <v>30.075185185189184</v>
      </c>
      <c r="U3893">
        <f t="shared" si="243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>ROUND(E3894/D3894*100,0)</f>
        <v>0</v>
      </c>
      <c r="Q3894" s="8">
        <f>IFERROR(ROUND(E3894/L3894,2),0)</f>
        <v>0</v>
      </c>
      <c r="R3894" s="17">
        <f t="shared" si="240"/>
        <v>41867.652280092596</v>
      </c>
      <c r="S3894" s="17">
        <f t="shared" si="241"/>
        <v>41875.291666666664</v>
      </c>
      <c r="T3894" s="22">
        <f t="shared" si="242"/>
        <v>7.6393865740683395</v>
      </c>
      <c r="U3894">
        <f t="shared" si="243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>ROUND(E3895/D3895*100,0)</f>
        <v>22</v>
      </c>
      <c r="Q3895" s="8">
        <f>IFERROR(ROUND(E3895/L3895,2),0)</f>
        <v>128.27000000000001</v>
      </c>
      <c r="R3895" s="17">
        <f t="shared" si="240"/>
        <v>41779.657870370371</v>
      </c>
      <c r="S3895" s="17">
        <f t="shared" si="241"/>
        <v>41821.25</v>
      </c>
      <c r="T3895" s="22">
        <f t="shared" si="242"/>
        <v>41.592129629629198</v>
      </c>
      <c r="U3895">
        <f t="shared" si="243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>ROUND(E3896/D3896*100,0)</f>
        <v>3</v>
      </c>
      <c r="Q3896" s="8">
        <f>IFERROR(ROUND(E3896/L3896,2),0)</f>
        <v>47.27</v>
      </c>
      <c r="R3896" s="17">
        <f t="shared" si="240"/>
        <v>42679.958472222221</v>
      </c>
      <c r="S3896" s="17">
        <f t="shared" si="241"/>
        <v>42710.207638888889</v>
      </c>
      <c r="T3896" s="22">
        <f t="shared" si="242"/>
        <v>30.249166666668316</v>
      </c>
      <c r="U3896">
        <f t="shared" si="243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>ROUND(E3897/D3897*100,0)</f>
        <v>5</v>
      </c>
      <c r="Q3897" s="8">
        <f>IFERROR(ROUND(E3897/L3897,2),0)</f>
        <v>50</v>
      </c>
      <c r="R3897" s="17">
        <f t="shared" si="240"/>
        <v>42032.250208333338</v>
      </c>
      <c r="S3897" s="17">
        <f t="shared" si="241"/>
        <v>42063.250208333338</v>
      </c>
      <c r="T3897" s="22">
        <f t="shared" si="242"/>
        <v>31</v>
      </c>
      <c r="U3897">
        <f t="shared" si="243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>ROUND(E3898/D3898*100,0)</f>
        <v>11</v>
      </c>
      <c r="Q3898" s="8">
        <f>IFERROR(ROUND(E3898/L3898,2),0)</f>
        <v>42.5</v>
      </c>
      <c r="R3898" s="17">
        <f t="shared" si="240"/>
        <v>41793.191875000004</v>
      </c>
      <c r="S3898" s="17">
        <f t="shared" si="241"/>
        <v>41807.191875000004</v>
      </c>
      <c r="T3898" s="22">
        <f t="shared" si="242"/>
        <v>14</v>
      </c>
      <c r="U3898">
        <f t="shared" si="243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>ROUND(E3899/D3899*100,0)</f>
        <v>18</v>
      </c>
      <c r="Q3899" s="8">
        <f>IFERROR(ROUND(E3899/L3899,2),0)</f>
        <v>44</v>
      </c>
      <c r="R3899" s="17">
        <f t="shared" si="240"/>
        <v>41982.87364583333</v>
      </c>
      <c r="S3899" s="17">
        <f t="shared" si="241"/>
        <v>42012.87364583333</v>
      </c>
      <c r="T3899" s="22">
        <f t="shared" si="242"/>
        <v>30</v>
      </c>
      <c r="U3899">
        <f t="shared" si="243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>ROUND(E3900/D3900*100,0)</f>
        <v>33</v>
      </c>
      <c r="Q3900" s="8">
        <f>IFERROR(ROUND(E3900/L3900,2),0)</f>
        <v>50.88</v>
      </c>
      <c r="R3900" s="17">
        <f t="shared" si="240"/>
        <v>42193.482291666667</v>
      </c>
      <c r="S3900" s="17">
        <f t="shared" si="241"/>
        <v>42233.666666666672</v>
      </c>
      <c r="T3900" s="22">
        <f t="shared" si="242"/>
        <v>40.184375000004366</v>
      </c>
      <c r="U3900">
        <f t="shared" si="243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>ROUND(E3901/D3901*100,0)</f>
        <v>1</v>
      </c>
      <c r="Q3901" s="8">
        <f>IFERROR(ROUND(E3901/L3901,2),0)</f>
        <v>62.5</v>
      </c>
      <c r="R3901" s="17">
        <f t="shared" si="240"/>
        <v>41843.775011574071</v>
      </c>
      <c r="S3901" s="17">
        <f t="shared" si="241"/>
        <v>41863.775011574071</v>
      </c>
      <c r="T3901" s="22">
        <f t="shared" si="242"/>
        <v>20</v>
      </c>
      <c r="U3901">
        <f t="shared" si="243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>ROUND(E3902/D3902*100,0)</f>
        <v>5</v>
      </c>
      <c r="Q3902" s="8">
        <f>IFERROR(ROUND(E3902/L3902,2),0)</f>
        <v>27</v>
      </c>
      <c r="R3902" s="17">
        <f t="shared" si="240"/>
        <v>42136.092488425929</v>
      </c>
      <c r="S3902" s="17">
        <f t="shared" si="241"/>
        <v>42166.092488425929</v>
      </c>
      <c r="T3902" s="22">
        <f t="shared" si="242"/>
        <v>30</v>
      </c>
      <c r="U3902">
        <f t="shared" si="243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>ROUND(E3903/D3903*100,0)</f>
        <v>1</v>
      </c>
      <c r="Q3903" s="8">
        <f>IFERROR(ROUND(E3903/L3903,2),0)</f>
        <v>25</v>
      </c>
      <c r="R3903" s="17">
        <f t="shared" si="240"/>
        <v>42317.826377314821</v>
      </c>
      <c r="S3903" s="17">
        <f t="shared" si="241"/>
        <v>42357.826377314821</v>
      </c>
      <c r="T3903" s="22">
        <f t="shared" si="242"/>
        <v>40</v>
      </c>
      <c r="U3903">
        <f t="shared" si="243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>ROUND(E3904/D3904*100,0)</f>
        <v>49</v>
      </c>
      <c r="Q3904" s="8">
        <f>IFERROR(ROUND(E3904/L3904,2),0)</f>
        <v>47.26</v>
      </c>
      <c r="R3904" s="17">
        <f t="shared" si="240"/>
        <v>42663.468078703707</v>
      </c>
      <c r="S3904" s="17">
        <f t="shared" si="241"/>
        <v>42688.509745370371</v>
      </c>
      <c r="T3904" s="22">
        <f t="shared" si="242"/>
        <v>25.041666666664241</v>
      </c>
      <c r="U3904">
        <f t="shared" si="243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>ROUND(E3905/D3905*100,0)</f>
        <v>0</v>
      </c>
      <c r="Q3905" s="8">
        <f>IFERROR(ROUND(E3905/L3905,2),0)</f>
        <v>0</v>
      </c>
      <c r="R3905" s="17">
        <f t="shared" si="240"/>
        <v>42186.01116898148</v>
      </c>
      <c r="S3905" s="17">
        <f t="shared" si="241"/>
        <v>42230.818055555559</v>
      </c>
      <c r="T3905" s="22">
        <f t="shared" si="242"/>
        <v>44.806886574078817</v>
      </c>
      <c r="U3905">
        <f t="shared" si="243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>ROUND(E3906/D3906*100,0)</f>
        <v>0</v>
      </c>
      <c r="Q3906" s="8">
        <f>IFERROR(ROUND(E3906/L3906,2),0)</f>
        <v>1.5</v>
      </c>
      <c r="R3906" s="17">
        <f t="shared" si="240"/>
        <v>42095.229166666672</v>
      </c>
      <c r="S3906" s="17">
        <f t="shared" si="241"/>
        <v>42109.211111111115</v>
      </c>
      <c r="T3906" s="22">
        <f t="shared" si="242"/>
        <v>13.981944444443798</v>
      </c>
      <c r="U3906">
        <f t="shared" si="243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>ROUND(E3907/D3907*100,0)</f>
        <v>12</v>
      </c>
      <c r="Q3907" s="8">
        <f>IFERROR(ROUND(E3907/L3907,2),0)</f>
        <v>24.71</v>
      </c>
      <c r="R3907" s="17">
        <f t="shared" ref="R3907:R3970" si="244">(((J3907/60)/60)/24)+DATE(1970,1,1)</f>
        <v>42124.623877314814</v>
      </c>
      <c r="S3907" s="17">
        <f t="shared" ref="S3907:S3970" si="245">(((I3907/60)/60)/24)+DATE(1970,1,1)</f>
        <v>42166.958333333328</v>
      </c>
      <c r="T3907" s="22">
        <f t="shared" ref="T3907:T3970" si="246">S3907-R3907</f>
        <v>42.334456018514175</v>
      </c>
      <c r="U3907">
        <f t="shared" ref="U3907:U3970" si="247">YEAR(R3907)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>ROUND(E3908/D3908*100,0)</f>
        <v>67</v>
      </c>
      <c r="Q3908" s="8">
        <f>IFERROR(ROUND(E3908/L3908,2),0)</f>
        <v>63.13</v>
      </c>
      <c r="R3908" s="17">
        <f t="shared" si="244"/>
        <v>42143.917743055557</v>
      </c>
      <c r="S3908" s="17">
        <f t="shared" si="245"/>
        <v>42181.559027777781</v>
      </c>
      <c r="T3908" s="22">
        <f t="shared" si="246"/>
        <v>37.641284722223645</v>
      </c>
      <c r="U3908">
        <f t="shared" si="247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>ROUND(E3909/D3909*100,0)</f>
        <v>15</v>
      </c>
      <c r="Q3909" s="8">
        <f>IFERROR(ROUND(E3909/L3909,2),0)</f>
        <v>38.25</v>
      </c>
      <c r="R3909" s="17">
        <f t="shared" si="244"/>
        <v>41906.819513888891</v>
      </c>
      <c r="S3909" s="17">
        <f t="shared" si="245"/>
        <v>41938.838888888888</v>
      </c>
      <c r="T3909" s="22">
        <f t="shared" si="246"/>
        <v>32.019374999996217</v>
      </c>
      <c r="U3909">
        <f t="shared" si="247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>ROUND(E3910/D3910*100,0)</f>
        <v>9</v>
      </c>
      <c r="Q3910" s="8">
        <f>IFERROR(ROUND(E3910/L3910,2),0)</f>
        <v>16.25</v>
      </c>
      <c r="R3910" s="17">
        <f t="shared" si="244"/>
        <v>41834.135370370372</v>
      </c>
      <c r="S3910" s="17">
        <f t="shared" si="245"/>
        <v>41849.135370370372</v>
      </c>
      <c r="T3910" s="22">
        <f t="shared" si="246"/>
        <v>15</v>
      </c>
      <c r="U3910">
        <f t="shared" si="247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>ROUND(E3911/D3911*100,0)</f>
        <v>0</v>
      </c>
      <c r="Q3911" s="8">
        <f>IFERROR(ROUND(E3911/L3911,2),0)</f>
        <v>33.75</v>
      </c>
      <c r="R3911" s="17">
        <f t="shared" si="244"/>
        <v>41863.359282407408</v>
      </c>
      <c r="S3911" s="17">
        <f t="shared" si="245"/>
        <v>41893.359282407408</v>
      </c>
      <c r="T3911" s="22">
        <f t="shared" si="246"/>
        <v>30</v>
      </c>
      <c r="U3911">
        <f t="shared" si="247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>ROUND(E3912/D3912*100,0)</f>
        <v>3</v>
      </c>
      <c r="Q3912" s="8">
        <f>IFERROR(ROUND(E3912/L3912,2),0)</f>
        <v>61.67</v>
      </c>
      <c r="R3912" s="17">
        <f t="shared" si="244"/>
        <v>42224.756909722222</v>
      </c>
      <c r="S3912" s="17">
        <f t="shared" si="245"/>
        <v>42254.756909722222</v>
      </c>
      <c r="T3912" s="22">
        <f t="shared" si="246"/>
        <v>30</v>
      </c>
      <c r="U3912">
        <f t="shared" si="247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>ROUND(E3913/D3913*100,0)</f>
        <v>37</v>
      </c>
      <c r="Q3913" s="8">
        <f>IFERROR(ROUND(E3913/L3913,2),0)</f>
        <v>83.14</v>
      </c>
      <c r="R3913" s="17">
        <f t="shared" si="244"/>
        <v>41939.8122337963</v>
      </c>
      <c r="S3913" s="17">
        <f t="shared" si="245"/>
        <v>41969.853900462964</v>
      </c>
      <c r="T3913" s="22">
        <f t="shared" si="246"/>
        <v>30.041666666664241</v>
      </c>
      <c r="U3913">
        <f t="shared" si="247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>ROUND(E3914/D3914*100,0)</f>
        <v>0</v>
      </c>
      <c r="Q3914" s="8">
        <f>IFERROR(ROUND(E3914/L3914,2),0)</f>
        <v>1</v>
      </c>
      <c r="R3914" s="17">
        <f t="shared" si="244"/>
        <v>42059.270023148143</v>
      </c>
      <c r="S3914" s="17">
        <f t="shared" si="245"/>
        <v>42119.190972222219</v>
      </c>
      <c r="T3914" s="22">
        <f t="shared" si="246"/>
        <v>59.920949074075907</v>
      </c>
      <c r="U3914">
        <f t="shared" si="247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>ROUND(E3915/D3915*100,0)</f>
        <v>10</v>
      </c>
      <c r="Q3915" s="8">
        <f>IFERROR(ROUND(E3915/L3915,2),0)</f>
        <v>142.86000000000001</v>
      </c>
      <c r="R3915" s="17">
        <f t="shared" si="244"/>
        <v>42308.211215277777</v>
      </c>
      <c r="S3915" s="17">
        <f t="shared" si="245"/>
        <v>42338.252881944441</v>
      </c>
      <c r="T3915" s="22">
        <f t="shared" si="246"/>
        <v>30.041666666664241</v>
      </c>
      <c r="U3915">
        <f t="shared" si="247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>ROUND(E3916/D3916*100,0)</f>
        <v>36</v>
      </c>
      <c r="Q3916" s="8">
        <f>IFERROR(ROUND(E3916/L3916,2),0)</f>
        <v>33.67</v>
      </c>
      <c r="R3916" s="17">
        <f t="shared" si="244"/>
        <v>42114.818935185183</v>
      </c>
      <c r="S3916" s="17">
        <f t="shared" si="245"/>
        <v>42134.957638888889</v>
      </c>
      <c r="T3916" s="22">
        <f t="shared" si="246"/>
        <v>20.138703703705687</v>
      </c>
      <c r="U3916">
        <f t="shared" si="247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>ROUND(E3917/D3917*100,0)</f>
        <v>0</v>
      </c>
      <c r="Q3917" s="8">
        <f>IFERROR(ROUND(E3917/L3917,2),0)</f>
        <v>5</v>
      </c>
      <c r="R3917" s="17">
        <f t="shared" si="244"/>
        <v>42492.98505787037</v>
      </c>
      <c r="S3917" s="17">
        <f t="shared" si="245"/>
        <v>42522.98505787037</v>
      </c>
      <c r="T3917" s="22">
        <f t="shared" si="246"/>
        <v>30</v>
      </c>
      <c r="U3917">
        <f t="shared" si="247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>ROUND(E3918/D3918*100,0)</f>
        <v>0</v>
      </c>
      <c r="Q3918" s="8">
        <f>IFERROR(ROUND(E3918/L3918,2),0)</f>
        <v>0</v>
      </c>
      <c r="R3918" s="17">
        <f t="shared" si="244"/>
        <v>42494.471666666665</v>
      </c>
      <c r="S3918" s="17">
        <f t="shared" si="245"/>
        <v>42524.471666666665</v>
      </c>
      <c r="T3918" s="22">
        <f t="shared" si="246"/>
        <v>30</v>
      </c>
      <c r="U3918">
        <f t="shared" si="247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>ROUND(E3919/D3919*100,0)</f>
        <v>0</v>
      </c>
      <c r="Q3919" s="8">
        <f>IFERROR(ROUND(E3919/L3919,2),0)</f>
        <v>10</v>
      </c>
      <c r="R3919" s="17">
        <f t="shared" si="244"/>
        <v>41863.527326388888</v>
      </c>
      <c r="S3919" s="17">
        <f t="shared" si="245"/>
        <v>41893.527326388888</v>
      </c>
      <c r="T3919" s="22">
        <f t="shared" si="246"/>
        <v>30</v>
      </c>
      <c r="U3919">
        <f t="shared" si="247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>ROUND(E3920/D3920*100,0)</f>
        <v>0</v>
      </c>
      <c r="Q3920" s="8">
        <f>IFERROR(ROUND(E3920/L3920,2),0)</f>
        <v>40</v>
      </c>
      <c r="R3920" s="17">
        <f t="shared" si="244"/>
        <v>41843.664618055554</v>
      </c>
      <c r="S3920" s="17">
        <f t="shared" si="245"/>
        <v>41855.666666666664</v>
      </c>
      <c r="T3920" s="22">
        <f t="shared" si="246"/>
        <v>12.002048611109785</v>
      </c>
      <c r="U3920">
        <f t="shared" si="247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>ROUND(E3921/D3921*100,0)</f>
        <v>2</v>
      </c>
      <c r="Q3921" s="8">
        <f>IFERROR(ROUND(E3921/L3921,2),0)</f>
        <v>30</v>
      </c>
      <c r="R3921" s="17">
        <f t="shared" si="244"/>
        <v>42358.684872685189</v>
      </c>
      <c r="S3921" s="17">
        <f t="shared" si="245"/>
        <v>42387</v>
      </c>
      <c r="T3921" s="22">
        <f t="shared" si="246"/>
        <v>28.315127314810525</v>
      </c>
      <c r="U3921">
        <f t="shared" si="247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>ROUND(E3922/D3922*100,0)</f>
        <v>5</v>
      </c>
      <c r="Q3922" s="8">
        <f>IFERROR(ROUND(E3922/L3922,2),0)</f>
        <v>45</v>
      </c>
      <c r="R3922" s="17">
        <f t="shared" si="244"/>
        <v>42657.38726851852</v>
      </c>
      <c r="S3922" s="17">
        <f t="shared" si="245"/>
        <v>42687.428935185191</v>
      </c>
      <c r="T3922" s="22">
        <f t="shared" si="246"/>
        <v>30.041666666671517</v>
      </c>
      <c r="U3922">
        <f t="shared" si="247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>ROUND(E3923/D3923*100,0)</f>
        <v>0</v>
      </c>
      <c r="Q3923" s="8">
        <f>IFERROR(ROUND(E3923/L3923,2),0)</f>
        <v>0</v>
      </c>
      <c r="R3923" s="17">
        <f t="shared" si="244"/>
        <v>41926.542303240742</v>
      </c>
      <c r="S3923" s="17">
        <f t="shared" si="245"/>
        <v>41938.75</v>
      </c>
      <c r="T3923" s="22">
        <f t="shared" si="246"/>
        <v>12.207696759258397</v>
      </c>
      <c r="U3923">
        <f t="shared" si="247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>ROUND(E3924/D3924*100,0)</f>
        <v>8</v>
      </c>
      <c r="Q3924" s="8">
        <f>IFERROR(ROUND(E3924/L3924,2),0)</f>
        <v>10.17</v>
      </c>
      <c r="R3924" s="17">
        <f t="shared" si="244"/>
        <v>42020.768634259264</v>
      </c>
      <c r="S3924" s="17">
        <f t="shared" si="245"/>
        <v>42065.958333333328</v>
      </c>
      <c r="T3924" s="22">
        <f t="shared" si="246"/>
        <v>45.189699074064265</v>
      </c>
      <c r="U3924">
        <f t="shared" si="247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>ROUND(E3925/D3925*100,0)</f>
        <v>12</v>
      </c>
      <c r="Q3925" s="8">
        <f>IFERROR(ROUND(E3925/L3925,2),0)</f>
        <v>81.41</v>
      </c>
      <c r="R3925" s="17">
        <f t="shared" si="244"/>
        <v>42075.979988425926</v>
      </c>
      <c r="S3925" s="17">
        <f t="shared" si="245"/>
        <v>42103.979988425926</v>
      </c>
      <c r="T3925" s="22">
        <f t="shared" si="246"/>
        <v>28</v>
      </c>
      <c r="U3925">
        <f t="shared" si="247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>ROUND(E3926/D3926*100,0)</f>
        <v>15</v>
      </c>
      <c r="Q3926" s="8">
        <f>IFERROR(ROUND(E3926/L3926,2),0)</f>
        <v>57.25</v>
      </c>
      <c r="R3926" s="17">
        <f t="shared" si="244"/>
        <v>41786.959745370368</v>
      </c>
      <c r="S3926" s="17">
        <f t="shared" si="245"/>
        <v>41816.959745370368</v>
      </c>
      <c r="T3926" s="22">
        <f t="shared" si="246"/>
        <v>30</v>
      </c>
      <c r="U3926">
        <f t="shared" si="247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>ROUND(E3927/D3927*100,0)</f>
        <v>10</v>
      </c>
      <c r="Q3927" s="8">
        <f>IFERROR(ROUND(E3927/L3927,2),0)</f>
        <v>5</v>
      </c>
      <c r="R3927" s="17">
        <f t="shared" si="244"/>
        <v>41820.870821759258</v>
      </c>
      <c r="S3927" s="17">
        <f t="shared" si="245"/>
        <v>41850.870821759258</v>
      </c>
      <c r="T3927" s="22">
        <f t="shared" si="246"/>
        <v>30</v>
      </c>
      <c r="U3927">
        <f t="shared" si="247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>ROUND(E3928/D3928*100,0)</f>
        <v>0</v>
      </c>
      <c r="Q3928" s="8">
        <f>IFERROR(ROUND(E3928/L3928,2),0)</f>
        <v>15</v>
      </c>
      <c r="R3928" s="17">
        <f t="shared" si="244"/>
        <v>41970.085046296299</v>
      </c>
      <c r="S3928" s="17">
        <f t="shared" si="245"/>
        <v>42000.085046296299</v>
      </c>
      <c r="T3928" s="22">
        <f t="shared" si="246"/>
        <v>30</v>
      </c>
      <c r="U3928">
        <f t="shared" si="247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>ROUND(E3929/D3929*100,0)</f>
        <v>1</v>
      </c>
      <c r="Q3929" s="8">
        <f>IFERROR(ROUND(E3929/L3929,2),0)</f>
        <v>12.5</v>
      </c>
      <c r="R3929" s="17">
        <f t="shared" si="244"/>
        <v>41830.267407407409</v>
      </c>
      <c r="S3929" s="17">
        <f t="shared" si="245"/>
        <v>41860.267407407409</v>
      </c>
      <c r="T3929" s="22">
        <f t="shared" si="246"/>
        <v>30</v>
      </c>
      <c r="U3929">
        <f t="shared" si="247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>ROUND(E3930/D3930*100,0)</f>
        <v>13</v>
      </c>
      <c r="Q3930" s="8">
        <f>IFERROR(ROUND(E3930/L3930,2),0)</f>
        <v>93</v>
      </c>
      <c r="R3930" s="17">
        <f t="shared" si="244"/>
        <v>42265.683182870373</v>
      </c>
      <c r="S3930" s="17">
        <f t="shared" si="245"/>
        <v>42293.207638888889</v>
      </c>
      <c r="T3930" s="22">
        <f t="shared" si="246"/>
        <v>27.524456018516503</v>
      </c>
      <c r="U3930">
        <f t="shared" si="247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>ROUND(E3931/D3931*100,0)</f>
        <v>2</v>
      </c>
      <c r="Q3931" s="8">
        <f>IFERROR(ROUND(E3931/L3931,2),0)</f>
        <v>32.36</v>
      </c>
      <c r="R3931" s="17">
        <f t="shared" si="244"/>
        <v>42601.827141203699</v>
      </c>
      <c r="S3931" s="17">
        <f t="shared" si="245"/>
        <v>42631.827141203699</v>
      </c>
      <c r="T3931" s="22">
        <f t="shared" si="246"/>
        <v>30</v>
      </c>
      <c r="U3931">
        <f t="shared" si="247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>ROUND(E3932/D3932*100,0)</f>
        <v>0</v>
      </c>
      <c r="Q3932" s="8">
        <f>IFERROR(ROUND(E3932/L3932,2),0)</f>
        <v>0</v>
      </c>
      <c r="R3932" s="17">
        <f t="shared" si="244"/>
        <v>42433.338749999995</v>
      </c>
      <c r="S3932" s="17">
        <f t="shared" si="245"/>
        <v>42461.25</v>
      </c>
      <c r="T3932" s="22">
        <f t="shared" si="246"/>
        <v>27.911250000004657</v>
      </c>
      <c r="U3932">
        <f t="shared" si="247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>ROUND(E3933/D3933*100,0)</f>
        <v>0</v>
      </c>
      <c r="Q3933" s="8">
        <f>IFERROR(ROUND(E3933/L3933,2),0)</f>
        <v>0</v>
      </c>
      <c r="R3933" s="17">
        <f t="shared" si="244"/>
        <v>42228.151701388888</v>
      </c>
      <c r="S3933" s="17">
        <f t="shared" si="245"/>
        <v>42253.151701388888</v>
      </c>
      <c r="T3933" s="22">
        <f t="shared" si="246"/>
        <v>25</v>
      </c>
      <c r="U3933">
        <f t="shared" si="247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>ROUND(E3934/D3934*100,0)</f>
        <v>0</v>
      </c>
      <c r="Q3934" s="8">
        <f>IFERROR(ROUND(E3934/L3934,2),0)</f>
        <v>1</v>
      </c>
      <c r="R3934" s="17">
        <f t="shared" si="244"/>
        <v>42415.168564814812</v>
      </c>
      <c r="S3934" s="17">
        <f t="shared" si="245"/>
        <v>42445.126898148148</v>
      </c>
      <c r="T3934" s="22">
        <f t="shared" si="246"/>
        <v>29.958333333335759</v>
      </c>
      <c r="U3934">
        <f t="shared" si="247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>ROUND(E3935/D3935*100,0)</f>
        <v>16</v>
      </c>
      <c r="Q3935" s="8">
        <f>IFERROR(ROUND(E3935/L3935,2),0)</f>
        <v>91.83</v>
      </c>
      <c r="R3935" s="17">
        <f t="shared" si="244"/>
        <v>42538.968310185184</v>
      </c>
      <c r="S3935" s="17">
        <f t="shared" si="245"/>
        <v>42568.029861111107</v>
      </c>
      <c r="T3935" s="22">
        <f t="shared" si="246"/>
        <v>29.061550925922347</v>
      </c>
      <c r="U3935">
        <f t="shared" si="247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>ROUND(E3936/D3936*100,0)</f>
        <v>11</v>
      </c>
      <c r="Q3936" s="8">
        <f>IFERROR(ROUND(E3936/L3936,2),0)</f>
        <v>45.83</v>
      </c>
      <c r="R3936" s="17">
        <f t="shared" si="244"/>
        <v>42233.671747685185</v>
      </c>
      <c r="S3936" s="17">
        <f t="shared" si="245"/>
        <v>42278.541666666672</v>
      </c>
      <c r="T3936" s="22">
        <f t="shared" si="246"/>
        <v>44.86991898148699</v>
      </c>
      <c r="U3936">
        <f t="shared" si="247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>ROUND(E3937/D3937*100,0)</f>
        <v>44</v>
      </c>
      <c r="Q3937" s="8">
        <f>IFERROR(ROUND(E3937/L3937,2),0)</f>
        <v>57.17</v>
      </c>
      <c r="R3937" s="17">
        <f t="shared" si="244"/>
        <v>42221.656782407401</v>
      </c>
      <c r="S3937" s="17">
        <f t="shared" si="245"/>
        <v>42281.656782407401</v>
      </c>
      <c r="T3937" s="22">
        <f t="shared" si="246"/>
        <v>60</v>
      </c>
      <c r="U3937">
        <f t="shared" si="247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>ROUND(E3938/D3938*100,0)</f>
        <v>0</v>
      </c>
      <c r="Q3938" s="8">
        <f>IFERROR(ROUND(E3938/L3938,2),0)</f>
        <v>0</v>
      </c>
      <c r="R3938" s="17">
        <f t="shared" si="244"/>
        <v>42675.262962962966</v>
      </c>
      <c r="S3938" s="17">
        <f t="shared" si="245"/>
        <v>42705.304629629631</v>
      </c>
      <c r="T3938" s="22">
        <f t="shared" si="246"/>
        <v>30.041666666664241</v>
      </c>
      <c r="U3938">
        <f t="shared" si="247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>ROUND(E3939/D3939*100,0)</f>
        <v>86</v>
      </c>
      <c r="Q3939" s="8">
        <f>IFERROR(ROUND(E3939/L3939,2),0)</f>
        <v>248.5</v>
      </c>
      <c r="R3939" s="17">
        <f t="shared" si="244"/>
        <v>42534.631481481483</v>
      </c>
      <c r="S3939" s="17">
        <f t="shared" si="245"/>
        <v>42562.631481481483</v>
      </c>
      <c r="T3939" s="22">
        <f t="shared" si="246"/>
        <v>28</v>
      </c>
      <c r="U3939">
        <f t="shared" si="247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>ROUND(E3940/D3940*100,0)</f>
        <v>12</v>
      </c>
      <c r="Q3940" s="8">
        <f>IFERROR(ROUND(E3940/L3940,2),0)</f>
        <v>79.400000000000006</v>
      </c>
      <c r="R3940" s="17">
        <f t="shared" si="244"/>
        <v>42151.905717592599</v>
      </c>
      <c r="S3940" s="17">
        <f t="shared" si="245"/>
        <v>42182.905717592599</v>
      </c>
      <c r="T3940" s="22">
        <f t="shared" si="246"/>
        <v>31</v>
      </c>
      <c r="U3940">
        <f t="shared" si="247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>ROUND(E3941/D3941*100,0)</f>
        <v>0</v>
      </c>
      <c r="Q3941" s="8">
        <f>IFERROR(ROUND(E3941/L3941,2),0)</f>
        <v>5</v>
      </c>
      <c r="R3941" s="17">
        <f t="shared" si="244"/>
        <v>41915.400219907409</v>
      </c>
      <c r="S3941" s="17">
        <f t="shared" si="245"/>
        <v>41919.1875</v>
      </c>
      <c r="T3941" s="22">
        <f t="shared" si="246"/>
        <v>3.7872800925906631</v>
      </c>
      <c r="U3941">
        <f t="shared" si="247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>ROUND(E3942/D3942*100,0)</f>
        <v>0</v>
      </c>
      <c r="Q3942" s="8">
        <f>IFERROR(ROUND(E3942/L3942,2),0)</f>
        <v>5.5</v>
      </c>
      <c r="R3942" s="17">
        <f t="shared" si="244"/>
        <v>41961.492488425924</v>
      </c>
      <c r="S3942" s="17">
        <f t="shared" si="245"/>
        <v>42006.492488425924</v>
      </c>
      <c r="T3942" s="22">
        <f t="shared" si="246"/>
        <v>45</v>
      </c>
      <c r="U3942">
        <f t="shared" si="247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>ROUND(E3943/D3943*100,0)</f>
        <v>1</v>
      </c>
      <c r="Q3943" s="8">
        <f>IFERROR(ROUND(E3943/L3943,2),0)</f>
        <v>25</v>
      </c>
      <c r="R3943" s="17">
        <f t="shared" si="244"/>
        <v>41940.587233796294</v>
      </c>
      <c r="S3943" s="17">
        <f t="shared" si="245"/>
        <v>41968.041666666672</v>
      </c>
      <c r="T3943" s="22">
        <f t="shared" si="246"/>
        <v>27.454432870377786</v>
      </c>
      <c r="U3943">
        <f t="shared" si="247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>ROUND(E3944/D3944*100,0)</f>
        <v>0</v>
      </c>
      <c r="Q3944" s="8">
        <f>IFERROR(ROUND(E3944/L3944,2),0)</f>
        <v>0</v>
      </c>
      <c r="R3944" s="17">
        <f t="shared" si="244"/>
        <v>42111.904097222221</v>
      </c>
      <c r="S3944" s="17">
        <f t="shared" si="245"/>
        <v>42171.904097222221</v>
      </c>
      <c r="T3944" s="22">
        <f t="shared" si="246"/>
        <v>60</v>
      </c>
      <c r="U3944">
        <f t="shared" si="247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>ROUND(E3945/D3945*100,0)</f>
        <v>36</v>
      </c>
      <c r="Q3945" s="8">
        <f>IFERROR(ROUND(E3945/L3945,2),0)</f>
        <v>137.08000000000001</v>
      </c>
      <c r="R3945" s="17">
        <f t="shared" si="244"/>
        <v>42279.778564814813</v>
      </c>
      <c r="S3945" s="17">
        <f t="shared" si="245"/>
        <v>42310.701388888891</v>
      </c>
      <c r="T3945" s="22">
        <f t="shared" si="246"/>
        <v>30.922824074077653</v>
      </c>
      <c r="U3945">
        <f t="shared" si="247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>ROUND(E3946/D3946*100,0)</f>
        <v>0</v>
      </c>
      <c r="Q3946" s="8">
        <f>IFERROR(ROUND(E3946/L3946,2),0)</f>
        <v>0</v>
      </c>
      <c r="R3946" s="17">
        <f t="shared" si="244"/>
        <v>42213.662905092591</v>
      </c>
      <c r="S3946" s="17">
        <f t="shared" si="245"/>
        <v>42243.662905092591</v>
      </c>
      <c r="T3946" s="22">
        <f t="shared" si="246"/>
        <v>30</v>
      </c>
      <c r="U3946">
        <f t="shared" si="247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>ROUND(E3947/D3947*100,0)</f>
        <v>0</v>
      </c>
      <c r="Q3947" s="8">
        <f>IFERROR(ROUND(E3947/L3947,2),0)</f>
        <v>5</v>
      </c>
      <c r="R3947" s="17">
        <f t="shared" si="244"/>
        <v>42109.801712962959</v>
      </c>
      <c r="S3947" s="17">
        <f t="shared" si="245"/>
        <v>42139.801712962959</v>
      </c>
      <c r="T3947" s="22">
        <f t="shared" si="246"/>
        <v>30</v>
      </c>
      <c r="U3947">
        <f t="shared" si="247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>ROUND(E3948/D3948*100,0)</f>
        <v>3</v>
      </c>
      <c r="Q3948" s="8">
        <f>IFERROR(ROUND(E3948/L3948,2),0)</f>
        <v>39</v>
      </c>
      <c r="R3948" s="17">
        <f t="shared" si="244"/>
        <v>42031.833587962959</v>
      </c>
      <c r="S3948" s="17">
        <f t="shared" si="245"/>
        <v>42063.333333333328</v>
      </c>
      <c r="T3948" s="22">
        <f t="shared" si="246"/>
        <v>31.499745370369055</v>
      </c>
      <c r="U3948">
        <f t="shared" si="247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>ROUND(E3949/D3949*100,0)</f>
        <v>3</v>
      </c>
      <c r="Q3949" s="8">
        <f>IFERROR(ROUND(E3949/L3949,2),0)</f>
        <v>50.5</v>
      </c>
      <c r="R3949" s="17">
        <f t="shared" si="244"/>
        <v>42615.142870370371</v>
      </c>
      <c r="S3949" s="17">
        <f t="shared" si="245"/>
        <v>42645.142870370371</v>
      </c>
      <c r="T3949" s="22">
        <f t="shared" si="246"/>
        <v>30</v>
      </c>
      <c r="U3949">
        <f t="shared" si="247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>ROUND(E3950/D3950*100,0)</f>
        <v>0</v>
      </c>
      <c r="Q3950" s="8">
        <f>IFERROR(ROUND(E3950/L3950,2),0)</f>
        <v>0</v>
      </c>
      <c r="R3950" s="17">
        <f t="shared" si="244"/>
        <v>41829.325497685182</v>
      </c>
      <c r="S3950" s="17">
        <f t="shared" si="245"/>
        <v>41889.325497685182</v>
      </c>
      <c r="T3950" s="22">
        <f t="shared" si="246"/>
        <v>60</v>
      </c>
      <c r="U3950">
        <f t="shared" si="247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>ROUND(E3951/D3951*100,0)</f>
        <v>16</v>
      </c>
      <c r="Q3951" s="8">
        <f>IFERROR(ROUND(E3951/L3951,2),0)</f>
        <v>49.28</v>
      </c>
      <c r="R3951" s="17">
        <f t="shared" si="244"/>
        <v>42016.120613425926</v>
      </c>
      <c r="S3951" s="17">
        <f t="shared" si="245"/>
        <v>42046.120613425926</v>
      </c>
      <c r="T3951" s="22">
        <f t="shared" si="246"/>
        <v>30</v>
      </c>
      <c r="U3951">
        <f t="shared" si="247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>ROUND(E3952/D3952*100,0)</f>
        <v>1</v>
      </c>
      <c r="Q3952" s="8">
        <f>IFERROR(ROUND(E3952/L3952,2),0)</f>
        <v>25</v>
      </c>
      <c r="R3952" s="17">
        <f t="shared" si="244"/>
        <v>42439.702314814815</v>
      </c>
      <c r="S3952" s="17">
        <f t="shared" si="245"/>
        <v>42468.774305555555</v>
      </c>
      <c r="T3952" s="22">
        <f t="shared" si="246"/>
        <v>29.071990740740148</v>
      </c>
      <c r="U3952">
        <f t="shared" si="247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>ROUND(E3953/D3953*100,0)</f>
        <v>0</v>
      </c>
      <c r="Q3953" s="8">
        <f>IFERROR(ROUND(E3953/L3953,2),0)</f>
        <v>1</v>
      </c>
      <c r="R3953" s="17">
        <f t="shared" si="244"/>
        <v>42433.825717592597</v>
      </c>
      <c r="S3953" s="17">
        <f t="shared" si="245"/>
        <v>42493.784050925926</v>
      </c>
      <c r="T3953" s="22">
        <f t="shared" si="246"/>
        <v>59.958333333328483</v>
      </c>
      <c r="U3953">
        <f t="shared" si="247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>ROUND(E3954/D3954*100,0)</f>
        <v>0</v>
      </c>
      <c r="Q3954" s="8">
        <f>IFERROR(ROUND(E3954/L3954,2),0)</f>
        <v>25</v>
      </c>
      <c r="R3954" s="17">
        <f t="shared" si="244"/>
        <v>42243.790393518517</v>
      </c>
      <c r="S3954" s="17">
        <f t="shared" si="245"/>
        <v>42303.790393518517</v>
      </c>
      <c r="T3954" s="22">
        <f t="shared" si="246"/>
        <v>60</v>
      </c>
      <c r="U3954">
        <f t="shared" si="247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>ROUND(E3955/D3955*100,0)</f>
        <v>0</v>
      </c>
      <c r="Q3955" s="8">
        <f>IFERROR(ROUND(E3955/L3955,2),0)</f>
        <v>0</v>
      </c>
      <c r="R3955" s="17">
        <f t="shared" si="244"/>
        <v>42550.048449074078</v>
      </c>
      <c r="S3955" s="17">
        <f t="shared" si="245"/>
        <v>42580.978472222225</v>
      </c>
      <c r="T3955" s="22">
        <f t="shared" si="246"/>
        <v>30.930023148146574</v>
      </c>
      <c r="U3955">
        <f t="shared" si="247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>ROUND(E3956/D3956*100,0)</f>
        <v>0</v>
      </c>
      <c r="Q3956" s="8">
        <f>IFERROR(ROUND(E3956/L3956,2),0)</f>
        <v>0</v>
      </c>
      <c r="R3956" s="17">
        <f t="shared" si="244"/>
        <v>41774.651203703703</v>
      </c>
      <c r="S3956" s="17">
        <f t="shared" si="245"/>
        <v>41834.651203703703</v>
      </c>
      <c r="T3956" s="22">
        <f t="shared" si="246"/>
        <v>60</v>
      </c>
      <c r="U3956">
        <f t="shared" si="247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>ROUND(E3957/D3957*100,0)</f>
        <v>24</v>
      </c>
      <c r="Q3957" s="8">
        <f>IFERROR(ROUND(E3957/L3957,2),0)</f>
        <v>53.13</v>
      </c>
      <c r="R3957" s="17">
        <f t="shared" si="244"/>
        <v>42306.848854166667</v>
      </c>
      <c r="S3957" s="17">
        <f t="shared" si="245"/>
        <v>42336.890520833331</v>
      </c>
      <c r="T3957" s="22">
        <f t="shared" si="246"/>
        <v>30.041666666664241</v>
      </c>
      <c r="U3957">
        <f t="shared" si="247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>ROUND(E3958/D3958*100,0)</f>
        <v>0</v>
      </c>
      <c r="Q3958" s="8">
        <f>IFERROR(ROUND(E3958/L3958,2),0)</f>
        <v>0</v>
      </c>
      <c r="R3958" s="17">
        <f t="shared" si="244"/>
        <v>42457.932025462964</v>
      </c>
      <c r="S3958" s="17">
        <f t="shared" si="245"/>
        <v>42485.013888888891</v>
      </c>
      <c r="T3958" s="22">
        <f t="shared" si="246"/>
        <v>27.081863425926713</v>
      </c>
      <c r="U3958">
        <f t="shared" si="247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>ROUND(E3959/D3959*100,0)</f>
        <v>0</v>
      </c>
      <c r="Q3959" s="8">
        <f>IFERROR(ROUND(E3959/L3959,2),0)</f>
        <v>7</v>
      </c>
      <c r="R3959" s="17">
        <f t="shared" si="244"/>
        <v>42513.976319444439</v>
      </c>
      <c r="S3959" s="17">
        <f t="shared" si="245"/>
        <v>42559.976319444439</v>
      </c>
      <c r="T3959" s="22">
        <f t="shared" si="246"/>
        <v>46</v>
      </c>
      <c r="U3959">
        <f t="shared" si="247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>ROUND(E3960/D3960*100,0)</f>
        <v>32</v>
      </c>
      <c r="Q3960" s="8">
        <f>IFERROR(ROUND(E3960/L3960,2),0)</f>
        <v>40.06</v>
      </c>
      <c r="R3960" s="17">
        <f t="shared" si="244"/>
        <v>41816.950370370374</v>
      </c>
      <c r="S3960" s="17">
        <f t="shared" si="245"/>
        <v>41853.583333333336</v>
      </c>
      <c r="T3960" s="22">
        <f t="shared" si="246"/>
        <v>36.632962962961756</v>
      </c>
      <c r="U3960">
        <f t="shared" si="247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>ROUND(E3961/D3961*100,0)</f>
        <v>24</v>
      </c>
      <c r="Q3961" s="8">
        <f>IFERROR(ROUND(E3961/L3961,2),0)</f>
        <v>24.33</v>
      </c>
      <c r="R3961" s="17">
        <f t="shared" si="244"/>
        <v>41880.788842592592</v>
      </c>
      <c r="S3961" s="17">
        <f t="shared" si="245"/>
        <v>41910.788842592592</v>
      </c>
      <c r="T3961" s="22">
        <f t="shared" si="246"/>
        <v>30</v>
      </c>
      <c r="U3961">
        <f t="shared" si="247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>ROUND(E3962/D3962*100,0)</f>
        <v>2</v>
      </c>
      <c r="Q3962" s="8">
        <f>IFERROR(ROUND(E3962/L3962,2),0)</f>
        <v>11.25</v>
      </c>
      <c r="R3962" s="17">
        <f t="shared" si="244"/>
        <v>42342.845555555556</v>
      </c>
      <c r="S3962" s="17">
        <f t="shared" si="245"/>
        <v>42372.845555555556</v>
      </c>
      <c r="T3962" s="22">
        <f t="shared" si="246"/>
        <v>30</v>
      </c>
      <c r="U3962">
        <f t="shared" si="247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>ROUND(E3963/D3963*100,0)</f>
        <v>0</v>
      </c>
      <c r="Q3963" s="8">
        <f>IFERROR(ROUND(E3963/L3963,2),0)</f>
        <v>10.5</v>
      </c>
      <c r="R3963" s="17">
        <f t="shared" si="244"/>
        <v>41745.891319444447</v>
      </c>
      <c r="S3963" s="17">
        <f t="shared" si="245"/>
        <v>41767.891319444447</v>
      </c>
      <c r="T3963" s="22">
        <f t="shared" si="246"/>
        <v>22</v>
      </c>
      <c r="U3963">
        <f t="shared" si="247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>ROUND(E3964/D3964*100,0)</f>
        <v>3</v>
      </c>
      <c r="Q3964" s="8">
        <f>IFERROR(ROUND(E3964/L3964,2),0)</f>
        <v>15</v>
      </c>
      <c r="R3964" s="17">
        <f t="shared" si="244"/>
        <v>42311.621458333335</v>
      </c>
      <c r="S3964" s="17">
        <f t="shared" si="245"/>
        <v>42336.621458333335</v>
      </c>
      <c r="T3964" s="22">
        <f t="shared" si="246"/>
        <v>25</v>
      </c>
      <c r="U3964">
        <f t="shared" si="247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>ROUND(E3965/D3965*100,0)</f>
        <v>0</v>
      </c>
      <c r="Q3965" s="8">
        <f>IFERROR(ROUND(E3965/L3965,2),0)</f>
        <v>0</v>
      </c>
      <c r="R3965" s="17">
        <f t="shared" si="244"/>
        <v>42296.154131944444</v>
      </c>
      <c r="S3965" s="17">
        <f t="shared" si="245"/>
        <v>42326.195798611108</v>
      </c>
      <c r="T3965" s="22">
        <f t="shared" si="246"/>
        <v>30.041666666664241</v>
      </c>
      <c r="U3965">
        <f t="shared" si="247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>ROUND(E3966/D3966*100,0)</f>
        <v>6</v>
      </c>
      <c r="Q3966" s="8">
        <f>IFERROR(ROUND(E3966/L3966,2),0)</f>
        <v>42</v>
      </c>
      <c r="R3966" s="17">
        <f t="shared" si="244"/>
        <v>42053.722060185188</v>
      </c>
      <c r="S3966" s="17">
        <f t="shared" si="245"/>
        <v>42113.680393518516</v>
      </c>
      <c r="T3966" s="22">
        <f t="shared" si="246"/>
        <v>59.958333333328483</v>
      </c>
      <c r="U3966">
        <f t="shared" si="247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>ROUND(E3967/D3967*100,0)</f>
        <v>14</v>
      </c>
      <c r="Q3967" s="8">
        <f>IFERROR(ROUND(E3967/L3967,2),0)</f>
        <v>71.25</v>
      </c>
      <c r="R3967" s="17">
        <f t="shared" si="244"/>
        <v>42414.235879629632</v>
      </c>
      <c r="S3967" s="17">
        <f t="shared" si="245"/>
        <v>42474.194212962961</v>
      </c>
      <c r="T3967" s="22">
        <f t="shared" si="246"/>
        <v>59.958333333328483</v>
      </c>
      <c r="U3967">
        <f t="shared" si="247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>ROUND(E3968/D3968*100,0)</f>
        <v>1</v>
      </c>
      <c r="Q3968" s="8">
        <f>IFERROR(ROUND(E3968/L3968,2),0)</f>
        <v>22.5</v>
      </c>
      <c r="R3968" s="17">
        <f t="shared" si="244"/>
        <v>41801.711550925924</v>
      </c>
      <c r="S3968" s="17">
        <f t="shared" si="245"/>
        <v>41844.124305555553</v>
      </c>
      <c r="T3968" s="22">
        <f t="shared" si="246"/>
        <v>42.41275462962949</v>
      </c>
      <c r="U3968">
        <f t="shared" si="247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>ROUND(E3969/D3969*100,0)</f>
        <v>24</v>
      </c>
      <c r="Q3969" s="8">
        <f>IFERROR(ROUND(E3969/L3969,2),0)</f>
        <v>41</v>
      </c>
      <c r="R3969" s="17">
        <f t="shared" si="244"/>
        <v>42770.290590277778</v>
      </c>
      <c r="S3969" s="17">
        <f t="shared" si="245"/>
        <v>42800.290590277778</v>
      </c>
      <c r="T3969" s="22">
        <f t="shared" si="246"/>
        <v>30</v>
      </c>
      <c r="U3969">
        <f t="shared" si="247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>ROUND(E3970/D3970*100,0)</f>
        <v>11</v>
      </c>
      <c r="Q3970" s="8">
        <f>IFERROR(ROUND(E3970/L3970,2),0)</f>
        <v>47.91</v>
      </c>
      <c r="R3970" s="17">
        <f t="shared" si="244"/>
        <v>42452.815659722226</v>
      </c>
      <c r="S3970" s="17">
        <f t="shared" si="245"/>
        <v>42512.815659722226</v>
      </c>
      <c r="T3970" s="22">
        <f t="shared" si="246"/>
        <v>60</v>
      </c>
      <c r="U3970">
        <f t="shared" si="247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>ROUND(E3971/D3971*100,0)</f>
        <v>7</v>
      </c>
      <c r="Q3971" s="8">
        <f>IFERROR(ROUND(E3971/L3971,2),0)</f>
        <v>35.17</v>
      </c>
      <c r="R3971" s="17">
        <f t="shared" ref="R3971:R4034" si="248">(((J3971/60)/60)/24)+DATE(1970,1,1)</f>
        <v>42601.854699074072</v>
      </c>
      <c r="S3971" s="17">
        <f t="shared" ref="S3971:S4034" si="249">(((I3971/60)/60)/24)+DATE(1970,1,1)</f>
        <v>42611.163194444445</v>
      </c>
      <c r="T3971" s="22">
        <f t="shared" ref="T3971:T4034" si="250">S3971-R3971</f>
        <v>9.3084953703728388</v>
      </c>
      <c r="U3971">
        <f t="shared" ref="U3971:U4034" si="251">YEAR(R3971)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>ROUND(E3972/D3972*100,0)</f>
        <v>0</v>
      </c>
      <c r="Q3972" s="8">
        <f>IFERROR(ROUND(E3972/L3972,2),0)</f>
        <v>5.5</v>
      </c>
      <c r="R3972" s="17">
        <f t="shared" si="248"/>
        <v>42447.863553240735</v>
      </c>
      <c r="S3972" s="17">
        <f t="shared" si="249"/>
        <v>42477.863553240735</v>
      </c>
      <c r="T3972" s="22">
        <f t="shared" si="250"/>
        <v>30</v>
      </c>
      <c r="U3972">
        <f t="shared" si="251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>ROUND(E3973/D3973*100,0)</f>
        <v>1</v>
      </c>
      <c r="Q3973" s="8">
        <f>IFERROR(ROUND(E3973/L3973,2),0)</f>
        <v>22.67</v>
      </c>
      <c r="R3973" s="17">
        <f t="shared" si="248"/>
        <v>41811.536180555559</v>
      </c>
      <c r="S3973" s="17">
        <f t="shared" si="249"/>
        <v>41841.536180555559</v>
      </c>
      <c r="T3973" s="22">
        <f t="shared" si="250"/>
        <v>30</v>
      </c>
      <c r="U3973">
        <f t="shared" si="251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>ROUND(E3974/D3974*100,0)</f>
        <v>21</v>
      </c>
      <c r="Q3974" s="8">
        <f>IFERROR(ROUND(E3974/L3974,2),0)</f>
        <v>26.38</v>
      </c>
      <c r="R3974" s="17">
        <f t="shared" si="248"/>
        <v>41981.067523148144</v>
      </c>
      <c r="S3974" s="17">
        <f t="shared" si="249"/>
        <v>42041.067523148144</v>
      </c>
      <c r="T3974" s="22">
        <f t="shared" si="250"/>
        <v>60</v>
      </c>
      <c r="U3974">
        <f t="shared" si="251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>ROUND(E3975/D3975*100,0)</f>
        <v>78</v>
      </c>
      <c r="Q3975" s="8">
        <f>IFERROR(ROUND(E3975/L3975,2),0)</f>
        <v>105.54</v>
      </c>
      <c r="R3975" s="17">
        <f t="shared" si="248"/>
        <v>42469.68414351852</v>
      </c>
      <c r="S3975" s="17">
        <f t="shared" si="249"/>
        <v>42499.166666666672</v>
      </c>
      <c r="T3975" s="22">
        <f t="shared" si="250"/>
        <v>29.482523148151813</v>
      </c>
      <c r="U3975">
        <f t="shared" si="251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>ROUND(E3976/D3976*100,0)</f>
        <v>32</v>
      </c>
      <c r="Q3976" s="8">
        <f>IFERROR(ROUND(E3976/L3976,2),0)</f>
        <v>29.09</v>
      </c>
      <c r="R3976" s="17">
        <f t="shared" si="248"/>
        <v>42493.546851851846</v>
      </c>
      <c r="S3976" s="17">
        <f t="shared" si="249"/>
        <v>42523.546851851846</v>
      </c>
      <c r="T3976" s="22">
        <f t="shared" si="250"/>
        <v>30</v>
      </c>
      <c r="U3976">
        <f t="shared" si="251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>ROUND(E3977/D3977*100,0)</f>
        <v>0</v>
      </c>
      <c r="Q3977" s="8">
        <f>IFERROR(ROUND(E3977/L3977,2),0)</f>
        <v>0</v>
      </c>
      <c r="R3977" s="17">
        <f t="shared" si="248"/>
        <v>42534.866875</v>
      </c>
      <c r="S3977" s="17">
        <f t="shared" si="249"/>
        <v>42564.866875</v>
      </c>
      <c r="T3977" s="22">
        <f t="shared" si="250"/>
        <v>30</v>
      </c>
      <c r="U3977">
        <f t="shared" si="251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>ROUND(E3978/D3978*100,0)</f>
        <v>48</v>
      </c>
      <c r="Q3978" s="8">
        <f>IFERROR(ROUND(E3978/L3978,2),0)</f>
        <v>62</v>
      </c>
      <c r="R3978" s="17">
        <f t="shared" si="248"/>
        <v>41830.858344907407</v>
      </c>
      <c r="S3978" s="17">
        <f t="shared" si="249"/>
        <v>41852.291666666664</v>
      </c>
      <c r="T3978" s="22">
        <f t="shared" si="250"/>
        <v>21.433321759257524</v>
      </c>
      <c r="U3978">
        <f t="shared" si="251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>ROUND(E3979/D3979*100,0)</f>
        <v>1</v>
      </c>
      <c r="Q3979" s="8">
        <f>IFERROR(ROUND(E3979/L3979,2),0)</f>
        <v>217.5</v>
      </c>
      <c r="R3979" s="17">
        <f t="shared" si="248"/>
        <v>42543.788564814815</v>
      </c>
      <c r="S3979" s="17">
        <f t="shared" si="249"/>
        <v>42573.788564814815</v>
      </c>
      <c r="T3979" s="22">
        <f t="shared" si="250"/>
        <v>30</v>
      </c>
      <c r="U3979">
        <f t="shared" si="251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>ROUND(E3980/D3980*100,0)</f>
        <v>11</v>
      </c>
      <c r="Q3980" s="8">
        <f>IFERROR(ROUND(E3980/L3980,2),0)</f>
        <v>26.75</v>
      </c>
      <c r="R3980" s="17">
        <f t="shared" si="248"/>
        <v>41975.642974537041</v>
      </c>
      <c r="S3980" s="17">
        <f t="shared" si="249"/>
        <v>42035.642974537041</v>
      </c>
      <c r="T3980" s="22">
        <f t="shared" si="250"/>
        <v>60</v>
      </c>
      <c r="U3980">
        <f t="shared" si="251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>ROUND(E3981/D3981*100,0)</f>
        <v>2</v>
      </c>
      <c r="Q3981" s="8">
        <f>IFERROR(ROUND(E3981/L3981,2),0)</f>
        <v>18.329999999999998</v>
      </c>
      <c r="R3981" s="17">
        <f t="shared" si="248"/>
        <v>42069.903437500005</v>
      </c>
      <c r="S3981" s="17">
        <f t="shared" si="249"/>
        <v>42092.833333333328</v>
      </c>
      <c r="T3981" s="22">
        <f t="shared" si="250"/>
        <v>22.929895833323826</v>
      </c>
      <c r="U3981">
        <f t="shared" si="251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>ROUND(E3982/D3982*100,0)</f>
        <v>18</v>
      </c>
      <c r="Q3982" s="8">
        <f>IFERROR(ROUND(E3982/L3982,2),0)</f>
        <v>64.290000000000006</v>
      </c>
      <c r="R3982" s="17">
        <f t="shared" si="248"/>
        <v>41795.598923611113</v>
      </c>
      <c r="S3982" s="17">
        <f t="shared" si="249"/>
        <v>41825.598923611113</v>
      </c>
      <c r="T3982" s="22">
        <f t="shared" si="250"/>
        <v>30</v>
      </c>
      <c r="U3982">
        <f t="shared" si="251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>ROUND(E3983/D3983*100,0)</f>
        <v>4</v>
      </c>
      <c r="Q3983" s="8">
        <f>IFERROR(ROUND(E3983/L3983,2),0)</f>
        <v>175</v>
      </c>
      <c r="R3983" s="17">
        <f t="shared" si="248"/>
        <v>42508.179965277777</v>
      </c>
      <c r="S3983" s="17">
        <f t="shared" si="249"/>
        <v>42568.179965277777</v>
      </c>
      <c r="T3983" s="22">
        <f t="shared" si="250"/>
        <v>60</v>
      </c>
      <c r="U3983">
        <f t="shared" si="251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>ROUND(E3984/D3984*100,0)</f>
        <v>20</v>
      </c>
      <c r="Q3984" s="8">
        <f>IFERROR(ROUND(E3984/L3984,2),0)</f>
        <v>34</v>
      </c>
      <c r="R3984" s="17">
        <f t="shared" si="248"/>
        <v>42132.809953703705</v>
      </c>
      <c r="S3984" s="17">
        <f t="shared" si="249"/>
        <v>42192.809953703705</v>
      </c>
      <c r="T3984" s="22">
        <f t="shared" si="250"/>
        <v>60</v>
      </c>
      <c r="U3984">
        <f t="shared" si="251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>ROUND(E3985/D3985*100,0)</f>
        <v>35</v>
      </c>
      <c r="Q3985" s="8">
        <f>IFERROR(ROUND(E3985/L3985,2),0)</f>
        <v>84.28</v>
      </c>
      <c r="R3985" s="17">
        <f t="shared" si="248"/>
        <v>41747.86986111111</v>
      </c>
      <c r="S3985" s="17">
        <f t="shared" si="249"/>
        <v>41779.290972222225</v>
      </c>
      <c r="T3985" s="22">
        <f t="shared" si="250"/>
        <v>31.421111111114442</v>
      </c>
      <c r="U3985">
        <f t="shared" si="251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>ROUND(E3986/D3986*100,0)</f>
        <v>6</v>
      </c>
      <c r="Q3986" s="8">
        <f>IFERROR(ROUND(E3986/L3986,2),0)</f>
        <v>9.5</v>
      </c>
      <c r="R3986" s="17">
        <f t="shared" si="248"/>
        <v>41920.963472222218</v>
      </c>
      <c r="S3986" s="17">
        <f t="shared" si="249"/>
        <v>41951</v>
      </c>
      <c r="T3986" s="22">
        <f t="shared" si="250"/>
        <v>30.036527777781885</v>
      </c>
      <c r="U3986">
        <f t="shared" si="251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>ROUND(E3987/D3987*100,0)</f>
        <v>32</v>
      </c>
      <c r="Q3987" s="8">
        <f>IFERROR(ROUND(E3987/L3987,2),0)</f>
        <v>33.74</v>
      </c>
      <c r="R3987" s="17">
        <f t="shared" si="248"/>
        <v>42399.707407407404</v>
      </c>
      <c r="S3987" s="17">
        <f t="shared" si="249"/>
        <v>42420.878472222219</v>
      </c>
      <c r="T3987" s="22">
        <f t="shared" si="250"/>
        <v>21.171064814814599</v>
      </c>
      <c r="U3987">
        <f t="shared" si="251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>ROUND(E3988/D3988*100,0)</f>
        <v>10</v>
      </c>
      <c r="Q3988" s="8">
        <f>IFERROR(ROUND(E3988/L3988,2),0)</f>
        <v>37.54</v>
      </c>
      <c r="R3988" s="17">
        <f t="shared" si="248"/>
        <v>42467.548541666663</v>
      </c>
      <c r="S3988" s="17">
        <f t="shared" si="249"/>
        <v>42496.544444444444</v>
      </c>
      <c r="T3988" s="22">
        <f t="shared" si="250"/>
        <v>28.995902777780429</v>
      </c>
      <c r="U3988">
        <f t="shared" si="251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>ROUND(E3989/D3989*100,0)</f>
        <v>38</v>
      </c>
      <c r="Q3989" s="8">
        <f>IFERROR(ROUND(E3989/L3989,2),0)</f>
        <v>11.62</v>
      </c>
      <c r="R3989" s="17">
        <f t="shared" si="248"/>
        <v>41765.92465277778</v>
      </c>
      <c r="S3989" s="17">
        <f t="shared" si="249"/>
        <v>41775.92465277778</v>
      </c>
      <c r="T3989" s="22">
        <f t="shared" si="250"/>
        <v>10</v>
      </c>
      <c r="U3989">
        <f t="shared" si="251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>ROUND(E3990/D3990*100,0)</f>
        <v>2</v>
      </c>
      <c r="Q3990" s="8">
        <f>IFERROR(ROUND(E3990/L3990,2),0)</f>
        <v>8</v>
      </c>
      <c r="R3990" s="17">
        <f t="shared" si="248"/>
        <v>42230.08116898148</v>
      </c>
      <c r="S3990" s="17">
        <f t="shared" si="249"/>
        <v>42245.08116898148</v>
      </c>
      <c r="T3990" s="22">
        <f t="shared" si="250"/>
        <v>15</v>
      </c>
      <c r="U3990">
        <f t="shared" si="251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>ROUND(E3991/D3991*100,0)</f>
        <v>0</v>
      </c>
      <c r="Q3991" s="8">
        <f>IFERROR(ROUND(E3991/L3991,2),0)</f>
        <v>0</v>
      </c>
      <c r="R3991" s="17">
        <f t="shared" si="248"/>
        <v>42286.749780092592</v>
      </c>
      <c r="S3991" s="17">
        <f t="shared" si="249"/>
        <v>42316.791446759264</v>
      </c>
      <c r="T3991" s="22">
        <f t="shared" si="250"/>
        <v>30.041666666671517</v>
      </c>
      <c r="U3991">
        <f t="shared" si="251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>ROUND(E3992/D3992*100,0)</f>
        <v>4</v>
      </c>
      <c r="Q3992" s="8">
        <f>IFERROR(ROUND(E3992/L3992,2),0)</f>
        <v>23</v>
      </c>
      <c r="R3992" s="17">
        <f t="shared" si="248"/>
        <v>42401.672372685185</v>
      </c>
      <c r="S3992" s="17">
        <f t="shared" si="249"/>
        <v>42431.672372685185</v>
      </c>
      <c r="T3992" s="22">
        <f t="shared" si="250"/>
        <v>30</v>
      </c>
      <c r="U3992">
        <f t="shared" si="251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>ROUND(E3993/D3993*100,0)</f>
        <v>20</v>
      </c>
      <c r="Q3993" s="8">
        <f>IFERROR(ROUND(E3993/L3993,2),0)</f>
        <v>100</v>
      </c>
      <c r="R3993" s="17">
        <f t="shared" si="248"/>
        <v>42125.644467592589</v>
      </c>
      <c r="S3993" s="17">
        <f t="shared" si="249"/>
        <v>42155.644467592589</v>
      </c>
      <c r="T3993" s="22">
        <f t="shared" si="250"/>
        <v>30</v>
      </c>
      <c r="U3993">
        <f t="shared" si="251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>ROUND(E3994/D3994*100,0)</f>
        <v>5</v>
      </c>
      <c r="Q3994" s="8">
        <f>IFERROR(ROUND(E3994/L3994,2),0)</f>
        <v>60.11</v>
      </c>
      <c r="R3994" s="17">
        <f t="shared" si="248"/>
        <v>42289.94049768518</v>
      </c>
      <c r="S3994" s="17">
        <f t="shared" si="249"/>
        <v>42349.982164351852</v>
      </c>
      <c r="T3994" s="22">
        <f t="shared" si="250"/>
        <v>60.041666666671517</v>
      </c>
      <c r="U3994">
        <f t="shared" si="251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>ROUND(E3995/D3995*100,0)</f>
        <v>0</v>
      </c>
      <c r="Q3995" s="8">
        <f>IFERROR(ROUND(E3995/L3995,2),0)</f>
        <v>3</v>
      </c>
      <c r="R3995" s="17">
        <f t="shared" si="248"/>
        <v>42107.864722222221</v>
      </c>
      <c r="S3995" s="17">
        <f t="shared" si="249"/>
        <v>42137.864722222221</v>
      </c>
      <c r="T3995" s="22">
        <f t="shared" si="250"/>
        <v>30</v>
      </c>
      <c r="U3995">
        <f t="shared" si="251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>ROUND(E3996/D3996*100,0)</f>
        <v>0</v>
      </c>
      <c r="Q3996" s="8">
        <f>IFERROR(ROUND(E3996/L3996,2),0)</f>
        <v>5</v>
      </c>
      <c r="R3996" s="17">
        <f t="shared" si="248"/>
        <v>41809.389930555553</v>
      </c>
      <c r="S3996" s="17">
        <f t="shared" si="249"/>
        <v>41839.389930555553</v>
      </c>
      <c r="T3996" s="22">
        <f t="shared" si="250"/>
        <v>30</v>
      </c>
      <c r="U3996">
        <f t="shared" si="251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>ROUND(E3997/D3997*100,0)</f>
        <v>35</v>
      </c>
      <c r="Q3997" s="8">
        <f>IFERROR(ROUND(E3997/L3997,2),0)</f>
        <v>17.5</v>
      </c>
      <c r="R3997" s="17">
        <f t="shared" si="248"/>
        <v>42019.683761574073</v>
      </c>
      <c r="S3997" s="17">
        <f t="shared" si="249"/>
        <v>42049.477083333331</v>
      </c>
      <c r="T3997" s="22">
        <f t="shared" si="250"/>
        <v>29.793321759258106</v>
      </c>
      <c r="U3997">
        <f t="shared" si="251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>ROUND(E3998/D3998*100,0)</f>
        <v>17</v>
      </c>
      <c r="Q3998" s="8">
        <f>IFERROR(ROUND(E3998/L3998,2),0)</f>
        <v>29.24</v>
      </c>
      <c r="R3998" s="17">
        <f t="shared" si="248"/>
        <v>41950.26694444444</v>
      </c>
      <c r="S3998" s="17">
        <f t="shared" si="249"/>
        <v>41963.669444444444</v>
      </c>
      <c r="T3998" s="22">
        <f t="shared" si="250"/>
        <v>13.402500000003783</v>
      </c>
      <c r="U3998">
        <f t="shared" si="251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>ROUND(E3999/D3999*100,0)</f>
        <v>0</v>
      </c>
      <c r="Q3999" s="8">
        <f>IFERROR(ROUND(E3999/L3999,2),0)</f>
        <v>0</v>
      </c>
      <c r="R3999" s="17">
        <f t="shared" si="248"/>
        <v>42069.391446759255</v>
      </c>
      <c r="S3999" s="17">
        <f t="shared" si="249"/>
        <v>42099.349780092598</v>
      </c>
      <c r="T3999" s="22">
        <f t="shared" si="250"/>
        <v>29.958333333343035</v>
      </c>
      <c r="U3999">
        <f t="shared" si="251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>ROUND(E4000/D4000*100,0)</f>
        <v>57</v>
      </c>
      <c r="Q4000" s="8">
        <f>IFERROR(ROUND(E4000/L4000,2),0)</f>
        <v>59.58</v>
      </c>
      <c r="R4000" s="17">
        <f t="shared" si="248"/>
        <v>42061.963263888887</v>
      </c>
      <c r="S4000" s="17">
        <f t="shared" si="249"/>
        <v>42091.921597222223</v>
      </c>
      <c r="T4000" s="22">
        <f t="shared" si="250"/>
        <v>29.958333333335759</v>
      </c>
      <c r="U4000">
        <f t="shared" si="251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>ROUND(E4001/D4001*100,0)</f>
        <v>17</v>
      </c>
      <c r="Q4001" s="8">
        <f>IFERROR(ROUND(E4001/L4001,2),0)</f>
        <v>82.57</v>
      </c>
      <c r="R4001" s="17">
        <f t="shared" si="248"/>
        <v>41842.828680555554</v>
      </c>
      <c r="S4001" s="17">
        <f t="shared" si="249"/>
        <v>41882.827650462961</v>
      </c>
      <c r="T4001" s="22">
        <f t="shared" si="250"/>
        <v>39.998969907406718</v>
      </c>
      <c r="U4001">
        <f t="shared" si="251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>ROUND(E4002/D4002*100,0)</f>
        <v>0</v>
      </c>
      <c r="Q4002" s="8">
        <f>IFERROR(ROUND(E4002/L4002,2),0)</f>
        <v>10</v>
      </c>
      <c r="R4002" s="17">
        <f t="shared" si="248"/>
        <v>42437.64534722222</v>
      </c>
      <c r="S4002" s="17">
        <f t="shared" si="249"/>
        <v>42497.603680555556</v>
      </c>
      <c r="T4002" s="22">
        <f t="shared" si="250"/>
        <v>59.958333333335759</v>
      </c>
      <c r="U4002">
        <f t="shared" si="251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>ROUND(E4003/D4003*100,0)</f>
        <v>38</v>
      </c>
      <c r="Q4003" s="8">
        <f>IFERROR(ROUND(E4003/L4003,2),0)</f>
        <v>32.36</v>
      </c>
      <c r="R4003" s="17">
        <f t="shared" si="248"/>
        <v>42775.964212962965</v>
      </c>
      <c r="S4003" s="17">
        <f t="shared" si="249"/>
        <v>42795.791666666672</v>
      </c>
      <c r="T4003" s="22">
        <f t="shared" si="250"/>
        <v>19.827453703706851</v>
      </c>
      <c r="U4003">
        <f t="shared" si="251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>ROUND(E4004/D4004*100,0)</f>
        <v>2</v>
      </c>
      <c r="Q4004" s="8">
        <f>IFERROR(ROUND(E4004/L4004,2),0)</f>
        <v>5.75</v>
      </c>
      <c r="R4004" s="17">
        <f t="shared" si="248"/>
        <v>41879.043530092589</v>
      </c>
      <c r="S4004" s="17">
        <f t="shared" si="249"/>
        <v>41909.043530092589</v>
      </c>
      <c r="T4004" s="22">
        <f t="shared" si="250"/>
        <v>30</v>
      </c>
      <c r="U4004">
        <f t="shared" si="251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>ROUND(E4005/D4005*100,0)</f>
        <v>10</v>
      </c>
      <c r="Q4005" s="8">
        <f>IFERROR(ROUND(E4005/L4005,2),0)</f>
        <v>100.5</v>
      </c>
      <c r="R4005" s="17">
        <f t="shared" si="248"/>
        <v>42020.587349537032</v>
      </c>
      <c r="S4005" s="17">
        <f t="shared" si="249"/>
        <v>42050.587349537032</v>
      </c>
      <c r="T4005" s="22">
        <f t="shared" si="250"/>
        <v>30</v>
      </c>
      <c r="U4005">
        <f t="shared" si="251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>ROUND(E4006/D4006*100,0)</f>
        <v>0</v>
      </c>
      <c r="Q4006" s="8">
        <f>IFERROR(ROUND(E4006/L4006,2),0)</f>
        <v>1</v>
      </c>
      <c r="R4006" s="17">
        <f t="shared" si="248"/>
        <v>41890.16269675926</v>
      </c>
      <c r="S4006" s="17">
        <f t="shared" si="249"/>
        <v>41920.16269675926</v>
      </c>
      <c r="T4006" s="22">
        <f t="shared" si="250"/>
        <v>30</v>
      </c>
      <c r="U4006">
        <f t="shared" si="251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>ROUND(E4007/D4007*100,0)</f>
        <v>1</v>
      </c>
      <c r="Q4007" s="8">
        <f>IFERROR(ROUND(E4007/L4007,2),0)</f>
        <v>20</v>
      </c>
      <c r="R4007" s="17">
        <f t="shared" si="248"/>
        <v>41872.807696759257</v>
      </c>
      <c r="S4007" s="17">
        <f t="shared" si="249"/>
        <v>41932.807696759257</v>
      </c>
      <c r="T4007" s="22">
        <f t="shared" si="250"/>
        <v>60</v>
      </c>
      <c r="U4007">
        <f t="shared" si="251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>ROUND(E4008/D4008*100,0)</f>
        <v>0</v>
      </c>
      <c r="Q4008" s="8">
        <f>IFERROR(ROUND(E4008/L4008,2),0)</f>
        <v>2</v>
      </c>
      <c r="R4008" s="17">
        <f t="shared" si="248"/>
        <v>42391.772997685184</v>
      </c>
      <c r="S4008" s="17">
        <f t="shared" si="249"/>
        <v>42416.772997685184</v>
      </c>
      <c r="T4008" s="22">
        <f t="shared" si="250"/>
        <v>25</v>
      </c>
      <c r="U4008">
        <f t="shared" si="251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>ROUND(E4009/D4009*100,0)</f>
        <v>0</v>
      </c>
      <c r="Q4009" s="8">
        <f>IFERROR(ROUND(E4009/L4009,2),0)</f>
        <v>5</v>
      </c>
      <c r="R4009" s="17">
        <f t="shared" si="248"/>
        <v>41848.772928240738</v>
      </c>
      <c r="S4009" s="17">
        <f t="shared" si="249"/>
        <v>41877.686111111114</v>
      </c>
      <c r="T4009" s="22">
        <f t="shared" si="250"/>
        <v>28.913182870375749</v>
      </c>
      <c r="U4009">
        <f t="shared" si="251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>ROUND(E4010/D4010*100,0)</f>
        <v>6</v>
      </c>
      <c r="Q4010" s="8">
        <f>IFERROR(ROUND(E4010/L4010,2),0)</f>
        <v>15</v>
      </c>
      <c r="R4010" s="17">
        <f t="shared" si="248"/>
        <v>42177.964201388888</v>
      </c>
      <c r="S4010" s="17">
        <f t="shared" si="249"/>
        <v>42207.964201388888</v>
      </c>
      <c r="T4010" s="22">
        <f t="shared" si="250"/>
        <v>30</v>
      </c>
      <c r="U4010">
        <f t="shared" si="251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>ROUND(E4011/D4011*100,0)</f>
        <v>4</v>
      </c>
      <c r="Q4011" s="8">
        <f>IFERROR(ROUND(E4011/L4011,2),0)</f>
        <v>25</v>
      </c>
      <c r="R4011" s="17">
        <f t="shared" si="248"/>
        <v>41851.700925925928</v>
      </c>
      <c r="S4011" s="17">
        <f t="shared" si="249"/>
        <v>41891.700925925928</v>
      </c>
      <c r="T4011" s="22">
        <f t="shared" si="250"/>
        <v>40</v>
      </c>
      <c r="U4011">
        <f t="shared" si="251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>ROUND(E4012/D4012*100,0)</f>
        <v>24</v>
      </c>
      <c r="Q4012" s="8">
        <f>IFERROR(ROUND(E4012/L4012,2),0)</f>
        <v>45.84</v>
      </c>
      <c r="R4012" s="17">
        <f t="shared" si="248"/>
        <v>41921.770439814813</v>
      </c>
      <c r="S4012" s="17">
        <f t="shared" si="249"/>
        <v>41938.770439814813</v>
      </c>
      <c r="T4012" s="22">
        <f t="shared" si="250"/>
        <v>17</v>
      </c>
      <c r="U4012">
        <f t="shared" si="251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>ROUND(E4013/D4013*100,0)</f>
        <v>8</v>
      </c>
      <c r="Q4013" s="8">
        <f>IFERROR(ROUND(E4013/L4013,2),0)</f>
        <v>4.75</v>
      </c>
      <c r="R4013" s="17">
        <f t="shared" si="248"/>
        <v>42002.54488425926</v>
      </c>
      <c r="S4013" s="17">
        <f t="shared" si="249"/>
        <v>42032.54488425926</v>
      </c>
      <c r="T4013" s="22">
        <f t="shared" si="250"/>
        <v>30</v>
      </c>
      <c r="U4013">
        <f t="shared" si="251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>ROUND(E4014/D4014*100,0)</f>
        <v>0</v>
      </c>
      <c r="Q4014" s="8">
        <f>IFERROR(ROUND(E4014/L4014,2),0)</f>
        <v>0</v>
      </c>
      <c r="R4014" s="17">
        <f t="shared" si="248"/>
        <v>42096.544548611113</v>
      </c>
      <c r="S4014" s="17">
        <f t="shared" si="249"/>
        <v>42126.544548611113</v>
      </c>
      <c r="T4014" s="22">
        <f t="shared" si="250"/>
        <v>30</v>
      </c>
      <c r="U4014">
        <f t="shared" si="251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>ROUND(E4015/D4015*100,0)</f>
        <v>1</v>
      </c>
      <c r="Q4015" s="8">
        <f>IFERROR(ROUND(E4015/L4015,2),0)</f>
        <v>13</v>
      </c>
      <c r="R4015" s="17">
        <f t="shared" si="248"/>
        <v>42021.301192129627</v>
      </c>
      <c r="S4015" s="17">
        <f t="shared" si="249"/>
        <v>42051.301192129627</v>
      </c>
      <c r="T4015" s="22">
        <f t="shared" si="250"/>
        <v>30</v>
      </c>
      <c r="U4015">
        <f t="shared" si="251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>ROUND(E4016/D4016*100,0)</f>
        <v>0</v>
      </c>
      <c r="Q4016" s="8">
        <f>IFERROR(ROUND(E4016/L4016,2),0)</f>
        <v>0</v>
      </c>
      <c r="R4016" s="17">
        <f t="shared" si="248"/>
        <v>42419.246168981481</v>
      </c>
      <c r="S4016" s="17">
        <f t="shared" si="249"/>
        <v>42434.246168981481</v>
      </c>
      <c r="T4016" s="22">
        <f t="shared" si="250"/>
        <v>15</v>
      </c>
      <c r="U4016">
        <f t="shared" si="251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>ROUND(E4017/D4017*100,0)</f>
        <v>0</v>
      </c>
      <c r="Q4017" s="8">
        <f>IFERROR(ROUND(E4017/L4017,2),0)</f>
        <v>1</v>
      </c>
      <c r="R4017" s="17">
        <f t="shared" si="248"/>
        <v>42174.780821759254</v>
      </c>
      <c r="S4017" s="17">
        <f t="shared" si="249"/>
        <v>42204.780821759254</v>
      </c>
      <c r="T4017" s="22">
        <f t="shared" si="250"/>
        <v>30</v>
      </c>
      <c r="U4017">
        <f t="shared" si="251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>ROUND(E4018/D4018*100,0)</f>
        <v>14</v>
      </c>
      <c r="Q4018" s="8">
        <f>IFERROR(ROUND(E4018/L4018,2),0)</f>
        <v>10</v>
      </c>
      <c r="R4018" s="17">
        <f t="shared" si="248"/>
        <v>41869.872685185182</v>
      </c>
      <c r="S4018" s="17">
        <f t="shared" si="249"/>
        <v>41899.872685185182</v>
      </c>
      <c r="T4018" s="22">
        <f t="shared" si="250"/>
        <v>30</v>
      </c>
      <c r="U4018">
        <f t="shared" si="251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>ROUND(E4019/D4019*100,0)</f>
        <v>1</v>
      </c>
      <c r="Q4019" s="8">
        <f>IFERROR(ROUND(E4019/L4019,2),0)</f>
        <v>52.5</v>
      </c>
      <c r="R4019" s="17">
        <f t="shared" si="248"/>
        <v>41856.672152777777</v>
      </c>
      <c r="S4019" s="17">
        <f t="shared" si="249"/>
        <v>41886.672152777777</v>
      </c>
      <c r="T4019" s="22">
        <f t="shared" si="250"/>
        <v>30</v>
      </c>
      <c r="U4019">
        <f t="shared" si="251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>ROUND(E4020/D4020*100,0)</f>
        <v>9</v>
      </c>
      <c r="Q4020" s="8">
        <f>IFERROR(ROUND(E4020/L4020,2),0)</f>
        <v>32.5</v>
      </c>
      <c r="R4020" s="17">
        <f t="shared" si="248"/>
        <v>42620.91097222222</v>
      </c>
      <c r="S4020" s="17">
        <f t="shared" si="249"/>
        <v>42650.91097222222</v>
      </c>
      <c r="T4020" s="22">
        <f t="shared" si="250"/>
        <v>30</v>
      </c>
      <c r="U4020">
        <f t="shared" si="251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>ROUND(E4021/D4021*100,0)</f>
        <v>1</v>
      </c>
      <c r="Q4021" s="8">
        <f>IFERROR(ROUND(E4021/L4021,2),0)</f>
        <v>7.25</v>
      </c>
      <c r="R4021" s="17">
        <f t="shared" si="248"/>
        <v>42417.675879629634</v>
      </c>
      <c r="S4021" s="17">
        <f t="shared" si="249"/>
        <v>42475.686111111107</v>
      </c>
      <c r="T4021" s="22">
        <f t="shared" si="250"/>
        <v>58.010231481472147</v>
      </c>
      <c r="U4021">
        <f t="shared" si="251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>ROUND(E4022/D4022*100,0)</f>
        <v>17</v>
      </c>
      <c r="Q4022" s="8">
        <f>IFERROR(ROUND(E4022/L4022,2),0)</f>
        <v>33.33</v>
      </c>
      <c r="R4022" s="17">
        <f t="shared" si="248"/>
        <v>42057.190960648149</v>
      </c>
      <c r="S4022" s="17">
        <f t="shared" si="249"/>
        <v>42087.149293981478</v>
      </c>
      <c r="T4022" s="22">
        <f t="shared" si="250"/>
        <v>29.958333333328483</v>
      </c>
      <c r="U4022">
        <f t="shared" si="251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>ROUND(E4023/D4023*100,0)</f>
        <v>1</v>
      </c>
      <c r="Q4023" s="8">
        <f>IFERROR(ROUND(E4023/L4023,2),0)</f>
        <v>62.5</v>
      </c>
      <c r="R4023" s="17">
        <f t="shared" si="248"/>
        <v>41878.911550925928</v>
      </c>
      <c r="S4023" s="17">
        <f t="shared" si="249"/>
        <v>41938.911550925928</v>
      </c>
      <c r="T4023" s="22">
        <f t="shared" si="250"/>
        <v>60</v>
      </c>
      <c r="U4023">
        <f t="shared" si="251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>ROUND(E4024/D4024*100,0)</f>
        <v>70</v>
      </c>
      <c r="Q4024" s="8">
        <f>IFERROR(ROUND(E4024/L4024,2),0)</f>
        <v>63.56</v>
      </c>
      <c r="R4024" s="17">
        <f t="shared" si="248"/>
        <v>41990.584108796291</v>
      </c>
      <c r="S4024" s="17">
        <f t="shared" si="249"/>
        <v>42036.120833333334</v>
      </c>
      <c r="T4024" s="22">
        <f t="shared" si="250"/>
        <v>45.536724537043483</v>
      </c>
      <c r="U4024">
        <f t="shared" si="251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>ROUND(E4025/D4025*100,0)</f>
        <v>0</v>
      </c>
      <c r="Q4025" s="8">
        <f>IFERROR(ROUND(E4025/L4025,2),0)</f>
        <v>0</v>
      </c>
      <c r="R4025" s="17">
        <f t="shared" si="248"/>
        <v>42408.999571759254</v>
      </c>
      <c r="S4025" s="17">
        <f t="shared" si="249"/>
        <v>42453.957905092597</v>
      </c>
      <c r="T4025" s="22">
        <f t="shared" si="250"/>
        <v>44.958333333343035</v>
      </c>
      <c r="U4025">
        <f t="shared" si="251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>ROUND(E4026/D4026*100,0)</f>
        <v>1</v>
      </c>
      <c r="Q4026" s="8">
        <f>IFERROR(ROUND(E4026/L4026,2),0)</f>
        <v>10</v>
      </c>
      <c r="R4026" s="17">
        <f t="shared" si="248"/>
        <v>42217.670104166667</v>
      </c>
      <c r="S4026" s="17">
        <f t="shared" si="249"/>
        <v>42247.670104166667</v>
      </c>
      <c r="T4026" s="22">
        <f t="shared" si="250"/>
        <v>30</v>
      </c>
      <c r="U4026">
        <f t="shared" si="251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>ROUND(E4027/D4027*100,0)</f>
        <v>5</v>
      </c>
      <c r="Q4027" s="8">
        <f>IFERROR(ROUND(E4027/L4027,2),0)</f>
        <v>62.5</v>
      </c>
      <c r="R4027" s="17">
        <f t="shared" si="248"/>
        <v>42151.237685185188</v>
      </c>
      <c r="S4027" s="17">
        <f t="shared" si="249"/>
        <v>42211.237685185188</v>
      </c>
      <c r="T4027" s="22">
        <f t="shared" si="250"/>
        <v>60</v>
      </c>
      <c r="U4027">
        <f t="shared" si="251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>ROUND(E4028/D4028*100,0)</f>
        <v>0</v>
      </c>
      <c r="Q4028" s="8">
        <f>IFERROR(ROUND(E4028/L4028,2),0)</f>
        <v>0</v>
      </c>
      <c r="R4028" s="17">
        <f t="shared" si="248"/>
        <v>42282.655543981484</v>
      </c>
      <c r="S4028" s="17">
        <f t="shared" si="249"/>
        <v>42342.697210648148</v>
      </c>
      <c r="T4028" s="22">
        <f t="shared" si="250"/>
        <v>60.041666666664241</v>
      </c>
      <c r="U4028">
        <f t="shared" si="251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>ROUND(E4029/D4029*100,0)</f>
        <v>7</v>
      </c>
      <c r="Q4029" s="8">
        <f>IFERROR(ROUND(E4029/L4029,2),0)</f>
        <v>30.71</v>
      </c>
      <c r="R4029" s="17">
        <f t="shared" si="248"/>
        <v>42768.97084490741</v>
      </c>
      <c r="S4029" s="17">
        <f t="shared" si="249"/>
        <v>42789.041666666672</v>
      </c>
      <c r="T4029" s="22">
        <f t="shared" si="250"/>
        <v>20.070821759261889</v>
      </c>
      <c r="U4029">
        <f t="shared" si="251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>ROUND(E4030/D4030*100,0)</f>
        <v>28</v>
      </c>
      <c r="Q4030" s="8">
        <f>IFERROR(ROUND(E4030/L4030,2),0)</f>
        <v>51</v>
      </c>
      <c r="R4030" s="17">
        <f t="shared" si="248"/>
        <v>41765.938657407409</v>
      </c>
      <c r="S4030" s="17">
        <f t="shared" si="249"/>
        <v>41795.938657407409</v>
      </c>
      <c r="T4030" s="22">
        <f t="shared" si="250"/>
        <v>30</v>
      </c>
      <c r="U4030">
        <f t="shared" si="251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>ROUND(E4031/D4031*100,0)</f>
        <v>0</v>
      </c>
      <c r="Q4031" s="8">
        <f>IFERROR(ROUND(E4031/L4031,2),0)</f>
        <v>0</v>
      </c>
      <c r="R4031" s="17">
        <f t="shared" si="248"/>
        <v>42322.025115740747</v>
      </c>
      <c r="S4031" s="17">
        <f t="shared" si="249"/>
        <v>42352.025115740747</v>
      </c>
      <c r="T4031" s="22">
        <f t="shared" si="250"/>
        <v>30</v>
      </c>
      <c r="U4031">
        <f t="shared" si="251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>ROUND(E4032/D4032*100,0)</f>
        <v>16</v>
      </c>
      <c r="Q4032" s="8">
        <f>IFERROR(ROUND(E4032/L4032,2),0)</f>
        <v>66.67</v>
      </c>
      <c r="R4032" s="17">
        <f t="shared" si="248"/>
        <v>42374.655081018514</v>
      </c>
      <c r="S4032" s="17">
        <f t="shared" si="249"/>
        <v>42403.784027777772</v>
      </c>
      <c r="T4032" s="22">
        <f t="shared" si="250"/>
        <v>29.128946759257815</v>
      </c>
      <c r="U4032">
        <f t="shared" si="251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>ROUND(E4033/D4033*100,0)</f>
        <v>0</v>
      </c>
      <c r="Q4033" s="8">
        <f>IFERROR(ROUND(E4033/L4033,2),0)</f>
        <v>0</v>
      </c>
      <c r="R4033" s="17">
        <f t="shared" si="248"/>
        <v>41941.585231481484</v>
      </c>
      <c r="S4033" s="17">
        <f t="shared" si="249"/>
        <v>41991.626898148148</v>
      </c>
      <c r="T4033" s="22">
        <f t="shared" si="250"/>
        <v>50.041666666664241</v>
      </c>
      <c r="U4033">
        <f t="shared" si="251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>ROUND(E4034/D4034*100,0)</f>
        <v>7</v>
      </c>
      <c r="Q4034" s="8">
        <f>IFERROR(ROUND(E4034/L4034,2),0)</f>
        <v>59</v>
      </c>
      <c r="R4034" s="17">
        <f t="shared" si="248"/>
        <v>42293.809212962966</v>
      </c>
      <c r="S4034" s="17">
        <f t="shared" si="249"/>
        <v>42353.85087962963</v>
      </c>
      <c r="T4034" s="22">
        <f t="shared" si="250"/>
        <v>60.041666666664241</v>
      </c>
      <c r="U4034">
        <f t="shared" si="251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>ROUND(E4035/D4035*100,0)</f>
        <v>26</v>
      </c>
      <c r="Q4035" s="8">
        <f>IFERROR(ROUND(E4035/L4035,2),0)</f>
        <v>65.34</v>
      </c>
      <c r="R4035" s="17">
        <f t="shared" ref="R4035:R4098" si="252">(((J4035/60)/60)/24)+DATE(1970,1,1)</f>
        <v>42614.268796296295</v>
      </c>
      <c r="S4035" s="17">
        <f t="shared" ref="S4035:S4098" si="253">(((I4035/60)/60)/24)+DATE(1970,1,1)</f>
        <v>42645.375</v>
      </c>
      <c r="T4035" s="22">
        <f t="shared" ref="T4035:T4098" si="254">S4035-R4035</f>
        <v>31.106203703704523</v>
      </c>
      <c r="U4035">
        <f t="shared" ref="U4035:U4098" si="255">YEAR(R4035)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>ROUND(E4036/D4036*100,0)</f>
        <v>1</v>
      </c>
      <c r="Q4036" s="8">
        <f>IFERROR(ROUND(E4036/L4036,2),0)</f>
        <v>100</v>
      </c>
      <c r="R4036" s="17">
        <f t="shared" si="252"/>
        <v>42067.947337962964</v>
      </c>
      <c r="S4036" s="17">
        <f t="shared" si="253"/>
        <v>42097.905671296292</v>
      </c>
      <c r="T4036" s="22">
        <f t="shared" si="254"/>
        <v>29.958333333328483</v>
      </c>
      <c r="U4036">
        <f t="shared" si="255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>ROUND(E4037/D4037*100,0)</f>
        <v>37</v>
      </c>
      <c r="Q4037" s="8">
        <f>IFERROR(ROUND(E4037/L4037,2),0)</f>
        <v>147.4</v>
      </c>
      <c r="R4037" s="17">
        <f t="shared" si="252"/>
        <v>41903.882951388885</v>
      </c>
      <c r="S4037" s="17">
        <f t="shared" si="253"/>
        <v>41933.882951388885</v>
      </c>
      <c r="T4037" s="22">
        <f t="shared" si="254"/>
        <v>30</v>
      </c>
      <c r="U4037">
        <f t="shared" si="255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>ROUND(E4038/D4038*100,0)</f>
        <v>47</v>
      </c>
      <c r="Q4038" s="8">
        <f>IFERROR(ROUND(E4038/L4038,2),0)</f>
        <v>166.06</v>
      </c>
      <c r="R4038" s="17">
        <f t="shared" si="252"/>
        <v>41804.937083333331</v>
      </c>
      <c r="S4038" s="17">
        <f t="shared" si="253"/>
        <v>41821.9375</v>
      </c>
      <c r="T4038" s="22">
        <f t="shared" si="254"/>
        <v>17.00041666666948</v>
      </c>
      <c r="U4038">
        <f t="shared" si="255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>ROUND(E4039/D4039*100,0)</f>
        <v>11</v>
      </c>
      <c r="Q4039" s="8">
        <f>IFERROR(ROUND(E4039/L4039,2),0)</f>
        <v>40</v>
      </c>
      <c r="R4039" s="17">
        <f t="shared" si="252"/>
        <v>42497.070775462969</v>
      </c>
      <c r="S4039" s="17">
        <f t="shared" si="253"/>
        <v>42514.600694444445</v>
      </c>
      <c r="T4039" s="22">
        <f t="shared" si="254"/>
        <v>17.52991898147593</v>
      </c>
      <c r="U4039">
        <f t="shared" si="255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>ROUND(E4040/D4040*100,0)</f>
        <v>12</v>
      </c>
      <c r="Q4040" s="8">
        <f>IFERROR(ROUND(E4040/L4040,2),0)</f>
        <v>75.25</v>
      </c>
      <c r="R4040" s="17">
        <f t="shared" si="252"/>
        <v>41869.798726851855</v>
      </c>
      <c r="S4040" s="17">
        <f t="shared" si="253"/>
        <v>41929.798726851855</v>
      </c>
      <c r="T4040" s="22">
        <f t="shared" si="254"/>
        <v>60</v>
      </c>
      <c r="U4040">
        <f t="shared" si="255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>ROUND(E4041/D4041*100,0)</f>
        <v>60</v>
      </c>
      <c r="Q4041" s="8">
        <f>IFERROR(ROUND(E4041/L4041,2),0)</f>
        <v>60</v>
      </c>
      <c r="R4041" s="17">
        <f t="shared" si="252"/>
        <v>42305.670914351853</v>
      </c>
      <c r="S4041" s="17">
        <f t="shared" si="253"/>
        <v>42339.249305555553</v>
      </c>
      <c r="T4041" s="22">
        <f t="shared" si="254"/>
        <v>33.578391203700448</v>
      </c>
      <c r="U4041">
        <f t="shared" si="255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>ROUND(E4042/D4042*100,0)</f>
        <v>31</v>
      </c>
      <c r="Q4042" s="8">
        <f>IFERROR(ROUND(E4042/L4042,2),0)</f>
        <v>1250</v>
      </c>
      <c r="R4042" s="17">
        <f t="shared" si="252"/>
        <v>42144.231527777782</v>
      </c>
      <c r="S4042" s="17">
        <f t="shared" si="253"/>
        <v>42203.125</v>
      </c>
      <c r="T4042" s="22">
        <f t="shared" si="254"/>
        <v>58.893472222218406</v>
      </c>
      <c r="U4042">
        <f t="shared" si="255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>ROUND(E4043/D4043*100,0)</f>
        <v>0</v>
      </c>
      <c r="Q4043" s="8">
        <f>IFERROR(ROUND(E4043/L4043,2),0)</f>
        <v>10.5</v>
      </c>
      <c r="R4043" s="17">
        <f t="shared" si="252"/>
        <v>42559.474004629628</v>
      </c>
      <c r="S4043" s="17">
        <f t="shared" si="253"/>
        <v>42619.474004629628</v>
      </c>
      <c r="T4043" s="22">
        <f t="shared" si="254"/>
        <v>60</v>
      </c>
      <c r="U4043">
        <f t="shared" si="255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>ROUND(E4044/D4044*100,0)</f>
        <v>0</v>
      </c>
      <c r="Q4044" s="8">
        <f>IFERROR(ROUND(E4044/L4044,2),0)</f>
        <v>7</v>
      </c>
      <c r="R4044" s="17">
        <f t="shared" si="252"/>
        <v>41995.084074074075</v>
      </c>
      <c r="S4044" s="17">
        <f t="shared" si="253"/>
        <v>42024.802777777775</v>
      </c>
      <c r="T4044" s="22">
        <f t="shared" si="254"/>
        <v>29.718703703700157</v>
      </c>
      <c r="U4044">
        <f t="shared" si="255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>ROUND(E4045/D4045*100,0)</f>
        <v>0</v>
      </c>
      <c r="Q4045" s="8">
        <f>IFERROR(ROUND(E4045/L4045,2),0)</f>
        <v>0</v>
      </c>
      <c r="R4045" s="17">
        <f t="shared" si="252"/>
        <v>41948.957465277781</v>
      </c>
      <c r="S4045" s="17">
        <f t="shared" si="253"/>
        <v>41963.957465277781</v>
      </c>
      <c r="T4045" s="22">
        <f t="shared" si="254"/>
        <v>15</v>
      </c>
      <c r="U4045">
        <f t="shared" si="255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>ROUND(E4046/D4046*100,0)</f>
        <v>38</v>
      </c>
      <c r="Q4046" s="8">
        <f>IFERROR(ROUND(E4046/L4046,2),0)</f>
        <v>56.25</v>
      </c>
      <c r="R4046" s="17">
        <f t="shared" si="252"/>
        <v>42074.219699074078</v>
      </c>
      <c r="S4046" s="17">
        <f t="shared" si="253"/>
        <v>42104.208333333328</v>
      </c>
      <c r="T4046" s="22">
        <f t="shared" si="254"/>
        <v>29.98863425925083</v>
      </c>
      <c r="U4046">
        <f t="shared" si="255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>ROUND(E4047/D4047*100,0)</f>
        <v>0</v>
      </c>
      <c r="Q4047" s="8">
        <f>IFERROR(ROUND(E4047/L4047,2),0)</f>
        <v>1</v>
      </c>
      <c r="R4047" s="17">
        <f t="shared" si="252"/>
        <v>41842.201261574075</v>
      </c>
      <c r="S4047" s="17">
        <f t="shared" si="253"/>
        <v>41872.201261574075</v>
      </c>
      <c r="T4047" s="22">
        <f t="shared" si="254"/>
        <v>30</v>
      </c>
      <c r="U4047">
        <f t="shared" si="255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>ROUND(E4048/D4048*100,0)</f>
        <v>8</v>
      </c>
      <c r="Q4048" s="8">
        <f>IFERROR(ROUND(E4048/L4048,2),0)</f>
        <v>38.33</v>
      </c>
      <c r="R4048" s="17">
        <f t="shared" si="252"/>
        <v>41904.650578703702</v>
      </c>
      <c r="S4048" s="17">
        <f t="shared" si="253"/>
        <v>41934.650578703702</v>
      </c>
      <c r="T4048" s="22">
        <f t="shared" si="254"/>
        <v>30</v>
      </c>
      <c r="U4048">
        <f t="shared" si="255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>ROUND(E4049/D4049*100,0)</f>
        <v>2</v>
      </c>
      <c r="Q4049" s="8">
        <f>IFERROR(ROUND(E4049/L4049,2),0)</f>
        <v>27.5</v>
      </c>
      <c r="R4049" s="17">
        <f t="shared" si="252"/>
        <v>41991.022488425922</v>
      </c>
      <c r="S4049" s="17">
        <f t="shared" si="253"/>
        <v>42015.041666666672</v>
      </c>
      <c r="T4049" s="22">
        <f t="shared" si="254"/>
        <v>24.01917824074917</v>
      </c>
      <c r="U4049">
        <f t="shared" si="255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>ROUND(E4050/D4050*100,0)</f>
        <v>18</v>
      </c>
      <c r="Q4050" s="8">
        <f>IFERROR(ROUND(E4050/L4050,2),0)</f>
        <v>32.979999999999997</v>
      </c>
      <c r="R4050" s="17">
        <f t="shared" si="252"/>
        <v>42436.509108796294</v>
      </c>
      <c r="S4050" s="17">
        <f t="shared" si="253"/>
        <v>42471.467442129629</v>
      </c>
      <c r="T4050" s="22">
        <f t="shared" si="254"/>
        <v>34.958333333335759</v>
      </c>
      <c r="U4050">
        <f t="shared" si="255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>ROUND(E4051/D4051*100,0)</f>
        <v>0</v>
      </c>
      <c r="Q4051" s="8">
        <f>IFERROR(ROUND(E4051/L4051,2),0)</f>
        <v>16</v>
      </c>
      <c r="R4051" s="17">
        <f t="shared" si="252"/>
        <v>42169.958506944444</v>
      </c>
      <c r="S4051" s="17">
        <f t="shared" si="253"/>
        <v>42199.958506944444</v>
      </c>
      <c r="T4051" s="22">
        <f t="shared" si="254"/>
        <v>30</v>
      </c>
      <c r="U4051">
        <f t="shared" si="255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>ROUND(E4052/D4052*100,0)</f>
        <v>0</v>
      </c>
      <c r="Q4052" s="8">
        <f>IFERROR(ROUND(E4052/L4052,2),0)</f>
        <v>1</v>
      </c>
      <c r="R4052" s="17">
        <f t="shared" si="252"/>
        <v>41905.636469907404</v>
      </c>
      <c r="S4052" s="17">
        <f t="shared" si="253"/>
        <v>41935.636469907404</v>
      </c>
      <c r="T4052" s="22">
        <f t="shared" si="254"/>
        <v>30</v>
      </c>
      <c r="U4052">
        <f t="shared" si="255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>ROUND(E4053/D4053*100,0)</f>
        <v>0</v>
      </c>
      <c r="Q4053" s="8">
        <f>IFERROR(ROUND(E4053/L4053,2),0)</f>
        <v>0</v>
      </c>
      <c r="R4053" s="17">
        <f t="shared" si="252"/>
        <v>41761.810150462967</v>
      </c>
      <c r="S4053" s="17">
        <f t="shared" si="253"/>
        <v>41768.286805555559</v>
      </c>
      <c r="T4053" s="22">
        <f t="shared" si="254"/>
        <v>6.4766550925924093</v>
      </c>
      <c r="U4053">
        <f t="shared" si="255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>ROUND(E4054/D4054*100,0)</f>
        <v>38</v>
      </c>
      <c r="Q4054" s="8">
        <f>IFERROR(ROUND(E4054/L4054,2),0)</f>
        <v>86.62</v>
      </c>
      <c r="R4054" s="17">
        <f t="shared" si="252"/>
        <v>41865.878657407404</v>
      </c>
      <c r="S4054" s="17">
        <f t="shared" si="253"/>
        <v>41925.878657407404</v>
      </c>
      <c r="T4054" s="22">
        <f t="shared" si="254"/>
        <v>60</v>
      </c>
      <c r="U4054">
        <f t="shared" si="255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>ROUND(E4055/D4055*100,0)</f>
        <v>22</v>
      </c>
      <c r="Q4055" s="8">
        <f>IFERROR(ROUND(E4055/L4055,2),0)</f>
        <v>55</v>
      </c>
      <c r="R4055" s="17">
        <f t="shared" si="252"/>
        <v>41928.690138888887</v>
      </c>
      <c r="S4055" s="17">
        <f t="shared" si="253"/>
        <v>41958.833333333328</v>
      </c>
      <c r="T4055" s="22">
        <f t="shared" si="254"/>
        <v>30.143194444441178</v>
      </c>
      <c r="U4055">
        <f t="shared" si="255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>ROUND(E4056/D4056*100,0)</f>
        <v>0</v>
      </c>
      <c r="Q4056" s="8">
        <f>IFERROR(ROUND(E4056/L4056,2),0)</f>
        <v>0</v>
      </c>
      <c r="R4056" s="17">
        <f t="shared" si="252"/>
        <v>42613.841261574074</v>
      </c>
      <c r="S4056" s="17">
        <f t="shared" si="253"/>
        <v>42644.166666666672</v>
      </c>
      <c r="T4056" s="22">
        <f t="shared" si="254"/>
        <v>30.325405092597066</v>
      </c>
      <c r="U4056">
        <f t="shared" si="255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>ROUND(E4057/D4057*100,0)</f>
        <v>18</v>
      </c>
      <c r="Q4057" s="8">
        <f>IFERROR(ROUND(E4057/L4057,2),0)</f>
        <v>41.95</v>
      </c>
      <c r="R4057" s="17">
        <f t="shared" si="252"/>
        <v>41779.648506944446</v>
      </c>
      <c r="S4057" s="17">
        <f t="shared" si="253"/>
        <v>41809.648506944446</v>
      </c>
      <c r="T4057" s="22">
        <f t="shared" si="254"/>
        <v>30</v>
      </c>
      <c r="U4057">
        <f t="shared" si="255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>ROUND(E4058/D4058*100,0)</f>
        <v>53</v>
      </c>
      <c r="Q4058" s="8">
        <f>IFERROR(ROUND(E4058/L4058,2),0)</f>
        <v>88.33</v>
      </c>
      <c r="R4058" s="17">
        <f t="shared" si="252"/>
        <v>42534.933321759265</v>
      </c>
      <c r="S4058" s="17">
        <f t="shared" si="253"/>
        <v>42554.832638888889</v>
      </c>
      <c r="T4058" s="22">
        <f t="shared" si="254"/>
        <v>19.899317129624251</v>
      </c>
      <c r="U4058">
        <f t="shared" si="255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>ROUND(E4059/D4059*100,0)</f>
        <v>22</v>
      </c>
      <c r="Q4059" s="8">
        <f>IFERROR(ROUND(E4059/L4059,2),0)</f>
        <v>129.16999999999999</v>
      </c>
      <c r="R4059" s="17">
        <f t="shared" si="252"/>
        <v>42310.968518518523</v>
      </c>
      <c r="S4059" s="17">
        <f t="shared" si="253"/>
        <v>42333.958333333328</v>
      </c>
      <c r="T4059" s="22">
        <f t="shared" si="254"/>
        <v>22.989814814805868</v>
      </c>
      <c r="U4059">
        <f t="shared" si="255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>ROUND(E4060/D4060*100,0)</f>
        <v>3</v>
      </c>
      <c r="Q4060" s="8">
        <f>IFERROR(ROUND(E4060/L4060,2),0)</f>
        <v>23.75</v>
      </c>
      <c r="R4060" s="17">
        <f t="shared" si="252"/>
        <v>42446.060694444444</v>
      </c>
      <c r="S4060" s="17">
        <f t="shared" si="253"/>
        <v>42461.165972222225</v>
      </c>
      <c r="T4060" s="22">
        <f t="shared" si="254"/>
        <v>15.105277777780429</v>
      </c>
      <c r="U4060">
        <f t="shared" si="255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>ROUND(E4061/D4061*100,0)</f>
        <v>3</v>
      </c>
      <c r="Q4061" s="8">
        <f>IFERROR(ROUND(E4061/L4061,2),0)</f>
        <v>35.71</v>
      </c>
      <c r="R4061" s="17">
        <f t="shared" si="252"/>
        <v>41866.640648148146</v>
      </c>
      <c r="S4061" s="17">
        <f t="shared" si="253"/>
        <v>41898.125</v>
      </c>
      <c r="T4061" s="22">
        <f t="shared" si="254"/>
        <v>31.484351851853717</v>
      </c>
      <c r="U4061">
        <f t="shared" si="255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>ROUND(E4062/D4062*100,0)</f>
        <v>3</v>
      </c>
      <c r="Q4062" s="8">
        <f>IFERROR(ROUND(E4062/L4062,2),0)</f>
        <v>57</v>
      </c>
      <c r="R4062" s="17">
        <f t="shared" si="252"/>
        <v>41779.695092592592</v>
      </c>
      <c r="S4062" s="17">
        <f t="shared" si="253"/>
        <v>41813.666666666664</v>
      </c>
      <c r="T4062" s="22">
        <f t="shared" si="254"/>
        <v>33.971574074072123</v>
      </c>
      <c r="U4062">
        <f t="shared" si="255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>ROUND(E4063/D4063*100,0)</f>
        <v>0</v>
      </c>
      <c r="Q4063" s="8">
        <f>IFERROR(ROUND(E4063/L4063,2),0)</f>
        <v>0</v>
      </c>
      <c r="R4063" s="17">
        <f t="shared" si="252"/>
        <v>42421.141469907408</v>
      </c>
      <c r="S4063" s="17">
        <f t="shared" si="253"/>
        <v>42481.099803240737</v>
      </c>
      <c r="T4063" s="22">
        <f t="shared" si="254"/>
        <v>59.958333333328483</v>
      </c>
      <c r="U4063">
        <f t="shared" si="255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>ROUND(E4064/D4064*100,0)</f>
        <v>2</v>
      </c>
      <c r="Q4064" s="8">
        <f>IFERROR(ROUND(E4064/L4064,2),0)</f>
        <v>163.33000000000001</v>
      </c>
      <c r="R4064" s="17">
        <f t="shared" si="252"/>
        <v>42523.739212962959</v>
      </c>
      <c r="S4064" s="17">
        <f t="shared" si="253"/>
        <v>42553.739212962959</v>
      </c>
      <c r="T4064" s="22">
        <f t="shared" si="254"/>
        <v>30</v>
      </c>
      <c r="U4064">
        <f t="shared" si="255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>ROUND(E4065/D4065*100,0)</f>
        <v>1</v>
      </c>
      <c r="Q4065" s="8">
        <f>IFERROR(ROUND(E4065/L4065,2),0)</f>
        <v>15</v>
      </c>
      <c r="R4065" s="17">
        <f t="shared" si="252"/>
        <v>41787.681527777779</v>
      </c>
      <c r="S4065" s="17">
        <f t="shared" si="253"/>
        <v>41817.681527777779</v>
      </c>
      <c r="T4065" s="22">
        <f t="shared" si="254"/>
        <v>30</v>
      </c>
      <c r="U4065">
        <f t="shared" si="255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>ROUND(E4066/D4066*100,0)</f>
        <v>19</v>
      </c>
      <c r="Q4066" s="8">
        <f>IFERROR(ROUND(E4066/L4066,2),0)</f>
        <v>64.17</v>
      </c>
      <c r="R4066" s="17">
        <f t="shared" si="252"/>
        <v>42093.588263888887</v>
      </c>
      <c r="S4066" s="17">
        <f t="shared" si="253"/>
        <v>42123.588263888887</v>
      </c>
      <c r="T4066" s="22">
        <f t="shared" si="254"/>
        <v>30</v>
      </c>
      <c r="U4066">
        <f t="shared" si="255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>ROUND(E4067/D4067*100,0)</f>
        <v>1</v>
      </c>
      <c r="Q4067" s="8">
        <f>IFERROR(ROUND(E4067/L4067,2),0)</f>
        <v>6.75</v>
      </c>
      <c r="R4067" s="17">
        <f t="shared" si="252"/>
        <v>41833.951516203706</v>
      </c>
      <c r="S4067" s="17">
        <f t="shared" si="253"/>
        <v>41863.951516203706</v>
      </c>
      <c r="T4067" s="22">
        <f t="shared" si="254"/>
        <v>30</v>
      </c>
      <c r="U4067">
        <f t="shared" si="255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>ROUND(E4068/D4068*100,0)</f>
        <v>0</v>
      </c>
      <c r="Q4068" s="8">
        <f>IFERROR(ROUND(E4068/L4068,2),0)</f>
        <v>25</v>
      </c>
      <c r="R4068" s="17">
        <f t="shared" si="252"/>
        <v>42479.039212962962</v>
      </c>
      <c r="S4068" s="17">
        <f t="shared" si="253"/>
        <v>42509.039212962962</v>
      </c>
      <c r="T4068" s="22">
        <f t="shared" si="254"/>
        <v>30</v>
      </c>
      <c r="U4068">
        <f t="shared" si="255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>ROUND(E4069/D4069*100,0)</f>
        <v>61</v>
      </c>
      <c r="Q4069" s="8">
        <f>IFERROR(ROUND(E4069/L4069,2),0)</f>
        <v>179.12</v>
      </c>
      <c r="R4069" s="17">
        <f t="shared" si="252"/>
        <v>42235.117476851854</v>
      </c>
      <c r="S4069" s="17">
        <f t="shared" si="253"/>
        <v>42275.117476851854</v>
      </c>
      <c r="T4069" s="22">
        <f t="shared" si="254"/>
        <v>40</v>
      </c>
      <c r="U4069">
        <f t="shared" si="255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>ROUND(E4070/D4070*100,0)</f>
        <v>1</v>
      </c>
      <c r="Q4070" s="8">
        <f>IFERROR(ROUND(E4070/L4070,2),0)</f>
        <v>34.950000000000003</v>
      </c>
      <c r="R4070" s="17">
        <f t="shared" si="252"/>
        <v>42718.963599537034</v>
      </c>
      <c r="S4070" s="17">
        <f t="shared" si="253"/>
        <v>42748.961805555555</v>
      </c>
      <c r="T4070" s="22">
        <f t="shared" si="254"/>
        <v>29.998206018521159</v>
      </c>
      <c r="U4070">
        <f t="shared" si="255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>ROUND(E4071/D4071*100,0)</f>
        <v>34</v>
      </c>
      <c r="Q4071" s="8">
        <f>IFERROR(ROUND(E4071/L4071,2),0)</f>
        <v>33.08</v>
      </c>
      <c r="R4071" s="17">
        <f t="shared" si="252"/>
        <v>42022.661527777775</v>
      </c>
      <c r="S4071" s="17">
        <f t="shared" si="253"/>
        <v>42063.5</v>
      </c>
      <c r="T4071" s="22">
        <f t="shared" si="254"/>
        <v>40.838472222225391</v>
      </c>
      <c r="U4071">
        <f t="shared" si="255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>ROUND(E4072/D4072*100,0)</f>
        <v>17</v>
      </c>
      <c r="Q4072" s="8">
        <f>IFERROR(ROUND(E4072/L4072,2),0)</f>
        <v>27.5</v>
      </c>
      <c r="R4072" s="17">
        <f t="shared" si="252"/>
        <v>42031.666898148149</v>
      </c>
      <c r="S4072" s="17">
        <f t="shared" si="253"/>
        <v>42064.125</v>
      </c>
      <c r="T4072" s="22">
        <f t="shared" si="254"/>
        <v>32.458101851851097</v>
      </c>
      <c r="U4072">
        <f t="shared" si="255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>ROUND(E4073/D4073*100,0)</f>
        <v>0</v>
      </c>
      <c r="Q4073" s="8">
        <f>IFERROR(ROUND(E4073/L4073,2),0)</f>
        <v>0</v>
      </c>
      <c r="R4073" s="17">
        <f t="shared" si="252"/>
        <v>42700.804756944446</v>
      </c>
      <c r="S4073" s="17">
        <f t="shared" si="253"/>
        <v>42730.804756944446</v>
      </c>
      <c r="T4073" s="22">
        <f t="shared" si="254"/>
        <v>30</v>
      </c>
      <c r="U4073">
        <f t="shared" si="255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>ROUND(E4074/D4074*100,0)</f>
        <v>0</v>
      </c>
      <c r="Q4074" s="8">
        <f>IFERROR(ROUND(E4074/L4074,2),0)</f>
        <v>2</v>
      </c>
      <c r="R4074" s="17">
        <f t="shared" si="252"/>
        <v>41812.77443287037</v>
      </c>
      <c r="S4074" s="17">
        <f t="shared" si="253"/>
        <v>41872.77443287037</v>
      </c>
      <c r="T4074" s="22">
        <f t="shared" si="254"/>
        <v>60</v>
      </c>
      <c r="U4074">
        <f t="shared" si="255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>ROUND(E4075/D4075*100,0)</f>
        <v>1</v>
      </c>
      <c r="Q4075" s="8">
        <f>IFERROR(ROUND(E4075/L4075,2),0)</f>
        <v>18.5</v>
      </c>
      <c r="R4075" s="17">
        <f t="shared" si="252"/>
        <v>42078.34520833334</v>
      </c>
      <c r="S4075" s="17">
        <f t="shared" si="253"/>
        <v>42133.166666666672</v>
      </c>
      <c r="T4075" s="22">
        <f t="shared" si="254"/>
        <v>54.821458333331975</v>
      </c>
      <c r="U4075">
        <f t="shared" si="255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>ROUND(E4076/D4076*100,0)</f>
        <v>27</v>
      </c>
      <c r="Q4076" s="8">
        <f>IFERROR(ROUND(E4076/L4076,2),0)</f>
        <v>35</v>
      </c>
      <c r="R4076" s="17">
        <f t="shared" si="252"/>
        <v>42283.552951388891</v>
      </c>
      <c r="S4076" s="17">
        <f t="shared" si="253"/>
        <v>42313.594618055555</v>
      </c>
      <c r="T4076" s="22">
        <f t="shared" si="254"/>
        <v>30.041666666664241</v>
      </c>
      <c r="U4076">
        <f t="shared" si="255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>ROUND(E4077/D4077*100,0)</f>
        <v>29</v>
      </c>
      <c r="Q4077" s="8">
        <f>IFERROR(ROUND(E4077/L4077,2),0)</f>
        <v>44.31</v>
      </c>
      <c r="R4077" s="17">
        <f t="shared" si="252"/>
        <v>41779.045937499999</v>
      </c>
      <c r="S4077" s="17">
        <f t="shared" si="253"/>
        <v>41820.727777777778</v>
      </c>
      <c r="T4077" s="22">
        <f t="shared" si="254"/>
        <v>41.681840277778974</v>
      </c>
      <c r="U4077">
        <f t="shared" si="255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>ROUND(E4078/D4078*100,0)</f>
        <v>0</v>
      </c>
      <c r="Q4078" s="8">
        <f>IFERROR(ROUND(E4078/L4078,2),0)</f>
        <v>0</v>
      </c>
      <c r="R4078" s="17">
        <f t="shared" si="252"/>
        <v>41905.795706018522</v>
      </c>
      <c r="S4078" s="17">
        <f t="shared" si="253"/>
        <v>41933.82708333333</v>
      </c>
      <c r="T4078" s="22">
        <f t="shared" si="254"/>
        <v>28.031377314808196</v>
      </c>
      <c r="U4078">
        <f t="shared" si="255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>ROUND(E4079/D4079*100,0)</f>
        <v>9</v>
      </c>
      <c r="Q4079" s="8">
        <f>IFERROR(ROUND(E4079/L4079,2),0)</f>
        <v>222.5</v>
      </c>
      <c r="R4079" s="17">
        <f t="shared" si="252"/>
        <v>42695.7105787037</v>
      </c>
      <c r="S4079" s="17">
        <f t="shared" si="253"/>
        <v>42725.7105787037</v>
      </c>
      <c r="T4079" s="22">
        <f t="shared" si="254"/>
        <v>30</v>
      </c>
      <c r="U4079">
        <f t="shared" si="255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>ROUND(E4080/D4080*100,0)</f>
        <v>0</v>
      </c>
      <c r="Q4080" s="8">
        <f>IFERROR(ROUND(E4080/L4080,2),0)</f>
        <v>0</v>
      </c>
      <c r="R4080" s="17">
        <f t="shared" si="252"/>
        <v>42732.787523148145</v>
      </c>
      <c r="S4080" s="17">
        <f t="shared" si="253"/>
        <v>42762.787523148145</v>
      </c>
      <c r="T4080" s="22">
        <f t="shared" si="254"/>
        <v>30</v>
      </c>
      <c r="U4080">
        <f t="shared" si="255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>ROUND(E4081/D4081*100,0)</f>
        <v>0</v>
      </c>
      <c r="Q4081" s="8">
        <f>IFERROR(ROUND(E4081/L4081,2),0)</f>
        <v>5</v>
      </c>
      <c r="R4081" s="17">
        <f t="shared" si="252"/>
        <v>42510.938900462963</v>
      </c>
      <c r="S4081" s="17">
        <f t="shared" si="253"/>
        <v>42540.938900462963</v>
      </c>
      <c r="T4081" s="22">
        <f t="shared" si="254"/>
        <v>30</v>
      </c>
      <c r="U4081">
        <f t="shared" si="255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>ROUND(E4082/D4082*100,0)</f>
        <v>0</v>
      </c>
      <c r="Q4082" s="8">
        <f>IFERROR(ROUND(E4082/L4082,2),0)</f>
        <v>0</v>
      </c>
      <c r="R4082" s="17">
        <f t="shared" si="252"/>
        <v>42511.698101851856</v>
      </c>
      <c r="S4082" s="17">
        <f t="shared" si="253"/>
        <v>42535.787500000006</v>
      </c>
      <c r="T4082" s="22">
        <f t="shared" si="254"/>
        <v>24.089398148149485</v>
      </c>
      <c r="U4082">
        <f t="shared" si="255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>ROUND(E4083/D4083*100,0)</f>
        <v>16</v>
      </c>
      <c r="Q4083" s="8">
        <f>IFERROR(ROUND(E4083/L4083,2),0)</f>
        <v>29.17</v>
      </c>
      <c r="R4083" s="17">
        <f t="shared" si="252"/>
        <v>42041.581307870365</v>
      </c>
      <c r="S4083" s="17">
        <f t="shared" si="253"/>
        <v>42071.539641203708</v>
      </c>
      <c r="T4083" s="22">
        <f t="shared" si="254"/>
        <v>29.958333333343035</v>
      </c>
      <c r="U4083">
        <f t="shared" si="255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>ROUND(E4084/D4084*100,0)</f>
        <v>2</v>
      </c>
      <c r="Q4084" s="8">
        <f>IFERROR(ROUND(E4084/L4084,2),0)</f>
        <v>1.5</v>
      </c>
      <c r="R4084" s="17">
        <f t="shared" si="252"/>
        <v>42307.189270833333</v>
      </c>
      <c r="S4084" s="17">
        <f t="shared" si="253"/>
        <v>42322.958333333328</v>
      </c>
      <c r="T4084" s="22">
        <f t="shared" si="254"/>
        <v>15.769062499995925</v>
      </c>
      <c r="U4084">
        <f t="shared" si="255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>ROUND(E4085/D4085*100,0)</f>
        <v>22</v>
      </c>
      <c r="Q4085" s="8">
        <f>IFERROR(ROUND(E4085/L4085,2),0)</f>
        <v>126.5</v>
      </c>
      <c r="R4085" s="17">
        <f t="shared" si="252"/>
        <v>42353.761759259258</v>
      </c>
      <c r="S4085" s="17">
        <f t="shared" si="253"/>
        <v>42383.761759259258</v>
      </c>
      <c r="T4085" s="22">
        <f t="shared" si="254"/>
        <v>30</v>
      </c>
      <c r="U4085">
        <f t="shared" si="255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>ROUND(E4086/D4086*100,0)</f>
        <v>0</v>
      </c>
      <c r="Q4086" s="8">
        <f>IFERROR(ROUND(E4086/L4086,2),0)</f>
        <v>10</v>
      </c>
      <c r="R4086" s="17">
        <f t="shared" si="252"/>
        <v>42622.436412037037</v>
      </c>
      <c r="S4086" s="17">
        <f t="shared" si="253"/>
        <v>42652.436412037037</v>
      </c>
      <c r="T4086" s="22">
        <f t="shared" si="254"/>
        <v>30</v>
      </c>
      <c r="U4086">
        <f t="shared" si="255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>ROUND(E4087/D4087*100,0)</f>
        <v>0</v>
      </c>
      <c r="Q4087" s="8">
        <f>IFERROR(ROUND(E4087/L4087,2),0)</f>
        <v>10</v>
      </c>
      <c r="R4087" s="17">
        <f t="shared" si="252"/>
        <v>42058.603877314818</v>
      </c>
      <c r="S4087" s="17">
        <f t="shared" si="253"/>
        <v>42087.165972222225</v>
      </c>
      <c r="T4087" s="22">
        <f t="shared" si="254"/>
        <v>28.5620949074073</v>
      </c>
      <c r="U4087">
        <f t="shared" si="255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>ROUND(E4088/D4088*100,0)</f>
        <v>5</v>
      </c>
      <c r="Q4088" s="8">
        <f>IFERROR(ROUND(E4088/L4088,2),0)</f>
        <v>9.4</v>
      </c>
      <c r="R4088" s="17">
        <f t="shared" si="252"/>
        <v>42304.940960648149</v>
      </c>
      <c r="S4088" s="17">
        <f t="shared" si="253"/>
        <v>42329.166666666672</v>
      </c>
      <c r="T4088" s="22">
        <f t="shared" si="254"/>
        <v>24.225706018522033</v>
      </c>
      <c r="U4088">
        <f t="shared" si="255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>ROUND(E4089/D4089*100,0)</f>
        <v>0</v>
      </c>
      <c r="Q4089" s="8">
        <f>IFERROR(ROUND(E4089/L4089,2),0)</f>
        <v>0</v>
      </c>
      <c r="R4089" s="17">
        <f t="shared" si="252"/>
        <v>42538.742893518516</v>
      </c>
      <c r="S4089" s="17">
        <f t="shared" si="253"/>
        <v>42568.742893518516</v>
      </c>
      <c r="T4089" s="22">
        <f t="shared" si="254"/>
        <v>30</v>
      </c>
      <c r="U4089">
        <f t="shared" si="255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>ROUND(E4090/D4090*100,0)</f>
        <v>11</v>
      </c>
      <c r="Q4090" s="8">
        <f>IFERROR(ROUND(E4090/L4090,2),0)</f>
        <v>72</v>
      </c>
      <c r="R4090" s="17">
        <f t="shared" si="252"/>
        <v>41990.612546296295</v>
      </c>
      <c r="S4090" s="17">
        <f t="shared" si="253"/>
        <v>42020.434722222228</v>
      </c>
      <c r="T4090" s="22">
        <f t="shared" si="254"/>
        <v>29.822175925932243</v>
      </c>
      <c r="U4090">
        <f t="shared" si="255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>ROUND(E4091/D4091*100,0)</f>
        <v>5</v>
      </c>
      <c r="Q4091" s="8">
        <f>IFERROR(ROUND(E4091/L4091,2),0)</f>
        <v>30</v>
      </c>
      <c r="R4091" s="17">
        <f t="shared" si="252"/>
        <v>42122.732499999998</v>
      </c>
      <c r="S4091" s="17">
        <f t="shared" si="253"/>
        <v>42155.732638888891</v>
      </c>
      <c r="T4091" s="22">
        <f t="shared" si="254"/>
        <v>33.000138888892252</v>
      </c>
      <c r="U4091">
        <f t="shared" si="255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>ROUND(E4092/D4092*100,0)</f>
        <v>3</v>
      </c>
      <c r="Q4092" s="8">
        <f>IFERROR(ROUND(E4092/L4092,2),0)</f>
        <v>10.67</v>
      </c>
      <c r="R4092" s="17">
        <f t="shared" si="252"/>
        <v>42209.67288194444</v>
      </c>
      <c r="S4092" s="17">
        <f t="shared" si="253"/>
        <v>42223.625</v>
      </c>
      <c r="T4092" s="22">
        <f t="shared" si="254"/>
        <v>13.952118055560277</v>
      </c>
      <c r="U4092">
        <f t="shared" si="255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>ROUND(E4093/D4093*100,0)</f>
        <v>13</v>
      </c>
      <c r="Q4093" s="8">
        <f>IFERROR(ROUND(E4093/L4093,2),0)</f>
        <v>25.5</v>
      </c>
      <c r="R4093" s="17">
        <f t="shared" si="252"/>
        <v>41990.506377314814</v>
      </c>
      <c r="S4093" s="17">
        <f t="shared" si="253"/>
        <v>42020.506377314814</v>
      </c>
      <c r="T4093" s="22">
        <f t="shared" si="254"/>
        <v>30</v>
      </c>
      <c r="U4093">
        <f t="shared" si="255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>ROUND(E4094/D4094*100,0)</f>
        <v>0</v>
      </c>
      <c r="Q4094" s="8">
        <f>IFERROR(ROUND(E4094/L4094,2),0)</f>
        <v>20</v>
      </c>
      <c r="R4094" s="17">
        <f t="shared" si="252"/>
        <v>42039.194988425923</v>
      </c>
      <c r="S4094" s="17">
        <f t="shared" si="253"/>
        <v>42099.153321759266</v>
      </c>
      <c r="T4094" s="22">
        <f t="shared" si="254"/>
        <v>59.958333333343035</v>
      </c>
      <c r="U4094">
        <f t="shared" si="255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>ROUND(E4095/D4095*100,0)</f>
        <v>2</v>
      </c>
      <c r="Q4095" s="8">
        <f>IFERROR(ROUND(E4095/L4095,2),0)</f>
        <v>15</v>
      </c>
      <c r="R4095" s="17">
        <f t="shared" si="252"/>
        <v>42178.815891203703</v>
      </c>
      <c r="S4095" s="17">
        <f t="shared" si="253"/>
        <v>42238.815891203703</v>
      </c>
      <c r="T4095" s="22">
        <f t="shared" si="254"/>
        <v>60</v>
      </c>
      <c r="U4095">
        <f t="shared" si="255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>ROUND(E4096/D4096*100,0)</f>
        <v>37</v>
      </c>
      <c r="Q4096" s="8">
        <f>IFERROR(ROUND(E4096/L4096,2),0)</f>
        <v>91.25</v>
      </c>
      <c r="R4096" s="17">
        <f t="shared" si="252"/>
        <v>41890.086805555555</v>
      </c>
      <c r="S4096" s="17">
        <f t="shared" si="253"/>
        <v>41934.207638888889</v>
      </c>
      <c r="T4096" s="22">
        <f t="shared" si="254"/>
        <v>44.120833333334303</v>
      </c>
      <c r="U4096">
        <f t="shared" si="255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>ROUND(E4097/D4097*100,0)</f>
        <v>3</v>
      </c>
      <c r="Q4097" s="8">
        <f>IFERROR(ROUND(E4097/L4097,2),0)</f>
        <v>800</v>
      </c>
      <c r="R4097" s="17">
        <f t="shared" si="252"/>
        <v>42693.031828703708</v>
      </c>
      <c r="S4097" s="17">
        <f t="shared" si="253"/>
        <v>42723.031828703708</v>
      </c>
      <c r="T4097" s="22">
        <f t="shared" si="254"/>
        <v>30</v>
      </c>
      <c r="U4097">
        <f t="shared" si="255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>ROUND(E4098/D4098*100,0)</f>
        <v>11</v>
      </c>
      <c r="Q4098" s="8">
        <f>IFERROR(ROUND(E4098/L4098,2),0)</f>
        <v>80</v>
      </c>
      <c r="R4098" s="17">
        <f t="shared" si="252"/>
        <v>42750.530312499999</v>
      </c>
      <c r="S4098" s="17">
        <f t="shared" si="253"/>
        <v>42794.368749999994</v>
      </c>
      <c r="T4098" s="22">
        <f t="shared" si="254"/>
        <v>43.838437499995052</v>
      </c>
      <c r="U4098">
        <f t="shared" si="255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>ROUND(E4099/D4099*100,0)</f>
        <v>0</v>
      </c>
      <c r="Q4099" s="8">
        <f>IFERROR(ROUND(E4099/L4099,2),0)</f>
        <v>0</v>
      </c>
      <c r="R4099" s="17">
        <f t="shared" ref="R4099:R4115" si="256">(((J4099/60)/60)/24)+DATE(1970,1,1)</f>
        <v>42344.824502314819</v>
      </c>
      <c r="S4099" s="17">
        <f t="shared" ref="S4099:S4115" si="257">(((I4099/60)/60)/24)+DATE(1970,1,1)</f>
        <v>42400.996527777781</v>
      </c>
      <c r="T4099" s="22">
        <f t="shared" ref="T4099:T4115" si="258">S4099-R4099</f>
        <v>56.172025462961756</v>
      </c>
      <c r="U4099">
        <f t="shared" ref="U4099:U4115" si="259">YEAR(R4099)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>ROUND(E4100/D4100*100,0)</f>
        <v>0</v>
      </c>
      <c r="Q4100" s="8">
        <f>IFERROR(ROUND(E4100/L4100,2),0)</f>
        <v>0</v>
      </c>
      <c r="R4100" s="17">
        <f t="shared" si="256"/>
        <v>42495.722187499996</v>
      </c>
      <c r="S4100" s="17">
        <f t="shared" si="257"/>
        <v>42525.722187499996</v>
      </c>
      <c r="T4100" s="22">
        <f t="shared" si="258"/>
        <v>30</v>
      </c>
      <c r="U4100">
        <f t="shared" si="259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>ROUND(E4101/D4101*100,0)</f>
        <v>1</v>
      </c>
      <c r="Q4101" s="8">
        <f>IFERROR(ROUND(E4101/L4101,2),0)</f>
        <v>50</v>
      </c>
      <c r="R4101" s="17">
        <f t="shared" si="256"/>
        <v>42570.850381944445</v>
      </c>
      <c r="S4101" s="17">
        <f t="shared" si="257"/>
        <v>42615.850381944445</v>
      </c>
      <c r="T4101" s="22">
        <f t="shared" si="258"/>
        <v>45</v>
      </c>
      <c r="U4101">
        <f t="shared" si="259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>ROUND(E4102/D4102*100,0)</f>
        <v>0</v>
      </c>
      <c r="Q4102" s="8">
        <f>IFERROR(ROUND(E4102/L4102,2),0)</f>
        <v>0</v>
      </c>
      <c r="R4102" s="17">
        <f t="shared" si="256"/>
        <v>41927.124884259261</v>
      </c>
      <c r="S4102" s="17">
        <f t="shared" si="257"/>
        <v>41937.124884259261</v>
      </c>
      <c r="T4102" s="22">
        <f t="shared" si="258"/>
        <v>10</v>
      </c>
      <c r="U4102">
        <f t="shared" si="259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>ROUND(E4103/D4103*100,0)</f>
        <v>0</v>
      </c>
      <c r="Q4103" s="8">
        <f>IFERROR(ROUND(E4103/L4103,2),0)</f>
        <v>0</v>
      </c>
      <c r="R4103" s="17">
        <f t="shared" si="256"/>
        <v>42730.903726851851</v>
      </c>
      <c r="S4103" s="17">
        <f t="shared" si="257"/>
        <v>42760.903726851851</v>
      </c>
      <c r="T4103" s="22">
        <f t="shared" si="258"/>
        <v>30</v>
      </c>
      <c r="U4103">
        <f t="shared" si="259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>ROUND(E4104/D4104*100,0)</f>
        <v>27</v>
      </c>
      <c r="Q4104" s="8">
        <f>IFERROR(ROUND(E4104/L4104,2),0)</f>
        <v>22.83</v>
      </c>
      <c r="R4104" s="17">
        <f t="shared" si="256"/>
        <v>42475.848067129627</v>
      </c>
      <c r="S4104" s="17">
        <f t="shared" si="257"/>
        <v>42505.848067129627</v>
      </c>
      <c r="T4104" s="22">
        <f t="shared" si="258"/>
        <v>30</v>
      </c>
      <c r="U4104">
        <f t="shared" si="259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>ROUND(E4105/D4105*100,0)</f>
        <v>10</v>
      </c>
      <c r="Q4105" s="8">
        <f>IFERROR(ROUND(E4105/L4105,2),0)</f>
        <v>16.670000000000002</v>
      </c>
      <c r="R4105" s="17">
        <f t="shared" si="256"/>
        <v>42188.83293981482</v>
      </c>
      <c r="S4105" s="17">
        <f t="shared" si="257"/>
        <v>42242.772222222222</v>
      </c>
      <c r="T4105" s="22">
        <f t="shared" si="258"/>
        <v>53.939282407402061</v>
      </c>
      <c r="U4105">
        <f t="shared" si="259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>ROUND(E4106/D4106*100,0)</f>
        <v>21</v>
      </c>
      <c r="Q4106" s="8">
        <f>IFERROR(ROUND(E4106/L4106,2),0)</f>
        <v>45.79</v>
      </c>
      <c r="R4106" s="17">
        <f t="shared" si="256"/>
        <v>42640.278171296297</v>
      </c>
      <c r="S4106" s="17">
        <f t="shared" si="257"/>
        <v>42670.278171296297</v>
      </c>
      <c r="T4106" s="22">
        <f t="shared" si="258"/>
        <v>30</v>
      </c>
      <c r="U4106">
        <f t="shared" si="259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>ROUND(E4107/D4107*100,0)</f>
        <v>7</v>
      </c>
      <c r="Q4107" s="8">
        <f>IFERROR(ROUND(E4107/L4107,2),0)</f>
        <v>383.33</v>
      </c>
      <c r="R4107" s="17">
        <f t="shared" si="256"/>
        <v>42697.010520833333</v>
      </c>
      <c r="S4107" s="17">
        <f t="shared" si="257"/>
        <v>42730.010520833333</v>
      </c>
      <c r="T4107" s="22">
        <f t="shared" si="258"/>
        <v>33</v>
      </c>
      <c r="U4107">
        <f t="shared" si="259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>ROUND(E4108/D4108*100,0)</f>
        <v>71</v>
      </c>
      <c r="Q4108" s="8">
        <f>IFERROR(ROUND(E4108/L4108,2),0)</f>
        <v>106.97</v>
      </c>
      <c r="R4108" s="17">
        <f t="shared" si="256"/>
        <v>42053.049375000002</v>
      </c>
      <c r="S4108" s="17">
        <f t="shared" si="257"/>
        <v>42096.041666666672</v>
      </c>
      <c r="T4108" s="22">
        <f t="shared" si="258"/>
        <v>42.992291666669189</v>
      </c>
      <c r="U4108">
        <f t="shared" si="259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>ROUND(E4109/D4109*100,0)</f>
        <v>2</v>
      </c>
      <c r="Q4109" s="8">
        <f>IFERROR(ROUND(E4109/L4109,2),0)</f>
        <v>10.25</v>
      </c>
      <c r="R4109" s="17">
        <f t="shared" si="256"/>
        <v>41883.916678240741</v>
      </c>
      <c r="S4109" s="17">
        <f t="shared" si="257"/>
        <v>41906.916678240741</v>
      </c>
      <c r="T4109" s="22">
        <f t="shared" si="258"/>
        <v>23</v>
      </c>
      <c r="U4109">
        <f t="shared" si="259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>ROUND(E4110/D4110*100,0)</f>
        <v>2</v>
      </c>
      <c r="Q4110" s="8">
        <f>IFERROR(ROUND(E4110/L4110,2),0)</f>
        <v>59</v>
      </c>
      <c r="R4110" s="17">
        <f t="shared" si="256"/>
        <v>42767.031678240746</v>
      </c>
      <c r="S4110" s="17">
        <f t="shared" si="257"/>
        <v>42797.208333333328</v>
      </c>
      <c r="T4110" s="22">
        <f t="shared" si="258"/>
        <v>30.176655092582223</v>
      </c>
      <c r="U4110">
        <f t="shared" si="259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>ROUND(E4111/D4111*100,0)</f>
        <v>0</v>
      </c>
      <c r="Q4111" s="8">
        <f>IFERROR(ROUND(E4111/L4111,2),0)</f>
        <v>0</v>
      </c>
      <c r="R4111" s="17">
        <f t="shared" si="256"/>
        <v>42307.539398148147</v>
      </c>
      <c r="S4111" s="17">
        <f t="shared" si="257"/>
        <v>42337.581064814818</v>
      </c>
      <c r="T4111" s="22">
        <f t="shared" si="258"/>
        <v>30.041666666671517</v>
      </c>
      <c r="U4111">
        <f t="shared" si="259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>ROUND(E4112/D4112*100,0)</f>
        <v>29</v>
      </c>
      <c r="Q4112" s="8">
        <f>IFERROR(ROUND(E4112/L4112,2),0)</f>
        <v>14.33</v>
      </c>
      <c r="R4112" s="17">
        <f t="shared" si="256"/>
        <v>42512.626747685179</v>
      </c>
      <c r="S4112" s="17">
        <f t="shared" si="257"/>
        <v>42572.626747685179</v>
      </c>
      <c r="T4112" s="22">
        <f t="shared" si="258"/>
        <v>60</v>
      </c>
      <c r="U4112">
        <f t="shared" si="259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>ROUND(E4113/D4113*100,0)</f>
        <v>3</v>
      </c>
      <c r="Q4113" s="8">
        <f>IFERROR(ROUND(E4113/L4113,2),0)</f>
        <v>15.67</v>
      </c>
      <c r="R4113" s="17">
        <f t="shared" si="256"/>
        <v>42029.135879629626</v>
      </c>
      <c r="S4113" s="17">
        <f t="shared" si="257"/>
        <v>42059.135879629626</v>
      </c>
      <c r="T4113" s="22">
        <f t="shared" si="258"/>
        <v>30</v>
      </c>
      <c r="U4113">
        <f t="shared" si="259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>ROUND(E4114/D4114*100,0)</f>
        <v>0</v>
      </c>
      <c r="Q4114" s="8">
        <f>IFERROR(ROUND(E4114/L4114,2),0)</f>
        <v>1</v>
      </c>
      <c r="R4114" s="17">
        <f t="shared" si="256"/>
        <v>42400.946597222224</v>
      </c>
      <c r="S4114" s="17">
        <f t="shared" si="257"/>
        <v>42428</v>
      </c>
      <c r="T4114" s="22">
        <f t="shared" si="258"/>
        <v>27.053402777775773</v>
      </c>
      <c r="U4114">
        <f t="shared" si="259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>ROUND(E4115/D4115*100,0)</f>
        <v>0</v>
      </c>
      <c r="Q4115" s="8">
        <f>IFERROR(ROUND(E4115/L4115,2),0)</f>
        <v>1</v>
      </c>
      <c r="R4115" s="17">
        <f t="shared" si="256"/>
        <v>42358.573182870372</v>
      </c>
      <c r="S4115" s="17">
        <f t="shared" si="257"/>
        <v>42377.273611111115</v>
      </c>
      <c r="T4115" s="22">
        <f t="shared" si="258"/>
        <v>18.700428240743349</v>
      </c>
      <c r="U4115">
        <f t="shared" si="259"/>
        <v>2015</v>
      </c>
    </row>
  </sheetData>
  <autoFilter ref="O1:O4115" xr:uid="{00000000-0001-0000-0000-000000000000}"/>
  <conditionalFormatting sqref="F1:F1048576"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"live"</formula>
    </cfRule>
  </conditionalFormatting>
  <conditionalFormatting sqref="P1:P1048576 Q1 S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6093-6874-4DD0-87FB-1377B6C232B9}">
  <dimension ref="A1:H13"/>
  <sheetViews>
    <sheetView workbookViewId="0">
      <selection activeCell="B3" sqref="B3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16" t="s">
        <v>8344</v>
      </c>
      <c r="B1" s="16" t="s">
        <v>8360</v>
      </c>
      <c r="C1" s="16" t="s">
        <v>8361</v>
      </c>
      <c r="D1" s="16" t="s">
        <v>8362</v>
      </c>
      <c r="E1" s="16" t="s">
        <v>8363</v>
      </c>
      <c r="F1" s="16" t="s">
        <v>8364</v>
      </c>
      <c r="G1" s="16" t="s">
        <v>8365</v>
      </c>
      <c r="H1" s="16" t="s">
        <v>8366</v>
      </c>
    </row>
    <row r="2" spans="1:8" x14ac:dyDescent="0.35">
      <c r="A2" t="s">
        <v>8367</v>
      </c>
      <c r="B2">
        <f>COUNTIFS('KickStarter data'!F:F,"Successful",'KickStarter data'!D:D,"&lt;1000",'KickStarter data'!O:O,"plays")</f>
        <v>141</v>
      </c>
      <c r="C2">
        <f>COUNTIFS('KickStarter data'!F:F,"Failed",'KickStarter data'!D:D,"&lt;1000",'KickStarter data'!O:O,"plays")</f>
        <v>45</v>
      </c>
      <c r="D2">
        <f>COUNTIFS('KickStarter data'!F:F,"Canceled",'KickStarter data'!D:D,"&lt;1000",'KickStarter data'!O:O,"plays")</f>
        <v>0</v>
      </c>
      <c r="E2">
        <f>SUM(B2:D2)</f>
        <v>186</v>
      </c>
      <c r="F2" s="27">
        <f>(B2/E2)</f>
        <v>0.75806451612903225</v>
      </c>
      <c r="G2" s="27">
        <f>(C2/E2)</f>
        <v>0.24193548387096775</v>
      </c>
      <c r="H2" s="27">
        <f>(D2/E2)</f>
        <v>0</v>
      </c>
    </row>
    <row r="3" spans="1:8" x14ac:dyDescent="0.35">
      <c r="A3" t="s">
        <v>8368</v>
      </c>
      <c r="B3">
        <f>COUNTIFS('KickStarter data'!F:F,"Successful",'KickStarter data'!D:D,"&gt;=1000",'KickStarter data'!D:D,"&lt;=4999",'KickStarter data'!O:O,"plays")</f>
        <v>388</v>
      </c>
      <c r="C3">
        <f>COUNTIFS('KickStarter data'!F:F,"Failed",'KickStarter data'!D:D,"&gt;=1000",'KickStarter data'!D:D,"&lt;=4999",'KickStarter data'!O:O,"plays")</f>
        <v>146</v>
      </c>
      <c r="D3">
        <f>COUNTIFS('KickStarter data'!F:F,"Canceled",'KickStarter data'!D:D,"&gt;=1000",'KickStarter data'!D:D,"&lt;=4999",'KickStarter data'!O:O,"plays")</f>
        <v>0</v>
      </c>
      <c r="E3">
        <f t="shared" ref="E3:E13" si="0">SUM(B3:D3)</f>
        <v>534</v>
      </c>
      <c r="F3" s="27">
        <f t="shared" ref="F3:F13" si="1">(B3/E3)</f>
        <v>0.72659176029962547</v>
      </c>
      <c r="G3" s="27">
        <f t="shared" ref="G3:G13" si="2">(C3/E3)</f>
        <v>0.27340823970037453</v>
      </c>
      <c r="H3" s="27">
        <f t="shared" ref="H3:H13" si="3">(D3/E3)</f>
        <v>0</v>
      </c>
    </row>
    <row r="4" spans="1:8" x14ac:dyDescent="0.35">
      <c r="A4" t="s">
        <v>8369</v>
      </c>
      <c r="B4">
        <f>COUNTIFS('KickStarter data'!F:F,"Successful",'KickStarter data'!D:D,"&gt;=5000",'KickStarter data'!D:D,"&lt;=9999",'KickStarter data'!O:O,"plays")</f>
        <v>93</v>
      </c>
      <c r="C4">
        <f>COUNTIFS('KickStarter data'!F:F,"Failed",'KickStarter data'!D:D,"&gt;=5000",'KickStarter data'!D:D,"&lt;=9999",'KickStarter data'!O:O,"plays")</f>
        <v>76</v>
      </c>
      <c r="D4">
        <f>COUNTIFS('KickStarter data'!F:F,"Canceled",'KickStarter data'!D:D,"&gt;=5000",'KickStarter data'!D:D,"&lt;=9999",'KickStarter data'!O:O,"plays")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5">
      <c r="A5" t="s">
        <v>8370</v>
      </c>
      <c r="B5">
        <f>COUNTIFS('KickStarter data'!F:F,"Successful",'KickStarter data'!D:D,"&gt;=10000",'KickStarter data'!D:D,"&lt;=14999",'KickStarter data'!O:O,"plays")</f>
        <v>39</v>
      </c>
      <c r="C5">
        <f>COUNTIFS('KickStarter data'!F:F,"Failed",'KickStarter data'!D:D,"&gt;=10000",'KickStarter data'!D:D,"&lt;=14999",'KickStarter data'!O:O,"plays")</f>
        <v>33</v>
      </c>
      <c r="D5">
        <f>COUNTIFS('KickStarter data'!F:F,"Canceled",'KickStarter data'!D:D,"&gt;=10000",'KickStarter data'!D:D,"&lt;=14999",'KickStarter data'!O:O,"plays")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5">
      <c r="A6" t="s">
        <v>8378</v>
      </c>
      <c r="B6">
        <f>COUNTIFS('KickStarter data'!F:F,"Successful",'KickStarter data'!D:D,"&gt;=15000",'KickStarter data'!D:D,"&lt;=19999",'KickStarter data'!O:O,"plays")</f>
        <v>12</v>
      </c>
      <c r="C6">
        <f>COUNTIFS('KickStarter data'!F:F,"Failed",'KickStarter data'!D:D,"&gt;=15000",'KickStarter data'!D:D,"&lt;=19999",'KickStarter data'!O:O,"plays")</f>
        <v>12</v>
      </c>
      <c r="D6">
        <f>COUNTIFS('KickStarter data'!F:F,"Canceled",'KickStarter data'!D:D,"&gt;=15000",'KickStarter data'!D:D,"&lt;=19999",'KickStarter data'!O:O,"plays")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5">
      <c r="A7" t="s">
        <v>8371</v>
      </c>
      <c r="B7">
        <f>COUNTIFS('KickStarter data'!F:F,"Successful",'KickStarter data'!D:D,"&gt;=20000",'KickStarter data'!D:D,"&lt;=24999",'KickStarter data'!O:O,"plays")</f>
        <v>9</v>
      </c>
      <c r="C7">
        <f>COUNTIFS('KickStarter data'!F:F,"Failed",'KickStarter data'!D:D,"&gt;=20000",'KickStarter data'!D:D,"&lt;=24999",'KickStarter data'!O:O,"plays")</f>
        <v>11</v>
      </c>
      <c r="D7">
        <f>COUNTIFS('KickStarter data'!F:F,"Canceled",'KickStarter data'!D:D,"&gt;=20000",'KickStarter data'!D:D,"&lt;=24999",'KickStarter data'!O:O,"plays")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5">
      <c r="A8" t="s">
        <v>8372</v>
      </c>
      <c r="B8">
        <f>COUNTIFS('KickStarter data'!F:F,"Successful",'KickStarter data'!D:D,"&gt;=25000",'KickStarter data'!D:D,"&lt;=29999",'KickStarter data'!O:O,"plays")</f>
        <v>1</v>
      </c>
      <c r="C8">
        <f>COUNTIFS('KickStarter data'!F:F,"Failed",'KickStarter data'!D:D,"&gt;=25000",'KickStarter data'!D:D,"&lt;=29999",'KickStarter data'!O:O,"plays")</f>
        <v>4</v>
      </c>
      <c r="D8">
        <f>COUNTIFS('KickStarter data'!F:F,"Canceled",'KickStarter data'!D:D,"&gt;=25000",'KickStarter data'!D:D,"&lt;=29999",'KickStarter data'!O:O,"plays")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5">
      <c r="A9" t="s">
        <v>8373</v>
      </c>
      <c r="B9">
        <f>COUNTIFS('KickStarter data'!F:F,"Successful",'KickStarter data'!D:D,"&gt;=30000",'KickStarter data'!D:D,"&lt;=34999",'KickStarter data'!O:O,"plays")</f>
        <v>3</v>
      </c>
      <c r="C9">
        <f>COUNTIFS('KickStarter data'!F:F,"Failed",'KickStarter data'!D:D,"&gt;=30000",'KickStarter data'!D:D,"&lt;=34999",'KickStarter data'!O:O,"plays")</f>
        <v>8</v>
      </c>
      <c r="D9">
        <f>COUNTIFS('KickStarter data'!F:F,"Canceled",'KickStarter data'!D:D,"&gt;=30000",'KickStarter data'!D:D,"&lt;=34999",'KickStarter data'!O:O,"plays")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5">
      <c r="A10" t="s">
        <v>8374</v>
      </c>
      <c r="B10">
        <f>COUNTIFS('KickStarter data'!F:F,"Successful",'KickStarter data'!D:D,"&gt;=35000",'KickStarter data'!D:D,"&lt;=39999",'KickStarter data'!O:O,"plays")</f>
        <v>4</v>
      </c>
      <c r="C10">
        <f>COUNTIFS('KickStarter data'!F:F,"Failed",'KickStarter data'!D:D,"&gt;=35000",'KickStarter data'!D:D,"&lt;=39999",'KickStarter data'!O:O,"plays")</f>
        <v>2</v>
      </c>
      <c r="D10">
        <f>COUNTIFS('KickStarter data'!F:F,"Canceled",'KickStarter data'!D:D,"&gt;=35000",'KickStarter data'!D:D,"&lt;=39999",'KickStarter data'!O:O,"plays")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5">
      <c r="A11" t="s">
        <v>8375</v>
      </c>
      <c r="B11">
        <f>COUNTIFS('KickStarter data'!F:F,"Successful",'KickStarter data'!D:D,"&gt;=40000",'KickStarter data'!D:D,"&lt;=44999",'KickStarter data'!O:O,"plays")</f>
        <v>2</v>
      </c>
      <c r="C11">
        <f>COUNTIFS('KickStarter data'!F:F,"Failed",'KickStarter data'!D:D,"&gt;=40000",'KickStarter data'!D:D,"&lt;=44999",'KickStarter data'!O:O,"plays")</f>
        <v>1</v>
      </c>
      <c r="D11">
        <f>COUNTIFS('KickStarter data'!F:F,"Canceled",'KickStarter data'!D:D,"&gt;=40000",'KickStarter data'!D:D,"&lt;=44999",'KickStarter data'!O:O,"plays")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5">
      <c r="A12" t="s">
        <v>8376</v>
      </c>
      <c r="B12">
        <f>COUNTIFS('KickStarter data'!F:F,"Successful",'KickStarter data'!D:D,"&gt;=45000",'KickStarter data'!D:D,"&lt;=49999",'KickStarter data'!O:O,"plays")</f>
        <v>0</v>
      </c>
      <c r="C12">
        <f>COUNTIFS('KickStarter data'!F:F,"Failed",'KickStarter data'!D:D,"&gt;=45000",'KickStarter data'!D:D,"&lt;=49999",'KickStarter data'!O:O,"plays")</f>
        <v>1</v>
      </c>
      <c r="D12">
        <f>COUNTIFS('KickStarter data'!F:F,"Canceled",'KickStarter data'!D:D,"&gt;=45000",'KickStarter data'!D:D,"&lt;=49999",'KickStarter data'!O:O,"plays")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5">
      <c r="A13" t="s">
        <v>8377</v>
      </c>
      <c r="B13">
        <f>COUNTIFS('KickStarter data'!F:F,"Successful",'KickStarter data'!D:D,"&gt;=50000",'KickStarter data'!O:O,"plays")</f>
        <v>2</v>
      </c>
      <c r="C13">
        <f>COUNTIFS('KickStarter data'!F:F,"Failed",'KickStarter data'!D:D,"&gt;=50000",'KickStarter data'!O:O,"plays")</f>
        <v>14</v>
      </c>
      <c r="D13">
        <f>COUNTIFS('KickStarter data'!F:F,"Canceled",'KickStarter data'!D:D,"&gt;=50000",'KickStarter data'!O:O,"plays")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3B699-C8D8-4259-9F6C-631565415133}">
  <dimension ref="A2:E20"/>
  <sheetViews>
    <sheetView workbookViewId="0">
      <selection activeCell="D41" sqref="D4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 x14ac:dyDescent="0.35">
      <c r="A2" s="11" t="s">
        <v>8316</v>
      </c>
      <c r="B2" t="s">
        <v>8273</v>
      </c>
    </row>
    <row r="3" spans="1:5" x14ac:dyDescent="0.35">
      <c r="A3" s="11" t="s">
        <v>8337</v>
      </c>
      <c r="B3" t="s">
        <v>8321</v>
      </c>
    </row>
    <row r="4" spans="1:5" x14ac:dyDescent="0.35">
      <c r="A4" s="11" t="s">
        <v>8338</v>
      </c>
      <c r="B4" t="s">
        <v>8321</v>
      </c>
    </row>
    <row r="6" spans="1:5" x14ac:dyDescent="0.35">
      <c r="A6" s="11" t="s">
        <v>8320</v>
      </c>
      <c r="B6" s="11" t="s">
        <v>8318</v>
      </c>
    </row>
    <row r="7" spans="1:5" ht="15.5" customHeight="1" x14ac:dyDescent="0.35">
      <c r="A7" s="11" t="s">
        <v>8322</v>
      </c>
      <c r="B7" t="s">
        <v>8218</v>
      </c>
      <c r="C7" t="s">
        <v>8220</v>
      </c>
      <c r="D7" t="s">
        <v>8219</v>
      </c>
      <c r="E7" t="s">
        <v>8319</v>
      </c>
    </row>
    <row r="8" spans="1:5" x14ac:dyDescent="0.35">
      <c r="A8" s="18" t="s">
        <v>8332</v>
      </c>
      <c r="B8" s="12">
        <v>56</v>
      </c>
      <c r="C8" s="12">
        <v>33</v>
      </c>
      <c r="D8" s="12">
        <v>7</v>
      </c>
      <c r="E8" s="12">
        <v>96</v>
      </c>
    </row>
    <row r="9" spans="1:5" x14ac:dyDescent="0.35">
      <c r="A9" s="18" t="s">
        <v>8333</v>
      </c>
      <c r="B9" s="12">
        <v>71</v>
      </c>
      <c r="C9" s="12">
        <v>39</v>
      </c>
      <c r="D9" s="12">
        <v>3</v>
      </c>
      <c r="E9" s="12">
        <v>113</v>
      </c>
    </row>
    <row r="10" spans="1:5" x14ac:dyDescent="0.35">
      <c r="A10" s="18" t="s">
        <v>8327</v>
      </c>
      <c r="B10" s="12">
        <v>56</v>
      </c>
      <c r="C10" s="12">
        <v>33</v>
      </c>
      <c r="D10" s="12">
        <v>3</v>
      </c>
      <c r="E10" s="12">
        <v>92</v>
      </c>
    </row>
    <row r="11" spans="1:5" x14ac:dyDescent="0.35">
      <c r="A11" s="18" t="s">
        <v>8335</v>
      </c>
      <c r="B11" s="12">
        <v>71</v>
      </c>
      <c r="C11" s="12">
        <v>40</v>
      </c>
      <c r="D11" s="12">
        <v>2</v>
      </c>
      <c r="E11" s="12">
        <v>113</v>
      </c>
    </row>
    <row r="12" spans="1:5" x14ac:dyDescent="0.35">
      <c r="A12" s="18" t="s">
        <v>8334</v>
      </c>
      <c r="B12" s="12">
        <v>111</v>
      </c>
      <c r="C12" s="12">
        <v>52</v>
      </c>
      <c r="D12" s="12">
        <v>3</v>
      </c>
      <c r="E12" s="12">
        <v>166</v>
      </c>
    </row>
    <row r="13" spans="1:5" x14ac:dyDescent="0.35">
      <c r="A13" s="18" t="s">
        <v>8328</v>
      </c>
      <c r="B13" s="12">
        <v>100</v>
      </c>
      <c r="C13" s="12">
        <v>49</v>
      </c>
      <c r="D13" s="12">
        <v>4</v>
      </c>
      <c r="E13" s="12">
        <v>153</v>
      </c>
    </row>
    <row r="14" spans="1:5" x14ac:dyDescent="0.35">
      <c r="A14" s="18" t="s">
        <v>8329</v>
      </c>
      <c r="B14" s="12">
        <v>87</v>
      </c>
      <c r="C14" s="12">
        <v>50</v>
      </c>
      <c r="D14" s="12">
        <v>1</v>
      </c>
      <c r="E14" s="12">
        <v>138</v>
      </c>
    </row>
    <row r="15" spans="1:5" x14ac:dyDescent="0.35">
      <c r="A15" s="18" t="s">
        <v>8325</v>
      </c>
      <c r="B15" s="12">
        <v>72</v>
      </c>
      <c r="C15" s="12">
        <v>47</v>
      </c>
      <c r="D15" s="12">
        <v>4</v>
      </c>
      <c r="E15" s="12">
        <v>123</v>
      </c>
    </row>
    <row r="16" spans="1:5" x14ac:dyDescent="0.35">
      <c r="A16" s="18" t="s">
        <v>8326</v>
      </c>
      <c r="B16" s="12">
        <v>59</v>
      </c>
      <c r="C16" s="12">
        <v>34</v>
      </c>
      <c r="D16" s="12">
        <v>4</v>
      </c>
      <c r="E16" s="12">
        <v>97</v>
      </c>
    </row>
    <row r="17" spans="1:5" x14ac:dyDescent="0.35">
      <c r="A17" s="18" t="s">
        <v>8336</v>
      </c>
      <c r="B17" s="12">
        <v>65</v>
      </c>
      <c r="C17" s="12">
        <v>50</v>
      </c>
      <c r="D17" s="12"/>
      <c r="E17" s="12">
        <v>115</v>
      </c>
    </row>
    <row r="18" spans="1:5" x14ac:dyDescent="0.35">
      <c r="A18" s="18" t="s">
        <v>8330</v>
      </c>
      <c r="B18" s="12">
        <v>54</v>
      </c>
      <c r="C18" s="12">
        <v>31</v>
      </c>
      <c r="D18" s="12">
        <v>3</v>
      </c>
      <c r="E18" s="12">
        <v>88</v>
      </c>
    </row>
    <row r="19" spans="1:5" x14ac:dyDescent="0.35">
      <c r="A19" s="18" t="s">
        <v>8331</v>
      </c>
      <c r="B19" s="12">
        <v>37</v>
      </c>
      <c r="C19" s="12">
        <v>35</v>
      </c>
      <c r="D19" s="12">
        <v>3</v>
      </c>
      <c r="E19" s="12">
        <v>75</v>
      </c>
    </row>
    <row r="20" spans="1:5" x14ac:dyDescent="0.35">
      <c r="A20" s="18" t="s">
        <v>8319</v>
      </c>
      <c r="B20" s="12">
        <v>839</v>
      </c>
      <c r="C20" s="12">
        <v>493</v>
      </c>
      <c r="D20" s="12">
        <v>37</v>
      </c>
      <c r="E20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0D6D-2E75-4F2D-A6EF-E78D7217D931}">
  <dimension ref="A1:C14"/>
  <sheetViews>
    <sheetView workbookViewId="0">
      <selection activeCell="C12" sqref="C12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8349</v>
      </c>
      <c r="C1" t="s">
        <v>8350</v>
      </c>
    </row>
    <row r="2" spans="1:3" x14ac:dyDescent="0.35">
      <c r="A2" t="s">
        <v>8346</v>
      </c>
      <c r="B2" s="24" t="e">
        <f>AVERAGE(#REF!)</f>
        <v>#REF!</v>
      </c>
      <c r="C2" s="24" t="e">
        <f>AVERAGE(#REF!)</f>
        <v>#REF!</v>
      </c>
    </row>
    <row r="3" spans="1:3" x14ac:dyDescent="0.35">
      <c r="A3" t="s">
        <v>8351</v>
      </c>
      <c r="B3" s="24" t="e">
        <f>MEDIAN(#REF!)</f>
        <v>#REF!</v>
      </c>
      <c r="C3" s="24" t="e">
        <f>MEDIAN(#REF!)</f>
        <v>#REF!</v>
      </c>
    </row>
    <row r="4" spans="1:3" x14ac:dyDescent="0.35">
      <c r="A4" t="s">
        <v>8352</v>
      </c>
      <c r="B4" s="24" t="e">
        <f>_xlfn.STDEV.P(#REF!)</f>
        <v>#REF!</v>
      </c>
      <c r="C4" s="24" t="e">
        <f>_xlfn.STDEV.P(#REF!)</f>
        <v>#REF!</v>
      </c>
    </row>
    <row r="5" spans="1:3" x14ac:dyDescent="0.35">
      <c r="A5" t="s">
        <v>8353</v>
      </c>
      <c r="B5" s="24" t="e">
        <f>_xlfn.QUARTILE.EXC(#REF!,3)</f>
        <v>#REF!</v>
      </c>
      <c r="C5" s="24" t="e">
        <f>_xlfn.QUARTILE.EXC(#REF!,3)</f>
        <v>#REF!</v>
      </c>
    </row>
    <row r="6" spans="1:3" x14ac:dyDescent="0.35">
      <c r="A6" t="s">
        <v>8354</v>
      </c>
      <c r="B6" s="24" t="e">
        <f>_xlfn.QUARTILE.EXC(#REF!,1)</f>
        <v>#REF!</v>
      </c>
      <c r="C6" s="24" t="e">
        <f>_xlfn.QUARTILE.EXC(#REF!,1)</f>
        <v>#REF!</v>
      </c>
    </row>
    <row r="7" spans="1:3" x14ac:dyDescent="0.35">
      <c r="A7" t="s">
        <v>8355</v>
      </c>
      <c r="B7" s="24" t="e">
        <f>B5-B6</f>
        <v>#REF!</v>
      </c>
      <c r="C7" s="24" t="e">
        <f>C5-C6</f>
        <v>#REF!</v>
      </c>
    </row>
    <row r="8" spans="1:3" x14ac:dyDescent="0.35">
      <c r="B8" s="24"/>
      <c r="C8" s="24"/>
    </row>
    <row r="9" spans="1:3" x14ac:dyDescent="0.35">
      <c r="A9" t="s">
        <v>8347</v>
      </c>
      <c r="B9" s="24" t="e">
        <f>AVERAGE(#REF!)</f>
        <v>#REF!</v>
      </c>
      <c r="C9" s="24" t="e">
        <f>AVERAGE(#REF!)</f>
        <v>#REF!</v>
      </c>
    </row>
    <row r="10" spans="1:3" x14ac:dyDescent="0.35">
      <c r="A10" t="s">
        <v>8348</v>
      </c>
      <c r="B10" s="24" t="e">
        <f>MEDIAN(#REF!)</f>
        <v>#REF!</v>
      </c>
      <c r="C10" s="24" t="e">
        <f>MEDIAN(#REF!)</f>
        <v>#REF!</v>
      </c>
    </row>
    <row r="11" spans="1:3" x14ac:dyDescent="0.35">
      <c r="A11" t="s">
        <v>8356</v>
      </c>
      <c r="B11" s="24" t="e">
        <f>_xlfn.STDEV.P(#REF!)</f>
        <v>#REF!</v>
      </c>
      <c r="C11" s="24" t="e">
        <f>_xlfn.STDEV.P(#REF!)</f>
        <v>#REF!</v>
      </c>
    </row>
    <row r="12" spans="1:3" x14ac:dyDescent="0.35">
      <c r="A12" t="s">
        <v>8357</v>
      </c>
      <c r="B12" s="24" t="e">
        <f>_xlfn.QUARTILE.EXC(#REF!,3)</f>
        <v>#REF!</v>
      </c>
      <c r="C12" s="24" t="e">
        <f>_xlfn.QUARTILE.EXC(#REF!,3)</f>
        <v>#REF!</v>
      </c>
    </row>
    <row r="13" spans="1:3" x14ac:dyDescent="0.35">
      <c r="A13" t="s">
        <v>8358</v>
      </c>
      <c r="B13" s="24" t="e">
        <f>_xlfn.QUARTILE.EXC(#REF!,1)</f>
        <v>#REF!</v>
      </c>
      <c r="C13" s="24" t="e">
        <f>_xlfn.QUARTILE.EXC(#REF!,1)</f>
        <v>#REF!</v>
      </c>
    </row>
    <row r="14" spans="1:3" x14ac:dyDescent="0.35">
      <c r="A14" t="s">
        <v>8359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A5E1F-0DF5-413A-82AA-478667A34822}">
  <dimension ref="A1:D6"/>
  <sheetViews>
    <sheetView workbookViewId="0">
      <selection activeCell="C2" sqref="C2"/>
    </sheetView>
  </sheetViews>
  <sheetFormatPr defaultRowHeight="14.5" x14ac:dyDescent="0.35"/>
  <cols>
    <col min="1" max="1" width="31.08984375" bestFit="1" customWidth="1"/>
    <col min="2" max="2" width="37.90625" style="3" customWidth="1"/>
    <col min="3" max="4" width="9.81640625" bestFit="1" customWidth="1"/>
  </cols>
  <sheetData>
    <row r="1" spans="1:4" s="1" customFormat="1" x14ac:dyDescent="0.35">
      <c r="A1" s="1" t="s">
        <v>8342</v>
      </c>
      <c r="B1" s="2" t="s">
        <v>8343</v>
      </c>
      <c r="C1" s="1" t="s">
        <v>8344</v>
      </c>
      <c r="D1" s="23" t="s">
        <v>8345</v>
      </c>
    </row>
    <row r="2" spans="1:4" ht="58" x14ac:dyDescent="0.35">
      <c r="A2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24">
        <f>VLOOKUP(A2,'KickStarter data'!B:E,3,FALSE)</f>
        <v>2000</v>
      </c>
      <c r="D2" s="24">
        <f>VLOOKUP(A2,'KickStarter data'!B:E,4,FALSE)</f>
        <v>2020</v>
      </c>
    </row>
    <row r="3" spans="1:4" ht="58" x14ac:dyDescent="0.35">
      <c r="A3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24">
        <f>VLOOKUP(A3,'KickStarter data'!B:E,3,FALSE)</f>
        <v>2000</v>
      </c>
      <c r="D3" s="24">
        <f>VLOOKUP(A3,'KickStarter data'!B:E,4,FALSE)</f>
        <v>2020</v>
      </c>
    </row>
    <row r="4" spans="1:4" ht="58" x14ac:dyDescent="0.35">
      <c r="A4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24">
        <f>VLOOKUP(A4,'KickStarter data'!B:E,3,FALSE)</f>
        <v>1500</v>
      </c>
      <c r="D4" s="24">
        <f>VLOOKUP(A4,'KickStarter data'!B:E,4,FALSE)</f>
        <v>2576</v>
      </c>
    </row>
    <row r="5" spans="1:4" ht="58" x14ac:dyDescent="0.35">
      <c r="A5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24">
        <f>VLOOKUP(A5,'KickStarter data'!B:E,3,FALSE)</f>
        <v>1000</v>
      </c>
      <c r="D5" s="24">
        <f>VLOOKUP(A5,'KickStarter data'!B:E,4,FALSE)</f>
        <v>1168</v>
      </c>
    </row>
    <row r="6" spans="1:4" ht="58" x14ac:dyDescent="0.35">
      <c r="A6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24">
        <f>VLOOKUP(A6,'KickStarter data'!B:E,3,FALSE)</f>
        <v>4000</v>
      </c>
      <c r="D6" s="24">
        <f>VLOOKUP(A6,'KickStarter data'!B:E,4,FALSE)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20FB-76BE-432A-995E-2938DDD31498}">
  <dimension ref="A2:F7"/>
  <sheetViews>
    <sheetView topLeftCell="G1" workbookViewId="0">
      <selection activeCell="F5" sqref="F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4.26953125" bestFit="1" customWidth="1"/>
    <col min="8" max="8" width="17.1796875" bestFit="1" customWidth="1"/>
    <col min="9" max="9" width="14.26953125" bestFit="1" customWidth="1"/>
    <col min="10" max="10" width="21.90625" bestFit="1" customWidth="1"/>
    <col min="11" max="11" width="19.08984375" bestFit="1" customWidth="1"/>
    <col min="12" max="12" width="2.81640625" bestFit="1" customWidth="1"/>
    <col min="13" max="13" width="5.81640625" bestFit="1" customWidth="1"/>
    <col min="14" max="15" width="2.81640625" bestFit="1" customWidth="1"/>
    <col min="16" max="16" width="5.81640625" bestFit="1" customWidth="1"/>
    <col min="17" max="18" width="2.81640625" bestFit="1" customWidth="1"/>
    <col min="19" max="21" width="5.81640625" bestFit="1" customWidth="1"/>
    <col min="22" max="22" width="4.81640625" bestFit="1" customWidth="1"/>
    <col min="23" max="24" width="5.81640625" bestFit="1" customWidth="1"/>
    <col min="25" max="25" width="4.81640625" bestFit="1" customWidth="1"/>
    <col min="26" max="26" width="5.81640625" bestFit="1" customWidth="1"/>
    <col min="27" max="27" width="2.81640625" bestFit="1" customWidth="1"/>
    <col min="28" max="28" width="5.81640625" bestFit="1" customWidth="1"/>
    <col min="29" max="29" width="4.81640625" bestFit="1" customWidth="1"/>
    <col min="30" max="32" width="5.81640625" bestFit="1" customWidth="1"/>
    <col min="33" max="33" width="2.81640625" bestFit="1" customWidth="1"/>
    <col min="34" max="34" width="5.81640625" bestFit="1" customWidth="1"/>
    <col min="35" max="36" width="4.81640625" bestFit="1" customWidth="1"/>
    <col min="37" max="37" width="5.81640625" bestFit="1" customWidth="1"/>
    <col min="38" max="38" width="4.81640625" bestFit="1" customWidth="1"/>
    <col min="39" max="39" width="2.81640625" bestFit="1" customWidth="1"/>
    <col min="40" max="41" width="5.81640625" bestFit="1" customWidth="1"/>
    <col min="42" max="42" width="4.81640625" bestFit="1" customWidth="1"/>
    <col min="43" max="43" width="5.81640625" bestFit="1" customWidth="1"/>
    <col min="44" max="44" width="2.81640625" bestFit="1" customWidth="1"/>
    <col min="45" max="47" width="5.81640625" bestFit="1" customWidth="1"/>
    <col min="48" max="48" width="2.81640625" bestFit="1" customWidth="1"/>
    <col min="49" max="50" width="4.81640625" bestFit="1" customWidth="1"/>
    <col min="51" max="54" width="5.81640625" bestFit="1" customWidth="1"/>
    <col min="55" max="55" width="2.81640625" bestFit="1" customWidth="1"/>
    <col min="56" max="58" width="5.81640625" bestFit="1" customWidth="1"/>
    <col min="59" max="59" width="4.81640625" bestFit="1" customWidth="1"/>
    <col min="60" max="60" width="2.81640625" bestFit="1" customWidth="1"/>
    <col min="61" max="61" width="4.81640625" bestFit="1" customWidth="1"/>
    <col min="62" max="66" width="5.81640625" bestFit="1" customWidth="1"/>
    <col min="67" max="67" width="4.81640625" bestFit="1" customWidth="1"/>
    <col min="68" max="71" width="5.81640625" bestFit="1" customWidth="1"/>
    <col min="72" max="72" width="4.81640625" bestFit="1" customWidth="1"/>
    <col min="73" max="73" width="2.81640625" bestFit="1" customWidth="1"/>
    <col min="74" max="75" width="5.81640625" bestFit="1" customWidth="1"/>
    <col min="76" max="76" width="2.81640625" bestFit="1" customWidth="1"/>
    <col min="77" max="77" width="5.81640625" bestFit="1" customWidth="1"/>
    <col min="78" max="78" width="2.81640625" bestFit="1" customWidth="1"/>
    <col min="79" max="79" width="5.81640625" bestFit="1" customWidth="1"/>
    <col min="80" max="80" width="2.81640625" bestFit="1" customWidth="1"/>
    <col min="81" max="83" width="5.81640625" bestFit="1" customWidth="1"/>
    <col min="84" max="84" width="2.81640625" bestFit="1" customWidth="1"/>
    <col min="85" max="86" width="5.81640625" bestFit="1" customWidth="1"/>
    <col min="87" max="87" width="2.81640625" bestFit="1" customWidth="1"/>
    <col min="88" max="90" width="5.81640625" bestFit="1" customWidth="1"/>
    <col min="91" max="91" width="4.81640625" bestFit="1" customWidth="1"/>
    <col min="92" max="92" width="2.81640625" bestFit="1" customWidth="1"/>
    <col min="93" max="94" width="5.81640625" bestFit="1" customWidth="1"/>
    <col min="95" max="95" width="4.81640625" bestFit="1" customWidth="1"/>
    <col min="96" max="96" width="2.81640625" bestFit="1" customWidth="1"/>
    <col min="97" max="98" width="4.81640625" bestFit="1" customWidth="1"/>
    <col min="99" max="102" width="5.81640625" bestFit="1" customWidth="1"/>
    <col min="103" max="103" width="2.81640625" bestFit="1" customWidth="1"/>
    <col min="104" max="106" width="5.81640625" bestFit="1" customWidth="1"/>
    <col min="107" max="107" width="4.81640625" bestFit="1" customWidth="1"/>
    <col min="108" max="111" width="5.81640625" bestFit="1" customWidth="1"/>
    <col min="112" max="112" width="2.81640625" bestFit="1" customWidth="1"/>
    <col min="113" max="115" width="5.81640625" bestFit="1" customWidth="1"/>
    <col min="116" max="116" width="2.81640625" bestFit="1" customWidth="1"/>
    <col min="117" max="117" width="5.81640625" bestFit="1" customWidth="1"/>
    <col min="118" max="118" width="4.81640625" bestFit="1" customWidth="1"/>
    <col min="119" max="124" width="5.81640625" bestFit="1" customWidth="1"/>
    <col min="125" max="125" width="3.81640625" bestFit="1" customWidth="1"/>
    <col min="126" max="126" width="5.81640625" bestFit="1" customWidth="1"/>
    <col min="127" max="136" width="6.81640625" bestFit="1" customWidth="1"/>
    <col min="137" max="137" width="3.81640625" bestFit="1" customWidth="1"/>
    <col min="138" max="139" width="6.81640625" bestFit="1" customWidth="1"/>
    <col min="140" max="140" width="5.81640625" bestFit="1" customWidth="1"/>
    <col min="141" max="141" width="6.81640625" bestFit="1" customWidth="1"/>
    <col min="142" max="143" width="3.81640625" bestFit="1" customWidth="1"/>
    <col min="144" max="144" width="6.81640625" bestFit="1" customWidth="1"/>
    <col min="145" max="145" width="3.81640625" bestFit="1" customWidth="1"/>
    <col min="146" max="155" width="6.81640625" bestFit="1" customWidth="1"/>
    <col min="156" max="156" width="5.81640625" bestFit="1" customWidth="1"/>
    <col min="157" max="161" width="6.81640625" bestFit="1" customWidth="1"/>
    <col min="162" max="162" width="3.81640625" bestFit="1" customWidth="1"/>
    <col min="163" max="163" width="5.81640625" bestFit="1" customWidth="1"/>
    <col min="164" max="164" width="3.81640625" bestFit="1" customWidth="1"/>
    <col min="165" max="165" width="5.81640625" bestFit="1" customWidth="1"/>
    <col min="166" max="166" width="3.81640625" bestFit="1" customWidth="1"/>
    <col min="167" max="169" width="6.81640625" bestFit="1" customWidth="1"/>
    <col min="170" max="171" width="3.81640625" bestFit="1" customWidth="1"/>
    <col min="172" max="175" width="6.81640625" bestFit="1" customWidth="1"/>
    <col min="176" max="176" width="3.81640625" bestFit="1" customWidth="1"/>
    <col min="177" max="177" width="6.81640625" bestFit="1" customWidth="1"/>
    <col min="178" max="178" width="5.81640625" bestFit="1" customWidth="1"/>
    <col min="179" max="180" width="6.81640625" bestFit="1" customWidth="1"/>
    <col min="181" max="181" width="4.81640625" bestFit="1" customWidth="1"/>
    <col min="182" max="182" width="7.81640625" bestFit="1" customWidth="1"/>
    <col min="183" max="183" width="4.81640625" bestFit="1" customWidth="1"/>
    <col min="184" max="184" width="13.1796875" bestFit="1" customWidth="1"/>
    <col min="185" max="185" width="7.453125" bestFit="1" customWidth="1"/>
    <col min="186" max="186" width="2.81640625" bestFit="1" customWidth="1"/>
    <col min="187" max="187" width="4.81640625" bestFit="1" customWidth="1"/>
    <col min="188" max="188" width="3.81640625" bestFit="1" customWidth="1"/>
    <col min="189" max="189" width="4.81640625" bestFit="1" customWidth="1"/>
    <col min="190" max="190" width="1.90625" bestFit="1" customWidth="1"/>
    <col min="191" max="193" width="4.81640625" bestFit="1" customWidth="1"/>
    <col min="194" max="194" width="1.90625" bestFit="1" customWidth="1"/>
    <col min="195" max="197" width="4.81640625" bestFit="1" customWidth="1"/>
    <col min="198" max="198" width="1.90625" bestFit="1" customWidth="1"/>
    <col min="199" max="199" width="4.81640625" bestFit="1" customWidth="1"/>
    <col min="200" max="200" width="3.81640625" bestFit="1" customWidth="1"/>
    <col min="201" max="201" width="4.81640625" bestFit="1" customWidth="1"/>
    <col min="202" max="202" width="2.81640625" bestFit="1" customWidth="1"/>
    <col min="203" max="205" width="4.81640625" bestFit="1" customWidth="1"/>
    <col min="206" max="206" width="3.81640625" bestFit="1" customWidth="1"/>
    <col min="207" max="208" width="4.81640625" bestFit="1" customWidth="1"/>
    <col min="209" max="209" width="3.81640625" bestFit="1" customWidth="1"/>
    <col min="210" max="210" width="1.90625" bestFit="1" customWidth="1"/>
    <col min="211" max="212" width="4.81640625" bestFit="1" customWidth="1"/>
    <col min="213" max="213" width="3.81640625" bestFit="1" customWidth="1"/>
    <col min="214" max="216" width="4.81640625" bestFit="1" customWidth="1"/>
    <col min="217" max="217" width="1.90625" bestFit="1" customWidth="1"/>
    <col min="218" max="219" width="4.81640625" bestFit="1" customWidth="1"/>
    <col min="220" max="220" width="3.81640625" bestFit="1" customWidth="1"/>
    <col min="221" max="221" width="1.90625" bestFit="1" customWidth="1"/>
    <col min="222" max="223" width="4.81640625" bestFit="1" customWidth="1"/>
    <col min="224" max="224" width="3.81640625" bestFit="1" customWidth="1"/>
    <col min="225" max="225" width="4.81640625" bestFit="1" customWidth="1"/>
    <col min="226" max="226" width="1.90625" bestFit="1" customWidth="1"/>
    <col min="227" max="228" width="3.81640625" bestFit="1" customWidth="1"/>
    <col min="229" max="229" width="4.81640625" bestFit="1" customWidth="1"/>
    <col min="230" max="230" width="2.81640625" bestFit="1" customWidth="1"/>
    <col min="231" max="234" width="5.81640625" bestFit="1" customWidth="1"/>
    <col min="235" max="235" width="4.81640625" bestFit="1" customWidth="1"/>
    <col min="236" max="244" width="5.81640625" bestFit="1" customWidth="1"/>
    <col min="245" max="245" width="2.81640625" bestFit="1" customWidth="1"/>
    <col min="246" max="246" width="5.81640625" bestFit="1" customWidth="1"/>
    <col min="247" max="247" width="4.81640625" bestFit="1" customWidth="1"/>
    <col min="248" max="248" width="5.81640625" bestFit="1" customWidth="1"/>
    <col min="249" max="249" width="4.81640625" bestFit="1" customWidth="1"/>
    <col min="250" max="251" width="5.81640625" bestFit="1" customWidth="1"/>
    <col min="252" max="252" width="4.81640625" bestFit="1" customWidth="1"/>
    <col min="253" max="253" width="2.81640625" bestFit="1" customWidth="1"/>
    <col min="254" max="258" width="5.81640625" bestFit="1" customWidth="1"/>
    <col min="259" max="259" width="2.81640625" bestFit="1" customWidth="1"/>
    <col min="260" max="263" width="5.81640625" bestFit="1" customWidth="1"/>
    <col min="264" max="264" width="2.81640625" bestFit="1" customWidth="1"/>
    <col min="265" max="266" width="4.81640625" bestFit="1" customWidth="1"/>
    <col min="267" max="270" width="5.81640625" bestFit="1" customWidth="1"/>
    <col min="271" max="271" width="2.81640625" bestFit="1" customWidth="1"/>
    <col min="272" max="272" width="4.81640625" bestFit="1" customWidth="1"/>
    <col min="273" max="274" width="5.81640625" bestFit="1" customWidth="1"/>
    <col min="275" max="275" width="4.81640625" bestFit="1" customWidth="1"/>
    <col min="276" max="280" width="5.81640625" bestFit="1" customWidth="1"/>
    <col min="281" max="281" width="2.81640625" bestFit="1" customWidth="1"/>
    <col min="282" max="282" width="4.81640625" bestFit="1" customWidth="1"/>
    <col min="283" max="284" width="5.81640625" bestFit="1" customWidth="1"/>
    <col min="285" max="285" width="4.81640625" bestFit="1" customWidth="1"/>
    <col min="286" max="288" width="5.81640625" bestFit="1" customWidth="1"/>
    <col min="289" max="289" width="2.81640625" bestFit="1" customWidth="1"/>
    <col min="290" max="290" width="5.81640625" bestFit="1" customWidth="1"/>
    <col min="291" max="291" width="4.81640625" bestFit="1" customWidth="1"/>
    <col min="292" max="295" width="5.81640625" bestFit="1" customWidth="1"/>
    <col min="296" max="296" width="2.81640625" bestFit="1" customWidth="1"/>
    <col min="297" max="297" width="5.81640625" bestFit="1" customWidth="1"/>
    <col min="298" max="299" width="4.81640625" bestFit="1" customWidth="1"/>
    <col min="300" max="300" width="5.81640625" bestFit="1" customWidth="1"/>
    <col min="301" max="301" width="2.81640625" bestFit="1" customWidth="1"/>
    <col min="302" max="304" width="5.81640625" bestFit="1" customWidth="1"/>
    <col min="305" max="305" width="4.81640625" bestFit="1" customWidth="1"/>
    <col min="306" max="312" width="5.81640625" bestFit="1" customWidth="1"/>
    <col min="313" max="313" width="4.81640625" bestFit="1" customWidth="1"/>
    <col min="314" max="314" width="2.81640625" bestFit="1" customWidth="1"/>
    <col min="315" max="315" width="5.81640625" bestFit="1" customWidth="1"/>
    <col min="316" max="316" width="4.81640625" bestFit="1" customWidth="1"/>
    <col min="317" max="319" width="5.81640625" bestFit="1" customWidth="1"/>
    <col min="320" max="320" width="2.81640625" bestFit="1" customWidth="1"/>
    <col min="321" max="323" width="5.81640625" bestFit="1" customWidth="1"/>
    <col min="324" max="324" width="4.81640625" bestFit="1" customWidth="1"/>
    <col min="325" max="334" width="5.81640625" bestFit="1" customWidth="1"/>
    <col min="335" max="336" width="4.81640625" bestFit="1" customWidth="1"/>
    <col min="337" max="339" width="5.81640625" bestFit="1" customWidth="1"/>
    <col min="340" max="340" width="2.81640625" bestFit="1" customWidth="1"/>
    <col min="341" max="341" width="4.81640625" bestFit="1" customWidth="1"/>
    <col min="342" max="343" width="5.81640625" bestFit="1" customWidth="1"/>
    <col min="344" max="344" width="4.81640625" bestFit="1" customWidth="1"/>
    <col min="345" max="348" width="5.81640625" bestFit="1" customWidth="1"/>
    <col min="349" max="349" width="2.81640625" bestFit="1" customWidth="1"/>
    <col min="350" max="353" width="5.81640625" bestFit="1" customWidth="1"/>
    <col min="354" max="355" width="4.81640625" bestFit="1" customWidth="1"/>
    <col min="356" max="357" width="5.81640625" bestFit="1" customWidth="1"/>
    <col min="358" max="358" width="2.81640625" bestFit="1" customWidth="1"/>
    <col min="359" max="359" width="5.81640625" bestFit="1" customWidth="1"/>
    <col min="360" max="360" width="4.81640625" bestFit="1" customWidth="1"/>
    <col min="361" max="361" width="5.81640625" bestFit="1" customWidth="1"/>
    <col min="362" max="362" width="4.81640625" bestFit="1" customWidth="1"/>
    <col min="363" max="364" width="5.81640625" bestFit="1" customWidth="1"/>
    <col min="365" max="365" width="4.81640625" bestFit="1" customWidth="1"/>
    <col min="366" max="366" width="5.81640625" bestFit="1" customWidth="1"/>
    <col min="367" max="367" width="4.81640625" bestFit="1" customWidth="1"/>
    <col min="368" max="369" width="5.81640625" bestFit="1" customWidth="1"/>
    <col min="370" max="370" width="2.81640625" bestFit="1" customWidth="1"/>
    <col min="371" max="381" width="5.81640625" bestFit="1" customWidth="1"/>
    <col min="382" max="382" width="2.81640625" bestFit="1" customWidth="1"/>
    <col min="383" max="385" width="5.81640625" bestFit="1" customWidth="1"/>
    <col min="386" max="386" width="4.81640625" bestFit="1" customWidth="1"/>
    <col min="387" max="388" width="5.81640625" bestFit="1" customWidth="1"/>
    <col min="389" max="389" width="2.81640625" bestFit="1" customWidth="1"/>
    <col min="390" max="396" width="5.81640625" bestFit="1" customWidth="1"/>
    <col min="397" max="397" width="2.81640625" bestFit="1" customWidth="1"/>
    <col min="398" max="398" width="5.81640625" bestFit="1" customWidth="1"/>
    <col min="399" max="399" width="4.81640625" bestFit="1" customWidth="1"/>
    <col min="400" max="411" width="5.81640625" bestFit="1" customWidth="1"/>
    <col min="412" max="412" width="2.81640625" bestFit="1" customWidth="1"/>
    <col min="413" max="413" width="5.81640625" bestFit="1" customWidth="1"/>
    <col min="414" max="414" width="4.81640625" bestFit="1" customWidth="1"/>
    <col min="415" max="423" width="5.81640625" bestFit="1" customWidth="1"/>
    <col min="424" max="424" width="2.81640625" bestFit="1" customWidth="1"/>
    <col min="425" max="427" width="5.81640625" bestFit="1" customWidth="1"/>
    <col min="428" max="429" width="4.81640625" bestFit="1" customWidth="1"/>
    <col min="430" max="431" width="5.81640625" bestFit="1" customWidth="1"/>
    <col min="432" max="432" width="4.81640625" bestFit="1" customWidth="1"/>
    <col min="433" max="440" width="5.81640625" bestFit="1" customWidth="1"/>
    <col min="441" max="441" width="4.81640625" bestFit="1" customWidth="1"/>
    <col min="442" max="450" width="5.81640625" bestFit="1" customWidth="1"/>
    <col min="451" max="451" width="4.81640625" bestFit="1" customWidth="1"/>
    <col min="452" max="452" width="5.81640625" bestFit="1" customWidth="1"/>
    <col min="453" max="453" width="2.81640625" bestFit="1" customWidth="1"/>
    <col min="454" max="457" width="5.81640625" bestFit="1" customWidth="1"/>
    <col min="458" max="458" width="2.81640625" bestFit="1" customWidth="1"/>
    <col min="459" max="466" width="5.81640625" bestFit="1" customWidth="1"/>
    <col min="467" max="467" width="2.81640625" bestFit="1" customWidth="1"/>
    <col min="468" max="473" width="5.81640625" bestFit="1" customWidth="1"/>
    <col min="474" max="474" width="2.81640625" bestFit="1" customWidth="1"/>
    <col min="475" max="476" width="5.81640625" bestFit="1" customWidth="1"/>
    <col min="477" max="477" width="4.81640625" bestFit="1" customWidth="1"/>
    <col min="478" max="478" width="2.81640625" bestFit="1" customWidth="1"/>
    <col min="479" max="479" width="5.81640625" bestFit="1" customWidth="1"/>
    <col min="480" max="480" width="4.81640625" bestFit="1" customWidth="1"/>
    <col min="481" max="482" width="5.81640625" bestFit="1" customWidth="1"/>
    <col min="483" max="483" width="2.81640625" bestFit="1" customWidth="1"/>
    <col min="484" max="487" width="5.81640625" bestFit="1" customWidth="1"/>
    <col min="488" max="488" width="4.81640625" bestFit="1" customWidth="1"/>
    <col min="489" max="490" width="5.81640625" bestFit="1" customWidth="1"/>
    <col min="491" max="491" width="2.81640625" bestFit="1" customWidth="1"/>
    <col min="492" max="492" width="5.81640625" bestFit="1" customWidth="1"/>
    <col min="493" max="493" width="4.81640625" bestFit="1" customWidth="1"/>
    <col min="494" max="500" width="5.81640625" bestFit="1" customWidth="1"/>
    <col min="501" max="501" width="4.81640625" bestFit="1" customWidth="1"/>
    <col min="502" max="510" width="5.81640625" bestFit="1" customWidth="1"/>
    <col min="511" max="512" width="4.81640625" bestFit="1" customWidth="1"/>
    <col min="513" max="516" width="5.81640625" bestFit="1" customWidth="1"/>
    <col min="517" max="517" width="4.81640625" bestFit="1" customWidth="1"/>
    <col min="518" max="521" width="5.81640625" bestFit="1" customWidth="1"/>
    <col min="522" max="522" width="2.81640625" bestFit="1" customWidth="1"/>
    <col min="523" max="530" width="5.81640625" bestFit="1" customWidth="1"/>
    <col min="531" max="531" width="2.81640625" bestFit="1" customWidth="1"/>
    <col min="532" max="533" width="5.81640625" bestFit="1" customWidth="1"/>
    <col min="534" max="535" width="4.81640625" bestFit="1" customWidth="1"/>
    <col min="536" max="536" width="5.81640625" bestFit="1" customWidth="1"/>
    <col min="537" max="538" width="4.81640625" bestFit="1" customWidth="1"/>
    <col min="539" max="543" width="5.81640625" bestFit="1" customWidth="1"/>
    <col min="544" max="544" width="2.81640625" bestFit="1" customWidth="1"/>
    <col min="545" max="552" width="5.81640625" bestFit="1" customWidth="1"/>
    <col min="553" max="553" width="2.81640625" bestFit="1" customWidth="1"/>
    <col min="554" max="555" width="5.81640625" bestFit="1" customWidth="1"/>
    <col min="556" max="557" width="4.81640625" bestFit="1" customWidth="1"/>
    <col min="558" max="558" width="5.81640625" bestFit="1" customWidth="1"/>
    <col min="559" max="559" width="2.81640625" bestFit="1" customWidth="1"/>
    <col min="560" max="568" width="5.81640625" bestFit="1" customWidth="1"/>
    <col min="569" max="569" width="2.81640625" bestFit="1" customWidth="1"/>
    <col min="570" max="571" width="5.81640625" bestFit="1" customWidth="1"/>
    <col min="572" max="572" width="4.81640625" bestFit="1" customWidth="1"/>
    <col min="573" max="574" width="5.81640625" bestFit="1" customWidth="1"/>
    <col min="575" max="575" width="4.81640625" bestFit="1" customWidth="1"/>
    <col min="576" max="576" width="5.81640625" bestFit="1" customWidth="1"/>
    <col min="577" max="577" width="2.81640625" bestFit="1" customWidth="1"/>
    <col min="578" max="579" width="5.81640625" bestFit="1" customWidth="1"/>
    <col min="580" max="580" width="4.81640625" bestFit="1" customWidth="1"/>
    <col min="581" max="586" width="5.81640625" bestFit="1" customWidth="1"/>
    <col min="587" max="587" width="2.81640625" bestFit="1" customWidth="1"/>
    <col min="588" max="588" width="5.81640625" bestFit="1" customWidth="1"/>
    <col min="589" max="589" width="4.81640625" bestFit="1" customWidth="1"/>
    <col min="590" max="590" width="5.81640625" bestFit="1" customWidth="1"/>
    <col min="591" max="592" width="4.81640625" bestFit="1" customWidth="1"/>
    <col min="593" max="599" width="5.81640625" bestFit="1" customWidth="1"/>
    <col min="600" max="600" width="2.81640625" bestFit="1" customWidth="1"/>
    <col min="601" max="601" width="5.81640625" bestFit="1" customWidth="1"/>
    <col min="602" max="602" width="4.81640625" bestFit="1" customWidth="1"/>
    <col min="603" max="603" width="5.81640625" bestFit="1" customWidth="1"/>
    <col min="604" max="604" width="2.81640625" bestFit="1" customWidth="1"/>
    <col min="605" max="612" width="5.81640625" bestFit="1" customWidth="1"/>
    <col min="613" max="613" width="2.81640625" bestFit="1" customWidth="1"/>
    <col min="614" max="616" width="5.81640625" bestFit="1" customWidth="1"/>
    <col min="617" max="617" width="4.81640625" bestFit="1" customWidth="1"/>
    <col min="618" max="618" width="5.81640625" bestFit="1" customWidth="1"/>
    <col min="619" max="619" width="2.81640625" bestFit="1" customWidth="1"/>
    <col min="620" max="620" width="5.81640625" bestFit="1" customWidth="1"/>
    <col min="621" max="621" width="4.81640625" bestFit="1" customWidth="1"/>
    <col min="622" max="622" width="2.81640625" bestFit="1" customWidth="1"/>
    <col min="623" max="623" width="4.81640625" bestFit="1" customWidth="1"/>
    <col min="624" max="629" width="5.81640625" bestFit="1" customWidth="1"/>
    <col min="630" max="630" width="2.81640625" bestFit="1" customWidth="1"/>
    <col min="631" max="634" width="5.81640625" bestFit="1" customWidth="1"/>
    <col min="635" max="635" width="4.81640625" bestFit="1" customWidth="1"/>
    <col min="636" max="636" width="2.81640625" bestFit="1" customWidth="1"/>
    <col min="637" max="637" width="4.81640625" bestFit="1" customWidth="1"/>
    <col min="638" max="646" width="5.81640625" bestFit="1" customWidth="1"/>
    <col min="647" max="647" width="2.81640625" bestFit="1" customWidth="1"/>
    <col min="648" max="649" width="5.81640625" bestFit="1" customWidth="1"/>
    <col min="650" max="651" width="4.81640625" bestFit="1" customWidth="1"/>
    <col min="652" max="653" width="5.81640625" bestFit="1" customWidth="1"/>
    <col min="654" max="654" width="2.81640625" bestFit="1" customWidth="1"/>
    <col min="655" max="661" width="5.81640625" bestFit="1" customWidth="1"/>
    <col min="662" max="662" width="4.81640625" bestFit="1" customWidth="1"/>
    <col min="663" max="670" width="5.81640625" bestFit="1" customWidth="1"/>
    <col min="671" max="671" width="2.81640625" bestFit="1" customWidth="1"/>
    <col min="672" max="672" width="5.81640625" bestFit="1" customWidth="1"/>
    <col min="673" max="673" width="4.81640625" bestFit="1" customWidth="1"/>
    <col min="674" max="679" width="5.81640625" bestFit="1" customWidth="1"/>
    <col min="680" max="680" width="2.81640625" bestFit="1" customWidth="1"/>
    <col min="681" max="687" width="5.81640625" bestFit="1" customWidth="1"/>
    <col min="688" max="688" width="4.81640625" bestFit="1" customWidth="1"/>
    <col min="689" max="691" width="5.81640625" bestFit="1" customWidth="1"/>
    <col min="692" max="692" width="4.81640625" bestFit="1" customWidth="1"/>
    <col min="693" max="693" width="5.81640625" bestFit="1" customWidth="1"/>
    <col min="694" max="694" width="2.81640625" bestFit="1" customWidth="1"/>
    <col min="695" max="696" width="4.81640625" bestFit="1" customWidth="1"/>
    <col min="697" max="697" width="5.81640625" bestFit="1" customWidth="1"/>
    <col min="698" max="699" width="4.81640625" bestFit="1" customWidth="1"/>
    <col min="700" max="722" width="5.81640625" bestFit="1" customWidth="1"/>
    <col min="723" max="723" width="4.81640625" bestFit="1" customWidth="1"/>
    <col min="724" max="724" width="5.81640625" bestFit="1" customWidth="1"/>
    <col min="725" max="725" width="2.81640625" bestFit="1" customWidth="1"/>
    <col min="726" max="728" width="5.81640625" bestFit="1" customWidth="1"/>
    <col min="729" max="729" width="4.81640625" bestFit="1" customWidth="1"/>
    <col min="730" max="733" width="5.81640625" bestFit="1" customWidth="1"/>
    <col min="734" max="734" width="4.81640625" bestFit="1" customWidth="1"/>
    <col min="735" max="737" width="5.81640625" bestFit="1" customWidth="1"/>
    <col min="738" max="739" width="4.81640625" bestFit="1" customWidth="1"/>
    <col min="740" max="747" width="5.81640625" bestFit="1" customWidth="1"/>
    <col min="748" max="748" width="2.81640625" bestFit="1" customWidth="1"/>
    <col min="749" max="751" width="5.81640625" bestFit="1" customWidth="1"/>
    <col min="752" max="752" width="4.81640625" bestFit="1" customWidth="1"/>
    <col min="753" max="761" width="5.81640625" bestFit="1" customWidth="1"/>
    <col min="762" max="762" width="3.81640625" bestFit="1" customWidth="1"/>
    <col min="763" max="763" width="6.81640625" bestFit="1" customWidth="1"/>
    <col min="764" max="764" width="5.81640625" bestFit="1" customWidth="1"/>
    <col min="765" max="766" width="6.81640625" bestFit="1" customWidth="1"/>
    <col min="767" max="767" width="5.81640625" bestFit="1" customWidth="1"/>
    <col min="768" max="774" width="6.81640625" bestFit="1" customWidth="1"/>
    <col min="775" max="775" width="5.81640625" bestFit="1" customWidth="1"/>
    <col min="776" max="776" width="6.81640625" bestFit="1" customWidth="1"/>
    <col min="777" max="777" width="3.81640625" bestFit="1" customWidth="1"/>
    <col min="778" max="791" width="6.81640625" bestFit="1" customWidth="1"/>
    <col min="792" max="792" width="3.81640625" bestFit="1" customWidth="1"/>
    <col min="793" max="803" width="6.81640625" bestFit="1" customWidth="1"/>
    <col min="804" max="804" width="5.81640625" bestFit="1" customWidth="1"/>
    <col min="805" max="808" width="6.81640625" bestFit="1" customWidth="1"/>
    <col min="809" max="809" width="3.81640625" bestFit="1" customWidth="1"/>
    <col min="810" max="813" width="6.81640625" bestFit="1" customWidth="1"/>
    <col min="814" max="814" width="3.81640625" bestFit="1" customWidth="1"/>
    <col min="815" max="816" width="6.81640625" bestFit="1" customWidth="1"/>
    <col min="817" max="817" width="3.81640625" bestFit="1" customWidth="1"/>
    <col min="818" max="819" width="6.81640625" bestFit="1" customWidth="1"/>
    <col min="820" max="821" width="5.81640625" bestFit="1" customWidth="1"/>
    <col min="822" max="830" width="6.81640625" bestFit="1" customWidth="1"/>
    <col min="831" max="831" width="5.81640625" bestFit="1" customWidth="1"/>
    <col min="832" max="837" width="6.81640625" bestFit="1" customWidth="1"/>
    <col min="838" max="838" width="3.81640625" bestFit="1" customWidth="1"/>
    <col min="839" max="841" width="6.81640625" bestFit="1" customWidth="1"/>
    <col min="842" max="842" width="5.81640625" bestFit="1" customWidth="1"/>
    <col min="843" max="844" width="6.81640625" bestFit="1" customWidth="1"/>
    <col min="845" max="845" width="5.81640625" bestFit="1" customWidth="1"/>
    <col min="846" max="851" width="6.81640625" bestFit="1" customWidth="1"/>
    <col min="852" max="852" width="3.81640625" bestFit="1" customWidth="1"/>
    <col min="853" max="853" width="5.81640625" bestFit="1" customWidth="1"/>
    <col min="854" max="856" width="6.81640625" bestFit="1" customWidth="1"/>
    <col min="857" max="857" width="3.81640625" bestFit="1" customWidth="1"/>
    <col min="858" max="863" width="6.81640625" bestFit="1" customWidth="1"/>
    <col min="864" max="865" width="3.81640625" bestFit="1" customWidth="1"/>
    <col min="866" max="869" width="6.81640625" bestFit="1" customWidth="1"/>
    <col min="870" max="870" width="5.81640625" bestFit="1" customWidth="1"/>
    <col min="871" max="875" width="6.81640625" bestFit="1" customWidth="1"/>
    <col min="876" max="876" width="5.81640625" bestFit="1" customWidth="1"/>
    <col min="877" max="879" width="3.81640625" bestFit="1" customWidth="1"/>
    <col min="880" max="882" width="6.81640625" bestFit="1" customWidth="1"/>
    <col min="883" max="883" width="3.81640625" bestFit="1" customWidth="1"/>
    <col min="884" max="886" width="6.81640625" bestFit="1" customWidth="1"/>
    <col min="887" max="887" width="5.81640625" bestFit="1" customWidth="1"/>
    <col min="888" max="888" width="6.81640625" bestFit="1" customWidth="1"/>
    <col min="889" max="889" width="3.81640625" bestFit="1" customWidth="1"/>
    <col min="890" max="890" width="5.81640625" bestFit="1" customWidth="1"/>
    <col min="891" max="891" width="6.81640625" bestFit="1" customWidth="1"/>
    <col min="892" max="892" width="3.81640625" bestFit="1" customWidth="1"/>
    <col min="893" max="893" width="5.81640625" bestFit="1" customWidth="1"/>
    <col min="894" max="894" width="3.81640625" bestFit="1" customWidth="1"/>
    <col min="895" max="900" width="6.81640625" bestFit="1" customWidth="1"/>
    <col min="901" max="901" width="3.81640625" bestFit="1" customWidth="1"/>
    <col min="902" max="903" width="6.81640625" bestFit="1" customWidth="1"/>
    <col min="904" max="904" width="3.81640625" bestFit="1" customWidth="1"/>
    <col min="905" max="905" width="6.81640625" bestFit="1" customWidth="1"/>
    <col min="906" max="906" width="5.81640625" bestFit="1" customWidth="1"/>
    <col min="907" max="907" width="6.81640625" bestFit="1" customWidth="1"/>
    <col min="908" max="908" width="3.81640625" bestFit="1" customWidth="1"/>
    <col min="909" max="914" width="6.81640625" bestFit="1" customWidth="1"/>
    <col min="915" max="916" width="5.81640625" bestFit="1" customWidth="1"/>
    <col min="917" max="920" width="6.81640625" bestFit="1" customWidth="1"/>
    <col min="921" max="921" width="5.81640625" bestFit="1" customWidth="1"/>
    <col min="922" max="922" width="3.81640625" bestFit="1" customWidth="1"/>
    <col min="923" max="923" width="6.81640625" bestFit="1" customWidth="1"/>
    <col min="924" max="924" width="5.81640625" bestFit="1" customWidth="1"/>
    <col min="925" max="927" width="6.81640625" bestFit="1" customWidth="1"/>
    <col min="928" max="928" width="3.81640625" bestFit="1" customWidth="1"/>
    <col min="929" max="929" width="6.81640625" bestFit="1" customWidth="1"/>
    <col min="930" max="931" width="3.81640625" bestFit="1" customWidth="1"/>
    <col min="932" max="932" width="6.81640625" bestFit="1" customWidth="1"/>
    <col min="933" max="933" width="3.81640625" bestFit="1" customWidth="1"/>
    <col min="934" max="934" width="6.81640625" bestFit="1" customWidth="1"/>
    <col min="935" max="935" width="3.81640625" bestFit="1" customWidth="1"/>
    <col min="936" max="938" width="6.81640625" bestFit="1" customWidth="1"/>
    <col min="939" max="939" width="3.81640625" bestFit="1" customWidth="1"/>
    <col min="940" max="941" width="6.81640625" bestFit="1" customWidth="1"/>
    <col min="942" max="942" width="3.81640625" bestFit="1" customWidth="1"/>
    <col min="943" max="943" width="4.81640625" bestFit="1" customWidth="1"/>
    <col min="944" max="948" width="7.81640625" bestFit="1" customWidth="1"/>
    <col min="949" max="949" width="4.81640625" bestFit="1" customWidth="1"/>
    <col min="950" max="950" width="10.453125" bestFit="1" customWidth="1"/>
    <col min="951" max="951" width="5.7265625" bestFit="1" customWidth="1"/>
    <col min="952" max="952" width="1.90625" bestFit="1" customWidth="1"/>
    <col min="953" max="953" width="2.81640625" bestFit="1" customWidth="1"/>
    <col min="954" max="954" width="5.81640625" bestFit="1" customWidth="1"/>
    <col min="955" max="956" width="2.81640625" bestFit="1" customWidth="1"/>
    <col min="957" max="959" width="5.81640625" bestFit="1" customWidth="1"/>
    <col min="960" max="960" width="2.81640625" bestFit="1" customWidth="1"/>
    <col min="961" max="962" width="5.81640625" bestFit="1" customWidth="1"/>
    <col min="963" max="963" width="2.81640625" bestFit="1" customWidth="1"/>
    <col min="964" max="966" width="5.81640625" bestFit="1" customWidth="1"/>
    <col min="967" max="968" width="2.81640625" bestFit="1" customWidth="1"/>
    <col min="969" max="969" width="5.81640625" bestFit="1" customWidth="1"/>
    <col min="970" max="970" width="2.81640625" bestFit="1" customWidth="1"/>
    <col min="971" max="975" width="5.81640625" bestFit="1" customWidth="1"/>
    <col min="976" max="976" width="2.81640625" bestFit="1" customWidth="1"/>
    <col min="977" max="979" width="5.81640625" bestFit="1" customWidth="1"/>
    <col min="980" max="980" width="3.81640625" bestFit="1" customWidth="1"/>
    <col min="981" max="990" width="6.81640625" bestFit="1" customWidth="1"/>
    <col min="991" max="991" width="5.81640625" bestFit="1" customWidth="1"/>
    <col min="992" max="992" width="3.81640625" bestFit="1" customWidth="1"/>
    <col min="993" max="993" width="6.81640625" bestFit="1" customWidth="1"/>
    <col min="995" max="995" width="11.1796875" bestFit="1" customWidth="1"/>
    <col min="996" max="999" width="4.81640625" bestFit="1" customWidth="1"/>
    <col min="1000" max="1000" width="3.81640625" bestFit="1" customWidth="1"/>
    <col min="1001" max="1002" width="4.81640625" bestFit="1" customWidth="1"/>
    <col min="1003" max="1003" width="2.81640625" bestFit="1" customWidth="1"/>
    <col min="1004" max="1007" width="5.81640625" bestFit="1" customWidth="1"/>
    <col min="1008" max="1008" width="2.81640625" bestFit="1" customWidth="1"/>
    <col min="1009" max="1009" width="5.81640625" bestFit="1" customWidth="1"/>
    <col min="1010" max="1010" width="2.81640625" bestFit="1" customWidth="1"/>
    <col min="1011" max="1012" width="5.81640625" bestFit="1" customWidth="1"/>
    <col min="1013" max="1013" width="4.81640625" bestFit="1" customWidth="1"/>
    <col min="1014" max="1015" width="5.81640625" bestFit="1" customWidth="1"/>
    <col min="1016" max="1016" width="2.81640625" bestFit="1" customWidth="1"/>
    <col min="1017" max="1027" width="5.81640625" bestFit="1" customWidth="1"/>
    <col min="1028" max="1028" width="2.81640625" bestFit="1" customWidth="1"/>
    <col min="1029" max="1038" width="5.81640625" bestFit="1" customWidth="1"/>
    <col min="1039" max="1039" width="4.81640625" bestFit="1" customWidth="1"/>
    <col min="1040" max="1040" width="2.81640625" bestFit="1" customWidth="1"/>
    <col min="1041" max="1043" width="5.81640625" bestFit="1" customWidth="1"/>
    <col min="1044" max="1044" width="4.81640625" bestFit="1" customWidth="1"/>
    <col min="1045" max="1045" width="5.81640625" bestFit="1" customWidth="1"/>
    <col min="1046" max="1046" width="4.81640625" bestFit="1" customWidth="1"/>
    <col min="1047" max="1049" width="5.81640625" bestFit="1" customWidth="1"/>
    <col min="1050" max="1050" width="4.81640625" bestFit="1" customWidth="1"/>
    <col min="1051" max="1055" width="5.81640625" bestFit="1" customWidth="1"/>
    <col min="1056" max="1056" width="4.81640625" bestFit="1" customWidth="1"/>
    <col min="1057" max="1059" width="5.81640625" bestFit="1" customWidth="1"/>
    <col min="1060" max="1060" width="4.81640625" bestFit="1" customWidth="1"/>
    <col min="1061" max="1064" width="5.81640625" bestFit="1" customWidth="1"/>
    <col min="1065" max="1065" width="4.81640625" bestFit="1" customWidth="1"/>
    <col min="1066" max="1074" width="5.81640625" bestFit="1" customWidth="1"/>
    <col min="1075" max="1075" width="4.81640625" bestFit="1" customWidth="1"/>
    <col min="1076" max="1079" width="5.81640625" bestFit="1" customWidth="1"/>
    <col min="1080" max="1080" width="4.81640625" bestFit="1" customWidth="1"/>
    <col min="1081" max="1088" width="5.81640625" bestFit="1" customWidth="1"/>
    <col min="1089" max="1089" width="2.81640625" bestFit="1" customWidth="1"/>
    <col min="1090" max="1097" width="5.81640625" bestFit="1" customWidth="1"/>
    <col min="1098" max="1098" width="4.81640625" bestFit="1" customWidth="1"/>
    <col min="1099" max="1102" width="5.81640625" bestFit="1" customWidth="1"/>
    <col min="1103" max="1103" width="2.81640625" bestFit="1" customWidth="1"/>
    <col min="1104" max="1114" width="5.81640625" bestFit="1" customWidth="1"/>
    <col min="1115" max="1115" width="4.81640625" bestFit="1" customWidth="1"/>
    <col min="1116" max="1119" width="5.81640625" bestFit="1" customWidth="1"/>
    <col min="1120" max="1120" width="4.81640625" bestFit="1" customWidth="1"/>
    <col min="1121" max="1123" width="5.81640625" bestFit="1" customWidth="1"/>
    <col min="1124" max="1124" width="4.81640625" bestFit="1" customWidth="1"/>
    <col min="1125" max="1126" width="5.81640625" bestFit="1" customWidth="1"/>
    <col min="1127" max="1127" width="4.81640625" bestFit="1" customWidth="1"/>
    <col min="1128" max="1131" width="5.81640625" bestFit="1" customWidth="1"/>
    <col min="1132" max="1132" width="4.81640625" bestFit="1" customWidth="1"/>
    <col min="1133" max="1133" width="5.81640625" bestFit="1" customWidth="1"/>
    <col min="1134" max="1134" width="2.81640625" bestFit="1" customWidth="1"/>
    <col min="1135" max="1135" width="4.81640625" bestFit="1" customWidth="1"/>
    <col min="1136" max="1151" width="5.81640625" bestFit="1" customWidth="1"/>
    <col min="1152" max="1152" width="2.81640625" bestFit="1" customWidth="1"/>
    <col min="1153" max="1166" width="5.81640625" bestFit="1" customWidth="1"/>
    <col min="1167" max="1167" width="2.81640625" bestFit="1" customWidth="1"/>
    <col min="1168" max="1170" width="5.81640625" bestFit="1" customWidth="1"/>
    <col min="1171" max="1171" width="4.81640625" bestFit="1" customWidth="1"/>
    <col min="1172" max="1182" width="5.81640625" bestFit="1" customWidth="1"/>
    <col min="1183" max="1183" width="2.81640625" bestFit="1" customWidth="1"/>
    <col min="1184" max="1191" width="5.81640625" bestFit="1" customWidth="1"/>
    <col min="1192" max="1192" width="4.81640625" bestFit="1" customWidth="1"/>
    <col min="1193" max="1206" width="5.81640625" bestFit="1" customWidth="1"/>
    <col min="1207" max="1207" width="4.81640625" bestFit="1" customWidth="1"/>
    <col min="1208" max="1210" width="5.81640625" bestFit="1" customWidth="1"/>
    <col min="1211" max="1211" width="4.81640625" bestFit="1" customWidth="1"/>
    <col min="1212" max="1227" width="5.81640625" bestFit="1" customWidth="1"/>
    <col min="1228" max="1228" width="2.81640625" bestFit="1" customWidth="1"/>
    <col min="1229" max="1236" width="5.81640625" bestFit="1" customWidth="1"/>
    <col min="1237" max="1237" width="4.81640625" bestFit="1" customWidth="1"/>
    <col min="1238" max="1241" width="5.81640625" bestFit="1" customWidth="1"/>
    <col min="1242" max="1242" width="4.81640625" bestFit="1" customWidth="1"/>
    <col min="1243" max="1243" width="5.81640625" bestFit="1" customWidth="1"/>
    <col min="1244" max="1244" width="2.81640625" bestFit="1" customWidth="1"/>
    <col min="1245" max="1245" width="5.81640625" bestFit="1" customWidth="1"/>
    <col min="1246" max="1246" width="4.81640625" bestFit="1" customWidth="1"/>
    <col min="1247" max="1248" width="5.81640625" bestFit="1" customWidth="1"/>
    <col min="1249" max="1249" width="4.81640625" bestFit="1" customWidth="1"/>
    <col min="1250" max="1254" width="5.81640625" bestFit="1" customWidth="1"/>
    <col min="1255" max="1255" width="4.81640625" bestFit="1" customWidth="1"/>
    <col min="1256" max="1261" width="5.81640625" bestFit="1" customWidth="1"/>
    <col min="1262" max="1262" width="4.81640625" bestFit="1" customWidth="1"/>
    <col min="1263" max="1266" width="5.81640625" bestFit="1" customWidth="1"/>
    <col min="1267" max="1267" width="2.81640625" bestFit="1" customWidth="1"/>
    <col min="1268" max="1275" width="5.81640625" bestFit="1" customWidth="1"/>
    <col min="1276" max="1276" width="4.81640625" bestFit="1" customWidth="1"/>
    <col min="1277" max="1290" width="5.81640625" bestFit="1" customWidth="1"/>
    <col min="1291" max="1291" width="4.81640625" bestFit="1" customWidth="1"/>
    <col min="1292" max="1313" width="5.81640625" bestFit="1" customWidth="1"/>
    <col min="1314" max="1314" width="4.81640625" bestFit="1" customWidth="1"/>
    <col min="1315" max="1319" width="5.81640625" bestFit="1" customWidth="1"/>
    <col min="1320" max="1320" width="4.81640625" bestFit="1" customWidth="1"/>
    <col min="1321" max="1343" width="5.81640625" bestFit="1" customWidth="1"/>
    <col min="1344" max="1344" width="4.81640625" bestFit="1" customWidth="1"/>
    <col min="1345" max="1352" width="5.81640625" bestFit="1" customWidth="1"/>
    <col min="1353" max="1353" width="2.81640625" bestFit="1" customWidth="1"/>
    <col min="1354" max="1362" width="5.81640625" bestFit="1" customWidth="1"/>
    <col min="1363" max="1363" width="4.81640625" bestFit="1" customWidth="1"/>
    <col min="1364" max="1372" width="5.81640625" bestFit="1" customWidth="1"/>
    <col min="1373" max="1373" width="4.81640625" bestFit="1" customWidth="1"/>
    <col min="1374" max="1389" width="5.81640625" bestFit="1" customWidth="1"/>
    <col min="1390" max="1390" width="4.81640625" bestFit="1" customWidth="1"/>
    <col min="1391" max="1398" width="5.81640625" bestFit="1" customWidth="1"/>
    <col min="1399" max="1399" width="2.81640625" bestFit="1" customWidth="1"/>
    <col min="1400" max="1404" width="5.81640625" bestFit="1" customWidth="1"/>
    <col min="1405" max="1405" width="4.81640625" bestFit="1" customWidth="1"/>
    <col min="1406" max="1416" width="5.81640625" bestFit="1" customWidth="1"/>
    <col min="1417" max="1417" width="4.81640625" bestFit="1" customWidth="1"/>
    <col min="1418" max="1420" width="5.81640625" bestFit="1" customWidth="1"/>
    <col min="1421" max="1421" width="4.81640625" bestFit="1" customWidth="1"/>
    <col min="1422" max="1422" width="2.81640625" bestFit="1" customWidth="1"/>
    <col min="1423" max="1426" width="5.81640625" bestFit="1" customWidth="1"/>
    <col min="1427" max="1427" width="4.81640625" bestFit="1" customWidth="1"/>
    <col min="1428" max="1428" width="5.81640625" bestFit="1" customWidth="1"/>
    <col min="1429" max="1429" width="4.81640625" bestFit="1" customWidth="1"/>
    <col min="1430" max="1434" width="5.81640625" bestFit="1" customWidth="1"/>
    <col min="1435" max="1435" width="4.81640625" bestFit="1" customWidth="1"/>
    <col min="1436" max="1441" width="5.81640625" bestFit="1" customWidth="1"/>
    <col min="1442" max="1442" width="4.81640625" bestFit="1" customWidth="1"/>
    <col min="1443" max="1446" width="5.81640625" bestFit="1" customWidth="1"/>
    <col min="1447" max="1447" width="2.81640625" bestFit="1" customWidth="1"/>
    <col min="1448" max="1449" width="5.81640625" bestFit="1" customWidth="1"/>
    <col min="1450" max="1450" width="4.81640625" bestFit="1" customWidth="1"/>
    <col min="1451" max="1482" width="5.81640625" bestFit="1" customWidth="1"/>
    <col min="1483" max="1483" width="4.81640625" bestFit="1" customWidth="1"/>
    <col min="1484" max="1494" width="5.81640625" bestFit="1" customWidth="1"/>
    <col min="1495" max="1495" width="4.81640625" bestFit="1" customWidth="1"/>
    <col min="1496" max="1497" width="5.81640625" bestFit="1" customWidth="1"/>
    <col min="1498" max="1498" width="4.81640625" bestFit="1" customWidth="1"/>
    <col min="1499" max="1505" width="5.81640625" bestFit="1" customWidth="1"/>
    <col min="1506" max="1506" width="4.81640625" bestFit="1" customWidth="1"/>
    <col min="1507" max="1511" width="5.81640625" bestFit="1" customWidth="1"/>
    <col min="1512" max="1512" width="2.81640625" bestFit="1" customWidth="1"/>
    <col min="1513" max="1517" width="5.81640625" bestFit="1" customWidth="1"/>
    <col min="1518" max="1518" width="4.81640625" bestFit="1" customWidth="1"/>
    <col min="1519" max="1521" width="5.81640625" bestFit="1" customWidth="1"/>
    <col min="1522" max="1522" width="4.81640625" bestFit="1" customWidth="1"/>
    <col min="1523" max="1541" width="5.81640625" bestFit="1" customWidth="1"/>
    <col min="1542" max="1542" width="4.81640625" bestFit="1" customWidth="1"/>
    <col min="1543" max="1552" width="5.81640625" bestFit="1" customWidth="1"/>
    <col min="1553" max="1553" width="4.81640625" bestFit="1" customWidth="1"/>
    <col min="1554" max="1570" width="5.81640625" bestFit="1" customWidth="1"/>
    <col min="1571" max="1571" width="2.81640625" bestFit="1" customWidth="1"/>
    <col min="1572" max="1576" width="5.81640625" bestFit="1" customWidth="1"/>
    <col min="1577" max="1577" width="4.81640625" bestFit="1" customWidth="1"/>
    <col min="1578" max="1583" width="5.81640625" bestFit="1" customWidth="1"/>
    <col min="1584" max="1584" width="4.81640625" bestFit="1" customWidth="1"/>
    <col min="1585" max="1586" width="5.81640625" bestFit="1" customWidth="1"/>
    <col min="1587" max="1587" width="4.81640625" bestFit="1" customWidth="1"/>
    <col min="1588" max="1597" width="5.81640625" bestFit="1" customWidth="1"/>
    <col min="1598" max="1598" width="4.81640625" bestFit="1" customWidth="1"/>
    <col min="1599" max="1600" width="5.81640625" bestFit="1" customWidth="1"/>
    <col min="1601" max="1601" width="2.81640625" bestFit="1" customWidth="1"/>
    <col min="1602" max="1607" width="5.81640625" bestFit="1" customWidth="1"/>
    <col min="1608" max="1608" width="4.81640625" bestFit="1" customWidth="1"/>
    <col min="1609" max="1611" width="5.81640625" bestFit="1" customWidth="1"/>
    <col min="1612" max="1612" width="4.81640625" bestFit="1" customWidth="1"/>
    <col min="1613" max="1622" width="5.81640625" bestFit="1" customWidth="1"/>
    <col min="1623" max="1623" width="2.81640625" bestFit="1" customWidth="1"/>
    <col min="1624" max="1624" width="4.81640625" bestFit="1" customWidth="1"/>
    <col min="1625" max="1630" width="5.81640625" bestFit="1" customWidth="1"/>
    <col min="1631" max="1631" width="4.81640625" bestFit="1" customWidth="1"/>
    <col min="1632" max="1634" width="5.81640625" bestFit="1" customWidth="1"/>
    <col min="1635" max="1635" width="4.81640625" bestFit="1" customWidth="1"/>
    <col min="1636" max="1636" width="5.81640625" bestFit="1" customWidth="1"/>
    <col min="1637" max="1637" width="4.81640625" bestFit="1" customWidth="1"/>
    <col min="1638" max="1652" width="5.81640625" bestFit="1" customWidth="1"/>
    <col min="1653" max="1653" width="4.81640625" bestFit="1" customWidth="1"/>
    <col min="1654" max="1671" width="5.81640625" bestFit="1" customWidth="1"/>
    <col min="1672" max="1672" width="2.81640625" bestFit="1" customWidth="1"/>
    <col min="1673" max="1676" width="5.81640625" bestFit="1" customWidth="1"/>
    <col min="1677" max="1677" width="4.81640625" bestFit="1" customWidth="1"/>
    <col min="1678" max="1678" width="5.81640625" bestFit="1" customWidth="1"/>
    <col min="1679" max="1680" width="4.81640625" bestFit="1" customWidth="1"/>
    <col min="1681" max="1687" width="5.81640625" bestFit="1" customWidth="1"/>
    <col min="1688" max="1688" width="2.81640625" bestFit="1" customWidth="1"/>
    <col min="1689" max="1691" width="5.81640625" bestFit="1" customWidth="1"/>
    <col min="1692" max="1692" width="4.81640625" bestFit="1" customWidth="1"/>
    <col min="1693" max="1697" width="5.81640625" bestFit="1" customWidth="1"/>
    <col min="1698" max="1698" width="4.81640625" bestFit="1" customWidth="1"/>
    <col min="1699" max="1699" width="5.81640625" bestFit="1" customWidth="1"/>
    <col min="1700" max="1700" width="4.81640625" bestFit="1" customWidth="1"/>
    <col min="1701" max="1701" width="5.81640625" bestFit="1" customWidth="1"/>
    <col min="1702" max="1702" width="4.81640625" bestFit="1" customWidth="1"/>
    <col min="1703" max="1704" width="5.81640625" bestFit="1" customWidth="1"/>
    <col min="1705" max="1705" width="4.81640625" bestFit="1" customWidth="1"/>
    <col min="1706" max="1710" width="5.81640625" bestFit="1" customWidth="1"/>
    <col min="1711" max="1711" width="2.81640625" bestFit="1" customWidth="1"/>
    <col min="1712" max="1713" width="5.81640625" bestFit="1" customWidth="1"/>
    <col min="1714" max="1714" width="4.81640625" bestFit="1" customWidth="1"/>
    <col min="1715" max="1723" width="5.81640625" bestFit="1" customWidth="1"/>
    <col min="1724" max="1724" width="4.81640625" bestFit="1" customWidth="1"/>
    <col min="1725" max="1726" width="5.81640625" bestFit="1" customWidth="1"/>
    <col min="1727" max="1727" width="2.81640625" bestFit="1" customWidth="1"/>
    <col min="1728" max="1730" width="5.81640625" bestFit="1" customWidth="1"/>
    <col min="1731" max="1731" width="4.81640625" bestFit="1" customWidth="1"/>
    <col min="1732" max="1737" width="5.81640625" bestFit="1" customWidth="1"/>
    <col min="1738" max="1738" width="4.81640625" bestFit="1" customWidth="1"/>
    <col min="1739" max="1748" width="5.81640625" bestFit="1" customWidth="1"/>
    <col min="1749" max="1749" width="4.81640625" bestFit="1" customWidth="1"/>
    <col min="1750" max="1759" width="5.81640625" bestFit="1" customWidth="1"/>
    <col min="1760" max="1760" width="4.81640625" bestFit="1" customWidth="1"/>
    <col min="1761" max="1767" width="5.81640625" bestFit="1" customWidth="1"/>
    <col min="1768" max="1768" width="4.81640625" bestFit="1" customWidth="1"/>
    <col min="1769" max="1782" width="5.81640625" bestFit="1" customWidth="1"/>
    <col min="1783" max="1783" width="4.81640625" bestFit="1" customWidth="1"/>
    <col min="1784" max="1784" width="5.81640625" bestFit="1" customWidth="1"/>
    <col min="1785" max="1785" width="4.81640625" bestFit="1" customWidth="1"/>
    <col min="1786" max="1789" width="5.81640625" bestFit="1" customWidth="1"/>
    <col min="1790" max="1790" width="2.81640625" bestFit="1" customWidth="1"/>
    <col min="1791" max="1794" width="5.81640625" bestFit="1" customWidth="1"/>
    <col min="1795" max="1795" width="4.81640625" bestFit="1" customWidth="1"/>
    <col min="1796" max="1805" width="5.81640625" bestFit="1" customWidth="1"/>
    <col min="1806" max="1806" width="4.81640625" bestFit="1" customWidth="1"/>
    <col min="1807" max="1810" width="5.81640625" bestFit="1" customWidth="1"/>
    <col min="1811" max="1811" width="2.81640625" bestFit="1" customWidth="1"/>
    <col min="1812" max="1815" width="5.81640625" bestFit="1" customWidth="1"/>
    <col min="1816" max="1818" width="4.81640625" bestFit="1" customWidth="1"/>
    <col min="1819" max="1822" width="5.81640625" bestFit="1" customWidth="1"/>
    <col min="1823" max="1823" width="4.81640625" bestFit="1" customWidth="1"/>
    <col min="1824" max="1826" width="5.81640625" bestFit="1" customWidth="1"/>
    <col min="1827" max="1827" width="4.81640625" bestFit="1" customWidth="1"/>
    <col min="1828" max="1828" width="5.81640625" bestFit="1" customWidth="1"/>
    <col min="1829" max="1829" width="4.81640625" bestFit="1" customWidth="1"/>
    <col min="1830" max="1836" width="5.81640625" bestFit="1" customWidth="1"/>
    <col min="1837" max="1837" width="4.81640625" bestFit="1" customWidth="1"/>
    <col min="1838" max="1842" width="5.81640625" bestFit="1" customWidth="1"/>
    <col min="1843" max="1843" width="4.81640625" bestFit="1" customWidth="1"/>
    <col min="1844" max="1848" width="5.81640625" bestFit="1" customWidth="1"/>
    <col min="1849" max="1849" width="2.81640625" bestFit="1" customWidth="1"/>
    <col min="1850" max="1851" width="5.81640625" bestFit="1" customWidth="1"/>
    <col min="1852" max="1852" width="4.81640625" bestFit="1" customWidth="1"/>
    <col min="1853" max="1864" width="5.81640625" bestFit="1" customWidth="1"/>
    <col min="1865" max="1865" width="4.81640625" bestFit="1" customWidth="1"/>
    <col min="1866" max="1875" width="5.81640625" bestFit="1" customWidth="1"/>
    <col min="1876" max="1876" width="4.81640625" bestFit="1" customWidth="1"/>
    <col min="1877" max="1897" width="5.81640625" bestFit="1" customWidth="1"/>
    <col min="1898" max="1898" width="2.81640625" bestFit="1" customWidth="1"/>
    <col min="1899" max="1899" width="5.81640625" bestFit="1" customWidth="1"/>
    <col min="1900" max="1900" width="4.81640625" bestFit="1" customWidth="1"/>
    <col min="1901" max="1903" width="5.81640625" bestFit="1" customWidth="1"/>
    <col min="1904" max="1904" width="4.81640625" bestFit="1" customWidth="1"/>
    <col min="1905" max="1927" width="5.81640625" bestFit="1" customWidth="1"/>
    <col min="1928" max="1928" width="4.81640625" bestFit="1" customWidth="1"/>
    <col min="1929" max="1941" width="5.81640625" bestFit="1" customWidth="1"/>
    <col min="1942" max="1942" width="4.81640625" bestFit="1" customWidth="1"/>
    <col min="1943" max="1953" width="5.81640625" bestFit="1" customWidth="1"/>
    <col min="1954" max="1954" width="4.81640625" bestFit="1" customWidth="1"/>
    <col min="1955" max="1962" width="5.81640625" bestFit="1" customWidth="1"/>
    <col min="1963" max="1963" width="4.81640625" bestFit="1" customWidth="1"/>
    <col min="1964" max="1976" width="5.81640625" bestFit="1" customWidth="1"/>
    <col min="1977" max="1977" width="4.81640625" bestFit="1" customWidth="1"/>
    <col min="1978" max="1984" width="5.81640625" bestFit="1" customWidth="1"/>
    <col min="1985" max="1985" width="2.81640625" bestFit="1" customWidth="1"/>
    <col min="1986" max="2018" width="5.81640625" bestFit="1" customWidth="1"/>
    <col min="2019" max="2019" width="4.81640625" bestFit="1" customWidth="1"/>
    <col min="2020" max="2020" width="5.81640625" bestFit="1" customWidth="1"/>
    <col min="2021" max="2021" width="2.81640625" bestFit="1" customWidth="1"/>
    <col min="2022" max="2043" width="5.81640625" bestFit="1" customWidth="1"/>
    <col min="2044" max="2044" width="4.81640625" bestFit="1" customWidth="1"/>
    <col min="2045" max="2046" width="5.81640625" bestFit="1" customWidth="1"/>
    <col min="2047" max="2047" width="4.81640625" bestFit="1" customWidth="1"/>
    <col min="2048" max="2069" width="5.81640625" bestFit="1" customWidth="1"/>
    <col min="2070" max="2070" width="2.81640625" bestFit="1" customWidth="1"/>
    <col min="2071" max="2081" width="5.81640625" bestFit="1" customWidth="1"/>
    <col min="2082" max="2082" width="4.81640625" bestFit="1" customWidth="1"/>
    <col min="2083" max="2099" width="5.81640625" bestFit="1" customWidth="1"/>
    <col min="2100" max="2100" width="4.81640625" bestFit="1" customWidth="1"/>
    <col min="2101" max="2103" width="5.81640625" bestFit="1" customWidth="1"/>
    <col min="2104" max="2104" width="2.81640625" bestFit="1" customWidth="1"/>
    <col min="2105" max="2116" width="5.81640625" bestFit="1" customWidth="1"/>
    <col min="2117" max="2117" width="4.81640625" bestFit="1" customWidth="1"/>
    <col min="2118" max="2119" width="5.81640625" bestFit="1" customWidth="1"/>
    <col min="2120" max="2120" width="4.81640625" bestFit="1" customWidth="1"/>
    <col min="2121" max="2128" width="5.81640625" bestFit="1" customWidth="1"/>
    <col min="2129" max="2129" width="2.81640625" bestFit="1" customWidth="1"/>
    <col min="2130" max="2130" width="4.81640625" bestFit="1" customWidth="1"/>
    <col min="2131" max="2133" width="5.81640625" bestFit="1" customWidth="1"/>
    <col min="2134" max="2134" width="4.81640625" bestFit="1" customWidth="1"/>
    <col min="2135" max="2146" width="5.81640625" bestFit="1" customWidth="1"/>
    <col min="2147" max="2147" width="4.81640625" bestFit="1" customWidth="1"/>
    <col min="2148" max="2151" width="5.81640625" bestFit="1" customWidth="1"/>
    <col min="2152" max="2152" width="4.81640625" bestFit="1" customWidth="1"/>
    <col min="2153" max="2162" width="5.81640625" bestFit="1" customWidth="1"/>
    <col min="2163" max="2163" width="4.81640625" bestFit="1" customWidth="1"/>
    <col min="2164" max="2185" width="5.81640625" bestFit="1" customWidth="1"/>
    <col min="2186" max="2186" width="4.81640625" bestFit="1" customWidth="1"/>
    <col min="2187" max="2187" width="5.81640625" bestFit="1" customWidth="1"/>
    <col min="2188" max="2188" width="4.81640625" bestFit="1" customWidth="1"/>
    <col min="2189" max="2201" width="5.81640625" bestFit="1" customWidth="1"/>
    <col min="2202" max="2202" width="4.81640625" bestFit="1" customWidth="1"/>
    <col min="2203" max="2222" width="5.81640625" bestFit="1" customWidth="1"/>
    <col min="2223" max="2223" width="4.81640625" bestFit="1" customWidth="1"/>
    <col min="2224" max="2237" width="5.81640625" bestFit="1" customWidth="1"/>
    <col min="2238" max="2238" width="4.81640625" bestFit="1" customWidth="1"/>
    <col min="2239" max="2241" width="5.81640625" bestFit="1" customWidth="1"/>
    <col min="2242" max="2242" width="4.81640625" bestFit="1" customWidth="1"/>
    <col min="2243" max="2255" width="5.81640625" bestFit="1" customWidth="1"/>
    <col min="2256" max="2256" width="4.81640625" bestFit="1" customWidth="1"/>
    <col min="2257" max="2262" width="5.81640625" bestFit="1" customWidth="1"/>
    <col min="2263" max="2263" width="4.81640625" bestFit="1" customWidth="1"/>
    <col min="2264" max="2265" width="5.81640625" bestFit="1" customWidth="1"/>
    <col min="2266" max="2266" width="4.81640625" bestFit="1" customWidth="1"/>
    <col min="2267" max="2273" width="5.81640625" bestFit="1" customWidth="1"/>
    <col min="2274" max="2274" width="4.81640625" bestFit="1" customWidth="1"/>
    <col min="2275" max="2276" width="5.81640625" bestFit="1" customWidth="1"/>
    <col min="2277" max="2277" width="2.81640625" bestFit="1" customWidth="1"/>
    <col min="2278" max="2278" width="4.81640625" bestFit="1" customWidth="1"/>
    <col min="2279" max="2279" width="5.81640625" bestFit="1" customWidth="1"/>
    <col min="2280" max="2280" width="4.81640625" bestFit="1" customWidth="1"/>
    <col min="2281" max="2282" width="5.81640625" bestFit="1" customWidth="1"/>
    <col min="2283" max="2283" width="4.81640625" bestFit="1" customWidth="1"/>
    <col min="2284" max="2291" width="5.81640625" bestFit="1" customWidth="1"/>
    <col min="2292" max="2292" width="2.81640625" bestFit="1" customWidth="1"/>
    <col min="2293" max="2295" width="5.81640625" bestFit="1" customWidth="1"/>
    <col min="2296" max="2296" width="4.81640625" bestFit="1" customWidth="1"/>
    <col min="2297" max="2305" width="5.81640625" bestFit="1" customWidth="1"/>
    <col min="2306" max="2306" width="4.81640625" bestFit="1" customWidth="1"/>
    <col min="2307" max="2312" width="5.81640625" bestFit="1" customWidth="1"/>
    <col min="2313" max="2313" width="4.81640625" bestFit="1" customWidth="1"/>
    <col min="2314" max="2319" width="5.81640625" bestFit="1" customWidth="1"/>
    <col min="2320" max="2320" width="4.81640625" bestFit="1" customWidth="1"/>
    <col min="2321" max="2322" width="5.81640625" bestFit="1" customWidth="1"/>
    <col min="2323" max="2323" width="4.81640625" bestFit="1" customWidth="1"/>
    <col min="2324" max="2329" width="5.81640625" bestFit="1" customWidth="1"/>
    <col min="2330" max="2330" width="4.81640625" bestFit="1" customWidth="1"/>
    <col min="2331" max="2335" width="5.81640625" bestFit="1" customWidth="1"/>
    <col min="2336" max="2336" width="4.81640625" bestFit="1" customWidth="1"/>
    <col min="2337" max="2342" width="5.81640625" bestFit="1" customWidth="1"/>
    <col min="2343" max="2343" width="4.81640625" bestFit="1" customWidth="1"/>
    <col min="2344" max="2353" width="5.81640625" bestFit="1" customWidth="1"/>
    <col min="2354" max="2355" width="4.81640625" bestFit="1" customWidth="1"/>
    <col min="2356" max="2360" width="5.81640625" bestFit="1" customWidth="1"/>
    <col min="2361" max="2361" width="2.81640625" bestFit="1" customWidth="1"/>
    <col min="2362" max="2363" width="5.81640625" bestFit="1" customWidth="1"/>
    <col min="2364" max="2364" width="4.81640625" bestFit="1" customWidth="1"/>
    <col min="2365" max="2366" width="5.81640625" bestFit="1" customWidth="1"/>
    <col min="2367" max="2367" width="4.81640625" bestFit="1" customWidth="1"/>
    <col min="2368" max="2370" width="5.81640625" bestFit="1" customWidth="1"/>
    <col min="2371" max="2371" width="4.81640625" bestFit="1" customWidth="1"/>
    <col min="2372" max="2374" width="5.81640625" bestFit="1" customWidth="1"/>
    <col min="2375" max="2375" width="4.81640625" bestFit="1" customWidth="1"/>
    <col min="2376" max="2382" width="5.81640625" bestFit="1" customWidth="1"/>
    <col min="2383" max="2383" width="2.81640625" bestFit="1" customWidth="1"/>
    <col min="2384" max="2387" width="5.81640625" bestFit="1" customWidth="1"/>
    <col min="2388" max="2388" width="4.81640625" bestFit="1" customWidth="1"/>
    <col min="2389" max="2393" width="5.81640625" bestFit="1" customWidth="1"/>
    <col min="2394" max="2394" width="3.81640625" bestFit="1" customWidth="1"/>
    <col min="2395" max="2400" width="6.81640625" bestFit="1" customWidth="1"/>
    <col min="2401" max="2401" width="5.81640625" bestFit="1" customWidth="1"/>
    <col min="2402" max="2407" width="6.81640625" bestFit="1" customWidth="1"/>
    <col min="2408" max="2408" width="5.81640625" bestFit="1" customWidth="1"/>
    <col min="2409" max="2411" width="6.81640625" bestFit="1" customWidth="1"/>
    <col min="2412" max="2412" width="5.81640625" bestFit="1" customWidth="1"/>
    <col min="2413" max="2419" width="6.81640625" bestFit="1" customWidth="1"/>
    <col min="2420" max="2420" width="3.81640625" bestFit="1" customWidth="1"/>
    <col min="2421" max="2427" width="6.81640625" bestFit="1" customWidth="1"/>
    <col min="2428" max="2428" width="5.81640625" bestFit="1" customWidth="1"/>
    <col min="2429" max="2432" width="6.81640625" bestFit="1" customWidth="1"/>
    <col min="2433" max="2433" width="3.81640625" bestFit="1" customWidth="1"/>
    <col min="2434" max="2440" width="6.81640625" bestFit="1" customWidth="1"/>
    <col min="2441" max="2441" width="5.81640625" bestFit="1" customWidth="1"/>
    <col min="2442" max="2442" width="6.81640625" bestFit="1" customWidth="1"/>
    <col min="2443" max="2443" width="5.81640625" bestFit="1" customWidth="1"/>
    <col min="2444" max="2446" width="6.81640625" bestFit="1" customWidth="1"/>
    <col min="2447" max="2447" width="5.81640625" bestFit="1" customWidth="1"/>
    <col min="2448" max="2449" width="6.81640625" bestFit="1" customWidth="1"/>
    <col min="2450" max="2450" width="3.81640625" bestFit="1" customWidth="1"/>
    <col min="2451" max="2452" width="6.81640625" bestFit="1" customWidth="1"/>
    <col min="2453" max="2453" width="5.81640625" bestFit="1" customWidth="1"/>
    <col min="2454" max="2460" width="6.81640625" bestFit="1" customWidth="1"/>
    <col min="2461" max="2461" width="3.81640625" bestFit="1" customWidth="1"/>
    <col min="2462" max="2490" width="6.81640625" bestFit="1" customWidth="1"/>
    <col min="2491" max="2491" width="5.81640625" bestFit="1" customWidth="1"/>
    <col min="2492" max="2498" width="6.81640625" bestFit="1" customWidth="1"/>
    <col min="2499" max="2499" width="5.81640625" bestFit="1" customWidth="1"/>
    <col min="2500" max="2514" width="6.81640625" bestFit="1" customWidth="1"/>
    <col min="2515" max="2515" width="3.81640625" bestFit="1" customWidth="1"/>
    <col min="2516" max="2526" width="6.81640625" bestFit="1" customWidth="1"/>
    <col min="2527" max="2527" width="3.81640625" bestFit="1" customWidth="1"/>
    <col min="2528" max="2537" width="6.81640625" bestFit="1" customWidth="1"/>
    <col min="2538" max="2538" width="5.81640625" bestFit="1" customWidth="1"/>
    <col min="2539" max="2545" width="6.81640625" bestFit="1" customWidth="1"/>
    <col min="2546" max="2546" width="5.81640625" bestFit="1" customWidth="1"/>
    <col min="2547" max="2549" width="6.81640625" bestFit="1" customWidth="1"/>
    <col min="2550" max="2550" width="5.81640625" bestFit="1" customWidth="1"/>
    <col min="2551" max="2563" width="6.81640625" bestFit="1" customWidth="1"/>
    <col min="2564" max="2564" width="3.81640625" bestFit="1" customWidth="1"/>
    <col min="2565" max="2566" width="6.81640625" bestFit="1" customWidth="1"/>
    <col min="2567" max="2567" width="5.81640625" bestFit="1" customWidth="1"/>
    <col min="2568" max="2574" width="6.81640625" bestFit="1" customWidth="1"/>
    <col min="2575" max="2575" width="3.81640625" bestFit="1" customWidth="1"/>
    <col min="2576" max="2630" width="6.81640625" bestFit="1" customWidth="1"/>
    <col min="2631" max="2631" width="3.81640625" bestFit="1" customWidth="1"/>
    <col min="2632" max="2636" width="6.81640625" bestFit="1" customWidth="1"/>
    <col min="2637" max="2637" width="5.81640625" bestFit="1" customWidth="1"/>
    <col min="2638" max="2645" width="6.81640625" bestFit="1" customWidth="1"/>
    <col min="2646" max="2646" width="5.81640625" bestFit="1" customWidth="1"/>
    <col min="2647" max="2650" width="6.81640625" bestFit="1" customWidth="1"/>
    <col min="2651" max="2651" width="3.81640625" bestFit="1" customWidth="1"/>
    <col min="2652" max="2652" width="5.81640625" bestFit="1" customWidth="1"/>
    <col min="2653" max="2660" width="6.81640625" bestFit="1" customWidth="1"/>
    <col min="2661" max="2661" width="3.81640625" bestFit="1" customWidth="1"/>
    <col min="2662" max="2662" width="5.81640625" bestFit="1" customWidth="1"/>
    <col min="2663" max="2670" width="6.81640625" bestFit="1" customWidth="1"/>
    <col min="2671" max="2671" width="3.81640625" bestFit="1" customWidth="1"/>
    <col min="2672" max="2694" width="6.81640625" bestFit="1" customWidth="1"/>
    <col min="2695" max="2695" width="3.81640625" bestFit="1" customWidth="1"/>
    <col min="2696" max="2697" width="6.81640625" bestFit="1" customWidth="1"/>
    <col min="2698" max="2698" width="5.81640625" bestFit="1" customWidth="1"/>
    <col min="2699" max="2702" width="6.81640625" bestFit="1" customWidth="1"/>
    <col min="2703" max="2703" width="5.81640625" bestFit="1" customWidth="1"/>
    <col min="2704" max="2715" width="6.81640625" bestFit="1" customWidth="1"/>
    <col min="2716" max="2716" width="3.81640625" bestFit="1" customWidth="1"/>
    <col min="2717" max="2734" width="6.81640625" bestFit="1" customWidth="1"/>
    <col min="2735" max="2735" width="5.81640625" bestFit="1" customWidth="1"/>
    <col min="2736" max="2736" width="6.81640625" bestFit="1" customWidth="1"/>
    <col min="2737" max="2737" width="5.81640625" bestFit="1" customWidth="1"/>
    <col min="2738" max="2745" width="6.81640625" bestFit="1" customWidth="1"/>
    <col min="2746" max="2746" width="5.81640625" bestFit="1" customWidth="1"/>
    <col min="2747" max="2756" width="6.81640625" bestFit="1" customWidth="1"/>
    <col min="2757" max="2757" width="5.81640625" bestFit="1" customWidth="1"/>
    <col min="2758" max="2762" width="6.81640625" bestFit="1" customWidth="1"/>
    <col min="2763" max="2763" width="5.81640625" bestFit="1" customWidth="1"/>
    <col min="2764" max="2766" width="6.81640625" bestFit="1" customWidth="1"/>
    <col min="2767" max="2767" width="3.81640625" bestFit="1" customWidth="1"/>
    <col min="2768" max="2769" width="6.81640625" bestFit="1" customWidth="1"/>
    <col min="2770" max="2770" width="5.81640625" bestFit="1" customWidth="1"/>
    <col min="2771" max="2774" width="6.81640625" bestFit="1" customWidth="1"/>
    <col min="2775" max="2775" width="5.81640625" bestFit="1" customWidth="1"/>
    <col min="2776" max="2787" width="6.81640625" bestFit="1" customWidth="1"/>
    <col min="2788" max="2788" width="5.81640625" bestFit="1" customWidth="1"/>
    <col min="2789" max="2794" width="6.81640625" bestFit="1" customWidth="1"/>
    <col min="2795" max="2795" width="5.81640625" bestFit="1" customWidth="1"/>
    <col min="2796" max="2805" width="6.81640625" bestFit="1" customWidth="1"/>
    <col min="2806" max="2806" width="5.81640625" bestFit="1" customWidth="1"/>
    <col min="2807" max="2819" width="6.81640625" bestFit="1" customWidth="1"/>
    <col min="2820" max="2820" width="5.81640625" bestFit="1" customWidth="1"/>
    <col min="2821" max="2828" width="6.81640625" bestFit="1" customWidth="1"/>
    <col min="2829" max="2829" width="5.81640625" bestFit="1" customWidth="1"/>
    <col min="2830" max="2833" width="6.81640625" bestFit="1" customWidth="1"/>
    <col min="2834" max="2834" width="3.81640625" bestFit="1" customWidth="1"/>
    <col min="2835" max="2835" width="5.81640625" bestFit="1" customWidth="1"/>
    <col min="2836" max="2850" width="6.81640625" bestFit="1" customWidth="1"/>
    <col min="2851" max="2851" width="5.81640625" bestFit="1" customWidth="1"/>
    <col min="2852" max="2861" width="6.81640625" bestFit="1" customWidth="1"/>
    <col min="2862" max="2862" width="5.81640625" bestFit="1" customWidth="1"/>
    <col min="2863" max="2874" width="6.81640625" bestFit="1" customWidth="1"/>
    <col min="2875" max="2875" width="3.81640625" bestFit="1" customWidth="1"/>
    <col min="2876" max="2887" width="6.81640625" bestFit="1" customWidth="1"/>
    <col min="2888" max="2888" width="3.81640625" bestFit="1" customWidth="1"/>
    <col min="2889" max="2906" width="6.81640625" bestFit="1" customWidth="1"/>
    <col min="2907" max="2907" width="5.81640625" bestFit="1" customWidth="1"/>
    <col min="2908" max="2908" width="6.81640625" bestFit="1" customWidth="1"/>
    <col min="2909" max="2909" width="3.81640625" bestFit="1" customWidth="1"/>
    <col min="2910" max="2914" width="6.81640625" bestFit="1" customWidth="1"/>
    <col min="2915" max="2916" width="5.81640625" bestFit="1" customWidth="1"/>
    <col min="2917" max="2949" width="6.81640625" bestFit="1" customWidth="1"/>
    <col min="2950" max="2950" width="3.81640625" bestFit="1" customWidth="1"/>
    <col min="2951" max="2954" width="6.81640625" bestFit="1" customWidth="1"/>
    <col min="2955" max="2955" width="3.81640625" bestFit="1" customWidth="1"/>
    <col min="2956" max="2960" width="6.81640625" bestFit="1" customWidth="1"/>
    <col min="2961" max="2961" width="5.81640625" bestFit="1" customWidth="1"/>
    <col min="2962" max="2963" width="6.81640625" bestFit="1" customWidth="1"/>
    <col min="2964" max="2964" width="4.81640625" bestFit="1" customWidth="1"/>
    <col min="2965" max="2966" width="7.81640625" bestFit="1" customWidth="1"/>
    <col min="2967" max="2967" width="4.81640625" bestFit="1" customWidth="1"/>
    <col min="2968" max="2968" width="7.81640625" bestFit="1" customWidth="1"/>
    <col min="2969" max="2969" width="14.26953125" bestFit="1" customWidth="1"/>
    <col min="2970" max="2970" width="10.7265625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8320</v>
      </c>
      <c r="B4" s="11" t="s">
        <v>8318</v>
      </c>
    </row>
    <row r="5" spans="1:6" x14ac:dyDescent="0.35">
      <c r="A5" s="11" t="s">
        <v>8322</v>
      </c>
      <c r="B5" s="14" t="s">
        <v>8219</v>
      </c>
      <c r="C5" s="14" t="s">
        <v>8220</v>
      </c>
      <c r="D5" s="14" t="s">
        <v>8221</v>
      </c>
      <c r="E5" s="14" t="s">
        <v>8218</v>
      </c>
      <c r="F5" s="14" t="s">
        <v>8319</v>
      </c>
    </row>
    <row r="6" spans="1:6" x14ac:dyDescent="0.35">
      <c r="A6" s="13" t="s">
        <v>8273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35">
      <c r="A7" s="13" t="s">
        <v>8319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372F7-D688-428E-B9D7-8420D98A7BE0}">
  <dimension ref="A1:E7"/>
  <sheetViews>
    <sheetView workbookViewId="0">
      <selection activeCell="E11" sqref="E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8316</v>
      </c>
      <c r="B1" t="s">
        <v>8321</v>
      </c>
    </row>
    <row r="2" spans="1:5" x14ac:dyDescent="0.35">
      <c r="A2" s="11" t="s">
        <v>8222</v>
      </c>
      <c r="B2" t="s">
        <v>8321</v>
      </c>
    </row>
    <row r="4" spans="1:5" x14ac:dyDescent="0.35">
      <c r="A4" s="11" t="s">
        <v>8320</v>
      </c>
      <c r="B4" s="11" t="s">
        <v>8318</v>
      </c>
    </row>
    <row r="5" spans="1:5" x14ac:dyDescent="0.35">
      <c r="A5" s="11" t="s">
        <v>8322</v>
      </c>
      <c r="B5" s="14" t="s">
        <v>8220</v>
      </c>
      <c r="C5" s="14" t="s">
        <v>8221</v>
      </c>
      <c r="D5" s="14" t="s">
        <v>8218</v>
      </c>
      <c r="E5" s="14" t="s">
        <v>8319</v>
      </c>
    </row>
    <row r="6" spans="1:5" x14ac:dyDescent="0.35">
      <c r="A6" s="13" t="s">
        <v>8274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5">
      <c r="A7" s="13" t="s">
        <v>8319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5FA6A-D461-4066-887A-12576FC1482F}">
  <dimension ref="A1:F19"/>
  <sheetViews>
    <sheetView topLeftCell="A13" workbookViewId="0">
      <selection activeCell="N12" sqref="N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8316</v>
      </c>
      <c r="B1" t="s">
        <v>8273</v>
      </c>
    </row>
    <row r="2" spans="1:6" x14ac:dyDescent="0.35">
      <c r="A2" s="11" t="s">
        <v>8337</v>
      </c>
      <c r="B2" t="s">
        <v>8321</v>
      </c>
    </row>
    <row r="3" spans="1:6" x14ac:dyDescent="0.35">
      <c r="A3" s="11" t="s">
        <v>8338</v>
      </c>
      <c r="B3" t="s">
        <v>8321</v>
      </c>
    </row>
    <row r="5" spans="1:6" x14ac:dyDescent="0.35">
      <c r="A5" s="11" t="s">
        <v>8320</v>
      </c>
      <c r="B5" s="11" t="s">
        <v>8318</v>
      </c>
    </row>
    <row r="6" spans="1:6" x14ac:dyDescent="0.35">
      <c r="A6" s="11" t="s">
        <v>8322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35">
      <c r="A7" s="18" t="s">
        <v>8332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35">
      <c r="A8" s="18" t="s">
        <v>8333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35">
      <c r="A9" s="18" t="s">
        <v>8327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35">
      <c r="A10" s="18" t="s">
        <v>8335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35">
      <c r="A11" s="18" t="s">
        <v>8334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35">
      <c r="A12" s="18" t="s">
        <v>8328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35">
      <c r="A13" s="18" t="s">
        <v>8329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35">
      <c r="A14" s="18" t="s">
        <v>8325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35">
      <c r="A15" s="18" t="s">
        <v>8326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35">
      <c r="A16" s="18" t="s">
        <v>8336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35">
      <c r="A17" s="18" t="s">
        <v>8330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35">
      <c r="A18" s="18" t="s">
        <v>8331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35">
      <c r="A19" s="18" t="s">
        <v>8319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08E81-D3AA-4706-8AB8-244DE62CB98D}">
  <dimension ref="A1:C45"/>
  <sheetViews>
    <sheetView tabSelected="1" workbookViewId="0">
      <selection activeCell="F12" sqref="F12"/>
    </sheetView>
  </sheetViews>
  <sheetFormatPr defaultRowHeight="14.5" x14ac:dyDescent="0.35"/>
  <cols>
    <col min="1" max="1" width="15.6328125" bestFit="1" customWidth="1"/>
    <col min="2" max="2" width="25.54296875" bestFit="1" customWidth="1"/>
    <col min="3" max="3" width="26.6328125" bestFit="1" customWidth="1"/>
  </cols>
  <sheetData>
    <row r="1" spans="1:3" x14ac:dyDescent="0.35">
      <c r="A1" s="11" t="s">
        <v>8222</v>
      </c>
      <c r="B1" t="s">
        <v>8321</v>
      </c>
    </row>
    <row r="3" spans="1:3" x14ac:dyDescent="0.35">
      <c r="A3" s="11" t="s">
        <v>8322</v>
      </c>
      <c r="B3" t="s">
        <v>8339</v>
      </c>
      <c r="C3" s="20" t="s">
        <v>8340</v>
      </c>
    </row>
    <row r="4" spans="1:3" x14ac:dyDescent="0.35">
      <c r="A4" s="13" t="s">
        <v>8272</v>
      </c>
      <c r="B4" s="8">
        <v>41.5334</v>
      </c>
      <c r="C4" s="20">
        <v>5.03</v>
      </c>
    </row>
    <row r="5" spans="1:3" x14ac:dyDescent="0.35">
      <c r="A5" s="13" t="s">
        <v>8300</v>
      </c>
      <c r="B5" s="8">
        <v>50.039000000000001</v>
      </c>
      <c r="C5" s="20">
        <v>7.35</v>
      </c>
    </row>
    <row r="6" spans="1:3" x14ac:dyDescent="0.35">
      <c r="A6" s="13" t="s">
        <v>8288</v>
      </c>
      <c r="B6" s="8">
        <v>20.499583333333334</v>
      </c>
      <c r="C6" s="20">
        <v>4.666666666666667</v>
      </c>
    </row>
    <row r="7" spans="1:3" x14ac:dyDescent="0.35">
      <c r="A7" s="13" t="s">
        <v>8314</v>
      </c>
      <c r="B7" s="8">
        <v>25.711750000000002</v>
      </c>
      <c r="C7" s="20">
        <v>7.8</v>
      </c>
    </row>
    <row r="8" spans="1:3" x14ac:dyDescent="0.35">
      <c r="A8" s="13" t="s">
        <v>8310</v>
      </c>
      <c r="B8" s="8">
        <v>89.263249999999999</v>
      </c>
      <c r="C8" s="20">
        <v>113.05</v>
      </c>
    </row>
    <row r="9" spans="1:3" x14ac:dyDescent="0.35">
      <c r="A9" s="13" t="s">
        <v>8271</v>
      </c>
      <c r="B9" s="8">
        <v>108.86377777777777</v>
      </c>
      <c r="C9" s="20">
        <v>124.30555555555556</v>
      </c>
    </row>
    <row r="10" spans="1:3" x14ac:dyDescent="0.35">
      <c r="A10" s="13" t="s">
        <v>8270</v>
      </c>
      <c r="B10" s="8">
        <v>89.684875000000005</v>
      </c>
      <c r="C10" s="20">
        <v>9.7750000000000004</v>
      </c>
    </row>
    <row r="11" spans="1:3" x14ac:dyDescent="0.35">
      <c r="A11" s="13" t="s">
        <v>8286</v>
      </c>
      <c r="B11" s="8">
        <v>61.483750000000001</v>
      </c>
      <c r="C11" s="20">
        <v>162.42500000000001</v>
      </c>
    </row>
    <row r="12" spans="1:3" x14ac:dyDescent="0.35">
      <c r="A12" s="13" t="s">
        <v>8303</v>
      </c>
      <c r="B12" s="8">
        <v>57.03949999999999</v>
      </c>
      <c r="C12" s="20">
        <v>16.683333333333334</v>
      </c>
    </row>
    <row r="13" spans="1:3" x14ac:dyDescent="0.35">
      <c r="A13" s="13" t="s">
        <v>8280</v>
      </c>
      <c r="B13" s="8">
        <v>23.197500000000002</v>
      </c>
      <c r="C13" s="20">
        <v>7.5</v>
      </c>
    </row>
    <row r="14" spans="1:3" x14ac:dyDescent="0.35">
      <c r="A14" s="13" t="s">
        <v>8293</v>
      </c>
      <c r="B14" s="8">
        <v>45.396071428571425</v>
      </c>
      <c r="C14" s="20">
        <v>3.1928571428571431</v>
      </c>
    </row>
    <row r="15" spans="1:3" x14ac:dyDescent="0.35">
      <c r="A15" s="13" t="s">
        <v>8304</v>
      </c>
      <c r="B15" s="8">
        <v>197.79249999999999</v>
      </c>
      <c r="C15" s="20">
        <v>18.25</v>
      </c>
    </row>
    <row r="16" spans="1:3" x14ac:dyDescent="0.35">
      <c r="A16" s="13" t="s">
        <v>8305</v>
      </c>
      <c r="B16" s="8">
        <v>200.78435714285709</v>
      </c>
      <c r="C16" s="20">
        <v>16509.521428571428</v>
      </c>
    </row>
    <row r="17" spans="1:3" x14ac:dyDescent="0.35">
      <c r="A17" s="13" t="s">
        <v>8285</v>
      </c>
      <c r="B17" s="8">
        <v>66.90368749999999</v>
      </c>
      <c r="C17" s="20">
        <v>111.26875</v>
      </c>
    </row>
    <row r="18" spans="1:3" x14ac:dyDescent="0.35">
      <c r="A18" s="13" t="s">
        <v>8284</v>
      </c>
      <c r="B18" s="8">
        <v>41.533333333333339</v>
      </c>
      <c r="C18" s="20">
        <v>8.75</v>
      </c>
    </row>
    <row r="19" spans="1:3" x14ac:dyDescent="0.35">
      <c r="A19" s="13" t="s">
        <v>8312</v>
      </c>
      <c r="B19" s="8">
        <v>136.48699999999999</v>
      </c>
      <c r="C19" s="20">
        <v>66.25</v>
      </c>
    </row>
    <row r="20" spans="1:3" x14ac:dyDescent="0.35">
      <c r="A20" s="13" t="s">
        <v>8283</v>
      </c>
      <c r="B20" s="8">
        <v>41.138500000000008</v>
      </c>
      <c r="C20" s="20">
        <v>131.30000000000001</v>
      </c>
    </row>
    <row r="21" spans="1:3" x14ac:dyDescent="0.35">
      <c r="A21" s="13" t="s">
        <v>8291</v>
      </c>
      <c r="B21" s="8">
        <v>28.420749999999998</v>
      </c>
      <c r="C21" s="20">
        <v>5.75</v>
      </c>
    </row>
    <row r="22" spans="1:3" x14ac:dyDescent="0.35">
      <c r="A22" s="13" t="s">
        <v>8315</v>
      </c>
      <c r="B22" s="8">
        <v>73.022357142857118</v>
      </c>
      <c r="C22" s="20">
        <v>53.685714285714283</v>
      </c>
    </row>
    <row r="23" spans="1:3" x14ac:dyDescent="0.35">
      <c r="A23" s="13" t="s">
        <v>8299</v>
      </c>
      <c r="B23" s="8">
        <v>26.840500000000002</v>
      </c>
      <c r="C23" s="20">
        <v>9.8000000000000007</v>
      </c>
    </row>
    <row r="24" spans="1:3" x14ac:dyDescent="0.35">
      <c r="A24" s="13" t="s">
        <v>8279</v>
      </c>
      <c r="B24" s="8">
        <v>81.247</v>
      </c>
      <c r="C24" s="20">
        <v>131.83333333333334</v>
      </c>
    </row>
    <row r="25" spans="1:3" x14ac:dyDescent="0.35">
      <c r="A25" s="13" t="s">
        <v>8306</v>
      </c>
      <c r="B25" s="8">
        <v>59.913499999999999</v>
      </c>
      <c r="C25" s="20">
        <v>7.4</v>
      </c>
    </row>
    <row r="26" spans="1:3" x14ac:dyDescent="0.35">
      <c r="A26" s="13" t="s">
        <v>8295</v>
      </c>
      <c r="B26" s="8">
        <v>96.448687499999963</v>
      </c>
      <c r="C26" s="20">
        <v>114.675</v>
      </c>
    </row>
    <row r="27" spans="1:3" x14ac:dyDescent="0.35">
      <c r="A27" s="13" t="s">
        <v>8301</v>
      </c>
      <c r="B27" s="8">
        <v>43.3215</v>
      </c>
      <c r="C27" s="20">
        <v>7.5</v>
      </c>
    </row>
    <row r="28" spans="1:3" x14ac:dyDescent="0.35">
      <c r="A28" s="13" t="s">
        <v>8274</v>
      </c>
      <c r="B28" s="8">
        <v>69.975384615384485</v>
      </c>
      <c r="C28" s="20">
        <v>87.753283302063792</v>
      </c>
    </row>
    <row r="29" spans="1:3" x14ac:dyDescent="0.35">
      <c r="A29" s="13" t="s">
        <v>8302</v>
      </c>
      <c r="B29" s="8">
        <v>79.09875000000001</v>
      </c>
      <c r="C29" s="20">
        <v>149.52500000000001</v>
      </c>
    </row>
    <row r="30" spans="1:3" x14ac:dyDescent="0.35">
      <c r="A30" s="13" t="s">
        <v>8298</v>
      </c>
      <c r="B30" s="8">
        <v>59.092500000000008</v>
      </c>
      <c r="C30" s="20">
        <v>220.45</v>
      </c>
    </row>
    <row r="31" spans="1:3" x14ac:dyDescent="0.35">
      <c r="A31" s="13" t="s">
        <v>8309</v>
      </c>
      <c r="B31" s="8">
        <v>17.267500000000002</v>
      </c>
      <c r="C31" s="20">
        <v>1.8</v>
      </c>
    </row>
    <row r="32" spans="1:3" x14ac:dyDescent="0.35">
      <c r="A32" s="13" t="s">
        <v>8282</v>
      </c>
      <c r="B32" s="8">
        <v>77.745807692307707</v>
      </c>
      <c r="C32" s="20">
        <v>1297.7923076923078</v>
      </c>
    </row>
    <row r="33" spans="1:3" x14ac:dyDescent="0.35">
      <c r="A33" s="13" t="s">
        <v>8269</v>
      </c>
      <c r="B33" s="8">
        <v>54.695250000000009</v>
      </c>
      <c r="C33" s="20">
        <v>5.7750000000000004</v>
      </c>
    </row>
    <row r="34" spans="1:3" x14ac:dyDescent="0.35">
      <c r="A34" s="13" t="s">
        <v>8268</v>
      </c>
      <c r="B34" s="8">
        <v>85.194166666666675</v>
      </c>
      <c r="C34" s="20">
        <v>168.98333333333332</v>
      </c>
    </row>
    <row r="35" spans="1:3" x14ac:dyDescent="0.35">
      <c r="A35" s="13" t="s">
        <v>8308</v>
      </c>
      <c r="B35" s="8">
        <v>83.783250000000024</v>
      </c>
      <c r="C35" s="20">
        <v>145.55000000000001</v>
      </c>
    </row>
    <row r="36" spans="1:3" x14ac:dyDescent="0.35">
      <c r="A36" s="13" t="s">
        <v>8311</v>
      </c>
      <c r="B36" s="8">
        <v>68.62266666666666</v>
      </c>
      <c r="C36" s="20">
        <v>213.31666666666666</v>
      </c>
    </row>
    <row r="37" spans="1:3" x14ac:dyDescent="0.35">
      <c r="A37" s="13" t="s">
        <v>8313</v>
      </c>
      <c r="B37" s="8">
        <v>111.23197860962561</v>
      </c>
      <c r="C37" s="20">
        <v>67.705882352941174</v>
      </c>
    </row>
    <row r="38" spans="1:3" x14ac:dyDescent="0.35">
      <c r="A38" s="13" t="s">
        <v>8307</v>
      </c>
      <c r="B38" s="8">
        <v>66.790250000000029</v>
      </c>
      <c r="C38" s="20">
        <v>12093.6875</v>
      </c>
    </row>
    <row r="39" spans="1:3" x14ac:dyDescent="0.35">
      <c r="A39" s="13" t="s">
        <v>8267</v>
      </c>
      <c r="B39" s="8">
        <v>120.79833333333328</v>
      </c>
      <c r="C39" s="20">
        <v>119.88333333333334</v>
      </c>
    </row>
    <row r="40" spans="1:3" x14ac:dyDescent="0.35">
      <c r="A40" s="13" t="s">
        <v>8297</v>
      </c>
      <c r="B40" s="8">
        <v>52.913684210526313</v>
      </c>
      <c r="C40" s="20">
        <v>3.3859649122807016</v>
      </c>
    </row>
    <row r="41" spans="1:3" x14ac:dyDescent="0.35">
      <c r="A41" s="13" t="s">
        <v>8290</v>
      </c>
      <c r="B41" s="8">
        <v>36.366599999999998</v>
      </c>
      <c r="C41" s="20">
        <v>6.42</v>
      </c>
    </row>
    <row r="42" spans="1:3" x14ac:dyDescent="0.35">
      <c r="A42" s="13" t="s">
        <v>8277</v>
      </c>
      <c r="B42" s="8">
        <v>172.7064</v>
      </c>
      <c r="C42" s="20">
        <v>144.99</v>
      </c>
    </row>
    <row r="43" spans="1:3" x14ac:dyDescent="0.35">
      <c r="A43" s="13" t="s">
        <v>8276</v>
      </c>
      <c r="B43" s="8">
        <v>40.579312499999993</v>
      </c>
      <c r="C43" s="20">
        <v>2.03125</v>
      </c>
    </row>
    <row r="44" spans="1:3" x14ac:dyDescent="0.35">
      <c r="A44" s="13" t="s">
        <v>8296</v>
      </c>
      <c r="B44" s="8">
        <v>27.263500000000001</v>
      </c>
      <c r="C44" s="20">
        <v>7.4</v>
      </c>
    </row>
    <row r="45" spans="1:3" x14ac:dyDescent="0.35">
      <c r="A45" s="13" t="s">
        <v>8319</v>
      </c>
      <c r="B45" s="8">
        <v>80.008201263976801</v>
      </c>
      <c r="C45" s="20">
        <v>946.40641711229944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data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Campaign Length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Hibah</cp:lastModifiedBy>
  <dcterms:created xsi:type="dcterms:W3CDTF">2017-04-20T15:17:24Z</dcterms:created>
  <dcterms:modified xsi:type="dcterms:W3CDTF">2021-06-28T01:09:43Z</dcterms:modified>
</cp:coreProperties>
</file>