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ff46ecfa53521e2d/Luo-lab/paper-1/paper/edit/final/published data/upload/"/>
    </mc:Choice>
  </mc:AlternateContent>
  <xr:revisionPtr revIDLastSave="396" documentId="11_AD4DA82427541F7ACA7EB8C0088A078C6BE8DE12" xr6:coauthVersionLast="47" xr6:coauthVersionMax="47" xr10:uidLastSave="{1C786C6D-40F3-4D45-B56D-D85E05B1031F}"/>
  <workbookProtection lockStructure="1"/>
  <bookViews>
    <workbookView xWindow="-120" yWindow="-120" windowWidth="29040" windowHeight="15990" activeTab="4" xr2:uid="{00000000-000D-0000-FFFF-FFFF00000000}"/>
  </bookViews>
  <sheets>
    <sheet name="GRn" sheetId="1" r:id="rId1"/>
    <sheet name="GRa" sheetId="2" r:id="rId2"/>
    <sheet name="ΔGRn ratio" sheetId="3" r:id="rId3"/>
    <sheet name="ΔGRa ratio" sheetId="4" r:id="rId4"/>
    <sheet name="DRPU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5" l="1"/>
  <c r="G15" i="5" s="1"/>
  <c r="F14" i="5"/>
  <c r="F15" i="5" s="1"/>
  <c r="E14" i="5"/>
  <c r="E15" i="5" s="1"/>
  <c r="G11" i="5"/>
  <c r="G12" i="5" s="1"/>
  <c r="F11" i="5"/>
  <c r="F12" i="5" s="1"/>
  <c r="E11" i="5"/>
  <c r="E12" i="5" s="1"/>
  <c r="G7" i="5"/>
  <c r="F7" i="5"/>
  <c r="E7" i="5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J53" i="4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K54" i="3"/>
  <c r="AM55" i="2" l="1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</calcChain>
</file>

<file path=xl/sharedStrings.xml><?xml version="1.0" encoding="utf-8"?>
<sst xmlns="http://schemas.openxmlformats.org/spreadsheetml/2006/main" count="233" uniqueCount="45">
  <si>
    <t>[0]</t>
  </si>
  <si>
    <t>[0.3]</t>
  </si>
  <si>
    <t>[1]</t>
  </si>
  <si>
    <t>[10]</t>
  </si>
  <si>
    <t>mean</t>
    <phoneticPr fontId="4" type="noConversion"/>
  </si>
  <si>
    <t>stdevp</t>
    <phoneticPr fontId="4" type="noConversion"/>
  </si>
  <si>
    <t>mean</t>
  </si>
  <si>
    <t>strains</t>
    <phoneticPr fontId="2" type="noConversion"/>
  </si>
  <si>
    <t>[α-factor]</t>
    <phoneticPr fontId="2" type="noConversion"/>
  </si>
  <si>
    <t>wild type</t>
    <phoneticPr fontId="2" type="noConversion"/>
  </si>
  <si>
    <r>
      <rPr>
        <i/>
        <sz val="12"/>
        <color rgb="FF000000"/>
        <rFont val="等线"/>
        <family val="3"/>
        <charset val="134"/>
        <scheme val="minor"/>
      </rPr>
      <t>swe1</t>
    </r>
    <r>
      <rPr>
        <sz val="12"/>
        <color rgb="FF000000"/>
        <rFont val="等线"/>
        <family val="4"/>
        <charset val="134"/>
        <scheme val="minor"/>
      </rPr>
      <t>-Δ</t>
    </r>
    <phoneticPr fontId="2" type="noConversion"/>
  </si>
  <si>
    <r>
      <rPr>
        <i/>
        <sz val="12"/>
        <color rgb="FF000000"/>
        <rFont val="等线"/>
        <family val="3"/>
        <charset val="134"/>
        <scheme val="minor"/>
      </rPr>
      <t>rvs161</t>
    </r>
    <r>
      <rPr>
        <sz val="12"/>
        <color rgb="FF000000"/>
        <rFont val="等线"/>
        <family val="4"/>
        <charset val="134"/>
        <scheme val="minor"/>
      </rPr>
      <t>-Δ</t>
    </r>
    <phoneticPr fontId="2" type="noConversion"/>
  </si>
  <si>
    <r>
      <rPr>
        <i/>
        <sz val="12"/>
        <color rgb="FF000000"/>
        <rFont val="等线"/>
        <family val="3"/>
        <charset val="134"/>
        <scheme val="minor"/>
      </rPr>
      <t>yku70</t>
    </r>
    <r>
      <rPr>
        <sz val="12"/>
        <color rgb="FF000000"/>
        <rFont val="等线"/>
        <family val="4"/>
        <charset val="134"/>
        <scheme val="minor"/>
      </rPr>
      <t>-Δ</t>
    </r>
    <phoneticPr fontId="2" type="noConversion"/>
  </si>
  <si>
    <r>
      <rPr>
        <i/>
        <sz val="12"/>
        <color rgb="FF000000"/>
        <rFont val="等线"/>
        <family val="3"/>
        <charset val="134"/>
        <scheme val="minor"/>
      </rPr>
      <t>loc1</t>
    </r>
    <r>
      <rPr>
        <sz val="12"/>
        <color rgb="FF000000"/>
        <rFont val="等线"/>
        <family val="4"/>
        <charset val="134"/>
        <scheme val="minor"/>
      </rPr>
      <t>-Δ</t>
    </r>
    <phoneticPr fontId="2" type="noConversion"/>
  </si>
  <si>
    <r>
      <rPr>
        <i/>
        <sz val="12"/>
        <color rgb="FF000000"/>
        <rFont val="等线"/>
        <family val="3"/>
        <charset val="134"/>
        <scheme val="minor"/>
      </rPr>
      <t>cin8</t>
    </r>
    <r>
      <rPr>
        <sz val="12"/>
        <color rgb="FF000000"/>
        <rFont val="等线"/>
        <family val="4"/>
        <charset val="134"/>
        <scheme val="minor"/>
      </rPr>
      <t>-Δ</t>
    </r>
    <phoneticPr fontId="2" type="noConversion"/>
  </si>
  <si>
    <r>
      <rPr>
        <i/>
        <sz val="12"/>
        <color rgb="FF000000"/>
        <rFont val="等线"/>
        <family val="3"/>
        <charset val="134"/>
        <scheme val="minor"/>
      </rPr>
      <t>ste4</t>
    </r>
    <r>
      <rPr>
        <sz val="12"/>
        <color rgb="FF000000"/>
        <rFont val="等线"/>
        <family val="4"/>
        <charset val="134"/>
        <scheme val="minor"/>
      </rPr>
      <t>-Δ</t>
    </r>
    <phoneticPr fontId="2" type="noConversion"/>
  </si>
  <si>
    <r>
      <rPr>
        <i/>
        <sz val="12"/>
        <color rgb="FF000000"/>
        <rFont val="等线"/>
        <family val="3"/>
        <charset val="134"/>
        <scheme val="minor"/>
      </rPr>
      <t>ste5</t>
    </r>
    <r>
      <rPr>
        <sz val="12"/>
        <color rgb="FF000000"/>
        <rFont val="等线"/>
        <family val="4"/>
        <charset val="134"/>
        <scheme val="minor"/>
      </rPr>
      <t>-Δ</t>
    </r>
    <phoneticPr fontId="2" type="noConversion"/>
  </si>
  <si>
    <r>
      <t>ste4-Δ/</t>
    </r>
    <r>
      <rPr>
        <i/>
        <sz val="12"/>
        <color rgb="FF000000"/>
        <rFont val="等线"/>
        <family val="3"/>
        <charset val="134"/>
        <scheme val="minor"/>
      </rPr>
      <t>loc1</t>
    </r>
    <r>
      <rPr>
        <sz val="12"/>
        <color rgb="FF000000"/>
        <rFont val="等线"/>
        <family val="4"/>
        <charset val="134"/>
        <scheme val="minor"/>
      </rPr>
      <t>-Δ</t>
    </r>
    <phoneticPr fontId="2" type="noConversion"/>
  </si>
  <si>
    <t>item count</t>
    <phoneticPr fontId="4" type="noConversion"/>
  </si>
  <si>
    <t>GRn (Growth rate by number)</t>
    <phoneticPr fontId="2" type="noConversion"/>
  </si>
  <si>
    <t>[0]</t>
    <phoneticPr fontId="4" type="noConversion"/>
  </si>
  <si>
    <t>[0.3]</t>
    <phoneticPr fontId="4" type="noConversion"/>
  </si>
  <si>
    <t>[1]</t>
    <phoneticPr fontId="4" type="noConversion"/>
  </si>
  <si>
    <t>[10]</t>
    <phoneticPr fontId="4" type="noConversion"/>
  </si>
  <si>
    <t>stdev</t>
    <phoneticPr fontId="4" type="noConversion"/>
  </si>
  <si>
    <t>GRa (Growth rate by area)</t>
    <phoneticPr fontId="2" type="noConversion"/>
  </si>
  <si>
    <t xml:space="preserve"> </t>
  </si>
  <si>
    <t>stdev.p</t>
  </si>
  <si>
    <t>ΔGRn ratio</t>
    <phoneticPr fontId="2" type="noConversion"/>
  </si>
  <si>
    <t>item count</t>
    <phoneticPr fontId="2" type="noConversion"/>
  </si>
  <si>
    <t>ΔGRa ratio</t>
    <phoneticPr fontId="2" type="noConversion"/>
  </si>
  <si>
    <t>area</t>
    <phoneticPr fontId="4" type="noConversion"/>
  </si>
  <si>
    <t>decrease rate</t>
    <phoneticPr fontId="4" type="noConversion"/>
  </si>
  <si>
    <t>0 to 0.3</t>
    <phoneticPr fontId="4" type="noConversion"/>
  </si>
  <si>
    <t>0.3 to 1</t>
    <phoneticPr fontId="4" type="noConversion"/>
  </si>
  <si>
    <t>1 to 10</t>
    <phoneticPr fontId="4" type="noConversion"/>
  </si>
  <si>
    <t>number</t>
    <phoneticPr fontId="4" type="noConversion"/>
  </si>
  <si>
    <t>Drop of concentration</t>
    <phoneticPr fontId="2" type="noConversion"/>
  </si>
  <si>
    <t>DRPU of wild type</t>
    <phoneticPr fontId="2" type="noConversion"/>
  </si>
  <si>
    <t>Concentration value</t>
    <phoneticPr fontId="2" type="noConversion"/>
  </si>
  <si>
    <t>GRa</t>
    <phoneticPr fontId="4" type="noConversion"/>
  </si>
  <si>
    <t>DRPU (decrease rate per μM)</t>
  </si>
  <si>
    <t>DRPU (decrease rate per μM)</t>
    <phoneticPr fontId="4" type="noConversion"/>
  </si>
  <si>
    <t>GRn</t>
    <phoneticPr fontId="4" type="noConversion"/>
  </si>
  <si>
    <t>change 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</si>
</sst>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2"/>
      <color rgb="FF000000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12"/>
      <color rgb="FFFF000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i/>
      <sz val="12"/>
      <color rgb="FF00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2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10" xfId="0" applyFont="1" applyFill="1" applyBorder="1" applyAlignment="1" applyProtection="1">
      <alignment vertical="center"/>
      <protection locked="0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 applyProtection="1">
      <alignment vertical="center"/>
      <protection locked="0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3" xfId="0" applyFont="1" applyFill="1" applyBorder="1" applyAlignment="1" applyProtection="1">
      <alignment vertical="center"/>
      <protection locked="0"/>
    </xf>
    <xf numFmtId="0" fontId="1" fillId="0" borderId="17" xfId="0" applyFont="1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 applyProtection="1">
      <alignment vertical="center"/>
      <protection locked="0"/>
    </xf>
    <xf numFmtId="0" fontId="1" fillId="0" borderId="13" xfId="0" applyFont="1" applyFill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22" xfId="0" applyFont="1" applyBorder="1" applyAlignment="1">
      <alignment vertical="center"/>
    </xf>
    <xf numFmtId="0" fontId="1" fillId="0" borderId="22" xfId="0" applyFont="1" applyBorder="1" applyAlignment="1" applyProtection="1">
      <alignment vertical="center"/>
      <protection locked="0"/>
    </xf>
    <xf numFmtId="0" fontId="1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4" borderId="9" xfId="0" applyFont="1" applyFill="1" applyBorder="1" applyAlignment="1" applyProtection="1">
      <alignment vertical="center"/>
      <protection locked="0"/>
    </xf>
    <xf numFmtId="0" fontId="1" fillId="4" borderId="10" xfId="0" applyFont="1" applyFill="1" applyBorder="1" applyAlignment="1" applyProtection="1">
      <alignment vertical="center"/>
      <protection locked="0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 applyProtection="1">
      <alignment vertical="center"/>
      <protection locked="0"/>
    </xf>
    <xf numFmtId="0" fontId="1" fillId="5" borderId="10" xfId="0" applyFont="1" applyFill="1" applyBorder="1" applyAlignment="1">
      <alignment vertical="center"/>
    </xf>
    <xf numFmtId="0" fontId="1" fillId="6" borderId="10" xfId="0" applyFont="1" applyFill="1" applyBorder="1" applyAlignment="1" applyProtection="1">
      <alignment vertical="center"/>
      <protection locked="0"/>
    </xf>
    <xf numFmtId="0" fontId="1" fillId="5" borderId="11" xfId="0" applyFont="1" applyFill="1" applyBorder="1" applyAlignment="1">
      <alignment vertical="center"/>
    </xf>
    <xf numFmtId="0" fontId="1" fillId="7" borderId="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0" fontId="1" fillId="8" borderId="18" xfId="0" applyFont="1" applyFill="1" applyBorder="1" applyAlignment="1">
      <alignment vertical="center"/>
    </xf>
    <xf numFmtId="0" fontId="1" fillId="8" borderId="9" xfId="0" applyFont="1" applyFill="1" applyBorder="1" applyAlignment="1">
      <alignment vertical="center"/>
    </xf>
    <xf numFmtId="0" fontId="1" fillId="8" borderId="10" xfId="0" applyFont="1" applyFill="1" applyBorder="1" applyAlignment="1">
      <alignment vertical="center"/>
    </xf>
    <xf numFmtId="0" fontId="1" fillId="9" borderId="10" xfId="0" applyFont="1" applyFill="1" applyBorder="1" applyAlignment="1" applyProtection="1">
      <alignment vertical="center"/>
      <protection locked="0"/>
    </xf>
    <xf numFmtId="0" fontId="1" fillId="9" borderId="11" xfId="0" applyFont="1" applyFill="1" applyBorder="1" applyAlignment="1" applyProtection="1">
      <alignment vertical="center"/>
      <protection locked="0"/>
    </xf>
    <xf numFmtId="0" fontId="1" fillId="10" borderId="8" xfId="0" applyFont="1" applyFill="1" applyBorder="1" applyAlignment="1">
      <alignment vertical="center"/>
    </xf>
    <xf numFmtId="0" fontId="1" fillId="10" borderId="18" xfId="0" applyFont="1" applyFill="1" applyBorder="1" applyAlignment="1">
      <alignment vertical="center"/>
    </xf>
    <xf numFmtId="0" fontId="1" fillId="10" borderId="9" xfId="0" applyFont="1" applyFill="1" applyBorder="1" applyAlignment="1">
      <alignment vertical="center"/>
    </xf>
    <xf numFmtId="0" fontId="1" fillId="10" borderId="10" xfId="0" applyFont="1" applyFill="1" applyBorder="1" applyAlignment="1">
      <alignment vertical="center"/>
    </xf>
    <xf numFmtId="0" fontId="1" fillId="11" borderId="10" xfId="0" applyFont="1" applyFill="1" applyBorder="1" applyAlignment="1" applyProtection="1">
      <alignment vertical="center"/>
      <protection locked="0"/>
    </xf>
    <xf numFmtId="0" fontId="1" fillId="11" borderId="11" xfId="0" applyFont="1" applyFill="1" applyBorder="1" applyAlignment="1" applyProtection="1">
      <alignment vertical="center"/>
      <protection locked="0"/>
    </xf>
    <xf numFmtId="0" fontId="0" fillId="0" borderId="21" xfId="0" applyBorder="1" applyAlignment="1">
      <alignment vertical="center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0" xfId="0" applyBorder="1" applyAlignment="1" applyProtection="1">
      <alignment vertical="center"/>
      <protection locked="0"/>
    </xf>
    <xf numFmtId="0" fontId="0" fillId="0" borderId="3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2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 applyProtection="1">
      <alignment vertical="center"/>
      <protection locked="0"/>
    </xf>
    <xf numFmtId="0" fontId="0" fillId="0" borderId="13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34" xfId="0" applyBorder="1" applyAlignment="1">
      <alignment vertical="center"/>
    </xf>
    <xf numFmtId="0" fontId="1" fillId="0" borderId="35" xfId="0" applyFont="1" applyBorder="1" applyAlignment="1">
      <alignment vertical="center"/>
    </xf>
    <xf numFmtId="0" fontId="8" fillId="0" borderId="2" xfId="0" applyFont="1" applyBorder="1" applyAlignment="1" applyProtection="1">
      <alignment vertical="center"/>
      <protection locked="0"/>
    </xf>
    <xf numFmtId="0" fontId="0" fillId="0" borderId="9" xfId="0" applyFill="1" applyBorder="1" applyAlignment="1" applyProtection="1">
      <alignment vertical="center"/>
      <protection locked="0"/>
    </xf>
    <xf numFmtId="0" fontId="0" fillId="0" borderId="10" xfId="0" applyFill="1" applyBorder="1" applyAlignment="1" applyProtection="1">
      <alignment vertical="center"/>
      <protection locked="0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1" xfId="0" applyFill="1" applyBorder="1" applyAlignment="1" applyProtection="1">
      <alignment vertical="center"/>
      <protection locked="0"/>
    </xf>
    <xf numFmtId="0" fontId="0" fillId="0" borderId="33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3" xfId="0" applyFill="1" applyBorder="1" applyAlignment="1" applyProtection="1">
      <alignment vertical="center"/>
      <protection locked="0"/>
    </xf>
    <xf numFmtId="0" fontId="0" fillId="0" borderId="17" xfId="0" applyFill="1" applyBorder="1" applyAlignment="1">
      <alignment vertical="center"/>
    </xf>
    <xf numFmtId="0" fontId="8" fillId="0" borderId="10" xfId="0" applyFont="1" applyFill="1" applyBorder="1" applyAlignment="1" applyProtection="1">
      <alignment vertical="center"/>
      <protection locked="0"/>
    </xf>
    <xf numFmtId="0" fontId="0" fillId="4" borderId="20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9" borderId="20" xfId="0" applyFill="1" applyBorder="1" applyAlignment="1">
      <alignment vertical="center"/>
    </xf>
    <xf numFmtId="0" fontId="0" fillId="11" borderId="20" xfId="0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33" xfId="0" applyBorder="1"/>
    <xf numFmtId="0" fontId="0" fillId="0" borderId="23" xfId="0" applyBorder="1"/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0" fillId="4" borderId="2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6" borderId="20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2" borderId="2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9" borderId="20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11" borderId="20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22" xfId="0" applyBorder="1"/>
    <xf numFmtId="0" fontId="0" fillId="0" borderId="25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1" xfId="0" applyBorder="1"/>
    <xf numFmtId="0" fontId="0" fillId="0" borderId="31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7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8" xfId="0" applyBorder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AM55"/>
  <sheetViews>
    <sheetView topLeftCell="A37" zoomScale="85" zoomScaleNormal="85" workbookViewId="0">
      <selection activeCell="D53" sqref="D53"/>
    </sheetView>
  </sheetViews>
  <sheetFormatPr defaultRowHeight="14.25" x14ac:dyDescent="0.2"/>
  <cols>
    <col min="3" max="3" width="10" customWidth="1"/>
  </cols>
  <sheetData>
    <row r="6" spans="3:39" x14ac:dyDescent="0.2">
      <c r="C6" s="174" t="s">
        <v>19</v>
      </c>
      <c r="D6" s="174"/>
      <c r="E6" s="174"/>
      <c r="F6" s="174"/>
      <c r="G6" s="174"/>
    </row>
    <row r="7" spans="3:39" x14ac:dyDescent="0.2">
      <c r="C7" s="174"/>
      <c r="D7" s="174"/>
      <c r="E7" s="174"/>
      <c r="F7" s="174"/>
      <c r="G7" s="174"/>
    </row>
    <row r="8" spans="3:39" ht="15" thickBot="1" x14ac:dyDescent="0.25"/>
    <row r="9" spans="3:39" ht="15.75" x14ac:dyDescent="0.2">
      <c r="C9" s="41" t="s">
        <v>7</v>
      </c>
      <c r="D9" s="172" t="s">
        <v>9</v>
      </c>
      <c r="E9" s="170"/>
      <c r="F9" s="170"/>
      <c r="G9" s="171"/>
      <c r="H9" s="169" t="s">
        <v>10</v>
      </c>
      <c r="I9" s="170"/>
      <c r="J9" s="170"/>
      <c r="K9" s="171"/>
      <c r="L9" s="169" t="s">
        <v>11</v>
      </c>
      <c r="M9" s="170"/>
      <c r="N9" s="170"/>
      <c r="O9" s="171"/>
      <c r="P9" s="169" t="s">
        <v>12</v>
      </c>
      <c r="Q9" s="170"/>
      <c r="R9" s="170"/>
      <c r="S9" s="171"/>
      <c r="T9" s="169" t="s">
        <v>13</v>
      </c>
      <c r="U9" s="170"/>
      <c r="V9" s="170"/>
      <c r="W9" s="171"/>
      <c r="X9" s="169" t="s">
        <v>14</v>
      </c>
      <c r="Y9" s="170"/>
      <c r="Z9" s="170"/>
      <c r="AA9" s="171"/>
      <c r="AB9" s="169" t="s">
        <v>15</v>
      </c>
      <c r="AC9" s="170"/>
      <c r="AD9" s="170"/>
      <c r="AE9" s="171"/>
      <c r="AF9" s="169" t="s">
        <v>16</v>
      </c>
      <c r="AG9" s="170"/>
      <c r="AH9" s="170"/>
      <c r="AI9" s="171"/>
      <c r="AJ9" s="172" t="s">
        <v>17</v>
      </c>
      <c r="AK9" s="170"/>
      <c r="AL9" s="170"/>
      <c r="AM9" s="173"/>
    </row>
    <row r="10" spans="3:39" ht="16.5" thickBot="1" x14ac:dyDescent="0.25">
      <c r="C10" s="18" t="s">
        <v>8</v>
      </c>
      <c r="D10" s="19" t="s">
        <v>0</v>
      </c>
      <c r="E10" s="20" t="s">
        <v>1</v>
      </c>
      <c r="F10" s="20" t="s">
        <v>2</v>
      </c>
      <c r="G10" s="21" t="s">
        <v>3</v>
      </c>
      <c r="H10" s="20" t="s">
        <v>0</v>
      </c>
      <c r="I10" s="20" t="s">
        <v>1</v>
      </c>
      <c r="J10" s="20" t="s">
        <v>2</v>
      </c>
      <c r="K10" s="21" t="s">
        <v>3</v>
      </c>
      <c r="L10" s="20" t="s">
        <v>0</v>
      </c>
      <c r="M10" s="20" t="s">
        <v>1</v>
      </c>
      <c r="N10" s="20" t="s">
        <v>2</v>
      </c>
      <c r="O10" s="21" t="s">
        <v>3</v>
      </c>
      <c r="P10" s="20" t="s">
        <v>0</v>
      </c>
      <c r="Q10" s="20" t="s">
        <v>1</v>
      </c>
      <c r="R10" s="20" t="s">
        <v>2</v>
      </c>
      <c r="S10" s="21" t="s">
        <v>3</v>
      </c>
      <c r="T10" s="20" t="s">
        <v>0</v>
      </c>
      <c r="U10" s="20" t="s">
        <v>1</v>
      </c>
      <c r="V10" s="20" t="s">
        <v>2</v>
      </c>
      <c r="W10" s="21" t="s">
        <v>3</v>
      </c>
      <c r="X10" s="20" t="s">
        <v>0</v>
      </c>
      <c r="Y10" s="20" t="s">
        <v>1</v>
      </c>
      <c r="Z10" s="20" t="s">
        <v>2</v>
      </c>
      <c r="AA10" s="21" t="s">
        <v>3</v>
      </c>
      <c r="AB10" s="20" t="s">
        <v>0</v>
      </c>
      <c r="AC10" s="20" t="s">
        <v>1</v>
      </c>
      <c r="AD10" s="20" t="s">
        <v>2</v>
      </c>
      <c r="AE10" s="21" t="s">
        <v>3</v>
      </c>
      <c r="AF10" s="20" t="s">
        <v>0</v>
      </c>
      <c r="AG10" s="20" t="s">
        <v>1</v>
      </c>
      <c r="AH10" s="20" t="s">
        <v>2</v>
      </c>
      <c r="AI10" s="21" t="s">
        <v>3</v>
      </c>
      <c r="AJ10" s="20" t="s">
        <v>0</v>
      </c>
      <c r="AK10" s="20" t="s">
        <v>1</v>
      </c>
      <c r="AL10" s="20" t="s">
        <v>2</v>
      </c>
      <c r="AM10" s="22" t="s">
        <v>3</v>
      </c>
    </row>
    <row r="11" spans="3:39" ht="15.75" x14ac:dyDescent="0.2">
      <c r="C11" s="55">
        <v>20210604</v>
      </c>
      <c r="D11" s="56">
        <v>0.35039999999999999</v>
      </c>
      <c r="E11" s="56">
        <v>0.25919999999999999</v>
      </c>
      <c r="F11" s="56">
        <v>0.17299999999999999</v>
      </c>
      <c r="G11" s="57">
        <v>9.869E-2</v>
      </c>
      <c r="H11" s="57">
        <v>0.38890000000000002</v>
      </c>
      <c r="I11" s="57">
        <v>0.1966</v>
      </c>
      <c r="J11" s="57">
        <v>5.7299999999999997E-2</v>
      </c>
      <c r="K11" s="57">
        <v>2.571E-2</v>
      </c>
      <c r="L11" s="57">
        <v>0.32819999999999999</v>
      </c>
      <c r="M11" s="57">
        <v>0.25779999999999997</v>
      </c>
      <c r="N11" s="57">
        <v>8.6849999999999997E-2</v>
      </c>
      <c r="O11" s="57">
        <v>3.603E-2</v>
      </c>
      <c r="P11" s="58"/>
      <c r="Q11" s="57">
        <v>0.2031</v>
      </c>
      <c r="R11" s="57">
        <v>0.16539999999999999</v>
      </c>
      <c r="S11" s="59"/>
      <c r="T11" s="57">
        <v>0.2077</v>
      </c>
      <c r="U11" s="57">
        <v>8.2519999999999996E-2</v>
      </c>
      <c r="V11" s="57">
        <v>5.391E-2</v>
      </c>
      <c r="W11" s="59"/>
      <c r="X11" s="57">
        <v>0.38800000000000001</v>
      </c>
      <c r="Y11" s="57">
        <v>0.1762</v>
      </c>
      <c r="Z11" s="57">
        <v>3.8870000000000002E-2</v>
      </c>
      <c r="AA11" s="57">
        <v>0.18720000000000001</v>
      </c>
      <c r="AB11" s="58"/>
      <c r="AC11" s="58"/>
      <c r="AD11" s="58"/>
      <c r="AE11" s="59"/>
      <c r="AF11" s="58"/>
      <c r="AG11" s="58"/>
      <c r="AH11" s="58"/>
      <c r="AI11" s="59"/>
      <c r="AJ11" s="58"/>
      <c r="AK11" s="58"/>
      <c r="AL11" s="58"/>
      <c r="AM11" s="60"/>
    </row>
    <row r="12" spans="3:39" ht="15.75" x14ac:dyDescent="0.2">
      <c r="C12" s="37"/>
      <c r="D12" s="10">
        <v>0.3453</v>
      </c>
      <c r="E12" s="10">
        <v>0.26350000000000001</v>
      </c>
      <c r="F12" s="10">
        <v>0.2515</v>
      </c>
      <c r="G12" s="3">
        <v>6.4680000000000001E-2</v>
      </c>
      <c r="H12" s="3">
        <v>0.36770000000000003</v>
      </c>
      <c r="I12" s="3">
        <v>0.15090000000000001</v>
      </c>
      <c r="J12" s="3">
        <v>9.8830000000000001E-2</v>
      </c>
      <c r="K12" s="3">
        <v>5.5030000000000003E-2</v>
      </c>
      <c r="L12" s="3">
        <v>0.34620000000000001</v>
      </c>
      <c r="M12" s="3">
        <v>0.1198</v>
      </c>
      <c r="N12" s="3">
        <v>7.6819999999999999E-2</v>
      </c>
      <c r="O12" s="3">
        <v>4.3959999999999999E-2</v>
      </c>
      <c r="P12" s="11"/>
      <c r="Q12" s="3">
        <v>0.20300000000000001</v>
      </c>
      <c r="R12" s="3">
        <v>6.4149999999999999E-2</v>
      </c>
      <c r="S12" s="2"/>
      <c r="T12" s="3">
        <v>0.13100000000000001</v>
      </c>
      <c r="U12" s="3">
        <v>0.1153</v>
      </c>
      <c r="V12" s="11"/>
      <c r="W12" s="2"/>
      <c r="X12" s="3">
        <v>0.33489999999999998</v>
      </c>
      <c r="Y12" s="3">
        <v>0.2535</v>
      </c>
      <c r="Z12" s="3">
        <v>5.5530000000000003E-2</v>
      </c>
      <c r="AA12" s="2"/>
      <c r="AB12" s="11"/>
      <c r="AC12" s="11"/>
      <c r="AD12" s="11"/>
      <c r="AE12" s="2"/>
      <c r="AF12" s="11"/>
      <c r="AG12" s="11"/>
      <c r="AH12" s="11"/>
      <c r="AI12" s="2"/>
      <c r="AJ12" s="11"/>
      <c r="AK12" s="11"/>
      <c r="AL12" s="11"/>
      <c r="AM12" s="17"/>
    </row>
    <row r="13" spans="3:39" ht="15.75" x14ac:dyDescent="0.2">
      <c r="C13" s="37"/>
      <c r="D13" s="10">
        <v>0.41</v>
      </c>
      <c r="E13" s="10">
        <v>0.25140000000000001</v>
      </c>
      <c r="F13" s="10"/>
      <c r="G13" s="3">
        <v>4.2369999999999998E-2</v>
      </c>
      <c r="H13" s="3">
        <v>0.36730000000000002</v>
      </c>
      <c r="I13" s="3">
        <v>5.1580000000000001E-2</v>
      </c>
      <c r="J13" s="3">
        <v>9.6519999999999995E-2</v>
      </c>
      <c r="K13" s="3">
        <v>8.5690000000000002E-2</v>
      </c>
      <c r="L13" s="3">
        <v>0.22800000000000001</v>
      </c>
      <c r="M13" s="11"/>
      <c r="N13" s="3">
        <v>6.3700000000000007E-2</v>
      </c>
      <c r="O13" s="3">
        <v>3.8960000000000002E-2</v>
      </c>
      <c r="P13" s="11"/>
      <c r="Q13" s="3">
        <v>0.2437</v>
      </c>
      <c r="R13" s="3">
        <v>0.1275</v>
      </c>
      <c r="S13" s="2"/>
      <c r="T13" s="3">
        <v>0.2397</v>
      </c>
      <c r="U13" s="3">
        <v>0.1099</v>
      </c>
      <c r="V13" s="11"/>
      <c r="W13" s="2"/>
      <c r="X13" s="3">
        <v>0.37959999999999999</v>
      </c>
      <c r="Y13" s="3">
        <v>0.218</v>
      </c>
      <c r="Z13" s="3">
        <v>0.14449999999999999</v>
      </c>
      <c r="AA13" s="2"/>
      <c r="AB13" s="11"/>
      <c r="AC13" s="11"/>
      <c r="AD13" s="11"/>
      <c r="AE13" s="2"/>
      <c r="AF13" s="11"/>
      <c r="AG13" s="11"/>
      <c r="AH13" s="11"/>
      <c r="AI13" s="2"/>
      <c r="AJ13" s="11"/>
      <c r="AK13" s="11"/>
      <c r="AL13" s="11"/>
      <c r="AM13" s="17"/>
    </row>
    <row r="14" spans="3:39" ht="15.75" x14ac:dyDescent="0.2">
      <c r="C14" s="37"/>
      <c r="D14" s="10">
        <v>0.35520000000000002</v>
      </c>
      <c r="E14" s="10">
        <v>0.34739999999999999</v>
      </c>
      <c r="F14" s="10">
        <v>0.16539999999999999</v>
      </c>
      <c r="G14" s="3">
        <v>0.1149</v>
      </c>
      <c r="H14" s="11"/>
      <c r="I14" s="3">
        <v>9.3689999999999996E-2</v>
      </c>
      <c r="J14" s="11"/>
      <c r="K14" s="2"/>
      <c r="L14" s="3">
        <v>0.31730000000000003</v>
      </c>
      <c r="M14" s="11"/>
      <c r="N14" s="3">
        <v>5.7799999999999997E-2</v>
      </c>
      <c r="O14" s="3">
        <v>5.0590000000000003E-2</v>
      </c>
      <c r="P14" s="11"/>
      <c r="Q14" s="3">
        <v>0.1681</v>
      </c>
      <c r="R14" s="3">
        <v>6.9849999999999995E-2</v>
      </c>
      <c r="S14" s="2"/>
      <c r="T14" s="3">
        <v>0.21590000000000001</v>
      </c>
      <c r="U14" s="3">
        <v>9.0120000000000006E-2</v>
      </c>
      <c r="V14" s="11"/>
      <c r="W14" s="2"/>
      <c r="X14" s="11"/>
      <c r="Y14" s="3">
        <v>0.2374</v>
      </c>
      <c r="Z14" s="11"/>
      <c r="AA14" s="2"/>
      <c r="AB14" s="11"/>
      <c r="AC14" s="11"/>
      <c r="AD14" s="11"/>
      <c r="AE14" s="2"/>
      <c r="AF14" s="11"/>
      <c r="AG14" s="11"/>
      <c r="AH14" s="11"/>
      <c r="AI14" s="2"/>
      <c r="AJ14" s="11"/>
      <c r="AK14" s="11"/>
      <c r="AL14" s="11"/>
      <c r="AM14" s="17"/>
    </row>
    <row r="15" spans="3:39" ht="15.75" x14ac:dyDescent="0.2">
      <c r="C15" s="37"/>
      <c r="D15" s="10"/>
      <c r="E15" s="11"/>
      <c r="F15" s="10"/>
      <c r="G15" s="3">
        <v>7.5319999999999998E-2</v>
      </c>
      <c r="H15" s="11"/>
      <c r="I15" s="11"/>
      <c r="J15" s="11"/>
      <c r="K15" s="2"/>
      <c r="L15" s="11"/>
      <c r="M15" s="11"/>
      <c r="N15" s="3">
        <v>6.1109999999999998E-2</v>
      </c>
      <c r="O15" s="3">
        <v>5.1580000000000001E-2</v>
      </c>
      <c r="P15" s="11"/>
      <c r="Q15" s="11"/>
      <c r="R15" s="3">
        <v>4.9509999999999998E-2</v>
      </c>
      <c r="S15" s="2"/>
      <c r="T15" s="11"/>
      <c r="U15" s="3">
        <v>0.12559999999999999</v>
      </c>
      <c r="V15" s="11"/>
      <c r="W15" s="2"/>
      <c r="X15" s="11"/>
      <c r="Y15" s="11"/>
      <c r="Z15" s="11"/>
      <c r="AA15" s="2"/>
      <c r="AB15" s="11"/>
      <c r="AC15" s="11"/>
      <c r="AD15" s="11"/>
      <c r="AE15" s="2"/>
      <c r="AF15" s="11"/>
      <c r="AG15" s="11"/>
      <c r="AH15" s="11"/>
      <c r="AI15" s="2"/>
      <c r="AJ15" s="11"/>
      <c r="AK15" s="11"/>
      <c r="AL15" s="11"/>
      <c r="AM15" s="17"/>
    </row>
    <row r="16" spans="3:39" ht="16.5" thickBot="1" x14ac:dyDescent="0.25">
      <c r="C16" s="37"/>
      <c r="D16" s="10"/>
      <c r="E16" s="11"/>
      <c r="F16" s="10"/>
      <c r="G16" s="3">
        <v>0.124</v>
      </c>
      <c r="H16" s="11"/>
      <c r="I16" s="11"/>
      <c r="J16" s="11"/>
      <c r="K16" s="2"/>
      <c r="L16" s="11"/>
      <c r="M16" s="11"/>
      <c r="N16" s="11"/>
      <c r="O16" s="2"/>
      <c r="P16" s="11"/>
      <c r="Q16" s="11"/>
      <c r="R16" s="11"/>
      <c r="S16" s="2"/>
      <c r="T16" s="11"/>
      <c r="U16" s="4">
        <v>4.4490000000000002E-2</v>
      </c>
      <c r="V16" s="11"/>
      <c r="W16" s="2"/>
      <c r="X16" s="11"/>
      <c r="Y16" s="11"/>
      <c r="Z16" s="11"/>
      <c r="AA16" s="2"/>
      <c r="AB16" s="11"/>
      <c r="AC16" s="11"/>
      <c r="AD16" s="11"/>
      <c r="AE16" s="2"/>
      <c r="AF16" s="11"/>
      <c r="AG16" s="11"/>
      <c r="AH16" s="11"/>
      <c r="AI16" s="2"/>
      <c r="AJ16" s="11"/>
      <c r="AK16" s="11"/>
      <c r="AL16" s="11"/>
      <c r="AM16" s="17"/>
    </row>
    <row r="17" spans="3:39" ht="15.75" x14ac:dyDescent="0.2">
      <c r="C17" s="61">
        <v>20210607</v>
      </c>
      <c r="D17" s="62"/>
      <c r="E17" s="63"/>
      <c r="F17" s="64">
        <v>0.1018</v>
      </c>
      <c r="G17" s="64">
        <v>0.1193</v>
      </c>
      <c r="H17" s="63"/>
      <c r="I17" s="63"/>
      <c r="J17" s="63"/>
      <c r="K17" s="65"/>
      <c r="L17" s="66">
        <v>0.27550000000000002</v>
      </c>
      <c r="M17" s="66">
        <v>0.18060000000000001</v>
      </c>
      <c r="N17" s="66">
        <v>5.212E-2</v>
      </c>
      <c r="O17" s="66">
        <v>1.2970000000000001E-2</v>
      </c>
      <c r="P17" s="63"/>
      <c r="Q17" s="66">
        <v>0.17929999999999999</v>
      </c>
      <c r="R17" s="66">
        <v>4.2790000000000002E-2</v>
      </c>
      <c r="S17" s="66">
        <v>5.4309999999999997E-2</v>
      </c>
      <c r="T17" s="66">
        <v>0.27829999999999999</v>
      </c>
      <c r="U17" s="66"/>
      <c r="V17" s="66">
        <v>4.9390000000000003E-2</v>
      </c>
      <c r="W17" s="66">
        <v>0.1084</v>
      </c>
      <c r="X17" s="63"/>
      <c r="Y17" s="63"/>
      <c r="Z17" s="63"/>
      <c r="AA17" s="65"/>
      <c r="AB17" s="63"/>
      <c r="AC17" s="63"/>
      <c r="AD17" s="63"/>
      <c r="AE17" s="65"/>
      <c r="AF17" s="63"/>
      <c r="AG17" s="63"/>
      <c r="AH17" s="63"/>
      <c r="AI17" s="65"/>
      <c r="AJ17" s="63"/>
      <c r="AK17" s="63"/>
      <c r="AL17" s="63"/>
      <c r="AM17" s="67"/>
    </row>
    <row r="18" spans="3:39" ht="15.75" x14ac:dyDescent="0.2">
      <c r="C18" s="16"/>
      <c r="D18" s="1"/>
      <c r="E18" s="11"/>
      <c r="F18" s="3">
        <v>0.1027</v>
      </c>
      <c r="G18" s="3">
        <v>0.12239999999999999</v>
      </c>
      <c r="H18" s="11"/>
      <c r="I18" s="11"/>
      <c r="J18" s="11"/>
      <c r="K18" s="2"/>
      <c r="L18" s="3">
        <v>0.33879999999999999</v>
      </c>
      <c r="M18" s="3">
        <v>0.25159999999999999</v>
      </c>
      <c r="N18" s="3">
        <v>3.9579999999999997E-2</v>
      </c>
      <c r="O18" s="3">
        <v>0</v>
      </c>
      <c r="P18" s="11"/>
      <c r="Q18" s="3">
        <v>0.28239999999999998</v>
      </c>
      <c r="R18" s="3">
        <v>1.8800000000000001E-2</v>
      </c>
      <c r="S18" s="3">
        <v>3.5470000000000002E-2</v>
      </c>
      <c r="T18" s="3">
        <v>0.29389999999999999</v>
      </c>
      <c r="U18" s="3">
        <v>0.1101</v>
      </c>
      <c r="V18" s="3">
        <v>6.787E-2</v>
      </c>
      <c r="W18" s="3">
        <v>9.2600000000000002E-2</v>
      </c>
      <c r="X18" s="11"/>
      <c r="Y18" s="11"/>
      <c r="Z18" s="11"/>
      <c r="AA18" s="2"/>
      <c r="AB18" s="11"/>
      <c r="AC18" s="11"/>
      <c r="AD18" s="11"/>
      <c r="AE18" s="2"/>
      <c r="AF18" s="11"/>
      <c r="AG18" s="11"/>
      <c r="AH18" s="11"/>
      <c r="AI18" s="2"/>
      <c r="AJ18" s="11"/>
      <c r="AK18" s="11"/>
      <c r="AL18" s="11"/>
      <c r="AM18" s="17"/>
    </row>
    <row r="19" spans="3:39" ht="15.75" x14ac:dyDescent="0.2">
      <c r="C19" s="16"/>
      <c r="D19" s="1"/>
      <c r="E19" s="11"/>
      <c r="F19" s="3">
        <v>8.0799999999999997E-2</v>
      </c>
      <c r="G19" s="3">
        <v>0.1037</v>
      </c>
      <c r="H19" s="11"/>
      <c r="I19" s="11"/>
      <c r="J19" s="11"/>
      <c r="K19" s="2"/>
      <c r="L19" s="11"/>
      <c r="M19" s="3">
        <v>0.18310000000000001</v>
      </c>
      <c r="N19" s="3">
        <v>4.0680000000000001E-2</v>
      </c>
      <c r="O19" s="3">
        <v>3.1780000000000003E-2</v>
      </c>
      <c r="P19" s="11"/>
      <c r="Q19" s="3">
        <v>0.3357</v>
      </c>
      <c r="R19" s="3">
        <v>6.0760000000000002E-2</v>
      </c>
      <c r="S19" s="3">
        <v>2.3650000000000001E-2</v>
      </c>
      <c r="T19" s="3">
        <v>0.33979999999999999</v>
      </c>
      <c r="U19" s="3">
        <v>0.17580000000000001</v>
      </c>
      <c r="V19" s="3">
        <v>4.6309999999999997E-2</v>
      </c>
      <c r="W19" s="3">
        <v>4.6600000000000003E-2</v>
      </c>
      <c r="X19" s="11"/>
      <c r="Y19" s="11"/>
      <c r="Z19" s="11"/>
      <c r="AA19" s="2"/>
      <c r="AB19" s="11"/>
      <c r="AC19" s="11"/>
      <c r="AD19" s="11"/>
      <c r="AE19" s="2"/>
      <c r="AF19" s="11"/>
      <c r="AG19" s="11"/>
      <c r="AH19" s="11"/>
      <c r="AI19" s="2"/>
      <c r="AJ19" s="11"/>
      <c r="AK19" s="11"/>
      <c r="AL19" s="11"/>
      <c r="AM19" s="17"/>
    </row>
    <row r="20" spans="3:39" ht="15.75" x14ac:dyDescent="0.2">
      <c r="C20" s="16"/>
      <c r="D20" s="1"/>
      <c r="E20" s="11"/>
      <c r="F20" s="3">
        <v>0.1628</v>
      </c>
      <c r="G20" s="3">
        <v>8.1339999999999996E-2</v>
      </c>
      <c r="H20" s="11"/>
      <c r="I20" s="11"/>
      <c r="J20" s="11"/>
      <c r="K20" s="2"/>
      <c r="L20" s="11"/>
      <c r="M20" s="3">
        <v>0.26700000000000002</v>
      </c>
      <c r="N20" s="3">
        <v>2.6759999999999999E-2</v>
      </c>
      <c r="O20" s="3">
        <v>8.8649999999999996E-3</v>
      </c>
      <c r="P20" s="11"/>
      <c r="Q20" s="3">
        <v>0.34699999999999998</v>
      </c>
      <c r="R20" s="3">
        <v>5.1929999999999997E-2</v>
      </c>
      <c r="S20" s="3">
        <v>4.0910000000000002E-2</v>
      </c>
      <c r="T20" s="3">
        <v>0.2102</v>
      </c>
      <c r="U20" s="3">
        <v>0.16020000000000001</v>
      </c>
      <c r="V20" s="3">
        <v>4.863E-2</v>
      </c>
      <c r="W20" s="2"/>
      <c r="X20" s="11"/>
      <c r="Y20" s="11"/>
      <c r="Z20" s="11"/>
      <c r="AA20" s="2"/>
      <c r="AB20" s="11"/>
      <c r="AC20" s="11"/>
      <c r="AD20" s="11"/>
      <c r="AE20" s="2"/>
      <c r="AF20" s="11"/>
      <c r="AG20" s="11"/>
      <c r="AH20" s="11"/>
      <c r="AI20" s="2"/>
      <c r="AJ20" s="11"/>
      <c r="AK20" s="11"/>
      <c r="AL20" s="11"/>
      <c r="AM20" s="17"/>
    </row>
    <row r="21" spans="3:39" ht="15.75" x14ac:dyDescent="0.2">
      <c r="C21" s="16"/>
      <c r="D21" s="1"/>
      <c r="E21" s="11"/>
      <c r="F21" s="3">
        <v>0.1419</v>
      </c>
      <c r="G21" s="3">
        <v>0.1134</v>
      </c>
      <c r="H21" s="11"/>
      <c r="I21" s="11"/>
      <c r="J21" s="11"/>
      <c r="K21" s="2"/>
      <c r="L21" s="11"/>
      <c r="M21" s="3">
        <v>0.1542</v>
      </c>
      <c r="N21" s="3">
        <v>3.492E-2</v>
      </c>
      <c r="O21" s="3">
        <v>3.7220000000000003E-2</v>
      </c>
      <c r="P21" s="11"/>
      <c r="Q21" s="3">
        <v>0.3644</v>
      </c>
      <c r="R21" s="3">
        <v>6.3450000000000006E-2</v>
      </c>
      <c r="S21" s="3">
        <v>2.9399999999999999E-2</v>
      </c>
      <c r="T21" s="3">
        <v>0.23269999999999999</v>
      </c>
      <c r="U21" s="3">
        <v>0.1615</v>
      </c>
      <c r="V21" s="3">
        <v>7.9769999999999994E-2</v>
      </c>
      <c r="W21" s="2"/>
      <c r="X21" s="11"/>
      <c r="Y21" s="11"/>
      <c r="Z21" s="11"/>
      <c r="AA21" s="2"/>
      <c r="AB21" s="11"/>
      <c r="AC21" s="11"/>
      <c r="AD21" s="11"/>
      <c r="AE21" s="2"/>
      <c r="AF21" s="11"/>
      <c r="AG21" s="11"/>
      <c r="AH21" s="11"/>
      <c r="AI21" s="2"/>
      <c r="AJ21" s="11"/>
      <c r="AK21" s="11"/>
      <c r="AL21" s="11"/>
      <c r="AM21" s="17"/>
    </row>
    <row r="22" spans="3:39" ht="15.75" x14ac:dyDescent="0.2">
      <c r="C22" s="16"/>
      <c r="D22" s="12"/>
      <c r="E22" s="13"/>
      <c r="F22" s="38">
        <v>0.1366</v>
      </c>
      <c r="G22" s="14"/>
      <c r="H22" s="13"/>
      <c r="I22" s="13"/>
      <c r="J22" s="13"/>
      <c r="K22" s="14"/>
      <c r="L22" s="13"/>
      <c r="M22" s="13"/>
      <c r="N22" s="38">
        <v>3.739E-2</v>
      </c>
      <c r="O22" s="38">
        <v>4.446E-2</v>
      </c>
      <c r="P22" s="13"/>
      <c r="Q22" s="13"/>
      <c r="R22" s="38">
        <v>6.166E-2</v>
      </c>
      <c r="S22" s="38">
        <v>3.304E-2</v>
      </c>
      <c r="T22" s="13"/>
      <c r="U22" s="38"/>
      <c r="V22" s="38">
        <v>5.5969999999999999E-2</v>
      </c>
      <c r="W22" s="14"/>
      <c r="X22" s="13"/>
      <c r="Y22" s="13"/>
      <c r="Z22" s="13"/>
      <c r="AA22" s="14"/>
      <c r="AB22" s="13"/>
      <c r="AC22" s="13"/>
      <c r="AD22" s="13"/>
      <c r="AE22" s="14"/>
      <c r="AF22" s="13"/>
      <c r="AG22" s="13"/>
      <c r="AH22" s="13"/>
      <c r="AI22" s="14"/>
      <c r="AJ22" s="13"/>
      <c r="AK22" s="13"/>
      <c r="AL22" s="13"/>
      <c r="AM22" s="39"/>
    </row>
    <row r="23" spans="3:39" s="30" customFormat="1" ht="15.75" x14ac:dyDescent="0.2">
      <c r="C23" s="31"/>
      <c r="D23" s="32"/>
      <c r="E23" s="33"/>
      <c r="F23" s="33"/>
      <c r="G23" s="34"/>
      <c r="H23" s="33"/>
      <c r="I23" s="33"/>
      <c r="J23" s="33"/>
      <c r="K23" s="34"/>
      <c r="L23" s="33"/>
      <c r="M23" s="33"/>
      <c r="N23" s="33"/>
      <c r="O23" s="34"/>
      <c r="P23" s="35">
        <v>0.16309999999999999</v>
      </c>
      <c r="Q23" s="35">
        <v>0.18970000000000001</v>
      </c>
      <c r="R23" s="35">
        <v>6.8019999999999997E-2</v>
      </c>
      <c r="S23" s="35">
        <v>5.364E-2</v>
      </c>
      <c r="T23" s="35">
        <v>0.24179999999999999</v>
      </c>
      <c r="U23" s="35">
        <v>0.20549999999999999</v>
      </c>
      <c r="V23" s="35">
        <v>6.8940000000000001E-2</v>
      </c>
      <c r="W23" s="35">
        <v>0.11269999999999999</v>
      </c>
      <c r="X23" s="33"/>
      <c r="Y23" s="33"/>
      <c r="Z23" s="33"/>
      <c r="AA23" s="34"/>
      <c r="AB23" s="33"/>
      <c r="AC23" s="33"/>
      <c r="AD23" s="33"/>
      <c r="AE23" s="34"/>
      <c r="AF23" s="33"/>
      <c r="AG23" s="33"/>
      <c r="AH23" s="33"/>
      <c r="AI23" s="34"/>
      <c r="AJ23" s="33"/>
      <c r="AK23" s="33"/>
      <c r="AL23" s="33"/>
      <c r="AM23" s="36"/>
    </row>
    <row r="24" spans="3:39" ht="15.75" x14ac:dyDescent="0.2">
      <c r="C24" s="16"/>
      <c r="D24" s="1"/>
      <c r="E24" s="11"/>
      <c r="F24" s="11"/>
      <c r="G24" s="2"/>
      <c r="H24" s="11"/>
      <c r="I24" s="11"/>
      <c r="J24" s="11"/>
      <c r="K24" s="2"/>
      <c r="L24" s="11"/>
      <c r="M24" s="11"/>
      <c r="N24" s="11"/>
      <c r="O24" s="2"/>
      <c r="P24" s="3">
        <v>0.35070000000000001</v>
      </c>
      <c r="Q24" s="3">
        <v>0.26140000000000002</v>
      </c>
      <c r="R24" s="3">
        <v>3.6979999999999999E-2</v>
      </c>
      <c r="S24" s="3">
        <v>2.647E-2</v>
      </c>
      <c r="T24" s="3">
        <v>0.2422</v>
      </c>
      <c r="U24" s="3">
        <v>8.1610000000000002E-2</v>
      </c>
      <c r="V24" s="3">
        <v>0.1053</v>
      </c>
      <c r="W24" s="3">
        <v>0.14430000000000001</v>
      </c>
      <c r="X24" s="11"/>
      <c r="Y24" s="11"/>
      <c r="Z24" s="11"/>
      <c r="AA24" s="2"/>
      <c r="AB24" s="11"/>
      <c r="AC24" s="11"/>
      <c r="AD24" s="11"/>
      <c r="AE24" s="2"/>
      <c r="AF24" s="11"/>
      <c r="AG24" s="11"/>
      <c r="AH24" s="11"/>
      <c r="AI24" s="2"/>
      <c r="AJ24" s="11"/>
      <c r="AK24" s="11"/>
      <c r="AL24" s="11"/>
      <c r="AM24" s="17"/>
    </row>
    <row r="25" spans="3:39" ht="15.75" x14ac:dyDescent="0.2">
      <c r="C25" s="16"/>
      <c r="D25" s="1"/>
      <c r="E25" s="11"/>
      <c r="F25" s="11"/>
      <c r="G25" s="2"/>
      <c r="H25" s="11"/>
      <c r="I25" s="11"/>
      <c r="J25" s="11"/>
      <c r="K25" s="2"/>
      <c r="L25" s="11"/>
      <c r="M25" s="11"/>
      <c r="N25" s="11"/>
      <c r="O25" s="2"/>
      <c r="P25" s="3">
        <v>0.2727</v>
      </c>
      <c r="Q25" s="11"/>
      <c r="R25" s="3">
        <v>5.7070000000000003E-2</v>
      </c>
      <c r="S25" s="3">
        <v>2.7609999999999999E-2</v>
      </c>
      <c r="T25" s="3">
        <v>0.24740000000000001</v>
      </c>
      <c r="U25" s="3">
        <v>0.21590000000000001</v>
      </c>
      <c r="V25" s="3">
        <v>7.9119999999999996E-2</v>
      </c>
      <c r="W25" s="3">
        <v>0.14430000000000001</v>
      </c>
      <c r="X25" s="11"/>
      <c r="Y25" s="11"/>
      <c r="Z25" s="11"/>
      <c r="AA25" s="2"/>
      <c r="AB25" s="11"/>
      <c r="AC25" s="11"/>
      <c r="AD25" s="11"/>
      <c r="AE25" s="2"/>
      <c r="AF25" s="11"/>
      <c r="AG25" s="11"/>
      <c r="AH25" s="11"/>
      <c r="AI25" s="2"/>
      <c r="AJ25" s="11"/>
      <c r="AK25" s="11"/>
      <c r="AL25" s="11"/>
      <c r="AM25" s="17"/>
    </row>
    <row r="26" spans="3:39" ht="15.75" x14ac:dyDescent="0.2">
      <c r="C26" s="16"/>
      <c r="D26" s="1"/>
      <c r="E26" s="11"/>
      <c r="F26" s="11"/>
      <c r="G26" s="2"/>
      <c r="H26" s="11"/>
      <c r="I26" s="11"/>
      <c r="J26" s="11"/>
      <c r="K26" s="2"/>
      <c r="L26" s="11"/>
      <c r="M26" s="11"/>
      <c r="N26" s="11"/>
      <c r="O26" s="2"/>
      <c r="P26" s="11"/>
      <c r="Q26" s="11"/>
      <c r="R26" s="11"/>
      <c r="S26" s="3">
        <v>5.348E-2</v>
      </c>
      <c r="T26" s="3">
        <v>0.27189999999999998</v>
      </c>
      <c r="U26" s="3">
        <v>0.1835</v>
      </c>
      <c r="V26" s="11"/>
      <c r="W26" s="3">
        <v>3.3119999999999997E-2</v>
      </c>
      <c r="X26" s="11"/>
      <c r="Y26" s="11"/>
      <c r="Z26" s="11"/>
      <c r="AA26" s="2"/>
      <c r="AB26" s="11"/>
      <c r="AC26" s="11"/>
      <c r="AD26" s="11"/>
      <c r="AE26" s="2"/>
      <c r="AF26" s="11"/>
      <c r="AG26" s="11"/>
      <c r="AH26" s="11"/>
      <c r="AI26" s="2"/>
      <c r="AJ26" s="11"/>
      <c r="AK26" s="11"/>
      <c r="AL26" s="11"/>
      <c r="AM26" s="17"/>
    </row>
    <row r="27" spans="3:39" ht="15.75" x14ac:dyDescent="0.2">
      <c r="C27" s="16"/>
      <c r="D27" s="1"/>
      <c r="E27" s="11"/>
      <c r="F27" s="11"/>
      <c r="G27" s="2"/>
      <c r="H27" s="11"/>
      <c r="I27" s="11"/>
      <c r="J27" s="11"/>
      <c r="K27" s="2"/>
      <c r="L27" s="11"/>
      <c r="M27" s="11"/>
      <c r="N27" s="11"/>
      <c r="O27" s="2"/>
      <c r="P27" s="11"/>
      <c r="Q27" s="11"/>
      <c r="R27" s="11"/>
      <c r="S27" s="3">
        <v>4.3040000000000002E-2</v>
      </c>
      <c r="T27" s="3">
        <v>0.25650000000000001</v>
      </c>
      <c r="U27" s="3">
        <v>0.189</v>
      </c>
      <c r="V27" s="11"/>
      <c r="W27" s="3">
        <v>7.8520000000000006E-2</v>
      </c>
      <c r="X27" s="11"/>
      <c r="Y27" s="11"/>
      <c r="Z27" s="11"/>
      <c r="AA27" s="2"/>
      <c r="AB27" s="11"/>
      <c r="AC27" s="11"/>
      <c r="AD27" s="11"/>
      <c r="AE27" s="2"/>
      <c r="AF27" s="11"/>
      <c r="AG27" s="11"/>
      <c r="AH27" s="11"/>
      <c r="AI27" s="2"/>
      <c r="AJ27" s="11"/>
      <c r="AK27" s="11"/>
      <c r="AL27" s="11"/>
      <c r="AM27" s="17"/>
    </row>
    <row r="28" spans="3:39" ht="16.5" thickBot="1" x14ac:dyDescent="0.25">
      <c r="C28" s="16"/>
      <c r="D28" s="1"/>
      <c r="E28" s="11"/>
      <c r="F28" s="11"/>
      <c r="G28" s="2"/>
      <c r="H28" s="11"/>
      <c r="I28" s="11"/>
      <c r="J28" s="11"/>
      <c r="K28" s="2"/>
      <c r="L28" s="11"/>
      <c r="M28" s="11"/>
      <c r="N28" s="11"/>
      <c r="O28" s="2"/>
      <c r="P28" s="11"/>
      <c r="Q28" s="11"/>
      <c r="R28" s="11"/>
      <c r="S28" s="4">
        <v>7.6189999999999994E-2</v>
      </c>
      <c r="T28" s="11"/>
      <c r="U28" s="11"/>
      <c r="V28" s="11"/>
      <c r="W28" s="2"/>
      <c r="X28" s="11"/>
      <c r="Y28" s="11"/>
      <c r="Z28" s="11"/>
      <c r="AA28" s="2"/>
      <c r="AB28" s="11"/>
      <c r="AC28" s="11"/>
      <c r="AD28" s="11"/>
      <c r="AE28" s="2"/>
      <c r="AF28" s="11"/>
      <c r="AG28" s="11"/>
      <c r="AH28" s="11"/>
      <c r="AI28" s="2"/>
      <c r="AJ28" s="11"/>
      <c r="AK28" s="11"/>
      <c r="AL28" s="11"/>
      <c r="AM28" s="17"/>
    </row>
    <row r="29" spans="3:39" ht="15.75" x14ac:dyDescent="0.2">
      <c r="C29" s="68">
        <v>20210818</v>
      </c>
      <c r="D29" s="69"/>
      <c r="E29" s="70"/>
      <c r="F29" s="70"/>
      <c r="G29" s="71"/>
      <c r="H29" s="70"/>
      <c r="I29" s="70"/>
      <c r="J29" s="70"/>
      <c r="K29" s="71"/>
      <c r="L29" s="70"/>
      <c r="M29" s="70"/>
      <c r="N29" s="70"/>
      <c r="O29" s="71"/>
      <c r="P29" s="70"/>
      <c r="Q29" s="70"/>
      <c r="R29" s="70"/>
      <c r="S29" s="71"/>
      <c r="T29" s="70"/>
      <c r="U29" s="70"/>
      <c r="V29" s="70"/>
      <c r="W29" s="71"/>
      <c r="X29" s="70"/>
      <c r="Y29" s="70"/>
      <c r="Z29" s="70"/>
      <c r="AA29" s="71"/>
      <c r="AB29" s="70"/>
      <c r="AC29" s="15"/>
      <c r="AD29" s="15"/>
      <c r="AE29" s="15"/>
      <c r="AF29" s="70"/>
      <c r="AG29" s="15">
        <v>0.50019999999999998</v>
      </c>
      <c r="AH29" s="70"/>
      <c r="AI29" s="15">
        <v>0.34279999999999999</v>
      </c>
      <c r="AJ29" s="70"/>
      <c r="AK29" s="70"/>
      <c r="AL29" s="70"/>
      <c r="AM29" s="72"/>
    </row>
    <row r="30" spans="3:39" ht="15.75" x14ac:dyDescent="0.2">
      <c r="C30" s="16"/>
      <c r="D30" s="1"/>
      <c r="E30" s="11"/>
      <c r="F30" s="11"/>
      <c r="G30" s="2"/>
      <c r="H30" s="11"/>
      <c r="I30" s="11"/>
      <c r="J30" s="11"/>
      <c r="K30" s="2"/>
      <c r="L30" s="11"/>
      <c r="M30" s="11"/>
      <c r="N30" s="11"/>
      <c r="O30" s="2"/>
      <c r="P30" s="11"/>
      <c r="Q30" s="11"/>
      <c r="R30" s="11"/>
      <c r="S30" s="2"/>
      <c r="T30" s="11"/>
      <c r="U30" s="11"/>
      <c r="V30" s="11"/>
      <c r="W30" s="2"/>
      <c r="X30" s="11"/>
      <c r="Y30" s="11"/>
      <c r="Z30" s="11"/>
      <c r="AA30" s="2"/>
      <c r="AB30" s="11"/>
      <c r="AC30" s="3"/>
      <c r="AD30" s="3">
        <v>0.50619999999999998</v>
      </c>
      <c r="AE30" s="3"/>
      <c r="AF30" s="11"/>
      <c r="AG30" s="3">
        <v>0.53239999999999998</v>
      </c>
      <c r="AH30" s="11"/>
      <c r="AI30" s="3">
        <v>0.46589999999999998</v>
      </c>
      <c r="AJ30" s="11"/>
      <c r="AK30" s="11"/>
      <c r="AL30" s="11"/>
      <c r="AM30" s="17"/>
    </row>
    <row r="31" spans="3:39" ht="15.75" x14ac:dyDescent="0.2">
      <c r="C31" s="16"/>
      <c r="D31" s="1"/>
      <c r="E31" s="11"/>
      <c r="F31" s="11"/>
      <c r="G31" s="2"/>
      <c r="H31" s="11"/>
      <c r="I31" s="11"/>
      <c r="J31" s="11"/>
      <c r="K31" s="2"/>
      <c r="L31" s="11"/>
      <c r="M31" s="11"/>
      <c r="N31" s="11"/>
      <c r="O31" s="2"/>
      <c r="P31" s="11"/>
      <c r="Q31" s="11"/>
      <c r="R31" s="11"/>
      <c r="S31" s="2"/>
      <c r="T31" s="11"/>
      <c r="U31" s="11"/>
      <c r="V31" s="11"/>
      <c r="W31" s="2"/>
      <c r="X31" s="11"/>
      <c r="Y31" s="11"/>
      <c r="Z31" s="11"/>
      <c r="AA31" s="2"/>
      <c r="AB31" s="11"/>
      <c r="AC31" s="3"/>
      <c r="AD31" s="3"/>
      <c r="AE31" s="3">
        <v>0.45419999999999999</v>
      </c>
      <c r="AF31" s="11"/>
      <c r="AG31" s="11"/>
      <c r="AH31" s="11"/>
      <c r="AI31" s="3"/>
      <c r="AJ31" s="11"/>
      <c r="AK31" s="11"/>
      <c r="AL31" s="11"/>
      <c r="AM31" s="17"/>
    </row>
    <row r="32" spans="3:39" ht="15.75" x14ac:dyDescent="0.2">
      <c r="C32" s="16"/>
      <c r="D32" s="1"/>
      <c r="E32" s="11"/>
      <c r="F32" s="11"/>
      <c r="G32" s="2"/>
      <c r="H32" s="11"/>
      <c r="I32" s="11"/>
      <c r="J32" s="11"/>
      <c r="K32" s="2"/>
      <c r="L32" s="11"/>
      <c r="M32" s="11"/>
      <c r="N32" s="11"/>
      <c r="O32" s="2"/>
      <c r="P32" s="11"/>
      <c r="Q32" s="11"/>
      <c r="R32" s="11"/>
      <c r="S32" s="2"/>
      <c r="T32" s="11"/>
      <c r="U32" s="11"/>
      <c r="V32" s="11"/>
      <c r="W32" s="2"/>
      <c r="X32" s="11"/>
      <c r="Y32" s="11"/>
      <c r="Z32" s="11"/>
      <c r="AA32" s="2"/>
      <c r="AB32" s="11"/>
      <c r="AC32" s="3"/>
      <c r="AD32" s="3">
        <v>0.44309999999999999</v>
      </c>
      <c r="AE32" s="2"/>
      <c r="AF32" s="11"/>
      <c r="AG32" s="11"/>
      <c r="AH32" s="11"/>
      <c r="AI32" s="3">
        <v>0.52539999999999998</v>
      </c>
      <c r="AJ32" s="11"/>
      <c r="AK32" s="11"/>
      <c r="AL32" s="11"/>
      <c r="AM32" s="17"/>
    </row>
    <row r="33" spans="3:39" ht="15.75" x14ac:dyDescent="0.2">
      <c r="C33" s="16"/>
      <c r="D33" s="1"/>
      <c r="E33" s="11"/>
      <c r="F33" s="11"/>
      <c r="G33" s="2"/>
      <c r="H33" s="11"/>
      <c r="I33" s="11"/>
      <c r="J33" s="11"/>
      <c r="K33" s="2"/>
      <c r="L33" s="11"/>
      <c r="M33" s="11"/>
      <c r="N33" s="11"/>
      <c r="O33" s="2"/>
      <c r="P33" s="11"/>
      <c r="Q33" s="11"/>
      <c r="R33" s="11"/>
      <c r="S33" s="2"/>
      <c r="T33" s="11"/>
      <c r="U33" s="11"/>
      <c r="V33" s="11"/>
      <c r="W33" s="2"/>
      <c r="X33" s="11"/>
      <c r="Y33" s="11"/>
      <c r="Z33" s="11"/>
      <c r="AA33" s="2"/>
      <c r="AB33" s="11"/>
      <c r="AC33" s="3">
        <v>0.52629999999999999</v>
      </c>
      <c r="AD33" s="11"/>
      <c r="AE33" s="2"/>
      <c r="AF33" s="11"/>
      <c r="AG33" s="11"/>
      <c r="AH33" s="11"/>
      <c r="AI33" s="2"/>
      <c r="AJ33" s="11"/>
      <c r="AK33" s="11"/>
      <c r="AL33" s="11"/>
      <c r="AM33" s="17"/>
    </row>
    <row r="34" spans="3:39" ht="16.5" thickBot="1" x14ac:dyDescent="0.25">
      <c r="C34" s="16"/>
      <c r="D34" s="1"/>
      <c r="E34" s="11"/>
      <c r="F34" s="11"/>
      <c r="G34" s="2"/>
      <c r="H34" s="11"/>
      <c r="I34" s="11"/>
      <c r="J34" s="11"/>
      <c r="K34" s="2"/>
      <c r="L34" s="11"/>
      <c r="M34" s="11"/>
      <c r="N34" s="11"/>
      <c r="O34" s="2"/>
      <c r="P34" s="11"/>
      <c r="Q34" s="11"/>
      <c r="R34" s="11"/>
      <c r="S34" s="2"/>
      <c r="T34" s="11"/>
      <c r="U34" s="11"/>
      <c r="V34" s="11"/>
      <c r="W34" s="2"/>
      <c r="X34" s="11"/>
      <c r="Y34" s="11"/>
      <c r="Z34" s="11"/>
      <c r="AA34" s="2"/>
      <c r="AB34" s="11"/>
      <c r="AC34" s="11"/>
      <c r="AD34" s="11"/>
      <c r="AE34" s="2"/>
      <c r="AF34" s="11"/>
      <c r="AG34" s="11"/>
      <c r="AH34" s="11"/>
      <c r="AI34" s="2"/>
      <c r="AJ34" s="11"/>
      <c r="AK34" s="11"/>
      <c r="AL34" s="11"/>
      <c r="AM34" s="17"/>
    </row>
    <row r="35" spans="3:39" ht="15.75" x14ac:dyDescent="0.2">
      <c r="C35" s="73">
        <v>20210909</v>
      </c>
      <c r="D35" s="74"/>
      <c r="E35" s="75"/>
      <c r="F35" s="75"/>
      <c r="G35" s="76"/>
      <c r="H35" s="75"/>
      <c r="I35" s="75"/>
      <c r="J35" s="75"/>
      <c r="K35" s="76"/>
      <c r="L35" s="75"/>
      <c r="M35" s="75"/>
      <c r="N35" s="75"/>
      <c r="O35" s="76"/>
      <c r="P35" s="75"/>
      <c r="Q35" s="75"/>
      <c r="R35" s="75"/>
      <c r="S35" s="76"/>
      <c r="T35" s="75"/>
      <c r="U35" s="75"/>
      <c r="V35" s="75"/>
      <c r="W35" s="76"/>
      <c r="X35" s="77">
        <v>0.3947</v>
      </c>
      <c r="Y35" s="77">
        <v>0.18690000000000001</v>
      </c>
      <c r="Z35" s="77">
        <v>0.28799999999999998</v>
      </c>
      <c r="AA35" s="77">
        <v>9.1200000000000003E-2</v>
      </c>
      <c r="AB35" s="75"/>
      <c r="AC35" s="75"/>
      <c r="AD35" s="75"/>
      <c r="AE35" s="76"/>
      <c r="AF35" s="77">
        <v>0.42849999999999999</v>
      </c>
      <c r="AG35" s="75"/>
      <c r="AH35" s="77"/>
      <c r="AI35" s="77"/>
      <c r="AJ35" s="77">
        <v>0.24679999999999999</v>
      </c>
      <c r="AK35" s="77">
        <v>0.28220000000000001</v>
      </c>
      <c r="AL35" s="77"/>
      <c r="AM35" s="78">
        <v>0.28079999999999999</v>
      </c>
    </row>
    <row r="36" spans="3:39" ht="15.75" x14ac:dyDescent="0.2">
      <c r="C36" s="16"/>
      <c r="D36" s="1"/>
      <c r="E36" s="11"/>
      <c r="F36" s="11"/>
      <c r="G36" s="2"/>
      <c r="H36" s="11"/>
      <c r="I36" s="11"/>
      <c r="J36" s="11"/>
      <c r="K36" s="2"/>
      <c r="L36" s="11"/>
      <c r="M36" s="11"/>
      <c r="N36" s="11"/>
      <c r="O36" s="2"/>
      <c r="P36" s="11"/>
      <c r="Q36" s="11"/>
      <c r="R36" s="11"/>
      <c r="S36" s="2"/>
      <c r="T36" s="11"/>
      <c r="U36" s="11"/>
      <c r="V36" s="11"/>
      <c r="W36" s="2"/>
      <c r="X36" s="3">
        <v>0.4249</v>
      </c>
      <c r="Y36" s="3">
        <v>4.9070000000000003E-2</v>
      </c>
      <c r="Z36" s="3">
        <v>0.17549999999999999</v>
      </c>
      <c r="AA36" s="3">
        <v>4.3970000000000002E-2</v>
      </c>
      <c r="AB36" s="11"/>
      <c r="AC36" s="11"/>
      <c r="AD36" s="11"/>
      <c r="AE36" s="2"/>
      <c r="AF36" s="3"/>
      <c r="AG36" s="11"/>
      <c r="AH36" s="3"/>
      <c r="AI36" s="3"/>
      <c r="AJ36" s="3"/>
      <c r="AK36" s="3">
        <v>0.28160000000000002</v>
      </c>
      <c r="AL36" s="3"/>
      <c r="AM36" s="23">
        <v>0.25619999999999998</v>
      </c>
    </row>
    <row r="37" spans="3:39" ht="15.75" x14ac:dyDescent="0.2">
      <c r="C37" s="16"/>
      <c r="D37" s="1"/>
      <c r="E37" s="11"/>
      <c r="F37" s="11"/>
      <c r="G37" s="2"/>
      <c r="H37" s="11"/>
      <c r="I37" s="11"/>
      <c r="J37" s="11"/>
      <c r="K37" s="2"/>
      <c r="L37" s="11"/>
      <c r="M37" s="11"/>
      <c r="N37" s="11"/>
      <c r="O37" s="2"/>
      <c r="P37" s="11"/>
      <c r="Q37" s="11"/>
      <c r="R37" s="11"/>
      <c r="S37" s="2"/>
      <c r="T37" s="11"/>
      <c r="U37" s="11"/>
      <c r="V37" s="11"/>
      <c r="W37" s="2"/>
      <c r="X37" s="3">
        <v>0.36880000000000002</v>
      </c>
      <c r="Y37" s="3">
        <v>0.21249999999999999</v>
      </c>
      <c r="Z37" s="3">
        <v>9.264E-2</v>
      </c>
      <c r="AA37" s="3">
        <v>0.1139</v>
      </c>
      <c r="AB37" s="11"/>
      <c r="AC37" s="11"/>
      <c r="AD37" s="11"/>
      <c r="AE37" s="2"/>
      <c r="AF37" s="3"/>
      <c r="AG37" s="11"/>
      <c r="AH37" s="3"/>
      <c r="AI37" s="3">
        <v>0.38019999999999998</v>
      </c>
      <c r="AJ37" s="3"/>
      <c r="AK37" s="3"/>
      <c r="AL37" s="3">
        <v>0.25180000000000002</v>
      </c>
      <c r="AM37" s="23">
        <v>0.2732</v>
      </c>
    </row>
    <row r="38" spans="3:39" ht="15.75" x14ac:dyDescent="0.2">
      <c r="C38" s="16"/>
      <c r="D38" s="1"/>
      <c r="E38" s="11"/>
      <c r="F38" s="11"/>
      <c r="G38" s="2"/>
      <c r="H38" s="11"/>
      <c r="I38" s="11"/>
      <c r="J38" s="11"/>
      <c r="K38" s="2"/>
      <c r="L38" s="11"/>
      <c r="M38" s="11"/>
      <c r="N38" s="11"/>
      <c r="O38" s="2"/>
      <c r="P38" s="11"/>
      <c r="Q38" s="11"/>
      <c r="R38" s="11"/>
      <c r="S38" s="2"/>
      <c r="T38" s="11"/>
      <c r="U38" s="11"/>
      <c r="V38" s="11"/>
      <c r="W38" s="2"/>
      <c r="X38" s="11"/>
      <c r="Y38" s="3">
        <v>0.23649999999999999</v>
      </c>
      <c r="Z38" s="3">
        <v>0.1128</v>
      </c>
      <c r="AA38" s="3">
        <v>9.6420000000000006E-2</v>
      </c>
      <c r="AB38" s="11"/>
      <c r="AC38" s="11"/>
      <c r="AD38" s="11"/>
      <c r="AE38" s="2"/>
      <c r="AF38" s="3"/>
      <c r="AG38" s="11"/>
      <c r="AH38" s="3"/>
      <c r="AI38" s="3">
        <v>0.46089999999999998</v>
      </c>
      <c r="AJ38" s="3"/>
      <c r="AK38" s="3">
        <v>0.3029</v>
      </c>
      <c r="AL38" s="3">
        <v>0.27250000000000002</v>
      </c>
      <c r="AM38" s="23">
        <v>0.29620000000000002</v>
      </c>
    </row>
    <row r="39" spans="3:39" ht="15.75" x14ac:dyDescent="0.2">
      <c r="C39" s="16"/>
      <c r="D39" s="1"/>
      <c r="E39" s="11"/>
      <c r="F39" s="11"/>
      <c r="G39" s="2"/>
      <c r="H39" s="11"/>
      <c r="I39" s="11"/>
      <c r="J39" s="11"/>
      <c r="K39" s="2"/>
      <c r="L39" s="11"/>
      <c r="M39" s="11"/>
      <c r="N39" s="11"/>
      <c r="O39" s="2"/>
      <c r="P39" s="11"/>
      <c r="Q39" s="11"/>
      <c r="R39" s="11"/>
      <c r="S39" s="2"/>
      <c r="T39" s="11"/>
      <c r="U39" s="11"/>
      <c r="V39" s="11"/>
      <c r="W39" s="2"/>
      <c r="X39" s="11"/>
      <c r="Y39" s="11"/>
      <c r="Z39" s="3">
        <v>7.9570000000000002E-2</v>
      </c>
      <c r="AA39" s="3">
        <v>7.689E-2</v>
      </c>
      <c r="AB39" s="11"/>
      <c r="AC39" s="11"/>
      <c r="AD39" s="11"/>
      <c r="AE39" s="2"/>
      <c r="AF39" s="3">
        <v>0.40649999999999997</v>
      </c>
      <c r="AG39" s="11"/>
      <c r="AH39" s="5">
        <v>0.32779999999999998</v>
      </c>
      <c r="AI39" s="3">
        <v>0.47320000000000001</v>
      </c>
      <c r="AJ39" s="3"/>
      <c r="AK39" s="3"/>
      <c r="AL39" s="3">
        <v>0.26600000000000001</v>
      </c>
      <c r="AM39" s="23">
        <v>0.31119999999999998</v>
      </c>
    </row>
    <row r="40" spans="3:39" ht="16.5" thickBot="1" x14ac:dyDescent="0.25">
      <c r="C40" s="16"/>
      <c r="D40" s="1"/>
      <c r="E40" s="11"/>
      <c r="F40" s="11"/>
      <c r="G40" s="2"/>
      <c r="H40" s="11"/>
      <c r="I40" s="11"/>
      <c r="J40" s="11"/>
      <c r="K40" s="2"/>
      <c r="L40" s="11"/>
      <c r="M40" s="11"/>
      <c r="N40" s="11"/>
      <c r="O40" s="2"/>
      <c r="P40" s="11"/>
      <c r="Q40" s="11"/>
      <c r="R40" s="11"/>
      <c r="S40" s="2"/>
      <c r="T40" s="11"/>
      <c r="U40" s="11"/>
      <c r="V40" s="11"/>
      <c r="W40" s="2"/>
      <c r="X40" s="11"/>
      <c r="Y40" s="11"/>
      <c r="Z40" s="11"/>
      <c r="AA40" s="4">
        <v>0.1227</v>
      </c>
      <c r="AB40" s="11"/>
      <c r="AC40" s="11"/>
      <c r="AD40" s="11"/>
      <c r="AE40" s="2"/>
      <c r="AF40" s="11"/>
      <c r="AG40" s="11"/>
      <c r="AH40" s="10">
        <v>0.40350000000000003</v>
      </c>
      <c r="AI40" s="2"/>
      <c r="AJ40" s="10"/>
      <c r="AK40" s="10"/>
      <c r="AL40" s="10"/>
      <c r="AM40" s="23"/>
    </row>
    <row r="41" spans="3:39" ht="15.75" x14ac:dyDescent="0.2">
      <c r="C41" s="79">
        <v>20211004</v>
      </c>
      <c r="D41" s="80"/>
      <c r="E41" s="81"/>
      <c r="F41" s="81"/>
      <c r="G41" s="82"/>
      <c r="H41" s="81"/>
      <c r="I41" s="81"/>
      <c r="J41" s="81"/>
      <c r="K41" s="82"/>
      <c r="L41" s="81"/>
      <c r="M41" s="81"/>
      <c r="N41" s="81"/>
      <c r="O41" s="82"/>
      <c r="P41" s="81"/>
      <c r="Q41" s="81"/>
      <c r="R41" s="81"/>
      <c r="S41" s="82"/>
      <c r="T41" s="81"/>
      <c r="U41" s="81"/>
      <c r="V41" s="81"/>
      <c r="W41" s="82"/>
      <c r="X41" s="81"/>
      <c r="Y41" s="81"/>
      <c r="Z41" s="81"/>
      <c r="AA41" s="82"/>
      <c r="AB41" s="83"/>
      <c r="AC41" s="81"/>
      <c r="AD41" s="81"/>
      <c r="AE41" s="82"/>
      <c r="AF41" s="83"/>
      <c r="AG41" s="83">
        <v>0.44500000000000001</v>
      </c>
      <c r="AH41" s="83"/>
      <c r="AI41" s="82"/>
      <c r="AJ41" s="83">
        <v>0.19170000000000001</v>
      </c>
      <c r="AK41" s="83">
        <v>0.23930000000000001</v>
      </c>
      <c r="AL41" s="83">
        <v>0.2387</v>
      </c>
      <c r="AM41" s="84">
        <v>0.20430000000000001</v>
      </c>
    </row>
    <row r="42" spans="3:39" ht="15.75" x14ac:dyDescent="0.2">
      <c r="C42" s="16"/>
      <c r="D42" s="1"/>
      <c r="E42" s="11"/>
      <c r="F42" s="11"/>
      <c r="G42" s="2"/>
      <c r="H42" s="11"/>
      <c r="I42" s="11"/>
      <c r="J42" s="11"/>
      <c r="K42" s="2"/>
      <c r="L42" s="11"/>
      <c r="M42" s="11"/>
      <c r="N42" s="11"/>
      <c r="O42" s="2"/>
      <c r="P42" s="11"/>
      <c r="Q42" s="11"/>
      <c r="R42" s="11"/>
      <c r="S42" s="2"/>
      <c r="T42" s="11"/>
      <c r="U42" s="11"/>
      <c r="V42" s="11"/>
      <c r="W42" s="2"/>
      <c r="X42" s="11"/>
      <c r="Y42" s="11"/>
      <c r="Z42" s="11"/>
      <c r="AA42" s="2"/>
      <c r="AB42" s="3">
        <v>0.46960000000000002</v>
      </c>
      <c r="AC42" s="11"/>
      <c r="AD42" s="11"/>
      <c r="AE42" s="2"/>
      <c r="AF42" s="3">
        <v>0.52759999999999996</v>
      </c>
      <c r="AG42" s="3">
        <v>0.55130000000000001</v>
      </c>
      <c r="AH42" s="3"/>
      <c r="AI42" s="2"/>
      <c r="AJ42" s="3">
        <v>0.20669999999999999</v>
      </c>
      <c r="AK42" s="3">
        <v>0.23619999999999999</v>
      </c>
      <c r="AL42" s="3">
        <v>0.24779999999999999</v>
      </c>
      <c r="AM42" s="23">
        <v>0.27339999999999998</v>
      </c>
    </row>
    <row r="43" spans="3:39" ht="15.75" x14ac:dyDescent="0.2">
      <c r="C43" s="16"/>
      <c r="D43" s="1"/>
      <c r="E43" s="11"/>
      <c r="F43" s="11"/>
      <c r="G43" s="2"/>
      <c r="H43" s="11"/>
      <c r="I43" s="11"/>
      <c r="J43" s="11"/>
      <c r="K43" s="2"/>
      <c r="L43" s="11"/>
      <c r="M43" s="11"/>
      <c r="N43" s="11"/>
      <c r="O43" s="2"/>
      <c r="P43" s="11"/>
      <c r="Q43" s="11"/>
      <c r="R43" s="11"/>
      <c r="S43" s="2"/>
      <c r="T43" s="11"/>
      <c r="U43" s="11"/>
      <c r="V43" s="11"/>
      <c r="W43" s="2"/>
      <c r="X43" s="11"/>
      <c r="Y43" s="11"/>
      <c r="Z43" s="11"/>
      <c r="AA43" s="2"/>
      <c r="AB43" s="3">
        <v>0.50260000000000005</v>
      </c>
      <c r="AC43" s="11"/>
      <c r="AD43" s="11"/>
      <c r="AE43" s="2"/>
      <c r="AF43" s="3"/>
      <c r="AG43" s="3">
        <v>0.48430000000000001</v>
      </c>
      <c r="AH43" s="3"/>
      <c r="AI43" s="2"/>
      <c r="AJ43" s="3"/>
      <c r="AK43" s="3">
        <v>0.25519999999999998</v>
      </c>
      <c r="AL43" s="3">
        <v>0.28799999999999998</v>
      </c>
      <c r="AM43" s="23">
        <v>0.24060000000000001</v>
      </c>
    </row>
    <row r="44" spans="3:39" ht="15.75" x14ac:dyDescent="0.2">
      <c r="C44" s="16"/>
      <c r="D44" s="1"/>
      <c r="E44" s="11"/>
      <c r="F44" s="11"/>
      <c r="G44" s="2"/>
      <c r="H44" s="11"/>
      <c r="I44" s="11"/>
      <c r="J44" s="11"/>
      <c r="K44" s="2"/>
      <c r="L44" s="11"/>
      <c r="M44" s="11"/>
      <c r="N44" s="11"/>
      <c r="O44" s="2"/>
      <c r="P44" s="11"/>
      <c r="Q44" s="11"/>
      <c r="R44" s="11"/>
      <c r="S44" s="2"/>
      <c r="T44" s="11"/>
      <c r="U44" s="11"/>
      <c r="V44" s="11"/>
      <c r="W44" s="2"/>
      <c r="X44" s="11"/>
      <c r="Y44" s="11"/>
      <c r="Z44" s="11"/>
      <c r="AA44" s="2"/>
      <c r="AB44" s="3"/>
      <c r="AC44" s="11"/>
      <c r="AD44" s="11"/>
      <c r="AE44" s="2"/>
      <c r="AF44" s="3"/>
      <c r="AG44" s="3"/>
      <c r="AH44" s="3"/>
      <c r="AI44" s="2"/>
      <c r="AJ44" s="3"/>
      <c r="AK44" s="3">
        <v>0.2341</v>
      </c>
      <c r="AL44" s="3">
        <v>0.24890000000000001</v>
      </c>
      <c r="AM44" s="23"/>
    </row>
    <row r="45" spans="3:39" ht="15.75" x14ac:dyDescent="0.2">
      <c r="C45" s="16"/>
      <c r="D45" s="1"/>
      <c r="E45" s="11"/>
      <c r="F45" s="11"/>
      <c r="G45" s="2"/>
      <c r="H45" s="11"/>
      <c r="I45" s="11"/>
      <c r="J45" s="11"/>
      <c r="K45" s="2"/>
      <c r="L45" s="11"/>
      <c r="M45" s="11"/>
      <c r="N45" s="11"/>
      <c r="O45" s="2"/>
      <c r="P45" s="11"/>
      <c r="Q45" s="11"/>
      <c r="R45" s="11"/>
      <c r="S45" s="2"/>
      <c r="T45" s="11"/>
      <c r="U45" s="11"/>
      <c r="V45" s="11"/>
      <c r="W45" s="2"/>
      <c r="X45" s="11"/>
      <c r="Y45" s="11"/>
      <c r="Z45" s="11"/>
      <c r="AA45" s="2"/>
      <c r="AB45" s="3"/>
      <c r="AC45" s="11"/>
      <c r="AD45" s="11"/>
      <c r="AE45" s="2"/>
      <c r="AF45" s="3"/>
      <c r="AG45" s="3">
        <v>0.49180000000000001</v>
      </c>
      <c r="AH45" s="3">
        <v>0.43109999999999998</v>
      </c>
      <c r="AI45" s="2"/>
      <c r="AJ45" s="3"/>
      <c r="AK45" s="3"/>
      <c r="AL45" s="3"/>
      <c r="AM45" s="23"/>
    </row>
    <row r="46" spans="3:39" ht="15.75" x14ac:dyDescent="0.2">
      <c r="C46" s="16"/>
      <c r="D46" s="12"/>
      <c r="E46" s="13"/>
      <c r="F46" s="13"/>
      <c r="G46" s="14"/>
      <c r="H46" s="13"/>
      <c r="I46" s="13"/>
      <c r="J46" s="13"/>
      <c r="K46" s="14"/>
      <c r="L46" s="13"/>
      <c r="M46" s="13"/>
      <c r="N46" s="13"/>
      <c r="O46" s="14"/>
      <c r="P46" s="13"/>
      <c r="Q46" s="13"/>
      <c r="R46" s="13"/>
      <c r="S46" s="14"/>
      <c r="T46" s="13"/>
      <c r="U46" s="13"/>
      <c r="V46" s="13"/>
      <c r="W46" s="14"/>
      <c r="X46" s="13"/>
      <c r="Y46" s="13"/>
      <c r="Z46" s="13"/>
      <c r="AA46" s="14"/>
      <c r="AB46" s="38"/>
      <c r="AC46" s="13"/>
      <c r="AD46" s="13"/>
      <c r="AE46" s="14"/>
      <c r="AF46" s="38"/>
      <c r="AG46" s="38"/>
      <c r="AH46" s="38"/>
      <c r="AI46" s="14"/>
      <c r="AJ46" s="38"/>
      <c r="AK46" s="38"/>
      <c r="AL46" s="38">
        <v>0.2261</v>
      </c>
      <c r="AM46" s="40">
        <v>0.26740000000000003</v>
      </c>
    </row>
    <row r="47" spans="3:39" ht="15.75" x14ac:dyDescent="0.2">
      <c r="C47" s="16"/>
      <c r="D47" s="1"/>
      <c r="E47" s="11"/>
      <c r="F47" s="11"/>
      <c r="G47" s="2"/>
      <c r="H47" s="11"/>
      <c r="I47" s="11"/>
      <c r="J47" s="11"/>
      <c r="K47" s="2"/>
      <c r="L47" s="11"/>
      <c r="M47" s="11"/>
      <c r="N47" s="11"/>
      <c r="O47" s="2"/>
      <c r="P47" s="11"/>
      <c r="Q47" s="11"/>
      <c r="R47" s="11"/>
      <c r="S47" s="2"/>
      <c r="T47" s="11"/>
      <c r="U47" s="11"/>
      <c r="V47" s="11"/>
      <c r="W47" s="2"/>
      <c r="X47" s="11"/>
      <c r="Y47" s="11"/>
      <c r="Z47" s="11"/>
      <c r="AA47" s="2"/>
      <c r="AB47" s="3">
        <v>0.30859999999999999</v>
      </c>
      <c r="AC47" s="3">
        <v>0.55359999999999998</v>
      </c>
      <c r="AD47" s="3"/>
      <c r="AE47" s="3">
        <v>0.50660000000000005</v>
      </c>
      <c r="AF47" s="11"/>
      <c r="AG47" s="11"/>
      <c r="AH47" s="11"/>
      <c r="AI47" s="2"/>
      <c r="AJ47" s="11"/>
      <c r="AK47" s="11"/>
      <c r="AL47" s="11"/>
      <c r="AM47" s="17"/>
    </row>
    <row r="48" spans="3:39" ht="15.75" x14ac:dyDescent="0.2">
      <c r="C48" s="16"/>
      <c r="D48" s="1"/>
      <c r="E48" s="11"/>
      <c r="F48" s="11"/>
      <c r="G48" s="2"/>
      <c r="H48" s="11"/>
      <c r="I48" s="11"/>
      <c r="J48" s="11"/>
      <c r="K48" s="2"/>
      <c r="L48" s="11"/>
      <c r="M48" s="11"/>
      <c r="N48" s="11"/>
      <c r="O48" s="2"/>
      <c r="P48" s="11"/>
      <c r="Q48" s="11"/>
      <c r="R48" s="11"/>
      <c r="S48" s="2"/>
      <c r="T48" s="11"/>
      <c r="U48" s="11"/>
      <c r="V48" s="11"/>
      <c r="W48" s="2"/>
      <c r="X48" s="11"/>
      <c r="Y48" s="11"/>
      <c r="Z48" s="11"/>
      <c r="AA48" s="2"/>
      <c r="AB48" s="3"/>
      <c r="AC48" s="3">
        <v>0.45850000000000002</v>
      </c>
      <c r="AD48" s="3"/>
      <c r="AE48" s="3">
        <v>0.40450000000000003</v>
      </c>
      <c r="AF48" s="11"/>
      <c r="AG48" s="11"/>
      <c r="AH48" s="11"/>
      <c r="AI48" s="2"/>
      <c r="AJ48" s="11"/>
      <c r="AK48" s="11"/>
      <c r="AL48" s="11"/>
      <c r="AM48" s="17"/>
    </row>
    <row r="49" spans="3:39" ht="15.75" x14ac:dyDescent="0.2">
      <c r="C49" s="16"/>
      <c r="D49" s="1"/>
      <c r="E49" s="11"/>
      <c r="F49" s="11"/>
      <c r="G49" s="2"/>
      <c r="H49" s="11"/>
      <c r="I49" s="11"/>
      <c r="J49" s="11"/>
      <c r="K49" s="2"/>
      <c r="L49" s="11"/>
      <c r="M49" s="11"/>
      <c r="N49" s="11"/>
      <c r="O49" s="2"/>
      <c r="P49" s="11"/>
      <c r="Q49" s="11"/>
      <c r="R49" s="11"/>
      <c r="S49" s="2"/>
      <c r="T49" s="11"/>
      <c r="U49" s="11"/>
      <c r="V49" s="11"/>
      <c r="W49" s="2"/>
      <c r="X49" s="11"/>
      <c r="Y49" s="11"/>
      <c r="Z49" s="11"/>
      <c r="AA49" s="2"/>
      <c r="AB49" s="3"/>
      <c r="AC49" s="3"/>
      <c r="AD49" s="3"/>
      <c r="AE49" s="3">
        <v>0.46210000000000001</v>
      </c>
      <c r="AF49" s="11"/>
      <c r="AG49" s="11"/>
      <c r="AH49" s="11"/>
      <c r="AI49" s="2"/>
      <c r="AJ49" s="11"/>
      <c r="AK49" s="11"/>
      <c r="AL49" s="11"/>
      <c r="AM49" s="17"/>
    </row>
    <row r="50" spans="3:39" ht="15.75" x14ac:dyDescent="0.2">
      <c r="C50" s="16"/>
      <c r="D50" s="1"/>
      <c r="E50" s="11"/>
      <c r="F50" s="11"/>
      <c r="G50" s="2"/>
      <c r="H50" s="11"/>
      <c r="I50" s="11"/>
      <c r="J50" s="11"/>
      <c r="K50" s="2"/>
      <c r="L50" s="11"/>
      <c r="M50" s="11"/>
      <c r="N50" s="11"/>
      <c r="O50" s="2"/>
      <c r="P50" s="11"/>
      <c r="Q50" s="11"/>
      <c r="R50" s="11"/>
      <c r="S50" s="2"/>
      <c r="T50" s="11"/>
      <c r="U50" s="11"/>
      <c r="V50" s="11"/>
      <c r="W50" s="2"/>
      <c r="X50" s="11"/>
      <c r="Y50" s="11"/>
      <c r="Z50" s="11"/>
      <c r="AA50" s="2"/>
      <c r="AB50" s="3"/>
      <c r="AC50" s="3"/>
      <c r="AD50" s="3"/>
      <c r="AE50" s="3">
        <v>0.54990000000000006</v>
      </c>
      <c r="AF50" s="11"/>
      <c r="AG50" s="11"/>
      <c r="AH50" s="11"/>
      <c r="AI50" s="2"/>
      <c r="AJ50" s="11"/>
      <c r="AK50" s="11"/>
      <c r="AL50" s="11"/>
      <c r="AM50" s="17"/>
    </row>
    <row r="51" spans="3:39" ht="15.75" x14ac:dyDescent="0.2">
      <c r="C51" s="16"/>
      <c r="D51" s="1"/>
      <c r="E51" s="11"/>
      <c r="F51" s="11"/>
      <c r="G51" s="2"/>
      <c r="H51" s="11"/>
      <c r="I51" s="11"/>
      <c r="J51" s="11"/>
      <c r="K51" s="2"/>
      <c r="L51" s="11"/>
      <c r="M51" s="11"/>
      <c r="N51" s="11"/>
      <c r="O51" s="2"/>
      <c r="P51" s="11"/>
      <c r="Q51" s="11"/>
      <c r="R51" s="11"/>
      <c r="S51" s="2"/>
      <c r="T51" s="11"/>
      <c r="U51" s="11"/>
      <c r="V51" s="11"/>
      <c r="W51" s="2"/>
      <c r="X51" s="11"/>
      <c r="Y51" s="11"/>
      <c r="Z51" s="11"/>
      <c r="AA51" s="2"/>
      <c r="AB51" s="3"/>
      <c r="AC51" s="3"/>
      <c r="AD51" s="3"/>
      <c r="AE51" s="3"/>
      <c r="AF51" s="11"/>
      <c r="AG51" s="11"/>
      <c r="AH51" s="11"/>
      <c r="AI51" s="2"/>
      <c r="AJ51" s="11"/>
      <c r="AK51" s="11"/>
      <c r="AL51" s="11"/>
      <c r="AM51" s="17"/>
    </row>
    <row r="52" spans="3:39" s="30" customFormat="1" ht="16.5" thickBot="1" x14ac:dyDescent="0.25">
      <c r="C52" s="24"/>
      <c r="D52" s="25"/>
      <c r="E52" s="26"/>
      <c r="F52" s="26"/>
      <c r="G52" s="27"/>
      <c r="H52" s="26"/>
      <c r="I52" s="26"/>
      <c r="J52" s="26"/>
      <c r="K52" s="27"/>
      <c r="L52" s="26"/>
      <c r="M52" s="26"/>
      <c r="N52" s="26"/>
      <c r="O52" s="27"/>
      <c r="P52" s="26"/>
      <c r="Q52" s="26"/>
      <c r="R52" s="26"/>
      <c r="S52" s="27"/>
      <c r="T52" s="26"/>
      <c r="U52" s="26"/>
      <c r="V52" s="26"/>
      <c r="W52" s="27"/>
      <c r="X52" s="26"/>
      <c r="Y52" s="26"/>
      <c r="Z52" s="26"/>
      <c r="AA52" s="27"/>
      <c r="AB52" s="28"/>
      <c r="AC52" s="28"/>
      <c r="AD52" s="28">
        <v>0.44009999999999999</v>
      </c>
      <c r="AE52" s="28"/>
      <c r="AF52" s="26"/>
      <c r="AG52" s="26"/>
      <c r="AH52" s="26"/>
      <c r="AI52" s="27"/>
      <c r="AJ52" s="26"/>
      <c r="AK52" s="26"/>
      <c r="AL52" s="26"/>
      <c r="AM52" s="29"/>
    </row>
    <row r="53" spans="3:39" x14ac:dyDescent="0.2">
      <c r="C53" s="42" t="s">
        <v>18</v>
      </c>
      <c r="D53" s="43">
        <f t="shared" ref="D53:AM53" si="0">COUNT(D11:D52)</f>
        <v>4</v>
      </c>
      <c r="E53" s="43">
        <f t="shared" si="0"/>
        <v>4</v>
      </c>
      <c r="F53" s="43">
        <f t="shared" si="0"/>
        <v>9</v>
      </c>
      <c r="G53" s="44">
        <f t="shared" si="0"/>
        <v>11</v>
      </c>
      <c r="H53" s="43">
        <f t="shared" si="0"/>
        <v>3</v>
      </c>
      <c r="I53" s="43">
        <f t="shared" si="0"/>
        <v>4</v>
      </c>
      <c r="J53" s="43">
        <f t="shared" si="0"/>
        <v>3</v>
      </c>
      <c r="K53" s="44">
        <f t="shared" si="0"/>
        <v>3</v>
      </c>
      <c r="L53" s="43">
        <f t="shared" si="0"/>
        <v>6</v>
      </c>
      <c r="M53" s="43">
        <f t="shared" si="0"/>
        <v>7</v>
      </c>
      <c r="N53" s="43">
        <f t="shared" si="0"/>
        <v>11</v>
      </c>
      <c r="O53" s="44">
        <f t="shared" si="0"/>
        <v>11</v>
      </c>
      <c r="P53" s="43">
        <f t="shared" si="0"/>
        <v>3</v>
      </c>
      <c r="Q53" s="43">
        <f t="shared" si="0"/>
        <v>11</v>
      </c>
      <c r="R53" s="43">
        <f t="shared" si="0"/>
        <v>14</v>
      </c>
      <c r="S53" s="44">
        <f t="shared" si="0"/>
        <v>12</v>
      </c>
      <c r="T53" s="43">
        <f t="shared" si="0"/>
        <v>14</v>
      </c>
      <c r="U53" s="43">
        <f t="shared" si="0"/>
        <v>15</v>
      </c>
      <c r="V53" s="43">
        <f t="shared" si="0"/>
        <v>10</v>
      </c>
      <c r="W53" s="44">
        <f t="shared" si="0"/>
        <v>8</v>
      </c>
      <c r="X53" s="43">
        <f t="shared" si="0"/>
        <v>6</v>
      </c>
      <c r="Y53" s="43">
        <f t="shared" si="0"/>
        <v>8</v>
      </c>
      <c r="Z53" s="43">
        <f t="shared" si="0"/>
        <v>8</v>
      </c>
      <c r="AA53" s="44">
        <f t="shared" si="0"/>
        <v>7</v>
      </c>
      <c r="AB53" s="43">
        <f t="shared" si="0"/>
        <v>3</v>
      </c>
      <c r="AC53" s="43">
        <f t="shared" si="0"/>
        <v>3</v>
      </c>
      <c r="AD53" s="43">
        <f t="shared" si="0"/>
        <v>3</v>
      </c>
      <c r="AE53" s="44">
        <f t="shared" si="0"/>
        <v>5</v>
      </c>
      <c r="AF53" s="43">
        <f t="shared" si="0"/>
        <v>3</v>
      </c>
      <c r="AG53" s="43">
        <f t="shared" si="0"/>
        <v>6</v>
      </c>
      <c r="AH53" s="43">
        <f t="shared" si="0"/>
        <v>3</v>
      </c>
      <c r="AI53" s="44">
        <f t="shared" si="0"/>
        <v>6</v>
      </c>
      <c r="AJ53" s="43">
        <f t="shared" si="0"/>
        <v>3</v>
      </c>
      <c r="AK53" s="43">
        <f t="shared" si="0"/>
        <v>7</v>
      </c>
      <c r="AL53" s="43">
        <f t="shared" si="0"/>
        <v>8</v>
      </c>
      <c r="AM53" s="45">
        <f t="shared" si="0"/>
        <v>9</v>
      </c>
    </row>
    <row r="54" spans="3:39" x14ac:dyDescent="0.2">
      <c r="C54" s="46" t="s">
        <v>4</v>
      </c>
      <c r="D54" s="47">
        <f t="shared" ref="D54:AM54" si="1">AVERAGE(D11:D52)</f>
        <v>0.36522499999999997</v>
      </c>
      <c r="E54" s="47">
        <f t="shared" si="1"/>
        <v>0.28037499999999999</v>
      </c>
      <c r="F54" s="47">
        <f t="shared" si="1"/>
        <v>0.14627777777777778</v>
      </c>
      <c r="G54" s="7">
        <f t="shared" si="1"/>
        <v>9.6372727272727263E-2</v>
      </c>
      <c r="H54" s="47">
        <f t="shared" si="1"/>
        <v>0.37463333333333337</v>
      </c>
      <c r="I54" s="47">
        <f t="shared" si="1"/>
        <v>0.12319250000000001</v>
      </c>
      <c r="J54" s="47">
        <f t="shared" si="1"/>
        <v>8.4216666666666662E-2</v>
      </c>
      <c r="K54" s="53">
        <f t="shared" si="1"/>
        <v>5.5476666666666674E-2</v>
      </c>
      <c r="L54" s="47">
        <f t="shared" si="1"/>
        <v>0.3056666666666667</v>
      </c>
      <c r="M54" s="47">
        <f t="shared" si="1"/>
        <v>0.2020142857142857</v>
      </c>
      <c r="N54" s="47">
        <f t="shared" si="1"/>
        <v>5.252090909090909E-2</v>
      </c>
      <c r="O54" s="7">
        <f t="shared" si="1"/>
        <v>3.2401363636363638E-2</v>
      </c>
      <c r="P54" s="47">
        <f t="shared" si="1"/>
        <v>0.26216666666666666</v>
      </c>
      <c r="Q54" s="47">
        <f t="shared" si="1"/>
        <v>0.25252727272727271</v>
      </c>
      <c r="R54" s="47">
        <f t="shared" si="1"/>
        <v>6.6990714285714292E-2</v>
      </c>
      <c r="S54" s="7">
        <f t="shared" si="1"/>
        <v>4.1434166666666675E-2</v>
      </c>
      <c r="T54" s="47">
        <f t="shared" si="1"/>
        <v>0.24349999999999999</v>
      </c>
      <c r="U54" s="47">
        <f t="shared" si="1"/>
        <v>0.136736</v>
      </c>
      <c r="V54" s="47">
        <f t="shared" si="1"/>
        <v>6.5520999999999996E-2</v>
      </c>
      <c r="W54" s="7">
        <f t="shared" si="1"/>
        <v>9.5067500000000013E-2</v>
      </c>
      <c r="X54" s="47">
        <f t="shared" si="1"/>
        <v>0.38181666666666669</v>
      </c>
      <c r="Y54" s="47">
        <f t="shared" si="1"/>
        <v>0.19625874999999998</v>
      </c>
      <c r="Z54" s="47">
        <f t="shared" si="1"/>
        <v>0.12342625</v>
      </c>
      <c r="AA54" s="7">
        <f t="shared" si="1"/>
        <v>0.10461142857142858</v>
      </c>
      <c r="AB54" s="47">
        <f t="shared" si="1"/>
        <v>0.42693333333333339</v>
      </c>
      <c r="AC54" s="47">
        <f t="shared" si="1"/>
        <v>0.51279999999999992</v>
      </c>
      <c r="AD54" s="47">
        <f t="shared" si="1"/>
        <v>0.46313333333333334</v>
      </c>
      <c r="AE54" s="7">
        <f t="shared" si="1"/>
        <v>0.47545999999999999</v>
      </c>
      <c r="AF54" s="47">
        <f t="shared" si="1"/>
        <v>0.45419999999999999</v>
      </c>
      <c r="AG54" s="47">
        <f t="shared" si="1"/>
        <v>0.50083333333333335</v>
      </c>
      <c r="AH54" s="47">
        <f t="shared" si="1"/>
        <v>0.38746666666666668</v>
      </c>
      <c r="AI54" s="7">
        <f t="shared" si="1"/>
        <v>0.44139999999999996</v>
      </c>
      <c r="AJ54" s="47">
        <f t="shared" si="1"/>
        <v>0.21506666666666666</v>
      </c>
      <c r="AK54" s="47">
        <f t="shared" si="1"/>
        <v>0.26164285714285712</v>
      </c>
      <c r="AL54" s="47">
        <f t="shared" si="1"/>
        <v>0.25497500000000001</v>
      </c>
      <c r="AM54" s="48">
        <f t="shared" si="1"/>
        <v>0.26703333333333329</v>
      </c>
    </row>
    <row r="55" spans="3:39" ht="15" thickBot="1" x14ac:dyDescent="0.25">
      <c r="C55" s="49" t="s">
        <v>5</v>
      </c>
      <c r="D55" s="50">
        <f t="shared" ref="D55:AM55" si="2">_xlfn.STDEV.P(D11:D52)</f>
        <v>2.6086814197981315E-2</v>
      </c>
      <c r="E55" s="50">
        <f t="shared" si="2"/>
        <v>3.8939207426448831E-2</v>
      </c>
      <c r="F55" s="50">
        <f t="shared" si="2"/>
        <v>4.7960511019837428E-2</v>
      </c>
      <c r="G55" s="51">
        <f t="shared" si="2"/>
        <v>2.5670136908977004E-2</v>
      </c>
      <c r="H55" s="50">
        <f t="shared" si="2"/>
        <v>1.0089378353276062E-2</v>
      </c>
      <c r="I55" s="50">
        <f t="shared" si="2"/>
        <v>5.5125117403503086E-2</v>
      </c>
      <c r="J55" s="50">
        <f t="shared" si="2"/>
        <v>1.9056306625949909E-2</v>
      </c>
      <c r="K55" s="54">
        <f t="shared" si="2"/>
        <v>2.4488769308036316E-2</v>
      </c>
      <c r="L55" s="50">
        <f t="shared" si="2"/>
        <v>4.1484923633639252E-2</v>
      </c>
      <c r="M55" s="50">
        <f t="shared" si="2"/>
        <v>5.2990091488111027E-2</v>
      </c>
      <c r="N55" s="50">
        <f t="shared" si="2"/>
        <v>1.7852276378681409E-2</v>
      </c>
      <c r="O55" s="51">
        <f t="shared" si="2"/>
        <v>1.6621000146434299E-2</v>
      </c>
      <c r="P55" s="50">
        <f t="shared" si="2"/>
        <v>7.6948698638912807E-2</v>
      </c>
      <c r="Q55" s="50">
        <f t="shared" si="2"/>
        <v>6.7917598347477307E-2</v>
      </c>
      <c r="R55" s="50">
        <f t="shared" si="2"/>
        <v>3.5739458278787946E-2</v>
      </c>
      <c r="S55" s="51">
        <f t="shared" si="2"/>
        <v>1.4868473054494249E-2</v>
      </c>
      <c r="T55" s="50">
        <f t="shared" si="2"/>
        <v>4.6260025940330109E-2</v>
      </c>
      <c r="U55" s="50">
        <f t="shared" si="2"/>
        <v>4.9851393534517528E-2</v>
      </c>
      <c r="V55" s="50">
        <f t="shared" si="2"/>
        <v>1.7686598005269446E-2</v>
      </c>
      <c r="W55" s="51">
        <f t="shared" si="2"/>
        <v>3.8410347482807236E-2</v>
      </c>
      <c r="X55" s="50">
        <f t="shared" si="2"/>
        <v>2.7190403740208712E-2</v>
      </c>
      <c r="Y55" s="50">
        <f t="shared" si="2"/>
        <v>6.0703633836348782E-2</v>
      </c>
      <c r="Z55" s="50">
        <f t="shared" si="2"/>
        <v>7.4986697809928268E-2</v>
      </c>
      <c r="AA55" s="51">
        <f t="shared" si="2"/>
        <v>4.1278102956331067E-2</v>
      </c>
      <c r="AB55" s="50">
        <f t="shared" si="2"/>
        <v>8.4751925576289189E-2</v>
      </c>
      <c r="AC55" s="50">
        <f t="shared" si="2"/>
        <v>3.9980745365738223E-2</v>
      </c>
      <c r="AD55" s="50">
        <f t="shared" si="2"/>
        <v>3.0477350424354292E-2</v>
      </c>
      <c r="AE55" s="51">
        <f t="shared" si="2"/>
        <v>4.934939108033664E-2</v>
      </c>
      <c r="AF55" s="50">
        <f t="shared" si="2"/>
        <v>5.2673016494849109E-2</v>
      </c>
      <c r="AG55" s="50">
        <f t="shared" si="2"/>
        <v>3.4195646246594345E-2</v>
      </c>
      <c r="AH55" s="50">
        <f t="shared" si="2"/>
        <v>4.3669389228102498E-2</v>
      </c>
      <c r="AI55" s="51">
        <f t="shared" si="2"/>
        <v>6.1257843035266615E-2</v>
      </c>
      <c r="AJ55" s="50">
        <f t="shared" si="2"/>
        <v>2.3259454469574784E-2</v>
      </c>
      <c r="AK55" s="50">
        <f t="shared" si="2"/>
        <v>2.526911480969023E-2</v>
      </c>
      <c r="AL55" s="50">
        <f t="shared" si="2"/>
        <v>1.8427001248168404E-2</v>
      </c>
      <c r="AM55" s="52">
        <f t="shared" si="2"/>
        <v>2.9479107479328227E-2</v>
      </c>
    </row>
  </sheetData>
  <mergeCells count="10">
    <mergeCell ref="AF9:AI9"/>
    <mergeCell ref="AJ9:AM9"/>
    <mergeCell ref="P9:S9"/>
    <mergeCell ref="C6:G7"/>
    <mergeCell ref="D9:G9"/>
    <mergeCell ref="H9:K9"/>
    <mergeCell ref="L9:O9"/>
    <mergeCell ref="T9:W9"/>
    <mergeCell ref="X9:AA9"/>
    <mergeCell ref="AB9:AE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5074-B06F-482B-BC2F-C87CCDD65811}">
  <dimension ref="A6:AM55"/>
  <sheetViews>
    <sheetView workbookViewId="0">
      <selection activeCell="C10" sqref="C10"/>
    </sheetView>
  </sheetViews>
  <sheetFormatPr defaultRowHeight="14.25" x14ac:dyDescent="0.2"/>
  <cols>
    <col min="3" max="3" width="10.5" customWidth="1"/>
  </cols>
  <sheetData>
    <row r="6" spans="1:39" ht="14.25" customHeight="1" x14ac:dyDescent="0.2">
      <c r="C6" s="174" t="s">
        <v>25</v>
      </c>
      <c r="D6" s="174"/>
      <c r="E6" s="174"/>
      <c r="F6" s="174"/>
      <c r="G6" s="174"/>
    </row>
    <row r="7" spans="1:39" ht="14.25" customHeight="1" x14ac:dyDescent="0.2">
      <c r="C7" s="174"/>
      <c r="D7" s="174"/>
      <c r="E7" s="174"/>
      <c r="F7" s="174"/>
      <c r="G7" s="174"/>
    </row>
    <row r="8" spans="1:39" ht="15" thickBot="1" x14ac:dyDescent="0.25"/>
    <row r="9" spans="1:39" ht="15.75" x14ac:dyDescent="0.2">
      <c r="C9" s="41" t="s">
        <v>7</v>
      </c>
      <c r="D9" s="172" t="s">
        <v>9</v>
      </c>
      <c r="E9" s="170"/>
      <c r="F9" s="170"/>
      <c r="G9" s="171"/>
      <c r="H9" s="169" t="s">
        <v>10</v>
      </c>
      <c r="I9" s="170"/>
      <c r="J9" s="170"/>
      <c r="K9" s="171"/>
      <c r="L9" s="169" t="s">
        <v>11</v>
      </c>
      <c r="M9" s="170"/>
      <c r="N9" s="170"/>
      <c r="O9" s="171"/>
      <c r="P9" s="169" t="s">
        <v>12</v>
      </c>
      <c r="Q9" s="170"/>
      <c r="R9" s="170"/>
      <c r="S9" s="171"/>
      <c r="T9" s="169" t="s">
        <v>13</v>
      </c>
      <c r="U9" s="170"/>
      <c r="V9" s="170"/>
      <c r="W9" s="171"/>
      <c r="X9" s="169" t="s">
        <v>14</v>
      </c>
      <c r="Y9" s="170"/>
      <c r="Z9" s="170"/>
      <c r="AA9" s="171"/>
      <c r="AB9" s="169" t="s">
        <v>15</v>
      </c>
      <c r="AC9" s="170"/>
      <c r="AD9" s="170"/>
      <c r="AE9" s="171"/>
      <c r="AF9" s="169" t="s">
        <v>16</v>
      </c>
      <c r="AG9" s="170"/>
      <c r="AH9" s="170"/>
      <c r="AI9" s="171"/>
      <c r="AJ9" s="172" t="s">
        <v>17</v>
      </c>
      <c r="AK9" s="170"/>
      <c r="AL9" s="170"/>
      <c r="AM9" s="173"/>
    </row>
    <row r="10" spans="1:39" ht="16.5" thickBot="1" x14ac:dyDescent="0.25">
      <c r="C10" s="103" t="s">
        <v>8</v>
      </c>
      <c r="D10" s="50" t="s">
        <v>20</v>
      </c>
      <c r="E10" s="50" t="s">
        <v>21</v>
      </c>
      <c r="F10" s="50" t="s">
        <v>22</v>
      </c>
      <c r="G10" s="51" t="s">
        <v>23</v>
      </c>
      <c r="H10" s="50" t="s">
        <v>20</v>
      </c>
      <c r="I10" s="50" t="s">
        <v>21</v>
      </c>
      <c r="J10" s="50" t="s">
        <v>22</v>
      </c>
      <c r="K10" s="51" t="s">
        <v>23</v>
      </c>
      <c r="L10" s="50" t="s">
        <v>20</v>
      </c>
      <c r="M10" s="50" t="s">
        <v>21</v>
      </c>
      <c r="N10" s="50" t="s">
        <v>22</v>
      </c>
      <c r="O10" s="51" t="s">
        <v>23</v>
      </c>
      <c r="P10" s="50" t="s">
        <v>20</v>
      </c>
      <c r="Q10" s="50" t="s">
        <v>21</v>
      </c>
      <c r="R10" s="50" t="s">
        <v>22</v>
      </c>
      <c r="S10" s="51" t="s">
        <v>23</v>
      </c>
      <c r="T10" s="50" t="s">
        <v>20</v>
      </c>
      <c r="U10" s="50" t="s">
        <v>21</v>
      </c>
      <c r="V10" s="50" t="s">
        <v>22</v>
      </c>
      <c r="W10" s="51" t="s">
        <v>23</v>
      </c>
      <c r="X10" s="50" t="s">
        <v>20</v>
      </c>
      <c r="Y10" s="50" t="s">
        <v>21</v>
      </c>
      <c r="Z10" s="50" t="s">
        <v>22</v>
      </c>
      <c r="AA10" s="51" t="s">
        <v>23</v>
      </c>
      <c r="AB10" s="50" t="s">
        <v>20</v>
      </c>
      <c r="AC10" s="50" t="s">
        <v>21</v>
      </c>
      <c r="AD10" s="50" t="s">
        <v>22</v>
      </c>
      <c r="AE10" s="51" t="s">
        <v>23</v>
      </c>
      <c r="AF10" s="50" t="s">
        <v>20</v>
      </c>
      <c r="AG10" s="50" t="s">
        <v>21</v>
      </c>
      <c r="AH10" s="50" t="s">
        <v>22</v>
      </c>
      <c r="AI10" s="51" t="s">
        <v>23</v>
      </c>
      <c r="AJ10" s="50" t="s">
        <v>20</v>
      </c>
      <c r="AK10" s="50" t="s">
        <v>21</v>
      </c>
      <c r="AL10" s="50" t="s">
        <v>22</v>
      </c>
      <c r="AM10" s="52" t="s">
        <v>23</v>
      </c>
    </row>
    <row r="11" spans="1:39" s="30" customFormat="1" ht="15.75" x14ac:dyDescent="0.2">
      <c r="A11"/>
      <c r="C11" s="116">
        <v>20210604</v>
      </c>
      <c r="D11" s="105">
        <v>0.32450000000000001</v>
      </c>
      <c r="E11" s="106">
        <v>0.3231</v>
      </c>
      <c r="F11" s="106">
        <v>0.27</v>
      </c>
      <c r="G11" s="106">
        <v>0.1855</v>
      </c>
      <c r="H11" s="106">
        <v>0.40989999999999999</v>
      </c>
      <c r="I11" s="106">
        <v>0.28249999999999997</v>
      </c>
      <c r="J11" s="106">
        <v>0.21199999999999999</v>
      </c>
      <c r="K11" s="106">
        <v>0.1542</v>
      </c>
      <c r="L11" s="106">
        <v>0.28910000000000002</v>
      </c>
      <c r="M11" s="106">
        <v>0.32579999999999998</v>
      </c>
      <c r="N11" s="106">
        <v>0.21959999999999999</v>
      </c>
      <c r="O11" s="106">
        <v>0.17649999999999999</v>
      </c>
      <c r="P11" s="107"/>
      <c r="Q11" s="106">
        <v>0.31259999999999999</v>
      </c>
      <c r="R11" s="106">
        <v>0.2203</v>
      </c>
      <c r="S11" s="108"/>
      <c r="T11" s="115">
        <v>0.21859999999999999</v>
      </c>
      <c r="U11" s="106">
        <v>0.19719999999999999</v>
      </c>
      <c r="V11" s="115">
        <v>0.15160000000000001</v>
      </c>
      <c r="W11" s="108"/>
      <c r="X11" s="106">
        <v>0.38059999999999999</v>
      </c>
      <c r="Y11" s="106">
        <v>0.29799999999999999</v>
      </c>
      <c r="Z11" s="106">
        <v>0.215</v>
      </c>
      <c r="AA11" s="106">
        <v>0.21629999999999999</v>
      </c>
      <c r="AB11" s="107"/>
      <c r="AC11" s="107"/>
      <c r="AD11" s="107"/>
      <c r="AE11" s="108"/>
      <c r="AF11" s="107"/>
      <c r="AG11" s="107"/>
      <c r="AH11" s="107"/>
      <c r="AI11" s="108"/>
      <c r="AJ11" s="107"/>
      <c r="AK11" s="107"/>
      <c r="AL11" s="107"/>
      <c r="AM11" s="109"/>
    </row>
    <row r="12" spans="1:39" x14ac:dyDescent="0.2">
      <c r="C12" s="85"/>
      <c r="D12" s="90">
        <v>0.3221</v>
      </c>
      <c r="E12" s="86">
        <v>0.29949999999999999</v>
      </c>
      <c r="F12" s="86">
        <v>0.32269999999999999</v>
      </c>
      <c r="G12" s="86">
        <v>0.16139999999999999</v>
      </c>
      <c r="H12" s="86">
        <v>0.45760000000000001</v>
      </c>
      <c r="I12" s="86">
        <v>0.28439999999999999</v>
      </c>
      <c r="J12" s="86">
        <v>0.28320000000000001</v>
      </c>
      <c r="K12" s="86">
        <v>0.1552</v>
      </c>
      <c r="L12" s="86">
        <v>0.31319999999999998</v>
      </c>
      <c r="M12" s="86">
        <v>0.2505</v>
      </c>
      <c r="N12" s="86">
        <v>0.2324</v>
      </c>
      <c r="O12" s="86">
        <v>0.16189999999999999</v>
      </c>
      <c r="P12" s="47"/>
      <c r="Q12" s="86">
        <v>0.2782</v>
      </c>
      <c r="R12" s="86">
        <v>0.23680000000000001</v>
      </c>
      <c r="S12" s="7"/>
      <c r="T12" s="86">
        <v>0.15770000000000001</v>
      </c>
      <c r="U12" s="86">
        <v>0.2041</v>
      </c>
      <c r="V12" s="47"/>
      <c r="W12" s="7"/>
      <c r="X12" s="86">
        <v>0.36430000000000001</v>
      </c>
      <c r="Y12" s="86">
        <v>0.28899999999999998</v>
      </c>
      <c r="Z12" s="86">
        <v>0.22969999999999999</v>
      </c>
      <c r="AA12" s="7"/>
      <c r="AB12" s="47"/>
      <c r="AC12" s="47"/>
      <c r="AD12" s="47"/>
      <c r="AE12" s="7"/>
      <c r="AF12" s="47"/>
      <c r="AG12" s="47"/>
      <c r="AH12" s="47"/>
      <c r="AI12" s="7"/>
      <c r="AJ12" s="47"/>
      <c r="AK12" s="47"/>
      <c r="AL12" s="47"/>
      <c r="AM12" s="48"/>
    </row>
    <row r="13" spans="1:39" ht="15.75" x14ac:dyDescent="0.2">
      <c r="C13" s="85"/>
      <c r="D13" s="90">
        <v>0.36680000000000001</v>
      </c>
      <c r="E13" s="86">
        <v>0.29270000000000002</v>
      </c>
      <c r="F13" s="86"/>
      <c r="G13" s="86">
        <v>0.14499999999999999</v>
      </c>
      <c r="H13" s="86">
        <v>0.39689999999999998</v>
      </c>
      <c r="I13" s="86">
        <v>0.1845</v>
      </c>
      <c r="J13" s="104">
        <v>0.26019999999999999</v>
      </c>
      <c r="K13" s="86">
        <v>0.12620000000000001</v>
      </c>
      <c r="L13" s="86">
        <v>0.2266</v>
      </c>
      <c r="M13" s="47"/>
      <c r="N13" s="86">
        <v>0.20050000000000001</v>
      </c>
      <c r="O13" s="86">
        <v>0.15559999999999999</v>
      </c>
      <c r="P13" s="47"/>
      <c r="Q13" s="86">
        <v>0.33939999999999998</v>
      </c>
      <c r="R13" s="86">
        <v>0.24410000000000001</v>
      </c>
      <c r="S13" s="7"/>
      <c r="T13" s="86">
        <v>0.23530000000000001</v>
      </c>
      <c r="U13" s="86">
        <v>0.21429999999999999</v>
      </c>
      <c r="V13" s="47"/>
      <c r="W13" s="7"/>
      <c r="X13" s="86">
        <v>0.35670000000000002</v>
      </c>
      <c r="Y13" s="86">
        <v>0.27500000000000002</v>
      </c>
      <c r="Z13" s="86">
        <v>0.23599999999999999</v>
      </c>
      <c r="AA13" s="7"/>
      <c r="AB13" s="47"/>
      <c r="AC13" s="47"/>
      <c r="AD13" s="47"/>
      <c r="AE13" s="7"/>
      <c r="AF13" s="47"/>
      <c r="AG13" s="47"/>
      <c r="AH13" s="47"/>
      <c r="AI13" s="7"/>
      <c r="AJ13" s="47"/>
      <c r="AK13" s="47"/>
      <c r="AL13" s="47"/>
      <c r="AM13" s="48"/>
    </row>
    <row r="14" spans="1:39" x14ac:dyDescent="0.2">
      <c r="C14" s="85"/>
      <c r="D14" s="90">
        <v>0.35289999999999999</v>
      </c>
      <c r="E14" s="86">
        <v>0.33079999999999998</v>
      </c>
      <c r="F14" s="86">
        <v>0.27200000000000002</v>
      </c>
      <c r="G14" s="86">
        <v>0.2175</v>
      </c>
      <c r="H14" s="47"/>
      <c r="I14" s="86">
        <v>0.2399</v>
      </c>
      <c r="J14" s="47"/>
      <c r="K14" s="7"/>
      <c r="L14" s="86">
        <v>0.28070000000000001</v>
      </c>
      <c r="M14" s="47"/>
      <c r="N14" s="86">
        <v>0.19589999999999999</v>
      </c>
      <c r="O14" s="86">
        <v>0.17219999999999999</v>
      </c>
      <c r="P14" s="47"/>
      <c r="Q14" s="86">
        <v>0.28050000000000003</v>
      </c>
      <c r="R14" s="86">
        <v>0.1948</v>
      </c>
      <c r="S14" s="7"/>
      <c r="T14" s="86">
        <v>0.20760000000000001</v>
      </c>
      <c r="U14" s="86">
        <v>0.18010000000000001</v>
      </c>
      <c r="V14" s="47"/>
      <c r="W14" s="7"/>
      <c r="X14" s="47"/>
      <c r="Y14" s="86">
        <v>0.30690000000000001</v>
      </c>
      <c r="Z14" s="47"/>
      <c r="AA14" s="7"/>
      <c r="AB14" s="47"/>
      <c r="AC14" s="47"/>
      <c r="AD14" s="47"/>
      <c r="AE14" s="7"/>
      <c r="AF14" s="47"/>
      <c r="AG14" s="47"/>
      <c r="AH14" s="47"/>
      <c r="AI14" s="7"/>
      <c r="AJ14" s="47"/>
      <c r="AK14" s="47"/>
      <c r="AL14" s="47"/>
      <c r="AM14" s="48"/>
    </row>
    <row r="15" spans="1:39" x14ac:dyDescent="0.2">
      <c r="C15" s="85"/>
      <c r="D15" s="47"/>
      <c r="E15" s="47"/>
      <c r="F15" s="47"/>
      <c r="G15" s="86">
        <v>0.19650000000000001</v>
      </c>
      <c r="H15" s="47"/>
      <c r="I15" s="47"/>
      <c r="J15" s="47"/>
      <c r="K15" s="7"/>
      <c r="L15" s="47"/>
      <c r="M15" s="47"/>
      <c r="N15" s="86">
        <v>0.15559999999999999</v>
      </c>
      <c r="O15" s="86">
        <v>0.16569999999999999</v>
      </c>
      <c r="P15" s="47"/>
      <c r="Q15" s="47"/>
      <c r="R15" s="86">
        <v>0.20880000000000001</v>
      </c>
      <c r="S15" s="7"/>
      <c r="T15" s="47"/>
      <c r="U15" s="86">
        <v>0.21110000000000001</v>
      </c>
      <c r="V15" s="47"/>
      <c r="W15" s="7"/>
      <c r="X15" s="47"/>
      <c r="Y15" s="47"/>
      <c r="Z15" s="47"/>
      <c r="AA15" s="7"/>
      <c r="AB15" s="47"/>
      <c r="AC15" s="47"/>
      <c r="AD15" s="47"/>
      <c r="AE15" s="7"/>
      <c r="AF15" s="47"/>
      <c r="AG15" s="47"/>
      <c r="AH15" s="47"/>
      <c r="AI15" s="7"/>
      <c r="AJ15" s="47"/>
      <c r="AK15" s="47"/>
      <c r="AL15" s="47"/>
      <c r="AM15" s="48"/>
    </row>
    <row r="16" spans="1:39" ht="15" thickBot="1" x14ac:dyDescent="0.25">
      <c r="C16" s="85"/>
      <c r="D16" s="47"/>
      <c r="E16" s="47"/>
      <c r="F16" s="47"/>
      <c r="G16" s="87">
        <v>0.218</v>
      </c>
      <c r="H16" s="47"/>
      <c r="I16" s="47"/>
      <c r="J16" s="47"/>
      <c r="K16" s="7"/>
      <c r="L16" s="47"/>
      <c r="M16" s="47"/>
      <c r="N16" s="47"/>
      <c r="O16" s="7"/>
      <c r="P16" s="47"/>
      <c r="Q16" s="47"/>
      <c r="R16" s="47"/>
      <c r="S16" s="7"/>
      <c r="T16" s="47"/>
      <c r="U16" s="87">
        <v>0.20519999999999999</v>
      </c>
      <c r="V16" s="47"/>
      <c r="W16" s="7"/>
      <c r="X16" s="47"/>
      <c r="Y16" s="47"/>
      <c r="Z16" s="47"/>
      <c r="AA16" s="7"/>
      <c r="AB16" s="47"/>
      <c r="AC16" s="47"/>
      <c r="AD16" s="47"/>
      <c r="AE16" s="7"/>
      <c r="AF16" s="47"/>
      <c r="AG16" s="47"/>
      <c r="AH16" s="47"/>
      <c r="AI16" s="7"/>
      <c r="AJ16" s="47"/>
      <c r="AK16" s="47"/>
      <c r="AL16" s="47"/>
      <c r="AM16" s="48"/>
    </row>
    <row r="17" spans="1:39" s="30" customFormat="1" x14ac:dyDescent="0.2">
      <c r="A17"/>
      <c r="C17" s="117">
        <v>20210607</v>
      </c>
      <c r="D17" s="107"/>
      <c r="E17" s="107"/>
      <c r="F17" s="106">
        <v>0.2351</v>
      </c>
      <c r="G17" s="106">
        <v>0.19270000000000001</v>
      </c>
      <c r="H17" s="107"/>
      <c r="I17" s="107"/>
      <c r="J17" s="107"/>
      <c r="K17" s="108"/>
      <c r="L17" s="107">
        <v>0.30590000000000001</v>
      </c>
      <c r="M17" s="106">
        <v>0.2404</v>
      </c>
      <c r="N17" s="106">
        <v>0.15440000000000001</v>
      </c>
      <c r="O17" s="106">
        <v>0.13780000000000001</v>
      </c>
      <c r="P17" s="107"/>
      <c r="Q17" s="106">
        <v>0.26479999999999998</v>
      </c>
      <c r="R17" s="106">
        <v>0.18149999999999999</v>
      </c>
      <c r="S17" s="106">
        <v>0.188</v>
      </c>
      <c r="T17" s="106">
        <v>0.23499999999999999</v>
      </c>
      <c r="U17" s="106">
        <v>0.26600000000000001</v>
      </c>
      <c r="V17" s="106">
        <v>0.1668</v>
      </c>
      <c r="W17" s="106">
        <v>0.15409999999999999</v>
      </c>
      <c r="X17" s="107"/>
      <c r="Y17" s="107"/>
      <c r="Z17" s="107"/>
      <c r="AA17" s="108"/>
      <c r="AB17" s="107"/>
      <c r="AC17" s="107"/>
      <c r="AD17" s="107"/>
      <c r="AE17" s="108"/>
      <c r="AF17" s="107"/>
      <c r="AG17" s="107"/>
      <c r="AH17" s="107"/>
      <c r="AI17" s="108"/>
      <c r="AJ17" s="107"/>
      <c r="AK17" s="107"/>
      <c r="AL17" s="107"/>
      <c r="AM17" s="109"/>
    </row>
    <row r="18" spans="1:39" x14ac:dyDescent="0.2">
      <c r="C18" s="85"/>
      <c r="D18" s="47"/>
      <c r="E18" s="47"/>
      <c r="F18" s="86">
        <v>0.2137</v>
      </c>
      <c r="G18" s="86">
        <v>0.1981</v>
      </c>
      <c r="H18" s="47"/>
      <c r="I18" s="47"/>
      <c r="J18" s="47"/>
      <c r="K18" s="7"/>
      <c r="L18" s="47">
        <v>0.32990000000000003</v>
      </c>
      <c r="M18" s="86">
        <v>0.2087</v>
      </c>
      <c r="N18" s="86">
        <v>0.16350000000000001</v>
      </c>
      <c r="O18" s="86">
        <v>0.13289999999999999</v>
      </c>
      <c r="P18" s="47"/>
      <c r="Q18" s="86">
        <v>0.30980000000000002</v>
      </c>
      <c r="R18" s="86">
        <v>0.1893</v>
      </c>
      <c r="S18" s="86">
        <v>0.13289999999999999</v>
      </c>
      <c r="T18" s="86">
        <v>0.27810000000000001</v>
      </c>
      <c r="U18" s="86">
        <v>0.24890000000000001</v>
      </c>
      <c r="V18" s="86">
        <v>0.1852</v>
      </c>
      <c r="W18" s="86">
        <v>0.1459</v>
      </c>
      <c r="X18" s="47"/>
      <c r="Y18" s="47"/>
      <c r="Z18" s="47"/>
      <c r="AA18" s="7"/>
      <c r="AB18" s="47"/>
      <c r="AC18" s="47"/>
      <c r="AD18" s="47"/>
      <c r="AE18" s="7"/>
      <c r="AF18" s="47"/>
      <c r="AG18" s="47"/>
      <c r="AH18" s="47"/>
      <c r="AI18" s="7"/>
      <c r="AJ18" s="47"/>
      <c r="AK18" s="47"/>
      <c r="AL18" s="47"/>
      <c r="AM18" s="48"/>
    </row>
    <row r="19" spans="1:39" x14ac:dyDescent="0.2">
      <c r="C19" s="85"/>
      <c r="D19" s="47"/>
      <c r="E19" s="47"/>
      <c r="F19" s="86">
        <v>0.22559999999999999</v>
      </c>
      <c r="G19" s="86">
        <v>0.19520000000000001</v>
      </c>
      <c r="H19" s="47"/>
      <c r="I19" s="47"/>
      <c r="J19" s="47"/>
      <c r="K19" s="7"/>
      <c r="L19" s="47"/>
      <c r="M19" s="86">
        <v>0.22650000000000001</v>
      </c>
      <c r="N19" s="86">
        <v>0.1462</v>
      </c>
      <c r="O19" s="86">
        <v>0.16120000000000001</v>
      </c>
      <c r="P19" s="47"/>
      <c r="Q19" s="86">
        <v>0.39460000000000001</v>
      </c>
      <c r="R19" s="86">
        <v>0.23130000000000001</v>
      </c>
      <c r="S19" s="86">
        <v>0.156</v>
      </c>
      <c r="T19" s="86">
        <v>0.25650000000000001</v>
      </c>
      <c r="U19" s="86">
        <v>0.25640000000000002</v>
      </c>
      <c r="V19" s="86">
        <v>0.13089999999999999</v>
      </c>
      <c r="W19" s="86">
        <v>0.1447</v>
      </c>
      <c r="X19" s="47"/>
      <c r="Y19" s="47"/>
      <c r="Z19" s="47"/>
      <c r="AA19" s="7"/>
      <c r="AB19" s="47"/>
      <c r="AC19" s="47"/>
      <c r="AD19" s="47"/>
      <c r="AE19" s="7"/>
      <c r="AF19" s="47"/>
      <c r="AG19" s="47"/>
      <c r="AH19" s="47"/>
      <c r="AI19" s="7"/>
      <c r="AJ19" s="47"/>
      <c r="AK19" s="47"/>
      <c r="AL19" s="47"/>
      <c r="AM19" s="48"/>
    </row>
    <row r="20" spans="1:39" x14ac:dyDescent="0.2">
      <c r="C20" s="85"/>
      <c r="D20" s="47"/>
      <c r="E20" s="47"/>
      <c r="F20" s="86">
        <v>0.26119999999999999</v>
      </c>
      <c r="G20" s="86">
        <v>0.18310000000000001</v>
      </c>
      <c r="H20" s="47"/>
      <c r="I20" s="47"/>
      <c r="J20" s="47"/>
      <c r="K20" s="7"/>
      <c r="L20" s="47"/>
      <c r="M20" s="86">
        <v>0.26629999999999998</v>
      </c>
      <c r="N20" s="86">
        <v>0.13569999999999999</v>
      </c>
      <c r="O20" s="86">
        <v>0.1258</v>
      </c>
      <c r="P20" s="47"/>
      <c r="Q20" s="86">
        <v>0.38290000000000002</v>
      </c>
      <c r="R20" s="86">
        <v>0.18679999999999999</v>
      </c>
      <c r="S20" s="86">
        <v>0.1832</v>
      </c>
      <c r="T20" s="86">
        <v>0.22689999999999999</v>
      </c>
      <c r="U20" s="86">
        <v>0.23449999999999999</v>
      </c>
      <c r="V20" s="86">
        <v>0.16159999999999999</v>
      </c>
      <c r="W20" s="7"/>
      <c r="X20" s="47"/>
      <c r="Y20" s="47"/>
      <c r="Z20" s="47"/>
      <c r="AA20" s="7"/>
      <c r="AB20" s="47"/>
      <c r="AC20" s="47"/>
      <c r="AD20" s="47"/>
      <c r="AE20" s="7"/>
      <c r="AF20" s="47"/>
      <c r="AG20" s="47"/>
      <c r="AH20" s="47"/>
      <c r="AI20" s="7"/>
      <c r="AJ20" s="47"/>
      <c r="AK20" s="47"/>
      <c r="AL20" s="47"/>
      <c r="AM20" s="48"/>
    </row>
    <row r="21" spans="1:39" x14ac:dyDescent="0.2">
      <c r="C21" s="85"/>
      <c r="D21" s="47"/>
      <c r="E21" s="47"/>
      <c r="F21" s="86">
        <v>0.26419999999999999</v>
      </c>
      <c r="G21" s="86">
        <v>0.223</v>
      </c>
      <c r="H21" s="47"/>
      <c r="I21" s="47"/>
      <c r="J21" s="47"/>
      <c r="K21" s="7"/>
      <c r="L21" s="47"/>
      <c r="M21" s="86">
        <v>0.22339999999999999</v>
      </c>
      <c r="N21" s="86">
        <v>0.14299999999999999</v>
      </c>
      <c r="O21" s="86">
        <v>0.14119999999999999</v>
      </c>
      <c r="P21" s="47"/>
      <c r="Q21" s="86">
        <v>0.3861</v>
      </c>
      <c r="R21" s="86">
        <v>0.2049</v>
      </c>
      <c r="S21" s="86">
        <v>0.1426</v>
      </c>
      <c r="T21" s="86">
        <v>0.23019999999999999</v>
      </c>
      <c r="U21" s="47"/>
      <c r="V21" s="86">
        <v>0.15240000000000001</v>
      </c>
      <c r="W21" s="7"/>
      <c r="X21" s="47"/>
      <c r="Y21" s="47"/>
      <c r="Z21" s="47"/>
      <c r="AA21" s="7"/>
      <c r="AB21" s="47"/>
      <c r="AC21" s="47"/>
      <c r="AD21" s="47"/>
      <c r="AE21" s="7"/>
      <c r="AF21" s="47"/>
      <c r="AG21" s="47"/>
      <c r="AH21" s="47"/>
      <c r="AI21" s="7"/>
      <c r="AJ21" s="47"/>
      <c r="AK21" s="47"/>
      <c r="AL21" s="47"/>
      <c r="AM21" s="48"/>
    </row>
    <row r="22" spans="1:39" x14ac:dyDescent="0.2">
      <c r="C22" s="85"/>
      <c r="D22" s="92"/>
      <c r="E22" s="8"/>
      <c r="F22" s="93">
        <v>0.26629999999999998</v>
      </c>
      <c r="G22" s="9"/>
      <c r="H22" s="8"/>
      <c r="I22" s="8"/>
      <c r="J22" s="8"/>
      <c r="K22" s="9"/>
      <c r="L22" s="8"/>
      <c r="M22" s="8"/>
      <c r="N22" s="93">
        <v>0.1205</v>
      </c>
      <c r="O22" s="93">
        <v>0.15939999999999999</v>
      </c>
      <c r="P22" s="8"/>
      <c r="Q22" s="8"/>
      <c r="R22" s="93">
        <v>0.2389</v>
      </c>
      <c r="S22" s="93">
        <v>0.1525</v>
      </c>
      <c r="T22" s="8"/>
      <c r="U22" s="8"/>
      <c r="V22" s="93">
        <v>0.14360000000000001</v>
      </c>
      <c r="W22" s="9"/>
      <c r="X22" s="8"/>
      <c r="Y22" s="8"/>
      <c r="Z22" s="8"/>
      <c r="AA22" s="9"/>
      <c r="AB22" s="8"/>
      <c r="AC22" s="8"/>
      <c r="AD22" s="8"/>
      <c r="AE22" s="9"/>
      <c r="AF22" s="8"/>
      <c r="AG22" s="8"/>
      <c r="AH22" s="8"/>
      <c r="AI22" s="9"/>
      <c r="AJ22" s="8"/>
      <c r="AK22" s="8"/>
      <c r="AL22" s="8"/>
      <c r="AM22" s="95"/>
    </row>
    <row r="23" spans="1:39" x14ac:dyDescent="0.2">
      <c r="C23" s="85"/>
      <c r="D23" s="47"/>
      <c r="E23" s="47"/>
      <c r="F23" s="47"/>
      <c r="G23" s="7"/>
      <c r="H23" s="47"/>
      <c r="I23" s="47"/>
      <c r="J23" s="47"/>
      <c r="K23" s="7"/>
      <c r="L23" s="47"/>
      <c r="M23" s="47"/>
      <c r="N23" s="47"/>
      <c r="O23" s="7"/>
      <c r="P23" s="86">
        <v>0.158</v>
      </c>
      <c r="Q23" s="86">
        <v>0.32700000000000001</v>
      </c>
      <c r="R23" s="86">
        <v>0.2014</v>
      </c>
      <c r="S23" s="86">
        <v>0.15290000000000001</v>
      </c>
      <c r="T23" s="86">
        <v>0.22969999999999999</v>
      </c>
      <c r="U23" s="86">
        <v>0.2611</v>
      </c>
      <c r="V23" s="86">
        <v>0.1822</v>
      </c>
      <c r="W23" s="86">
        <v>0.11219999999999999</v>
      </c>
      <c r="X23" s="47"/>
      <c r="Y23" s="47"/>
      <c r="Z23" s="47"/>
      <c r="AA23" s="7"/>
      <c r="AB23" s="47"/>
      <c r="AC23" s="47"/>
      <c r="AD23" s="47"/>
      <c r="AE23" s="7"/>
      <c r="AF23" s="47"/>
      <c r="AG23" s="47"/>
      <c r="AH23" s="47"/>
      <c r="AI23" s="7"/>
      <c r="AJ23" s="47"/>
      <c r="AK23" s="47"/>
      <c r="AL23" s="47"/>
      <c r="AM23" s="48"/>
    </row>
    <row r="24" spans="1:39" x14ac:dyDescent="0.2">
      <c r="C24" s="85"/>
      <c r="D24" s="47"/>
      <c r="E24" s="47"/>
      <c r="F24" s="47"/>
      <c r="G24" s="7"/>
      <c r="H24" s="47"/>
      <c r="I24" s="47"/>
      <c r="J24" s="47"/>
      <c r="K24" s="7"/>
      <c r="L24" s="47"/>
      <c r="M24" s="47"/>
      <c r="N24" s="47"/>
      <c r="O24" s="7"/>
      <c r="P24" s="86">
        <v>0.3579</v>
      </c>
      <c r="Q24" s="86">
        <v>0.4</v>
      </c>
      <c r="R24" s="86">
        <v>0.20269999999999999</v>
      </c>
      <c r="S24" s="86">
        <v>0.17430000000000001</v>
      </c>
      <c r="T24" s="86">
        <v>0.2515</v>
      </c>
      <c r="U24" s="86">
        <v>0.2626</v>
      </c>
      <c r="V24" s="86">
        <v>0.12540000000000001</v>
      </c>
      <c r="W24" s="86">
        <v>0.1484</v>
      </c>
      <c r="X24" s="47"/>
      <c r="Y24" s="47"/>
      <c r="Z24" s="47"/>
      <c r="AA24" s="7"/>
      <c r="AB24" s="47"/>
      <c r="AC24" s="47"/>
      <c r="AD24" s="47"/>
      <c r="AE24" s="7"/>
      <c r="AF24" s="47"/>
      <c r="AG24" s="47"/>
      <c r="AH24" s="47"/>
      <c r="AI24" s="7"/>
      <c r="AJ24" s="47"/>
      <c r="AK24" s="47"/>
      <c r="AL24" s="47"/>
      <c r="AM24" s="48"/>
    </row>
    <row r="25" spans="1:39" x14ac:dyDescent="0.2">
      <c r="C25" s="85"/>
      <c r="D25" s="47"/>
      <c r="E25" s="47"/>
      <c r="F25" s="47"/>
      <c r="G25" s="7"/>
      <c r="H25" s="47"/>
      <c r="I25" s="47"/>
      <c r="J25" s="47"/>
      <c r="K25" s="7"/>
      <c r="L25" s="47"/>
      <c r="M25" s="47"/>
      <c r="N25" s="47"/>
      <c r="O25" s="7"/>
      <c r="P25" s="86">
        <v>0.23730000000000001</v>
      </c>
      <c r="Q25" s="47"/>
      <c r="R25" s="86">
        <v>0.21079999999999999</v>
      </c>
      <c r="S25" s="86">
        <v>0.1694</v>
      </c>
      <c r="T25" s="86">
        <v>0.2596</v>
      </c>
      <c r="U25" s="86">
        <v>0.23580000000000001</v>
      </c>
      <c r="V25" s="86">
        <v>0.15379999999999999</v>
      </c>
      <c r="W25" s="86">
        <v>0.15909999999999999</v>
      </c>
      <c r="X25" s="47"/>
      <c r="Y25" s="47"/>
      <c r="Z25" s="47"/>
      <c r="AA25" s="7"/>
      <c r="AB25" s="47"/>
      <c r="AC25" s="47"/>
      <c r="AD25" s="47"/>
      <c r="AE25" s="7"/>
      <c r="AF25" s="47"/>
      <c r="AG25" s="47"/>
      <c r="AH25" s="47"/>
      <c r="AI25" s="7"/>
      <c r="AJ25" s="47"/>
      <c r="AK25" s="47"/>
      <c r="AL25" s="47"/>
      <c r="AM25" s="48"/>
    </row>
    <row r="26" spans="1:39" x14ac:dyDescent="0.2">
      <c r="C26" s="85"/>
      <c r="D26" s="47"/>
      <c r="E26" s="47"/>
      <c r="F26" s="47"/>
      <c r="G26" s="7"/>
      <c r="H26" s="47"/>
      <c r="I26" s="47"/>
      <c r="J26" s="47"/>
      <c r="K26" s="7"/>
      <c r="L26" s="47"/>
      <c r="M26" s="47"/>
      <c r="N26" s="47"/>
      <c r="O26" s="7"/>
      <c r="P26" s="47"/>
      <c r="Q26" s="47"/>
      <c r="R26" s="47"/>
      <c r="S26" s="86">
        <v>0.15870000000000001</v>
      </c>
      <c r="T26" s="86">
        <v>0.25409999999999999</v>
      </c>
      <c r="U26" s="86">
        <v>0.24740000000000001</v>
      </c>
      <c r="V26" s="47"/>
      <c r="W26" s="86">
        <v>9.9540000000000003E-2</v>
      </c>
      <c r="X26" s="47"/>
      <c r="Y26" s="47"/>
      <c r="Z26" s="47"/>
      <c r="AA26" s="7"/>
      <c r="AB26" s="47"/>
      <c r="AC26" s="47"/>
      <c r="AD26" s="47"/>
      <c r="AE26" s="7"/>
      <c r="AF26" s="47"/>
      <c r="AG26" s="47"/>
      <c r="AH26" s="47"/>
      <c r="AI26" s="7"/>
      <c r="AJ26" s="47"/>
      <c r="AK26" s="47"/>
      <c r="AL26" s="47"/>
      <c r="AM26" s="48"/>
    </row>
    <row r="27" spans="1:39" x14ac:dyDescent="0.2">
      <c r="C27" s="85"/>
      <c r="D27" s="47"/>
      <c r="E27" s="47"/>
      <c r="F27" s="47"/>
      <c r="G27" s="7"/>
      <c r="H27" s="47"/>
      <c r="I27" s="47"/>
      <c r="J27" s="47"/>
      <c r="K27" s="7"/>
      <c r="L27" s="47"/>
      <c r="M27" s="47"/>
      <c r="N27" s="47"/>
      <c r="O27" s="7"/>
      <c r="P27" s="47"/>
      <c r="Q27" s="47"/>
      <c r="R27" s="47"/>
      <c r="S27" s="86">
        <v>0.18260000000000001</v>
      </c>
      <c r="T27" s="86">
        <v>0.25119999999999998</v>
      </c>
      <c r="U27" s="86">
        <v>0.25919999999999999</v>
      </c>
      <c r="V27" s="47"/>
      <c r="W27" s="86">
        <v>0.1522</v>
      </c>
      <c r="X27" s="47"/>
      <c r="Y27" s="47"/>
      <c r="Z27" s="47"/>
      <c r="AA27" s="7"/>
      <c r="AB27" s="47"/>
      <c r="AC27" s="47"/>
      <c r="AD27" s="47"/>
      <c r="AE27" s="7"/>
      <c r="AF27" s="47"/>
      <c r="AG27" s="47"/>
      <c r="AH27" s="47"/>
      <c r="AI27" s="7"/>
      <c r="AJ27" s="47"/>
      <c r="AK27" s="47"/>
      <c r="AL27" s="47"/>
      <c r="AM27" s="48"/>
    </row>
    <row r="28" spans="1:39" ht="15" thickBot="1" x14ac:dyDescent="0.25">
      <c r="C28" s="91"/>
      <c r="D28" s="50"/>
      <c r="E28" s="50"/>
      <c r="F28" s="50"/>
      <c r="G28" s="51"/>
      <c r="H28" s="50"/>
      <c r="I28" s="50"/>
      <c r="J28" s="50"/>
      <c r="K28" s="51"/>
      <c r="L28" s="50"/>
      <c r="M28" s="50"/>
      <c r="N28" s="50"/>
      <c r="O28" s="51"/>
      <c r="P28" s="50"/>
      <c r="Q28" s="50"/>
      <c r="R28" s="50"/>
      <c r="S28" s="87">
        <v>0.17150000000000001</v>
      </c>
      <c r="T28" s="50"/>
      <c r="U28" s="50"/>
      <c r="V28" s="50"/>
      <c r="W28" s="51"/>
      <c r="X28" s="50"/>
      <c r="Y28" s="50"/>
      <c r="Z28" s="50"/>
      <c r="AA28" s="51"/>
      <c r="AB28" s="50"/>
      <c r="AC28" s="50"/>
      <c r="AD28" s="50"/>
      <c r="AE28" s="51"/>
      <c r="AF28" s="50"/>
      <c r="AG28" s="50"/>
      <c r="AH28" s="50"/>
      <c r="AI28" s="51"/>
      <c r="AJ28" s="50"/>
      <c r="AK28" s="50"/>
      <c r="AL28" s="50"/>
      <c r="AM28" s="52"/>
    </row>
    <row r="29" spans="1:39" s="30" customFormat="1" x14ac:dyDescent="0.2">
      <c r="A29"/>
      <c r="C29" s="118">
        <v>20210818</v>
      </c>
      <c r="D29" s="107"/>
      <c r="E29" s="107"/>
      <c r="F29" s="107"/>
      <c r="G29" s="108"/>
      <c r="H29" s="107"/>
      <c r="I29" s="107"/>
      <c r="J29" s="107"/>
      <c r="K29" s="108"/>
      <c r="L29" s="107"/>
      <c r="M29" s="107"/>
      <c r="N29" s="107"/>
      <c r="O29" s="108"/>
      <c r="P29" s="107"/>
      <c r="Q29" s="107"/>
      <c r="R29" s="107"/>
      <c r="S29" s="108"/>
      <c r="T29" s="107"/>
      <c r="U29" s="107"/>
      <c r="V29" s="107"/>
      <c r="W29" s="108"/>
      <c r="X29" s="107"/>
      <c r="Y29" s="107"/>
      <c r="Z29" s="107"/>
      <c r="AA29" s="108"/>
      <c r="AB29" s="107"/>
      <c r="AC29" s="106"/>
      <c r="AD29" s="106"/>
      <c r="AE29" s="106"/>
      <c r="AF29" s="107"/>
      <c r="AG29" s="106">
        <v>0.46689999999999998</v>
      </c>
      <c r="AH29" s="107"/>
      <c r="AI29" s="106">
        <v>0.3327</v>
      </c>
      <c r="AJ29" s="107"/>
      <c r="AK29" s="107"/>
      <c r="AL29" s="107"/>
      <c r="AM29" s="109"/>
    </row>
    <row r="30" spans="1:39" x14ac:dyDescent="0.2">
      <c r="C30" s="85"/>
      <c r="D30" s="47"/>
      <c r="E30" s="47"/>
      <c r="F30" s="47"/>
      <c r="G30" s="7"/>
      <c r="H30" s="47"/>
      <c r="I30" s="47"/>
      <c r="J30" s="47"/>
      <c r="K30" s="7"/>
      <c r="L30" s="47"/>
      <c r="M30" s="47"/>
      <c r="N30" s="47"/>
      <c r="O30" s="7"/>
      <c r="P30" s="47"/>
      <c r="Q30" s="47"/>
      <c r="R30" s="47"/>
      <c r="S30" s="7"/>
      <c r="T30" s="47"/>
      <c r="U30" s="47"/>
      <c r="V30" s="47"/>
      <c r="W30" s="7"/>
      <c r="X30" s="47"/>
      <c r="Y30" s="47"/>
      <c r="Z30" s="47"/>
      <c r="AA30" s="7"/>
      <c r="AB30" s="47"/>
      <c r="AC30" s="86"/>
      <c r="AD30" s="86">
        <v>0.4541</v>
      </c>
      <c r="AE30" s="86"/>
      <c r="AF30" s="47"/>
      <c r="AG30" s="86">
        <v>0.45750000000000002</v>
      </c>
      <c r="AH30" s="47"/>
      <c r="AI30" s="86">
        <v>0.4647</v>
      </c>
      <c r="AJ30" s="47"/>
      <c r="AK30" s="47"/>
      <c r="AL30" s="47"/>
      <c r="AM30" s="48"/>
    </row>
    <row r="31" spans="1:39" x14ac:dyDescent="0.2">
      <c r="C31" s="85"/>
      <c r="D31" s="47"/>
      <c r="E31" s="47"/>
      <c r="F31" s="47"/>
      <c r="G31" s="7"/>
      <c r="H31" s="47"/>
      <c r="I31" s="47"/>
      <c r="J31" s="47"/>
      <c r="K31" s="7"/>
      <c r="L31" s="47"/>
      <c r="M31" s="47"/>
      <c r="N31" s="47"/>
      <c r="O31" s="7"/>
      <c r="P31" s="47"/>
      <c r="Q31" s="47"/>
      <c r="R31" s="47"/>
      <c r="S31" s="7"/>
      <c r="T31" s="47"/>
      <c r="U31" s="47"/>
      <c r="V31" s="47"/>
      <c r="W31" s="7"/>
      <c r="X31" s="47"/>
      <c r="Y31" s="47"/>
      <c r="Z31" s="47"/>
      <c r="AA31" s="7"/>
      <c r="AB31" s="47"/>
      <c r="AC31" s="86"/>
      <c r="AD31" s="86"/>
      <c r="AE31" s="86">
        <v>0.44450000000000001</v>
      </c>
      <c r="AF31" s="47"/>
      <c r="AG31" s="47"/>
      <c r="AH31" s="47"/>
      <c r="AI31" s="86"/>
      <c r="AJ31" s="47"/>
      <c r="AK31" s="47"/>
      <c r="AL31" s="47"/>
      <c r="AM31" s="48"/>
    </row>
    <row r="32" spans="1:39" x14ac:dyDescent="0.2">
      <c r="C32" s="85"/>
      <c r="D32" s="47"/>
      <c r="E32" s="47"/>
      <c r="F32" s="47"/>
      <c r="G32" s="7"/>
      <c r="H32" s="47"/>
      <c r="I32" s="47"/>
      <c r="J32" s="47"/>
      <c r="K32" s="7"/>
      <c r="L32" s="47"/>
      <c r="M32" s="47"/>
      <c r="N32" s="47"/>
      <c r="O32" s="7"/>
      <c r="P32" s="47"/>
      <c r="Q32" s="47"/>
      <c r="R32" s="47"/>
      <c r="S32" s="7"/>
      <c r="T32" s="47"/>
      <c r="U32" s="47"/>
      <c r="V32" s="47"/>
      <c r="W32" s="7"/>
      <c r="X32" s="47"/>
      <c r="Y32" s="47"/>
      <c r="Z32" s="47"/>
      <c r="AA32" s="7"/>
      <c r="AB32" s="47"/>
      <c r="AC32" s="86"/>
      <c r="AD32" s="86">
        <v>0.39929999999999999</v>
      </c>
      <c r="AE32" s="7"/>
      <c r="AF32" s="47"/>
      <c r="AG32" s="47"/>
      <c r="AH32" s="47"/>
      <c r="AI32" s="86">
        <v>0.47</v>
      </c>
      <c r="AJ32" s="47"/>
      <c r="AK32" s="47"/>
      <c r="AL32" s="47"/>
      <c r="AM32" s="48"/>
    </row>
    <row r="33" spans="1:39" x14ac:dyDescent="0.2">
      <c r="C33" s="85"/>
      <c r="D33" s="47"/>
      <c r="E33" s="47"/>
      <c r="F33" s="47"/>
      <c r="G33" s="7"/>
      <c r="H33" s="47"/>
      <c r="I33" s="47"/>
      <c r="J33" s="47"/>
      <c r="K33" s="7"/>
      <c r="L33" s="47"/>
      <c r="M33" s="47"/>
      <c r="N33" s="47"/>
      <c r="O33" s="7"/>
      <c r="P33" s="47"/>
      <c r="Q33" s="47"/>
      <c r="R33" s="47"/>
      <c r="S33" s="7"/>
      <c r="T33" s="47"/>
      <c r="U33" s="47"/>
      <c r="V33" s="47"/>
      <c r="W33" s="7"/>
      <c r="X33" s="47"/>
      <c r="Y33" s="47"/>
      <c r="Z33" s="47"/>
      <c r="AA33" s="7"/>
      <c r="AB33" s="47"/>
      <c r="AC33" s="86">
        <v>0.48230000000000001</v>
      </c>
      <c r="AD33" s="47"/>
      <c r="AE33" s="7"/>
      <c r="AF33" s="47"/>
      <c r="AG33" s="47"/>
      <c r="AH33" s="47"/>
      <c r="AI33" s="7"/>
      <c r="AJ33" s="47"/>
      <c r="AK33" s="47"/>
      <c r="AL33" s="47"/>
      <c r="AM33" s="48"/>
    </row>
    <row r="34" spans="1:39" ht="15" thickBot="1" x14ac:dyDescent="0.25">
      <c r="C34" s="91"/>
      <c r="D34" s="50"/>
      <c r="E34" s="50"/>
      <c r="F34" s="50"/>
      <c r="G34" s="51"/>
      <c r="H34" s="50"/>
      <c r="I34" s="50"/>
      <c r="J34" s="50"/>
      <c r="K34" s="51"/>
      <c r="L34" s="50"/>
      <c r="M34" s="50"/>
      <c r="N34" s="50"/>
      <c r="O34" s="51"/>
      <c r="P34" s="50"/>
      <c r="Q34" s="50"/>
      <c r="R34" s="50"/>
      <c r="S34" s="51"/>
      <c r="T34" s="50"/>
      <c r="U34" s="50"/>
      <c r="V34" s="50"/>
      <c r="W34" s="51"/>
      <c r="X34" s="50"/>
      <c r="Y34" s="50"/>
      <c r="Z34" s="50"/>
      <c r="AA34" s="51"/>
      <c r="AB34" s="50"/>
      <c r="AC34" s="50"/>
      <c r="AD34" s="50"/>
      <c r="AE34" s="51"/>
      <c r="AF34" s="50"/>
      <c r="AG34" s="50"/>
      <c r="AH34" s="50"/>
      <c r="AI34" s="51"/>
      <c r="AJ34" s="50"/>
      <c r="AK34" s="50"/>
      <c r="AL34" s="50"/>
      <c r="AM34" s="52"/>
    </row>
    <row r="35" spans="1:39" s="30" customFormat="1" x14ac:dyDescent="0.2">
      <c r="A35"/>
      <c r="C35" s="119">
        <v>20210909</v>
      </c>
      <c r="D35" s="107"/>
      <c r="E35" s="107"/>
      <c r="F35" s="107"/>
      <c r="G35" s="108"/>
      <c r="H35" s="107"/>
      <c r="I35" s="107"/>
      <c r="J35" s="107"/>
      <c r="K35" s="108"/>
      <c r="L35" s="107"/>
      <c r="M35" s="107"/>
      <c r="N35" s="107"/>
      <c r="O35" s="108"/>
      <c r="P35" s="107"/>
      <c r="Q35" s="107"/>
      <c r="R35" s="107"/>
      <c r="S35" s="108"/>
      <c r="T35" s="107"/>
      <c r="U35" s="107"/>
      <c r="V35" s="107"/>
      <c r="W35" s="108"/>
      <c r="X35" s="106">
        <v>0.39169999999999999</v>
      </c>
      <c r="Y35" s="106">
        <v>0.28799999999999998</v>
      </c>
      <c r="Z35" s="106">
        <v>0.33069999999999999</v>
      </c>
      <c r="AA35" s="106">
        <v>0.1794</v>
      </c>
      <c r="AB35" s="107"/>
      <c r="AC35" s="107"/>
      <c r="AD35" s="107"/>
      <c r="AE35" s="108"/>
      <c r="AF35" s="106">
        <v>0.45029999999999998</v>
      </c>
      <c r="AG35" s="107"/>
      <c r="AH35" s="106"/>
      <c r="AI35" s="106"/>
      <c r="AJ35" s="106">
        <v>0.23350000000000001</v>
      </c>
      <c r="AK35" s="106">
        <v>0.27860000000000001</v>
      </c>
      <c r="AL35" s="106"/>
      <c r="AM35" s="110">
        <v>0.25919999999999999</v>
      </c>
    </row>
    <row r="36" spans="1:39" x14ac:dyDescent="0.2">
      <c r="C36" s="85"/>
      <c r="D36" s="47"/>
      <c r="E36" s="47"/>
      <c r="F36" s="47"/>
      <c r="G36" s="7"/>
      <c r="H36" s="47"/>
      <c r="I36" s="47"/>
      <c r="J36" s="47"/>
      <c r="K36" s="7"/>
      <c r="L36" s="47"/>
      <c r="M36" s="47"/>
      <c r="N36" s="47"/>
      <c r="O36" s="7"/>
      <c r="P36" s="47"/>
      <c r="Q36" s="47"/>
      <c r="R36" s="47"/>
      <c r="S36" s="7"/>
      <c r="T36" s="47"/>
      <c r="U36" s="47"/>
      <c r="V36" s="47"/>
      <c r="W36" s="7"/>
      <c r="X36" s="86">
        <v>0.4032</v>
      </c>
      <c r="Y36" s="86">
        <v>8.7650000000000006E-2</v>
      </c>
      <c r="Z36" s="86">
        <v>0.28460000000000002</v>
      </c>
      <c r="AA36" s="86">
        <v>0.15290000000000001</v>
      </c>
      <c r="AB36" s="47"/>
      <c r="AC36" s="47"/>
      <c r="AD36" s="47"/>
      <c r="AE36" s="7"/>
      <c r="AF36" s="86"/>
      <c r="AG36" s="47"/>
      <c r="AH36" s="86"/>
      <c r="AI36" s="86"/>
      <c r="AJ36" s="86"/>
      <c r="AK36" s="86">
        <v>0.28129999999999999</v>
      </c>
      <c r="AL36" s="86"/>
      <c r="AM36" s="99">
        <v>0.26829999999999998</v>
      </c>
    </row>
    <row r="37" spans="1:39" x14ac:dyDescent="0.2">
      <c r="C37" s="85"/>
      <c r="D37" s="47"/>
      <c r="E37" s="47"/>
      <c r="F37" s="47"/>
      <c r="G37" s="7"/>
      <c r="H37" s="47"/>
      <c r="I37" s="47"/>
      <c r="J37" s="47"/>
      <c r="K37" s="7"/>
      <c r="L37" s="47"/>
      <c r="M37" s="47"/>
      <c r="N37" s="47"/>
      <c r="O37" s="7"/>
      <c r="P37" s="47"/>
      <c r="Q37" s="47"/>
      <c r="R37" s="47"/>
      <c r="S37" s="7"/>
      <c r="T37" s="47"/>
      <c r="U37" s="47"/>
      <c r="V37" s="47"/>
      <c r="W37" s="7"/>
      <c r="X37" s="86">
        <v>0.35730000000000001</v>
      </c>
      <c r="Y37" s="86">
        <v>0.33410000000000001</v>
      </c>
      <c r="Z37" s="86">
        <v>0.2346</v>
      </c>
      <c r="AA37" s="86">
        <v>0.21129999999999999</v>
      </c>
      <c r="AB37" s="47"/>
      <c r="AC37" s="47"/>
      <c r="AD37" s="47"/>
      <c r="AE37" s="7"/>
      <c r="AF37" s="86"/>
      <c r="AG37" s="47"/>
      <c r="AH37" s="86"/>
      <c r="AI37" s="86">
        <v>0.40960000000000002</v>
      </c>
      <c r="AJ37" s="86"/>
      <c r="AK37" s="86"/>
      <c r="AL37" s="86">
        <v>0.2424</v>
      </c>
      <c r="AM37" s="99">
        <v>0.2626</v>
      </c>
    </row>
    <row r="38" spans="1:39" x14ac:dyDescent="0.2">
      <c r="C38" s="85"/>
      <c r="D38" s="47"/>
      <c r="E38" s="47"/>
      <c r="F38" s="47"/>
      <c r="G38" s="7"/>
      <c r="H38" s="47"/>
      <c r="I38" s="47"/>
      <c r="J38" s="47"/>
      <c r="K38" s="7"/>
      <c r="L38" s="47"/>
      <c r="M38" s="47"/>
      <c r="N38" s="47"/>
      <c r="O38" s="7"/>
      <c r="P38" s="47"/>
      <c r="Q38" s="47"/>
      <c r="R38" s="47"/>
      <c r="S38" s="7"/>
      <c r="T38" s="47"/>
      <c r="U38" s="47"/>
      <c r="V38" s="47"/>
      <c r="W38" s="7"/>
      <c r="X38" s="47"/>
      <c r="Y38" s="86">
        <v>0.2954</v>
      </c>
      <c r="Z38" s="86">
        <v>0.25819999999999999</v>
      </c>
      <c r="AA38" s="86">
        <v>0.18279999999999999</v>
      </c>
      <c r="AB38" s="47"/>
      <c r="AC38" s="47"/>
      <c r="AD38" s="47"/>
      <c r="AE38" s="7"/>
      <c r="AF38" s="86"/>
      <c r="AG38" s="47"/>
      <c r="AH38" s="86"/>
      <c r="AI38" s="86">
        <v>0.441</v>
      </c>
      <c r="AJ38" s="86"/>
      <c r="AK38" s="86">
        <v>0.28510000000000002</v>
      </c>
      <c r="AL38" s="86">
        <v>0.26300000000000001</v>
      </c>
      <c r="AM38" s="99">
        <v>0.29809999999999998</v>
      </c>
    </row>
    <row r="39" spans="1:39" x14ac:dyDescent="0.2">
      <c r="C39" s="85"/>
      <c r="D39" s="47"/>
      <c r="E39" s="47"/>
      <c r="F39" s="47"/>
      <c r="G39" s="7"/>
      <c r="H39" s="47"/>
      <c r="I39" s="47"/>
      <c r="J39" s="47"/>
      <c r="K39" s="7"/>
      <c r="L39" s="47"/>
      <c r="M39" s="47"/>
      <c r="N39" s="47"/>
      <c r="O39" s="7"/>
      <c r="P39" s="47"/>
      <c r="Q39" s="47"/>
      <c r="R39" s="47"/>
      <c r="S39" s="7"/>
      <c r="T39" s="47"/>
      <c r="U39" s="47"/>
      <c r="V39" s="47"/>
      <c r="W39" s="7"/>
      <c r="X39" s="47"/>
      <c r="Y39" s="47"/>
      <c r="Z39" s="86">
        <v>0.27729999999999999</v>
      </c>
      <c r="AA39" s="86">
        <v>0.16839999999999999</v>
      </c>
      <c r="AB39" s="47"/>
      <c r="AC39" s="47"/>
      <c r="AD39" s="47"/>
      <c r="AE39" s="7"/>
      <c r="AF39" s="86">
        <v>0.44069999999999998</v>
      </c>
      <c r="AG39" s="47"/>
      <c r="AH39" s="86">
        <v>0.33100000000000002</v>
      </c>
      <c r="AI39" s="86">
        <v>0.46239999999999998</v>
      </c>
      <c r="AJ39" s="86"/>
      <c r="AK39" s="86"/>
      <c r="AL39" s="86">
        <v>0.27210000000000001</v>
      </c>
      <c r="AM39" s="99">
        <v>0.26910000000000001</v>
      </c>
    </row>
    <row r="40" spans="1:39" ht="15" thickBot="1" x14ac:dyDescent="0.25">
      <c r="C40" s="91"/>
      <c r="D40" s="50"/>
      <c r="E40" s="50"/>
      <c r="F40" s="50"/>
      <c r="G40" s="51"/>
      <c r="H40" s="50"/>
      <c r="I40" s="50"/>
      <c r="J40" s="50"/>
      <c r="K40" s="51"/>
      <c r="L40" s="50"/>
      <c r="M40" s="50"/>
      <c r="N40" s="50"/>
      <c r="O40" s="51"/>
      <c r="P40" s="50"/>
      <c r="Q40" s="50"/>
      <c r="R40" s="50"/>
      <c r="S40" s="51"/>
      <c r="T40" s="50"/>
      <c r="U40" s="50"/>
      <c r="V40" s="50"/>
      <c r="W40" s="51"/>
      <c r="X40" s="50"/>
      <c r="Y40" s="50"/>
      <c r="Z40" s="50"/>
      <c r="AA40" s="87">
        <v>0.19919999999999999</v>
      </c>
      <c r="AB40" s="50"/>
      <c r="AC40" s="50"/>
      <c r="AD40" s="50"/>
      <c r="AE40" s="51"/>
      <c r="AF40" s="50"/>
      <c r="AG40" s="50"/>
      <c r="AH40" s="87">
        <v>0.4224</v>
      </c>
      <c r="AI40" s="51"/>
      <c r="AJ40" s="87"/>
      <c r="AK40" s="87"/>
      <c r="AL40" s="87"/>
      <c r="AM40" s="100"/>
    </row>
    <row r="41" spans="1:39" x14ac:dyDescent="0.2">
      <c r="C41" s="120">
        <v>20211004</v>
      </c>
      <c r="D41" s="96"/>
      <c r="E41" s="96"/>
      <c r="F41" s="96"/>
      <c r="G41" s="97"/>
      <c r="H41" s="96"/>
      <c r="I41" s="96"/>
      <c r="J41" s="96"/>
      <c r="K41" s="97"/>
      <c r="L41" s="96"/>
      <c r="M41" s="96"/>
      <c r="N41" s="96"/>
      <c r="O41" s="97"/>
      <c r="P41" s="96"/>
      <c r="Q41" s="96"/>
      <c r="R41" s="96"/>
      <c r="S41" s="97"/>
      <c r="T41" s="96"/>
      <c r="U41" s="96"/>
      <c r="V41" s="96"/>
      <c r="W41" s="97"/>
      <c r="X41" s="96"/>
      <c r="Y41" s="96"/>
      <c r="Z41" s="96"/>
      <c r="AA41" s="97"/>
      <c r="AB41" s="96"/>
      <c r="AC41" s="96"/>
      <c r="AD41" s="96"/>
      <c r="AE41" s="97"/>
      <c r="AF41" s="94"/>
      <c r="AG41" s="94">
        <v>0.4551</v>
      </c>
      <c r="AH41" s="94"/>
      <c r="AI41" s="97"/>
      <c r="AJ41" s="94">
        <v>0.17449999999999999</v>
      </c>
      <c r="AK41" s="94">
        <v>0.21829999999999999</v>
      </c>
      <c r="AL41" s="94">
        <v>0.2329</v>
      </c>
      <c r="AM41" s="98">
        <v>0.21510000000000001</v>
      </c>
    </row>
    <row r="42" spans="1:39" x14ac:dyDescent="0.2">
      <c r="C42" s="85"/>
      <c r="D42" s="47"/>
      <c r="E42" s="47"/>
      <c r="F42" s="47"/>
      <c r="G42" s="7"/>
      <c r="H42" s="47"/>
      <c r="I42" s="47"/>
      <c r="J42" s="47"/>
      <c r="K42" s="7"/>
      <c r="L42" s="47"/>
      <c r="M42" s="47"/>
      <c r="N42" s="47"/>
      <c r="O42" s="7"/>
      <c r="P42" s="47"/>
      <c r="Q42" s="47"/>
      <c r="R42" s="47"/>
      <c r="S42" s="7"/>
      <c r="T42" s="47"/>
      <c r="U42" s="47"/>
      <c r="V42" s="47"/>
      <c r="W42" s="7"/>
      <c r="X42" s="47"/>
      <c r="Y42" s="47"/>
      <c r="Z42" s="47"/>
      <c r="AA42" s="7"/>
      <c r="AB42" s="47">
        <v>0.42059999999999997</v>
      </c>
      <c r="AC42" s="47"/>
      <c r="AD42" s="47"/>
      <c r="AE42" s="7"/>
      <c r="AF42" s="86">
        <v>0.47289999999999999</v>
      </c>
      <c r="AG42" s="86">
        <v>0.51639999999999997</v>
      </c>
      <c r="AH42" s="86"/>
      <c r="AI42" s="7"/>
      <c r="AJ42" s="86">
        <v>0.23</v>
      </c>
      <c r="AK42" s="86">
        <v>0.23880000000000001</v>
      </c>
      <c r="AL42" s="86">
        <v>0.22239999999999999</v>
      </c>
      <c r="AM42" s="99">
        <v>0.24179999999999999</v>
      </c>
    </row>
    <row r="43" spans="1:39" x14ac:dyDescent="0.2">
      <c r="C43" s="85"/>
      <c r="D43" s="47"/>
      <c r="E43" s="47"/>
      <c r="F43" s="47"/>
      <c r="G43" s="7"/>
      <c r="H43" s="47"/>
      <c r="I43" s="47"/>
      <c r="J43" s="47"/>
      <c r="K43" s="7"/>
      <c r="L43" s="47"/>
      <c r="M43" s="47"/>
      <c r="N43" s="47"/>
      <c r="O43" s="7"/>
      <c r="P43" s="47"/>
      <c r="Q43" s="47"/>
      <c r="R43" s="47"/>
      <c r="S43" s="7"/>
      <c r="T43" s="47"/>
      <c r="U43" s="47"/>
      <c r="V43" s="47"/>
      <c r="W43" s="7"/>
      <c r="X43" s="47"/>
      <c r="Y43" s="47"/>
      <c r="Z43" s="47"/>
      <c r="AA43" s="7"/>
      <c r="AB43" s="47">
        <v>0.49940000000000001</v>
      </c>
      <c r="AC43" s="47"/>
      <c r="AD43" s="47"/>
      <c r="AE43" s="7"/>
      <c r="AF43" s="86"/>
      <c r="AG43" s="86">
        <v>0.44619999999999999</v>
      </c>
      <c r="AH43" s="86"/>
      <c r="AI43" s="7"/>
      <c r="AJ43" s="86"/>
      <c r="AK43" s="86">
        <v>0.2273</v>
      </c>
      <c r="AL43" s="86">
        <v>0.2356</v>
      </c>
      <c r="AM43" s="99">
        <v>0.22850000000000001</v>
      </c>
    </row>
    <row r="44" spans="1:39" x14ac:dyDescent="0.2">
      <c r="C44" s="85"/>
      <c r="D44" s="47"/>
      <c r="E44" s="47"/>
      <c r="F44" s="47"/>
      <c r="G44" s="7"/>
      <c r="H44" s="47"/>
      <c r="I44" s="47"/>
      <c r="J44" s="47"/>
      <c r="K44" s="7"/>
      <c r="L44" s="47"/>
      <c r="M44" s="47"/>
      <c r="N44" s="47"/>
      <c r="O44" s="7"/>
      <c r="P44" s="47"/>
      <c r="Q44" s="47"/>
      <c r="R44" s="47"/>
      <c r="S44" s="7"/>
      <c r="T44" s="47"/>
      <c r="U44" s="47"/>
      <c r="V44" s="47"/>
      <c r="W44" s="7"/>
      <c r="X44" s="47"/>
      <c r="Y44" s="47"/>
      <c r="Z44" s="47"/>
      <c r="AA44" s="7"/>
      <c r="AB44" s="47"/>
      <c r="AC44" s="47"/>
      <c r="AD44" s="47"/>
      <c r="AE44" s="7"/>
      <c r="AF44" s="86"/>
      <c r="AG44" s="86"/>
      <c r="AH44" s="86"/>
      <c r="AI44" s="7"/>
      <c r="AJ44" s="86"/>
      <c r="AK44" s="86">
        <v>0.22850000000000001</v>
      </c>
      <c r="AL44" s="86">
        <v>0.2276</v>
      </c>
      <c r="AM44" s="99"/>
    </row>
    <row r="45" spans="1:39" x14ac:dyDescent="0.2">
      <c r="C45" s="85"/>
      <c r="D45" s="47"/>
      <c r="E45" s="47"/>
      <c r="F45" s="47"/>
      <c r="G45" s="7"/>
      <c r="H45" s="47"/>
      <c r="I45" s="47"/>
      <c r="J45" s="47"/>
      <c r="K45" s="7"/>
      <c r="L45" s="47"/>
      <c r="M45" s="47"/>
      <c r="N45" s="47"/>
      <c r="O45" s="7"/>
      <c r="P45" s="47"/>
      <c r="Q45" s="47"/>
      <c r="R45" s="47"/>
      <c r="S45" s="7"/>
      <c r="T45" s="47"/>
      <c r="U45" s="47"/>
      <c r="V45" s="47"/>
      <c r="W45" s="7"/>
      <c r="X45" s="47"/>
      <c r="Y45" s="47"/>
      <c r="Z45" s="47"/>
      <c r="AA45" s="7"/>
      <c r="AB45" s="47"/>
      <c r="AC45" s="47"/>
      <c r="AD45" s="47"/>
      <c r="AE45" s="7"/>
      <c r="AF45" s="86"/>
      <c r="AG45" s="86">
        <v>0.46889999999999998</v>
      </c>
      <c r="AH45" s="86">
        <v>0.39439999999999997</v>
      </c>
      <c r="AI45" s="7"/>
      <c r="AJ45" s="86"/>
      <c r="AK45" s="86"/>
      <c r="AL45" s="86"/>
      <c r="AM45" s="99"/>
    </row>
    <row r="46" spans="1:39" x14ac:dyDescent="0.2">
      <c r="C46" s="85"/>
      <c r="D46" s="92"/>
      <c r="E46" s="8"/>
      <c r="F46" s="8"/>
      <c r="G46" s="9"/>
      <c r="H46" s="8"/>
      <c r="I46" s="8"/>
      <c r="J46" s="8"/>
      <c r="K46" s="9"/>
      <c r="L46" s="8"/>
      <c r="M46" s="8"/>
      <c r="N46" s="8"/>
      <c r="O46" s="9"/>
      <c r="P46" s="8"/>
      <c r="Q46" s="8"/>
      <c r="R46" s="8"/>
      <c r="S46" s="9"/>
      <c r="T46" s="8"/>
      <c r="U46" s="8"/>
      <c r="V46" s="8"/>
      <c r="W46" s="9"/>
      <c r="X46" s="8"/>
      <c r="Y46" s="8"/>
      <c r="Z46" s="8"/>
      <c r="AA46" s="9"/>
      <c r="AB46" s="8"/>
      <c r="AC46" s="8"/>
      <c r="AD46" s="8"/>
      <c r="AE46" s="9"/>
      <c r="AF46" s="93"/>
      <c r="AG46" s="93"/>
      <c r="AH46" s="93"/>
      <c r="AI46" s="9"/>
      <c r="AJ46" s="93"/>
      <c r="AK46" s="93"/>
      <c r="AL46" s="93">
        <v>0.25009999999999999</v>
      </c>
      <c r="AM46" s="101">
        <v>0.23810000000000001</v>
      </c>
    </row>
    <row r="47" spans="1:39" x14ac:dyDescent="0.2">
      <c r="C47" s="85"/>
      <c r="D47" s="47"/>
      <c r="E47" s="47"/>
      <c r="F47" s="47"/>
      <c r="G47" s="7"/>
      <c r="H47" s="47"/>
      <c r="I47" s="47"/>
      <c r="J47" s="47"/>
      <c r="K47" s="7"/>
      <c r="L47" s="47"/>
      <c r="M47" s="47"/>
      <c r="N47" s="47"/>
      <c r="O47" s="7"/>
      <c r="P47" s="47"/>
      <c r="Q47" s="47"/>
      <c r="R47" s="47"/>
      <c r="S47" s="7"/>
      <c r="T47" s="47"/>
      <c r="U47" s="47"/>
      <c r="V47" s="47"/>
      <c r="W47" s="7"/>
      <c r="X47" s="47"/>
      <c r="Y47" s="47"/>
      <c r="Z47" s="47"/>
      <c r="AA47" s="7"/>
      <c r="AB47" s="86">
        <v>0.27500000000000002</v>
      </c>
      <c r="AC47" s="86">
        <v>0.51919999999999999</v>
      </c>
      <c r="AD47" s="86"/>
      <c r="AE47" s="86">
        <v>0.48470000000000002</v>
      </c>
      <c r="AF47" s="47"/>
      <c r="AG47" s="47"/>
      <c r="AH47" s="47"/>
      <c r="AI47" s="7"/>
      <c r="AJ47" s="47"/>
      <c r="AK47" s="47"/>
      <c r="AL47" s="47"/>
      <c r="AM47" s="48"/>
    </row>
    <row r="48" spans="1:39" x14ac:dyDescent="0.2">
      <c r="C48" s="85"/>
      <c r="D48" s="47"/>
      <c r="E48" s="47"/>
      <c r="F48" s="47"/>
      <c r="G48" s="7"/>
      <c r="H48" s="47"/>
      <c r="I48" s="47"/>
      <c r="J48" s="47"/>
      <c r="K48" s="7"/>
      <c r="L48" s="47"/>
      <c r="M48" s="47"/>
      <c r="N48" s="47"/>
      <c r="O48" s="7"/>
      <c r="P48" s="47"/>
      <c r="Q48" s="47"/>
      <c r="R48" s="47"/>
      <c r="S48" s="7"/>
      <c r="T48" s="47"/>
      <c r="U48" s="47"/>
      <c r="V48" s="47"/>
      <c r="W48" s="7"/>
      <c r="X48" s="47"/>
      <c r="Y48" s="47"/>
      <c r="Z48" s="47"/>
      <c r="AA48" s="7"/>
      <c r="AB48" s="86"/>
      <c r="AC48" s="86">
        <v>0.47070000000000001</v>
      </c>
      <c r="AD48" s="86"/>
      <c r="AE48" s="86">
        <v>0.41299999999999998</v>
      </c>
      <c r="AF48" s="47"/>
      <c r="AG48" s="47"/>
      <c r="AH48" s="47"/>
      <c r="AI48" s="7"/>
      <c r="AJ48" s="47"/>
      <c r="AK48" s="47"/>
      <c r="AL48" s="47"/>
      <c r="AM48" s="48"/>
    </row>
    <row r="49" spans="1:39" x14ac:dyDescent="0.2">
      <c r="C49" s="85"/>
      <c r="D49" s="47"/>
      <c r="E49" s="47"/>
      <c r="F49" s="47"/>
      <c r="G49" s="7"/>
      <c r="H49" s="47"/>
      <c r="I49" s="47"/>
      <c r="J49" s="47"/>
      <c r="K49" s="7"/>
      <c r="L49" s="47"/>
      <c r="M49" s="47"/>
      <c r="N49" s="47"/>
      <c r="O49" s="7"/>
      <c r="P49" s="47"/>
      <c r="Q49" s="47"/>
      <c r="R49" s="47"/>
      <c r="S49" s="7"/>
      <c r="T49" s="47"/>
      <c r="U49" s="47"/>
      <c r="V49" s="47"/>
      <c r="W49" s="7"/>
      <c r="X49" s="47"/>
      <c r="Y49" s="47"/>
      <c r="Z49" s="47"/>
      <c r="AA49" s="7"/>
      <c r="AB49" s="86"/>
      <c r="AC49" s="86"/>
      <c r="AD49" s="86"/>
      <c r="AE49" s="86">
        <v>0.50280000000000002</v>
      </c>
      <c r="AF49" s="47"/>
      <c r="AG49" s="47"/>
      <c r="AH49" s="47"/>
      <c r="AI49" s="7"/>
      <c r="AJ49" s="47"/>
      <c r="AK49" s="47"/>
      <c r="AL49" s="47"/>
      <c r="AM49" s="48"/>
    </row>
    <row r="50" spans="1:39" x14ac:dyDescent="0.2">
      <c r="C50" s="85"/>
      <c r="D50" s="47"/>
      <c r="E50" s="47"/>
      <c r="F50" s="47"/>
      <c r="G50" s="7"/>
      <c r="H50" s="47"/>
      <c r="I50" s="47"/>
      <c r="J50" s="47"/>
      <c r="K50" s="7"/>
      <c r="L50" s="47"/>
      <c r="M50" s="47"/>
      <c r="N50" s="47"/>
      <c r="O50" s="7"/>
      <c r="P50" s="47"/>
      <c r="Q50" s="47"/>
      <c r="R50" s="47"/>
      <c r="S50" s="7"/>
      <c r="T50" s="47"/>
      <c r="U50" s="47"/>
      <c r="V50" s="47"/>
      <c r="W50" s="7"/>
      <c r="X50" s="47"/>
      <c r="Y50" s="47"/>
      <c r="Z50" s="47"/>
      <c r="AA50" s="7"/>
      <c r="AB50" s="86"/>
      <c r="AC50" s="86"/>
      <c r="AD50" s="86"/>
      <c r="AE50" s="86">
        <v>0.50280000000000002</v>
      </c>
      <c r="AF50" s="47"/>
      <c r="AG50" s="47"/>
      <c r="AH50" s="47"/>
      <c r="AI50" s="7"/>
      <c r="AJ50" s="47"/>
      <c r="AK50" s="47"/>
      <c r="AL50" s="47"/>
      <c r="AM50" s="48"/>
    </row>
    <row r="51" spans="1:39" x14ac:dyDescent="0.2">
      <c r="C51" s="85"/>
      <c r="D51" s="47"/>
      <c r="E51" s="47"/>
      <c r="F51" s="47"/>
      <c r="G51" s="7"/>
      <c r="H51" s="47"/>
      <c r="I51" s="47"/>
      <c r="J51" s="47"/>
      <c r="K51" s="7"/>
      <c r="L51" s="47"/>
      <c r="M51" s="47"/>
      <c r="N51" s="47"/>
      <c r="O51" s="7"/>
      <c r="P51" s="47"/>
      <c r="Q51" s="47"/>
      <c r="R51" s="47"/>
      <c r="S51" s="7"/>
      <c r="T51" s="47"/>
      <c r="U51" s="47"/>
      <c r="V51" s="47"/>
      <c r="W51" s="7"/>
      <c r="X51" s="47"/>
      <c r="Y51" s="47"/>
      <c r="Z51" s="47"/>
      <c r="AA51" s="7"/>
      <c r="AB51" s="86"/>
      <c r="AC51" s="86"/>
      <c r="AD51" s="86"/>
      <c r="AE51" s="86"/>
      <c r="AF51" s="47"/>
      <c r="AG51" s="47"/>
      <c r="AH51" s="47"/>
      <c r="AI51" s="7"/>
      <c r="AJ51" s="47"/>
      <c r="AK51" s="47"/>
      <c r="AL51" s="47"/>
      <c r="AM51" s="48"/>
    </row>
    <row r="52" spans="1:39" s="30" customFormat="1" ht="15" thickBot="1" x14ac:dyDescent="0.25">
      <c r="A52"/>
      <c r="C52" s="111"/>
      <c r="D52" s="112"/>
      <c r="E52" s="112"/>
      <c r="F52" s="112"/>
      <c r="G52" s="54"/>
      <c r="H52" s="112"/>
      <c r="I52" s="112"/>
      <c r="J52" s="112"/>
      <c r="K52" s="54"/>
      <c r="L52" s="112"/>
      <c r="M52" s="112"/>
      <c r="N52" s="112"/>
      <c r="O52" s="54"/>
      <c r="P52" s="112"/>
      <c r="Q52" s="112"/>
      <c r="R52" s="112"/>
      <c r="S52" s="54"/>
      <c r="T52" s="112"/>
      <c r="U52" s="112"/>
      <c r="V52" s="112"/>
      <c r="W52" s="54"/>
      <c r="X52" s="112"/>
      <c r="Y52" s="112"/>
      <c r="Z52" s="112"/>
      <c r="AA52" s="54"/>
      <c r="AB52" s="113"/>
      <c r="AC52" s="113"/>
      <c r="AD52" s="113">
        <v>0.38619999999999999</v>
      </c>
      <c r="AE52" s="113"/>
      <c r="AF52" s="112"/>
      <c r="AG52" s="112"/>
      <c r="AH52" s="112"/>
      <c r="AI52" s="54"/>
      <c r="AJ52" s="112"/>
      <c r="AK52" s="112"/>
      <c r="AL52" s="112"/>
      <c r="AM52" s="114"/>
    </row>
    <row r="53" spans="1:39" x14ac:dyDescent="0.2">
      <c r="C53" s="102" t="s">
        <v>18</v>
      </c>
      <c r="D53" s="43">
        <f t="shared" ref="D53:AM53" si="0">COUNT(D11:D52)</f>
        <v>4</v>
      </c>
      <c r="E53" s="43">
        <f t="shared" si="0"/>
        <v>4</v>
      </c>
      <c r="F53" s="43">
        <f t="shared" si="0"/>
        <v>9</v>
      </c>
      <c r="G53" s="44">
        <f t="shared" si="0"/>
        <v>11</v>
      </c>
      <c r="H53" s="43">
        <f t="shared" si="0"/>
        <v>3</v>
      </c>
      <c r="I53" s="43">
        <f t="shared" si="0"/>
        <v>4</v>
      </c>
      <c r="J53" s="43">
        <f t="shared" si="0"/>
        <v>3</v>
      </c>
      <c r="K53" s="44">
        <f t="shared" si="0"/>
        <v>3</v>
      </c>
      <c r="L53" s="43">
        <f t="shared" si="0"/>
        <v>6</v>
      </c>
      <c r="M53" s="43">
        <f t="shared" si="0"/>
        <v>7</v>
      </c>
      <c r="N53" s="43">
        <f t="shared" si="0"/>
        <v>11</v>
      </c>
      <c r="O53" s="44">
        <f t="shared" si="0"/>
        <v>11</v>
      </c>
      <c r="P53" s="43">
        <f t="shared" si="0"/>
        <v>3</v>
      </c>
      <c r="Q53" s="43">
        <f t="shared" si="0"/>
        <v>11</v>
      </c>
      <c r="R53" s="43">
        <f t="shared" si="0"/>
        <v>14</v>
      </c>
      <c r="S53" s="44">
        <f t="shared" si="0"/>
        <v>12</v>
      </c>
      <c r="T53" s="43">
        <f t="shared" si="0"/>
        <v>14</v>
      </c>
      <c r="U53" s="43">
        <f t="shared" si="0"/>
        <v>15</v>
      </c>
      <c r="V53" s="43">
        <f t="shared" si="0"/>
        <v>10</v>
      </c>
      <c r="W53" s="44">
        <f t="shared" si="0"/>
        <v>8</v>
      </c>
      <c r="X53" s="43">
        <f t="shared" si="0"/>
        <v>6</v>
      </c>
      <c r="Y53" s="43">
        <f t="shared" si="0"/>
        <v>8</v>
      </c>
      <c r="Z53" s="43">
        <f t="shared" si="0"/>
        <v>8</v>
      </c>
      <c r="AA53" s="44">
        <f t="shared" si="0"/>
        <v>7</v>
      </c>
      <c r="AB53" s="43">
        <f t="shared" si="0"/>
        <v>3</v>
      </c>
      <c r="AC53" s="43">
        <f t="shared" si="0"/>
        <v>3</v>
      </c>
      <c r="AD53" s="43">
        <f t="shared" si="0"/>
        <v>3</v>
      </c>
      <c r="AE53" s="44">
        <f t="shared" si="0"/>
        <v>5</v>
      </c>
      <c r="AF53" s="43">
        <f t="shared" si="0"/>
        <v>3</v>
      </c>
      <c r="AG53" s="43">
        <f t="shared" si="0"/>
        <v>6</v>
      </c>
      <c r="AH53" s="43">
        <f t="shared" si="0"/>
        <v>3</v>
      </c>
      <c r="AI53" s="44">
        <f t="shared" si="0"/>
        <v>6</v>
      </c>
      <c r="AJ53" s="43">
        <f t="shared" si="0"/>
        <v>3</v>
      </c>
      <c r="AK53" s="43">
        <f t="shared" si="0"/>
        <v>7</v>
      </c>
      <c r="AL53" s="43">
        <f t="shared" si="0"/>
        <v>8</v>
      </c>
      <c r="AM53" s="45">
        <f t="shared" si="0"/>
        <v>9</v>
      </c>
    </row>
    <row r="54" spans="1:39" x14ac:dyDescent="0.2">
      <c r="C54" s="85" t="s">
        <v>4</v>
      </c>
      <c r="D54" s="47">
        <f t="shared" ref="D54:AM54" si="1">AVERAGE(D11:D52)</f>
        <v>0.34157500000000002</v>
      </c>
      <c r="E54" s="47">
        <f t="shared" si="1"/>
        <v>0.311525</v>
      </c>
      <c r="F54" s="47">
        <f t="shared" si="1"/>
        <v>0.25897777777777775</v>
      </c>
      <c r="G54" s="7">
        <f t="shared" si="1"/>
        <v>0.19236363636363638</v>
      </c>
      <c r="H54" s="47">
        <f t="shared" si="1"/>
        <v>0.42146666666666666</v>
      </c>
      <c r="I54" s="47">
        <f t="shared" si="1"/>
        <v>0.24782499999999999</v>
      </c>
      <c r="J54" s="47">
        <f t="shared" si="1"/>
        <v>0.25179999999999997</v>
      </c>
      <c r="K54" s="7">
        <f t="shared" si="1"/>
        <v>0.1452</v>
      </c>
      <c r="L54" s="47">
        <f t="shared" si="1"/>
        <v>0.29090000000000005</v>
      </c>
      <c r="M54" s="47">
        <f t="shared" si="1"/>
        <v>0.24879999999999997</v>
      </c>
      <c r="N54" s="47">
        <f t="shared" si="1"/>
        <v>0.16975454545454546</v>
      </c>
      <c r="O54" s="7">
        <f t="shared" si="1"/>
        <v>0.15365454545454546</v>
      </c>
      <c r="P54" s="47">
        <f t="shared" si="1"/>
        <v>0.25106666666666672</v>
      </c>
      <c r="Q54" s="47">
        <f t="shared" si="1"/>
        <v>0.33417272727272729</v>
      </c>
      <c r="R54" s="47">
        <f t="shared" si="1"/>
        <v>0.21088571428571432</v>
      </c>
      <c r="S54" s="7">
        <f t="shared" si="1"/>
        <v>0.16371666666666668</v>
      </c>
      <c r="T54" s="47">
        <f t="shared" si="1"/>
        <v>0.23514285714285707</v>
      </c>
      <c r="U54" s="47">
        <f t="shared" si="1"/>
        <v>0.23225999999999997</v>
      </c>
      <c r="V54" s="47">
        <f t="shared" si="1"/>
        <v>0.15534999999999999</v>
      </c>
      <c r="W54" s="7">
        <f t="shared" si="1"/>
        <v>0.13951749999999999</v>
      </c>
      <c r="X54" s="47">
        <f t="shared" si="1"/>
        <v>0.37563333333333332</v>
      </c>
      <c r="Y54" s="47">
        <f t="shared" si="1"/>
        <v>0.27175625000000003</v>
      </c>
      <c r="Z54" s="47">
        <f t="shared" si="1"/>
        <v>0.25826250000000001</v>
      </c>
      <c r="AA54" s="7">
        <f t="shared" si="1"/>
        <v>0.18718571428571429</v>
      </c>
      <c r="AB54" s="47">
        <f t="shared" si="1"/>
        <v>0.39833333333333326</v>
      </c>
      <c r="AC54" s="47">
        <f t="shared" si="1"/>
        <v>0.4907333333333333</v>
      </c>
      <c r="AD54" s="47">
        <f t="shared" si="1"/>
        <v>0.41319999999999996</v>
      </c>
      <c r="AE54" s="7">
        <f t="shared" si="1"/>
        <v>0.46956000000000009</v>
      </c>
      <c r="AF54" s="47">
        <f t="shared" si="1"/>
        <v>0.45463333333333339</v>
      </c>
      <c r="AG54" s="47">
        <f t="shared" si="1"/>
        <v>0.46849999999999997</v>
      </c>
      <c r="AH54" s="47">
        <f t="shared" si="1"/>
        <v>0.38260000000000005</v>
      </c>
      <c r="AI54" s="7">
        <f t="shared" si="1"/>
        <v>0.43006666666666665</v>
      </c>
      <c r="AJ54" s="47">
        <f t="shared" si="1"/>
        <v>0.21266666666666667</v>
      </c>
      <c r="AK54" s="47">
        <f t="shared" si="1"/>
        <v>0.25112857142857148</v>
      </c>
      <c r="AL54" s="47">
        <f t="shared" si="1"/>
        <v>0.24326250000000002</v>
      </c>
      <c r="AM54" s="48">
        <f t="shared" si="1"/>
        <v>0.25342222222222222</v>
      </c>
    </row>
    <row r="55" spans="1:39" ht="15" thickBot="1" x14ac:dyDescent="0.25">
      <c r="C55" s="91" t="s">
        <v>24</v>
      </c>
      <c r="D55" s="50">
        <f t="shared" ref="D55:AM55" si="2">_xlfn.STDEV.P(D11:D52)</f>
        <v>1.8943254076319624E-2</v>
      </c>
      <c r="E55" s="50">
        <f t="shared" si="2"/>
        <v>1.5846825391856872E-2</v>
      </c>
      <c r="F55" s="50">
        <f t="shared" si="2"/>
        <v>3.0132513918717945E-2</v>
      </c>
      <c r="G55" s="51">
        <f t="shared" si="2"/>
        <v>2.2604917917337857E-2</v>
      </c>
      <c r="H55" s="50">
        <f t="shared" si="2"/>
        <v>2.6095508340623606E-2</v>
      </c>
      <c r="I55" s="50">
        <f t="shared" si="2"/>
        <v>4.0660015678796763E-2</v>
      </c>
      <c r="J55" s="50">
        <f t="shared" si="2"/>
        <v>2.9667940047577814E-2</v>
      </c>
      <c r="K55" s="51">
        <f t="shared" si="2"/>
        <v>1.34412301024373E-2</v>
      </c>
      <c r="L55" s="50">
        <f t="shared" si="2"/>
        <v>3.2876181854547971E-2</v>
      </c>
      <c r="M55" s="50">
        <f t="shared" si="2"/>
        <v>3.5974514788746269E-2</v>
      </c>
      <c r="N55" s="50">
        <f t="shared" si="2"/>
        <v>3.4862675108236867E-2</v>
      </c>
      <c r="O55" s="51">
        <f t="shared" si="2"/>
        <v>1.5913879798714503E-2</v>
      </c>
      <c r="P55" s="50">
        <f t="shared" si="2"/>
        <v>8.218736047727894E-2</v>
      </c>
      <c r="Q55" s="50">
        <f t="shared" si="2"/>
        <v>4.7692139449696178E-2</v>
      </c>
      <c r="R55" s="50">
        <f t="shared" si="2"/>
        <v>1.96948454874749E-2</v>
      </c>
      <c r="S55" s="51">
        <f t="shared" si="2"/>
        <v>1.6466776315424404E-2</v>
      </c>
      <c r="T55" s="50">
        <f t="shared" si="2"/>
        <v>2.7949027948487769E-2</v>
      </c>
      <c r="U55" s="50">
        <f t="shared" si="2"/>
        <v>2.7040976313735955E-2</v>
      </c>
      <c r="V55" s="50">
        <f t="shared" si="2"/>
        <v>1.8547627880675394E-2</v>
      </c>
      <c r="W55" s="51">
        <f t="shared" si="2"/>
        <v>2.0149159877027149E-2</v>
      </c>
      <c r="X55" s="50">
        <f t="shared" si="2"/>
        <v>1.7634026451406062E-2</v>
      </c>
      <c r="Y55" s="50">
        <f t="shared" si="2"/>
        <v>7.1446157338498545E-2</v>
      </c>
      <c r="Z55" s="50">
        <f t="shared" si="2"/>
        <v>3.5437054670923153E-2</v>
      </c>
      <c r="AA55" s="51">
        <f t="shared" si="2"/>
        <v>2.1319838418807975E-2</v>
      </c>
      <c r="AB55" s="50">
        <f t="shared" si="2"/>
        <v>9.2954086635404345E-2</v>
      </c>
      <c r="AC55" s="50">
        <f t="shared" si="2"/>
        <v>2.0678544973528046E-2</v>
      </c>
      <c r="AD55" s="50">
        <f t="shared" si="2"/>
        <v>2.9410995676220603E-2</v>
      </c>
      <c r="AE55" s="51">
        <f t="shared" si="2"/>
        <v>3.5400711857249439E-2</v>
      </c>
      <c r="AF55" s="50">
        <f t="shared" si="2"/>
        <v>1.3497983388475319E-2</v>
      </c>
      <c r="AG55" s="50">
        <f t="shared" si="2"/>
        <v>2.2711891158597945E-2</v>
      </c>
      <c r="AH55" s="50">
        <f t="shared" si="2"/>
        <v>3.8235411161208481E-2</v>
      </c>
      <c r="AI55" s="51">
        <f t="shared" si="2"/>
        <v>4.8059465479988482E-2</v>
      </c>
      <c r="AJ55" s="50">
        <f t="shared" si="2"/>
        <v>2.7025707925767459E-2</v>
      </c>
      <c r="AK55" s="50">
        <f t="shared" si="2"/>
        <v>2.7067677840432781E-2</v>
      </c>
      <c r="AL55" s="50">
        <f t="shared" si="2"/>
        <v>1.6260837732109627E-2</v>
      </c>
      <c r="AM55" s="52">
        <f t="shared" si="2"/>
        <v>2.3665294691583828E-2</v>
      </c>
    </row>
  </sheetData>
  <mergeCells count="10">
    <mergeCell ref="AB9:AE9"/>
    <mergeCell ref="AF9:AI9"/>
    <mergeCell ref="AJ9:AM9"/>
    <mergeCell ref="C6:G7"/>
    <mergeCell ref="D9:G9"/>
    <mergeCell ref="H9:K9"/>
    <mergeCell ref="L9:O9"/>
    <mergeCell ref="P9:S9"/>
    <mergeCell ref="T9:W9"/>
    <mergeCell ref="X9:AA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3427-E55E-402C-A2AC-D125E21CCBA7}">
  <dimension ref="E7:AP56"/>
  <sheetViews>
    <sheetView zoomScaleNormal="100" workbookViewId="0">
      <selection activeCell="G63" sqref="G63"/>
    </sheetView>
  </sheetViews>
  <sheetFormatPr defaultRowHeight="14.25" x14ac:dyDescent="0.2"/>
  <cols>
    <col min="6" max="6" width="11.125" customWidth="1"/>
  </cols>
  <sheetData>
    <row r="7" spans="6:42" x14ac:dyDescent="0.2">
      <c r="F7" s="174" t="s">
        <v>28</v>
      </c>
      <c r="G7" s="174"/>
      <c r="H7" s="174"/>
      <c r="I7" s="174"/>
      <c r="J7" s="174"/>
    </row>
    <row r="8" spans="6:42" x14ac:dyDescent="0.2">
      <c r="F8" s="174"/>
      <c r="G8" s="174"/>
      <c r="H8" s="174"/>
      <c r="I8" s="174"/>
      <c r="J8" s="174"/>
    </row>
    <row r="9" spans="6:42" ht="15" thickBot="1" x14ac:dyDescent="0.25"/>
    <row r="10" spans="6:42" ht="15.75" x14ac:dyDescent="0.2">
      <c r="F10" s="41" t="s">
        <v>7</v>
      </c>
      <c r="G10" s="172" t="s">
        <v>9</v>
      </c>
      <c r="H10" s="170"/>
      <c r="I10" s="170"/>
      <c r="J10" s="171"/>
      <c r="K10" s="169" t="s">
        <v>10</v>
      </c>
      <c r="L10" s="170"/>
      <c r="M10" s="170"/>
      <c r="N10" s="171"/>
      <c r="O10" s="169" t="s">
        <v>11</v>
      </c>
      <c r="P10" s="170"/>
      <c r="Q10" s="170"/>
      <c r="R10" s="171"/>
      <c r="S10" s="169" t="s">
        <v>12</v>
      </c>
      <c r="T10" s="170"/>
      <c r="U10" s="170"/>
      <c r="V10" s="171"/>
      <c r="W10" s="169" t="s">
        <v>13</v>
      </c>
      <c r="X10" s="170"/>
      <c r="Y10" s="170"/>
      <c r="Z10" s="171"/>
      <c r="AA10" s="169" t="s">
        <v>14</v>
      </c>
      <c r="AB10" s="170"/>
      <c r="AC10" s="170"/>
      <c r="AD10" s="171"/>
      <c r="AE10" s="169" t="s">
        <v>15</v>
      </c>
      <c r="AF10" s="170"/>
      <c r="AG10" s="170"/>
      <c r="AH10" s="171"/>
      <c r="AI10" s="169" t="s">
        <v>16</v>
      </c>
      <c r="AJ10" s="170"/>
      <c r="AK10" s="170"/>
      <c r="AL10" s="171"/>
      <c r="AM10" s="172" t="s">
        <v>17</v>
      </c>
      <c r="AN10" s="170"/>
      <c r="AO10" s="170"/>
      <c r="AP10" s="173"/>
    </row>
    <row r="11" spans="6:42" ht="16.5" thickBot="1" x14ac:dyDescent="0.25">
      <c r="F11" s="103" t="s">
        <v>8</v>
      </c>
      <c r="G11" s="125" t="s">
        <v>0</v>
      </c>
      <c r="H11" s="125" t="s">
        <v>1</v>
      </c>
      <c r="I11" s="125" t="s">
        <v>2</v>
      </c>
      <c r="J11" s="130" t="s">
        <v>3</v>
      </c>
      <c r="K11" s="125" t="s">
        <v>0</v>
      </c>
      <c r="L11" s="125" t="s">
        <v>1</v>
      </c>
      <c r="M11" s="125" t="s">
        <v>2</v>
      </c>
      <c r="N11" s="130" t="s">
        <v>3</v>
      </c>
      <c r="O11" s="125" t="s">
        <v>0</v>
      </c>
      <c r="P11" s="125" t="s">
        <v>1</v>
      </c>
      <c r="Q11" s="125" t="s">
        <v>2</v>
      </c>
      <c r="R11" s="130" t="s">
        <v>3</v>
      </c>
      <c r="S11" s="125" t="s">
        <v>0</v>
      </c>
      <c r="T11" s="125" t="s">
        <v>1</v>
      </c>
      <c r="U11" s="125" t="s">
        <v>2</v>
      </c>
      <c r="V11" s="130" t="s">
        <v>3</v>
      </c>
      <c r="W11" s="125" t="s">
        <v>0</v>
      </c>
      <c r="X11" s="125" t="s">
        <v>1</v>
      </c>
      <c r="Y11" s="125" t="s">
        <v>2</v>
      </c>
      <c r="Z11" s="130" t="s">
        <v>3</v>
      </c>
      <c r="AA11" s="125" t="s">
        <v>0</v>
      </c>
      <c r="AB11" s="125" t="s">
        <v>1</v>
      </c>
      <c r="AC11" s="125" t="s">
        <v>2</v>
      </c>
      <c r="AD11" s="130" t="s">
        <v>3</v>
      </c>
      <c r="AE11" s="125" t="s">
        <v>0</v>
      </c>
      <c r="AF11" s="125" t="s">
        <v>1</v>
      </c>
      <c r="AG11" s="125" t="s">
        <v>2</v>
      </c>
      <c r="AH11" s="130" t="s">
        <v>3</v>
      </c>
      <c r="AI11" s="125" t="s">
        <v>0</v>
      </c>
      <c r="AJ11" s="125" t="s">
        <v>1</v>
      </c>
      <c r="AK11" s="125" t="s">
        <v>2</v>
      </c>
      <c r="AL11" s="130" t="s">
        <v>3</v>
      </c>
      <c r="AM11" s="125" t="s">
        <v>0</v>
      </c>
      <c r="AN11" s="125" t="s">
        <v>1</v>
      </c>
      <c r="AO11" s="125" t="s">
        <v>2</v>
      </c>
      <c r="AP11" s="126" t="s">
        <v>3</v>
      </c>
    </row>
    <row r="12" spans="6:42" x14ac:dyDescent="0.2">
      <c r="F12" s="134">
        <v>20210604</v>
      </c>
      <c r="G12" s="135"/>
      <c r="H12" s="135"/>
      <c r="I12" s="135"/>
      <c r="J12" s="136"/>
      <c r="K12" s="135">
        <v>6.4823054281607229E-2</v>
      </c>
      <c r="L12" s="135">
        <v>-0.29879625501560408</v>
      </c>
      <c r="M12" s="135">
        <v>-0.60827952964940446</v>
      </c>
      <c r="N12" s="136">
        <v>-0.73322328006760673</v>
      </c>
      <c r="O12" s="135">
        <v>-0.10137586419330558</v>
      </c>
      <c r="P12" s="135">
        <v>-8.0517164511814579E-2</v>
      </c>
      <c r="Q12" s="135">
        <v>-0.40626661692933291</v>
      </c>
      <c r="R12" s="136">
        <v>-0.6261390424284663</v>
      </c>
      <c r="S12" s="135"/>
      <c r="T12" s="135">
        <v>-0.27561301827909046</v>
      </c>
      <c r="U12" s="135">
        <v>0.13072540656175399</v>
      </c>
      <c r="V12" s="136"/>
      <c r="W12" s="135">
        <v>-0.43130946676706144</v>
      </c>
      <c r="X12" s="135">
        <v>-0.70567989300044587</v>
      </c>
      <c r="Y12" s="135">
        <v>-0.63145461506805223</v>
      </c>
      <c r="Z12" s="136"/>
      <c r="AA12" s="135">
        <v>6.2358819905537648E-2</v>
      </c>
      <c r="AB12" s="135">
        <v>-0.37155595185020063</v>
      </c>
      <c r="AC12" s="135">
        <v>-0.73427269314960475</v>
      </c>
      <c r="AD12" s="136">
        <v>0.94245826415184863</v>
      </c>
      <c r="AE12" s="135"/>
      <c r="AF12" s="135"/>
      <c r="AG12" s="135"/>
      <c r="AH12" s="136"/>
      <c r="AI12" s="135"/>
      <c r="AJ12" s="135"/>
      <c r="AK12" s="135"/>
      <c r="AL12" s="136"/>
      <c r="AM12" s="135"/>
      <c r="AN12" s="135"/>
      <c r="AO12" s="135"/>
      <c r="AP12" s="137"/>
    </row>
    <row r="13" spans="6:42" x14ac:dyDescent="0.2">
      <c r="F13" s="128"/>
      <c r="G13" s="123"/>
      <c r="H13" s="123"/>
      <c r="I13" s="123"/>
      <c r="J13" s="132"/>
      <c r="K13" s="123">
        <v>6.7766445341912651E-3</v>
      </c>
      <c r="L13" s="123">
        <v>-0.46179224253232271</v>
      </c>
      <c r="M13" s="123">
        <v>-0.32436764250001116</v>
      </c>
      <c r="N13" s="132">
        <v>-0.42898782972074662</v>
      </c>
      <c r="O13" s="123">
        <v>-5.209117667191461E-2</v>
      </c>
      <c r="P13" s="123">
        <v>-0.57271511368702621</v>
      </c>
      <c r="Q13" s="123">
        <v>-0.4748347900116448</v>
      </c>
      <c r="R13" s="132">
        <v>-0.54385435207203381</v>
      </c>
      <c r="S13" s="123"/>
      <c r="T13" s="123">
        <v>-0.27596968345965217</v>
      </c>
      <c r="U13" s="123">
        <v>-0.56145081722529311</v>
      </c>
      <c r="V13" s="132"/>
      <c r="W13" s="123">
        <v>-0.64131699637209938</v>
      </c>
      <c r="X13" s="123">
        <v>-0.5887650468123049</v>
      </c>
      <c r="Y13" s="123"/>
      <c r="Z13" s="132"/>
      <c r="AA13" s="123">
        <v>-8.3031008282565669E-2</v>
      </c>
      <c r="AB13" s="123">
        <v>-9.5853767275969629E-2</v>
      </c>
      <c r="AC13" s="123">
        <v>-0.62037979548745947</v>
      </c>
      <c r="AD13" s="132"/>
      <c r="AE13" s="123"/>
      <c r="AF13" s="123"/>
      <c r="AG13" s="123"/>
      <c r="AH13" s="132"/>
      <c r="AI13" s="123"/>
      <c r="AJ13" s="123"/>
      <c r="AK13" s="123"/>
      <c r="AL13" s="132"/>
      <c r="AM13" s="123"/>
      <c r="AN13" s="123"/>
      <c r="AO13" s="123"/>
      <c r="AP13" s="124"/>
    </row>
    <row r="14" spans="6:42" x14ac:dyDescent="0.2">
      <c r="F14" s="128"/>
      <c r="G14" s="123"/>
      <c r="H14" s="123"/>
      <c r="I14" s="123"/>
      <c r="J14" s="132"/>
      <c r="K14" s="123">
        <v>5.6814292559381023E-3</v>
      </c>
      <c r="L14" s="123">
        <v>-0.81603209986625047</v>
      </c>
      <c r="M14" s="123">
        <v>-0.34015951486493051</v>
      </c>
      <c r="N14" s="132">
        <v>-0.11084803068818425</v>
      </c>
      <c r="O14" s="123">
        <v>-0.37572729139571498</v>
      </c>
      <c r="P14" s="123"/>
      <c r="Q14" s="123">
        <v>-0.56452715599767989</v>
      </c>
      <c r="R14" s="132">
        <v>-0.59573625015301268</v>
      </c>
      <c r="S14" s="123"/>
      <c r="T14" s="123">
        <v>-0.13080695497102091</v>
      </c>
      <c r="U14" s="123">
        <v>-0.12837068115705172</v>
      </c>
      <c r="V14" s="132"/>
      <c r="W14" s="123">
        <v>-0.34369224450681091</v>
      </c>
      <c r="X14" s="123">
        <v>-0.60802496656263927</v>
      </c>
      <c r="Y14" s="123"/>
      <c r="Z14" s="132"/>
      <c r="AA14" s="123">
        <v>3.9359299062221839E-2</v>
      </c>
      <c r="AB14" s="123">
        <v>-0.22246990637539008</v>
      </c>
      <c r="AC14" s="123">
        <v>-1.2153438644658709E-2</v>
      </c>
      <c r="AD14" s="132"/>
      <c r="AE14" s="123"/>
      <c r="AF14" s="123"/>
      <c r="AG14" s="123"/>
      <c r="AH14" s="132"/>
      <c r="AI14" s="123"/>
      <c r="AJ14" s="123"/>
      <c r="AK14" s="123"/>
      <c r="AL14" s="132"/>
      <c r="AM14" s="123"/>
      <c r="AN14" s="123"/>
      <c r="AO14" s="123"/>
      <c r="AP14" s="124"/>
    </row>
    <row r="15" spans="6:42" x14ac:dyDescent="0.2">
      <c r="F15" s="128"/>
      <c r="G15" s="123"/>
      <c r="H15" s="123"/>
      <c r="I15" s="123"/>
      <c r="J15" s="132"/>
      <c r="K15" s="123"/>
      <c r="L15" s="123">
        <v>-0.66584039233169867</v>
      </c>
      <c r="M15" s="123"/>
      <c r="N15" s="132"/>
      <c r="O15" s="123">
        <v>-0.13122048052570331</v>
      </c>
      <c r="P15" s="123"/>
      <c r="Q15" s="123">
        <v>-0.60486137545786356</v>
      </c>
      <c r="R15" s="132">
        <v>-0.47505895521665586</v>
      </c>
      <c r="S15" s="123"/>
      <c r="T15" s="123">
        <v>-0.40044583147570217</v>
      </c>
      <c r="U15" s="123">
        <v>-0.52248385944172604</v>
      </c>
      <c r="V15" s="132"/>
      <c r="W15" s="123">
        <v>-0.40885755356287223</v>
      </c>
      <c r="X15" s="123">
        <v>-0.67857333927775298</v>
      </c>
      <c r="Y15" s="123"/>
      <c r="Z15" s="132"/>
      <c r="AA15" s="123"/>
      <c r="AB15" s="123">
        <v>-0.15327686134641103</v>
      </c>
      <c r="AC15" s="123"/>
      <c r="AD15" s="132"/>
      <c r="AE15" s="123"/>
      <c r="AF15" s="123"/>
      <c r="AG15" s="123"/>
      <c r="AH15" s="132"/>
      <c r="AI15" s="123"/>
      <c r="AJ15" s="123"/>
      <c r="AK15" s="123"/>
      <c r="AL15" s="132"/>
      <c r="AM15" s="123"/>
      <c r="AN15" s="123"/>
      <c r="AO15" s="123"/>
      <c r="AP15" s="124"/>
    </row>
    <row r="16" spans="6:42" x14ac:dyDescent="0.2">
      <c r="F16" s="128"/>
      <c r="G16" s="123"/>
      <c r="H16" s="123"/>
      <c r="I16" s="123"/>
      <c r="J16" s="132"/>
      <c r="K16" s="123"/>
      <c r="L16" s="123"/>
      <c r="M16" s="123"/>
      <c r="N16" s="132"/>
      <c r="O16" s="123"/>
      <c r="P16" s="123"/>
      <c r="Q16" s="123">
        <v>-0.58223319470986223</v>
      </c>
      <c r="R16" s="132">
        <v>-0.46478633939662206</v>
      </c>
      <c r="S16" s="123"/>
      <c r="T16" s="123"/>
      <c r="U16" s="123">
        <v>-0.66153437195361275</v>
      </c>
      <c r="V16" s="132"/>
      <c r="W16" s="123"/>
      <c r="X16" s="123">
        <v>-0.55202853321444501</v>
      </c>
      <c r="Y16" s="123"/>
      <c r="Z16" s="132"/>
      <c r="AA16" s="123"/>
      <c r="AB16" s="123"/>
      <c r="AC16" s="123"/>
      <c r="AD16" s="132"/>
      <c r="AE16" s="123"/>
      <c r="AF16" s="123"/>
      <c r="AG16" s="123"/>
      <c r="AH16" s="132"/>
      <c r="AI16" s="123"/>
      <c r="AJ16" s="123"/>
      <c r="AK16" s="123"/>
      <c r="AL16" s="132"/>
      <c r="AM16" s="123"/>
      <c r="AN16" s="123"/>
      <c r="AO16" s="123"/>
      <c r="AP16" s="124"/>
    </row>
    <row r="17" spans="6:42" ht="15" thickBot="1" x14ac:dyDescent="0.25">
      <c r="F17" s="129"/>
      <c r="G17" s="125"/>
      <c r="H17" s="125"/>
      <c r="I17" s="125"/>
      <c r="J17" s="133"/>
      <c r="K17" s="125"/>
      <c r="L17" s="125"/>
      <c r="M17" s="125"/>
      <c r="N17" s="133"/>
      <c r="O17" s="125"/>
      <c r="P17" s="125"/>
      <c r="Q17" s="125"/>
      <c r="R17" s="133"/>
      <c r="S17" s="125"/>
      <c r="T17" s="125"/>
      <c r="U17" s="125"/>
      <c r="V17" s="133"/>
      <c r="W17" s="125"/>
      <c r="X17" s="125">
        <v>-0.84131966116807844</v>
      </c>
      <c r="Y17" s="125"/>
      <c r="Z17" s="133"/>
      <c r="AA17" s="125"/>
      <c r="AB17" s="125"/>
      <c r="AC17" s="125"/>
      <c r="AD17" s="133"/>
      <c r="AE17" s="125"/>
      <c r="AF17" s="125"/>
      <c r="AG17" s="125"/>
      <c r="AH17" s="133"/>
      <c r="AI17" s="125"/>
      <c r="AJ17" s="125"/>
      <c r="AK17" s="125"/>
      <c r="AL17" s="133"/>
      <c r="AM17" s="125"/>
      <c r="AN17" s="125"/>
      <c r="AO17" s="125"/>
      <c r="AP17" s="126"/>
    </row>
    <row r="18" spans="6:42" x14ac:dyDescent="0.2">
      <c r="F18" s="138">
        <v>20210607</v>
      </c>
      <c r="G18" s="139"/>
      <c r="H18" s="139"/>
      <c r="I18" s="139"/>
      <c r="J18" s="140"/>
      <c r="K18" s="139"/>
      <c r="L18" s="139"/>
      <c r="M18" s="139"/>
      <c r="N18" s="140"/>
      <c r="O18" s="139">
        <v>-0.24567047710315557</v>
      </c>
      <c r="P18" s="139">
        <v>-0.35586268390548365</v>
      </c>
      <c r="Q18" s="139">
        <v>-0.64369160707376893</v>
      </c>
      <c r="R18" s="140">
        <v>-0.86541835637794085</v>
      </c>
      <c r="S18" s="139"/>
      <c r="T18" s="139">
        <v>-0.36049933125278644</v>
      </c>
      <c r="U18" s="139">
        <v>-0.70747436428792354</v>
      </c>
      <c r="V18" s="140">
        <v>-0.43645882304440764</v>
      </c>
      <c r="W18" s="139">
        <v>-0.23800397015538374</v>
      </c>
      <c r="X18" s="139"/>
      <c r="Y18" s="139">
        <v>-0.66235472895958258</v>
      </c>
      <c r="Z18" s="140">
        <v>0.12479955039562168</v>
      </c>
      <c r="AA18" s="139"/>
      <c r="AB18" s="139"/>
      <c r="AC18" s="139"/>
      <c r="AD18" s="140"/>
      <c r="AE18" s="139"/>
      <c r="AF18" s="139"/>
      <c r="AG18" s="139"/>
      <c r="AH18" s="140"/>
      <c r="AI18" s="139"/>
      <c r="AJ18" s="139"/>
      <c r="AK18" s="139"/>
      <c r="AL18" s="140"/>
      <c r="AM18" s="139"/>
      <c r="AN18" s="139"/>
      <c r="AO18" s="139"/>
      <c r="AP18" s="141"/>
    </row>
    <row r="19" spans="6:42" x14ac:dyDescent="0.2">
      <c r="F19" s="128"/>
      <c r="G19" s="123"/>
      <c r="H19" s="123"/>
      <c r="I19" s="123"/>
      <c r="J19" s="132"/>
      <c r="K19" s="123"/>
      <c r="L19" s="123"/>
      <c r="M19" s="123"/>
      <c r="N19" s="132"/>
      <c r="O19" s="123">
        <v>-7.2352659319597584E-2</v>
      </c>
      <c r="P19" s="123">
        <v>-0.10263040570664288</v>
      </c>
      <c r="Q19" s="123">
        <v>-0.72941891419761651</v>
      </c>
      <c r="R19" s="132">
        <v>-1</v>
      </c>
      <c r="S19" s="123"/>
      <c r="T19" s="123">
        <v>7.2224699063753867E-3</v>
      </c>
      <c r="U19" s="123">
        <v>-0.87147740239805926</v>
      </c>
      <c r="V19" s="132">
        <v>-0.63194981501353598</v>
      </c>
      <c r="W19" s="123">
        <v>-0.1952905743035116</v>
      </c>
      <c r="X19" s="123">
        <v>-0.60731163620151585</v>
      </c>
      <c r="Y19" s="123">
        <v>-0.53601975004022828</v>
      </c>
      <c r="Z19" s="132">
        <v>-3.9147247540271463E-2</v>
      </c>
      <c r="AA19" s="123"/>
      <c r="AB19" s="123"/>
      <c r="AC19" s="123"/>
      <c r="AD19" s="132"/>
      <c r="AE19" s="123"/>
      <c r="AF19" s="123"/>
      <c r="AG19" s="123"/>
      <c r="AH19" s="132"/>
      <c r="AI19" s="123"/>
      <c r="AJ19" s="123"/>
      <c r="AK19" s="123"/>
      <c r="AL19" s="132"/>
      <c r="AM19" s="123"/>
      <c r="AN19" s="123"/>
      <c r="AO19" s="123"/>
      <c r="AP19" s="124"/>
    </row>
    <row r="20" spans="6:42" x14ac:dyDescent="0.2">
      <c r="F20" s="128"/>
      <c r="G20" s="123"/>
      <c r="H20" s="123"/>
      <c r="I20" s="123"/>
      <c r="J20" s="132"/>
      <c r="K20" s="123"/>
      <c r="L20" s="123"/>
      <c r="M20" s="123"/>
      <c r="N20" s="132"/>
      <c r="O20" s="123"/>
      <c r="P20" s="123">
        <v>-0.34694605439143994</v>
      </c>
      <c r="Q20" s="123">
        <v>-0.72189897497622646</v>
      </c>
      <c r="R20" s="132">
        <v>-0.67023865579729835</v>
      </c>
      <c r="S20" s="123"/>
      <c r="T20" s="123">
        <v>0.19732501114578696</v>
      </c>
      <c r="U20" s="123">
        <v>-0.58462590264394088</v>
      </c>
      <c r="V20" s="132">
        <v>-0.75459862207696993</v>
      </c>
      <c r="W20" s="123">
        <v>-6.9614621123964757E-2</v>
      </c>
      <c r="X20" s="123">
        <v>-0.37298261257244752</v>
      </c>
      <c r="Y20" s="123">
        <v>-0.6834105587794751</v>
      </c>
      <c r="Z20" s="132">
        <v>-0.51646070988527704</v>
      </c>
      <c r="AA20" s="123"/>
      <c r="AB20" s="123"/>
      <c r="AC20" s="123"/>
      <c r="AD20" s="132"/>
      <c r="AE20" s="123"/>
      <c r="AF20" s="123"/>
      <c r="AG20" s="123"/>
      <c r="AH20" s="132"/>
      <c r="AI20" s="123"/>
      <c r="AJ20" s="123"/>
      <c r="AK20" s="123"/>
      <c r="AL20" s="132"/>
      <c r="AM20" s="123"/>
      <c r="AN20" s="123"/>
      <c r="AO20" s="123"/>
      <c r="AP20" s="124"/>
    </row>
    <row r="21" spans="6:42" x14ac:dyDescent="0.2">
      <c r="F21" s="128"/>
      <c r="G21" s="123"/>
      <c r="H21" s="123"/>
      <c r="I21" s="123"/>
      <c r="J21" s="132"/>
      <c r="K21" s="123"/>
      <c r="L21" s="123"/>
      <c r="M21" s="123"/>
      <c r="N21" s="132"/>
      <c r="O21" s="123"/>
      <c r="P21" s="123">
        <v>-4.7703967900133648E-2</v>
      </c>
      <c r="Q21" s="123">
        <v>-0.81706038766872702</v>
      </c>
      <c r="R21" s="132">
        <v>-0.90801339470242448</v>
      </c>
      <c r="S21" s="123"/>
      <c r="T21" s="123">
        <v>0.23762817654926435</v>
      </c>
      <c r="U21" s="123">
        <v>-0.64499050566655447</v>
      </c>
      <c r="V21" s="132">
        <v>-0.57550230990143092</v>
      </c>
      <c r="W21" s="123">
        <v>-0.42446437127797937</v>
      </c>
      <c r="X21" s="123">
        <v>-0.42862238074008019</v>
      </c>
      <c r="Y21" s="123">
        <v>-0.66755032333072484</v>
      </c>
      <c r="Z21" s="132"/>
      <c r="AA21" s="123"/>
      <c r="AB21" s="123"/>
      <c r="AC21" s="123"/>
      <c r="AD21" s="132"/>
      <c r="AE21" s="123"/>
      <c r="AF21" s="123"/>
      <c r="AG21" s="123"/>
      <c r="AH21" s="132"/>
      <c r="AI21" s="123"/>
      <c r="AJ21" s="123"/>
      <c r="AK21" s="123"/>
      <c r="AL21" s="132"/>
      <c r="AM21" s="123"/>
      <c r="AN21" s="123"/>
      <c r="AO21" s="123"/>
      <c r="AP21" s="124"/>
    </row>
    <row r="22" spans="6:42" x14ac:dyDescent="0.2">
      <c r="F22" s="128"/>
      <c r="G22" s="123"/>
      <c r="H22" s="123"/>
      <c r="I22" s="123"/>
      <c r="J22" s="132"/>
      <c r="K22" s="123"/>
      <c r="L22" s="123"/>
      <c r="M22" s="123"/>
      <c r="N22" s="132"/>
      <c r="O22" s="123"/>
      <c r="P22" s="123">
        <v>-0.45002229157378509</v>
      </c>
      <c r="Q22" s="123">
        <v>-0.76127611126277839</v>
      </c>
      <c r="R22" s="132">
        <v>-0.6137911506851933</v>
      </c>
      <c r="S22" s="123"/>
      <c r="T22" s="123">
        <v>0.29968791796700855</v>
      </c>
      <c r="U22" s="123">
        <v>-0.56623623309345039</v>
      </c>
      <c r="V22" s="132">
        <v>-0.69493443928384435</v>
      </c>
      <c r="W22" s="123">
        <v>-0.36285851187624074</v>
      </c>
      <c r="X22" s="123">
        <v>-0.42398573339277751</v>
      </c>
      <c r="Y22" s="123">
        <v>-0.45466768028155313</v>
      </c>
      <c r="Z22" s="132"/>
      <c r="AA22" s="123"/>
      <c r="AB22" s="123"/>
      <c r="AC22" s="123"/>
      <c r="AD22" s="132"/>
      <c r="AE22" s="123"/>
      <c r="AF22" s="123"/>
      <c r="AG22" s="123"/>
      <c r="AH22" s="132"/>
      <c r="AI22" s="123"/>
      <c r="AJ22" s="123"/>
      <c r="AK22" s="123"/>
      <c r="AL22" s="132"/>
      <c r="AM22" s="123"/>
      <c r="AN22" s="123"/>
      <c r="AO22" s="123"/>
      <c r="AP22" s="124"/>
    </row>
    <row r="23" spans="6:42" x14ac:dyDescent="0.2">
      <c r="F23" s="128"/>
      <c r="G23" s="123"/>
      <c r="H23" s="123"/>
      <c r="I23" s="123"/>
      <c r="J23" s="132"/>
      <c r="K23" s="123"/>
      <c r="L23" s="123"/>
      <c r="M23" s="123"/>
      <c r="N23" s="132"/>
      <c r="O23" s="123"/>
      <c r="P23" s="123"/>
      <c r="Q23" s="123">
        <v>-0.74439042955656598</v>
      </c>
      <c r="R23" s="132">
        <v>-0.53866616226393593</v>
      </c>
      <c r="S23" s="123"/>
      <c r="T23" s="123"/>
      <c r="U23" s="123">
        <v>-0.57847322509916721</v>
      </c>
      <c r="V23" s="132">
        <v>-0.65716441748089172</v>
      </c>
      <c r="W23" s="123"/>
      <c r="X23" s="123"/>
      <c r="Y23" s="123">
        <v>-0.61737181979890343</v>
      </c>
      <c r="Z23" s="132"/>
      <c r="AA23" s="123"/>
      <c r="AB23" s="123"/>
      <c r="AC23" s="123"/>
      <c r="AD23" s="132"/>
      <c r="AE23" s="123"/>
      <c r="AF23" s="123"/>
      <c r="AG23" s="123"/>
      <c r="AH23" s="132"/>
      <c r="AI23" s="123"/>
      <c r="AJ23" s="123"/>
      <c r="AK23" s="123"/>
      <c r="AL23" s="132"/>
      <c r="AM23" s="123"/>
      <c r="AN23" s="123"/>
      <c r="AO23" s="123"/>
      <c r="AP23" s="124"/>
    </row>
    <row r="24" spans="6:42" x14ac:dyDescent="0.2">
      <c r="F24" s="128"/>
      <c r="G24" s="123"/>
      <c r="H24" s="123"/>
      <c r="I24" s="123"/>
      <c r="J24" s="132"/>
      <c r="K24" s="123"/>
      <c r="L24" s="123"/>
      <c r="M24" s="123"/>
      <c r="N24" s="132"/>
      <c r="O24" s="123"/>
      <c r="P24" s="123"/>
      <c r="Q24" s="123"/>
      <c r="R24" s="132"/>
      <c r="S24" s="123">
        <v>-0.55342597029228557</v>
      </c>
      <c r="T24" s="123">
        <v>-0.32340615247436461</v>
      </c>
      <c r="U24" s="123">
        <v>-0.53499430378276602</v>
      </c>
      <c r="V24" s="132">
        <v>-0.44341099738725875</v>
      </c>
      <c r="W24" s="123">
        <v>-0.33794236429598201</v>
      </c>
      <c r="X24" s="123">
        <v>-0.26705305394560858</v>
      </c>
      <c r="Y24" s="123">
        <v>-0.52870490007033055</v>
      </c>
      <c r="Z24" s="132">
        <v>0.16941798274526348</v>
      </c>
      <c r="AA24" s="123"/>
      <c r="AB24" s="123"/>
      <c r="AC24" s="123"/>
      <c r="AD24" s="132"/>
      <c r="AE24" s="123"/>
      <c r="AF24" s="123"/>
      <c r="AG24" s="123"/>
      <c r="AH24" s="132"/>
      <c r="AI24" s="123"/>
      <c r="AJ24" s="123"/>
      <c r="AK24" s="123"/>
      <c r="AL24" s="132"/>
      <c r="AM24" s="123"/>
      <c r="AN24" s="123"/>
      <c r="AO24" s="123"/>
      <c r="AP24" s="124"/>
    </row>
    <row r="25" spans="6:42" x14ac:dyDescent="0.2">
      <c r="F25" s="128"/>
      <c r="G25" s="123"/>
      <c r="H25" s="123"/>
      <c r="I25" s="123"/>
      <c r="J25" s="132"/>
      <c r="K25" s="123"/>
      <c r="L25" s="123"/>
      <c r="M25" s="123"/>
      <c r="N25" s="132"/>
      <c r="O25" s="123"/>
      <c r="P25" s="123"/>
      <c r="Q25" s="123"/>
      <c r="R25" s="132"/>
      <c r="S25" s="123">
        <v>-3.9770004791566865E-2</v>
      </c>
      <c r="T25" s="123">
        <v>-6.7677218011591489E-2</v>
      </c>
      <c r="U25" s="123">
        <v>-0.74719331599362959</v>
      </c>
      <c r="V25" s="132">
        <v>-0.72533723155929786</v>
      </c>
      <c r="W25" s="123">
        <v>-0.33684714901772883</v>
      </c>
      <c r="X25" s="123">
        <v>-0.70892554614355763</v>
      </c>
      <c r="Y25" s="123">
        <v>-0.28013672726147093</v>
      </c>
      <c r="Z25" s="132">
        <v>0.49731157861705005</v>
      </c>
      <c r="AA25" s="123"/>
      <c r="AB25" s="123"/>
      <c r="AC25" s="123"/>
      <c r="AD25" s="132"/>
      <c r="AE25" s="123"/>
      <c r="AF25" s="123"/>
      <c r="AG25" s="123"/>
      <c r="AH25" s="132"/>
      <c r="AI25" s="123"/>
      <c r="AJ25" s="123"/>
      <c r="AK25" s="123"/>
      <c r="AL25" s="132"/>
      <c r="AM25" s="123"/>
      <c r="AN25" s="123"/>
      <c r="AO25" s="123"/>
      <c r="AP25" s="124"/>
    </row>
    <row r="26" spans="6:42" x14ac:dyDescent="0.2">
      <c r="F26" s="128"/>
      <c r="G26" s="123"/>
      <c r="H26" s="123"/>
      <c r="I26" s="123"/>
      <c r="J26" s="132"/>
      <c r="K26" s="123"/>
      <c r="L26" s="123"/>
      <c r="M26" s="123"/>
      <c r="N26" s="132"/>
      <c r="O26" s="123"/>
      <c r="P26" s="123"/>
      <c r="Q26" s="123"/>
      <c r="R26" s="132"/>
      <c r="S26" s="123">
        <v>-0.25333698405092758</v>
      </c>
      <c r="T26" s="123"/>
      <c r="U26" s="123">
        <v>-0.60985188057751316</v>
      </c>
      <c r="V26" s="132">
        <v>-0.71350815879683482</v>
      </c>
      <c r="W26" s="123">
        <v>-0.32260935040043809</v>
      </c>
      <c r="X26" s="123">
        <v>-0.22995987516718674</v>
      </c>
      <c r="Y26" s="123">
        <v>-0.45911128073055635</v>
      </c>
      <c r="Z26" s="132">
        <v>0.49731157861705005</v>
      </c>
      <c r="AA26" s="123"/>
      <c r="AB26" s="123"/>
      <c r="AC26" s="123"/>
      <c r="AD26" s="132"/>
      <c r="AE26" s="123"/>
      <c r="AF26" s="123"/>
      <c r="AG26" s="123"/>
      <c r="AH26" s="132"/>
      <c r="AI26" s="123"/>
      <c r="AJ26" s="123"/>
      <c r="AK26" s="123"/>
      <c r="AL26" s="132"/>
      <c r="AM26" s="123"/>
      <c r="AN26" s="123"/>
      <c r="AO26" s="123"/>
      <c r="AP26" s="124"/>
    </row>
    <row r="27" spans="6:42" x14ac:dyDescent="0.2">
      <c r="F27" s="128"/>
      <c r="G27" s="123"/>
      <c r="H27" s="123"/>
      <c r="I27" s="123"/>
      <c r="J27" s="132"/>
      <c r="K27" s="123"/>
      <c r="L27" s="123"/>
      <c r="M27" s="123"/>
      <c r="N27" s="132"/>
      <c r="O27" s="123"/>
      <c r="P27" s="123"/>
      <c r="Q27" s="123"/>
      <c r="R27" s="132"/>
      <c r="S27" s="123"/>
      <c r="T27" s="123"/>
      <c r="U27" s="123"/>
      <c r="V27" s="132">
        <v>-0.4450712181258501</v>
      </c>
      <c r="W27" s="123">
        <v>-0.25552741460743389</v>
      </c>
      <c r="X27" s="123">
        <v>-0.34551939366919304</v>
      </c>
      <c r="Y27" s="123"/>
      <c r="Z27" s="132">
        <v>-0.65633430711159602</v>
      </c>
      <c r="AA27" s="123"/>
      <c r="AB27" s="123"/>
      <c r="AC27" s="123"/>
      <c r="AD27" s="132"/>
      <c r="AE27" s="123"/>
      <c r="AF27" s="123"/>
      <c r="AG27" s="123"/>
      <c r="AH27" s="132"/>
      <c r="AI27" s="123"/>
      <c r="AJ27" s="123"/>
      <c r="AK27" s="123"/>
      <c r="AL27" s="132"/>
      <c r="AM27" s="123"/>
      <c r="AN27" s="123"/>
      <c r="AO27" s="123"/>
      <c r="AP27" s="124"/>
    </row>
    <row r="28" spans="6:42" x14ac:dyDescent="0.2">
      <c r="F28" s="128"/>
      <c r="G28" s="123"/>
      <c r="H28" s="123"/>
      <c r="I28" s="123"/>
      <c r="J28" s="132"/>
      <c r="K28" s="123"/>
      <c r="L28" s="123"/>
      <c r="M28" s="123"/>
      <c r="N28" s="132"/>
      <c r="O28" s="123"/>
      <c r="P28" s="123"/>
      <c r="Q28" s="123"/>
      <c r="R28" s="132"/>
      <c r="S28" s="123"/>
      <c r="T28" s="123"/>
      <c r="U28" s="123"/>
      <c r="V28" s="132">
        <v>-0.55340062131893397</v>
      </c>
      <c r="W28" s="123">
        <v>-0.29769320282017936</v>
      </c>
      <c r="X28" s="123">
        <v>-0.32590280873829686</v>
      </c>
      <c r="Y28" s="123"/>
      <c r="Z28" s="132">
        <v>-0.18524667253630789</v>
      </c>
      <c r="AA28" s="123"/>
      <c r="AB28" s="123"/>
      <c r="AC28" s="123"/>
      <c r="AD28" s="132"/>
      <c r="AE28" s="123"/>
      <c r="AF28" s="123"/>
      <c r="AG28" s="123"/>
      <c r="AH28" s="132"/>
      <c r="AI28" s="123"/>
      <c r="AJ28" s="123"/>
      <c r="AK28" s="123"/>
      <c r="AL28" s="132"/>
      <c r="AM28" s="123"/>
      <c r="AN28" s="123"/>
      <c r="AO28" s="123"/>
      <c r="AP28" s="124"/>
    </row>
    <row r="29" spans="6:42" ht="15" thickBot="1" x14ac:dyDescent="0.25">
      <c r="F29" s="129"/>
      <c r="G29" s="125"/>
      <c r="H29" s="125"/>
      <c r="I29" s="125"/>
      <c r="J29" s="133"/>
      <c r="K29" s="125"/>
      <c r="L29" s="125"/>
      <c r="M29" s="125"/>
      <c r="N29" s="133"/>
      <c r="O29" s="125"/>
      <c r="P29" s="125"/>
      <c r="Q29" s="125"/>
      <c r="R29" s="133"/>
      <c r="S29" s="125"/>
      <c r="T29" s="125"/>
      <c r="U29" s="125"/>
      <c r="V29" s="133">
        <v>-0.20942363704204417</v>
      </c>
      <c r="W29" s="125"/>
      <c r="X29" s="125"/>
      <c r="Y29" s="125"/>
      <c r="Z29" s="133"/>
      <c r="AA29" s="125"/>
      <c r="AB29" s="125"/>
      <c r="AC29" s="125"/>
      <c r="AD29" s="133"/>
      <c r="AE29" s="125"/>
      <c r="AF29" s="125"/>
      <c r="AG29" s="125"/>
      <c r="AH29" s="133"/>
      <c r="AI29" s="125"/>
      <c r="AJ29" s="125"/>
      <c r="AK29" s="125"/>
      <c r="AL29" s="133"/>
      <c r="AM29" s="125"/>
      <c r="AN29" s="125"/>
      <c r="AO29" s="125"/>
      <c r="AP29" s="126"/>
    </row>
    <row r="30" spans="6:42" x14ac:dyDescent="0.2">
      <c r="F30" s="142">
        <v>20210818</v>
      </c>
      <c r="G30" s="143"/>
      <c r="H30" s="143"/>
      <c r="I30" s="143"/>
      <c r="J30" s="144"/>
      <c r="K30" s="143"/>
      <c r="L30" s="143"/>
      <c r="M30" s="143"/>
      <c r="N30" s="144"/>
      <c r="O30" s="143"/>
      <c r="P30" s="143"/>
      <c r="Q30" s="143"/>
      <c r="R30" s="144"/>
      <c r="S30" s="143"/>
      <c r="T30" s="143"/>
      <c r="U30" s="143"/>
      <c r="V30" s="144"/>
      <c r="W30" s="143"/>
      <c r="X30" s="143"/>
      <c r="Y30" s="143"/>
      <c r="Z30" s="144"/>
      <c r="AA30" s="143"/>
      <c r="AB30" s="143"/>
      <c r="AC30" s="143"/>
      <c r="AD30" s="144"/>
      <c r="AE30" s="143"/>
      <c r="AF30" s="143"/>
      <c r="AG30" s="143"/>
      <c r="AH30" s="144"/>
      <c r="AI30" s="143"/>
      <c r="AJ30" s="143">
        <v>0.78403923316986179</v>
      </c>
      <c r="AK30" s="143"/>
      <c r="AL30" s="144">
        <v>2.5570229324319107</v>
      </c>
      <c r="AM30" s="143"/>
      <c r="AN30" s="143"/>
      <c r="AO30" s="143"/>
      <c r="AP30" s="145"/>
    </row>
    <row r="31" spans="6:42" x14ac:dyDescent="0.2">
      <c r="F31" s="128"/>
      <c r="G31" s="123"/>
      <c r="H31" s="123"/>
      <c r="I31" s="123"/>
      <c r="J31" s="132"/>
      <c r="K31" s="123"/>
      <c r="L31" s="123"/>
      <c r="M31" s="123"/>
      <c r="N31" s="132"/>
      <c r="O31" s="123"/>
      <c r="P31" s="123"/>
      <c r="Q31" s="123"/>
      <c r="R31" s="132"/>
      <c r="S31" s="123"/>
      <c r="T31" s="123"/>
      <c r="U31" s="123"/>
      <c r="V31" s="132"/>
      <c r="W31" s="123"/>
      <c r="X31" s="123"/>
      <c r="Y31" s="123"/>
      <c r="Z31" s="132"/>
      <c r="AA31" s="123"/>
      <c r="AB31" s="123"/>
      <c r="AC31" s="123"/>
      <c r="AD31" s="132"/>
      <c r="AE31" s="123"/>
      <c r="AF31" s="123"/>
      <c r="AG31" s="123">
        <v>2.4605393035160819</v>
      </c>
      <c r="AH31" s="132"/>
      <c r="AI31" s="123"/>
      <c r="AJ31" s="123">
        <v>0.89888542131074456</v>
      </c>
      <c r="AK31" s="123"/>
      <c r="AL31" s="132">
        <v>3.8343552631856102</v>
      </c>
      <c r="AM31" s="123"/>
      <c r="AN31" s="123"/>
      <c r="AO31" s="123"/>
      <c r="AP31" s="124"/>
    </row>
    <row r="32" spans="6:42" x14ac:dyDescent="0.2">
      <c r="F32" s="128"/>
      <c r="G32" s="123"/>
      <c r="H32" s="123"/>
      <c r="I32" s="123"/>
      <c r="J32" s="132"/>
      <c r="K32" s="123"/>
      <c r="L32" s="123"/>
      <c r="M32" s="123"/>
      <c r="N32" s="132"/>
      <c r="O32" s="123"/>
      <c r="P32" s="123"/>
      <c r="Q32" s="123"/>
      <c r="R32" s="132"/>
      <c r="S32" s="123"/>
      <c r="T32" s="123"/>
      <c r="U32" s="123"/>
      <c r="V32" s="132"/>
      <c r="W32" s="123"/>
      <c r="X32" s="123"/>
      <c r="Y32" s="123"/>
      <c r="Z32" s="132"/>
      <c r="AA32" s="123"/>
      <c r="AB32" s="123"/>
      <c r="AC32" s="123"/>
      <c r="AD32" s="132"/>
      <c r="AE32" s="123"/>
      <c r="AF32" s="123"/>
      <c r="AG32" s="123"/>
      <c r="AH32" s="132">
        <v>3.7129516216761198</v>
      </c>
      <c r="AI32" s="123"/>
      <c r="AJ32" s="123"/>
      <c r="AK32" s="123"/>
      <c r="AL32" s="132"/>
      <c r="AM32" s="123"/>
      <c r="AN32" s="123"/>
      <c r="AO32" s="123"/>
      <c r="AP32" s="124"/>
    </row>
    <row r="33" spans="5:42" x14ac:dyDescent="0.2">
      <c r="F33" s="128"/>
      <c r="G33" s="123"/>
      <c r="H33" s="123"/>
      <c r="I33" s="123"/>
      <c r="J33" s="132"/>
      <c r="K33" s="123"/>
      <c r="L33" s="123"/>
      <c r="M33" s="123"/>
      <c r="N33" s="132"/>
      <c r="O33" s="123"/>
      <c r="P33" s="123"/>
      <c r="Q33" s="123"/>
      <c r="R33" s="132"/>
      <c r="S33" s="123"/>
      <c r="T33" s="123"/>
      <c r="U33" s="123"/>
      <c r="V33" s="132"/>
      <c r="W33" s="123"/>
      <c r="X33" s="123"/>
      <c r="Y33" s="123"/>
      <c r="Z33" s="132"/>
      <c r="AA33" s="123"/>
      <c r="AB33" s="123"/>
      <c r="AC33" s="123"/>
      <c r="AD33" s="132"/>
      <c r="AE33" s="123"/>
      <c r="AF33" s="123"/>
      <c r="AG33" s="123">
        <v>2.0291682445436106</v>
      </c>
      <c r="AH33" s="132"/>
      <c r="AI33" s="123"/>
      <c r="AJ33" s="123"/>
      <c r="AK33" s="123"/>
      <c r="AL33" s="132">
        <v>4.451749850349259</v>
      </c>
      <c r="AM33" s="123"/>
      <c r="AN33" s="123"/>
      <c r="AO33" s="123"/>
      <c r="AP33" s="124"/>
    </row>
    <row r="34" spans="5:42" x14ac:dyDescent="0.2">
      <c r="F34" s="128"/>
      <c r="G34" s="123"/>
      <c r="H34" s="123"/>
      <c r="I34" s="123"/>
      <c r="J34" s="132"/>
      <c r="K34" s="123"/>
      <c r="L34" s="123"/>
      <c r="M34" s="123"/>
      <c r="N34" s="132"/>
      <c r="O34" s="123"/>
      <c r="P34" s="123"/>
      <c r="Q34" s="123"/>
      <c r="R34" s="132"/>
      <c r="S34" s="123"/>
      <c r="T34" s="123"/>
      <c r="U34" s="123"/>
      <c r="V34" s="132"/>
      <c r="W34" s="123"/>
      <c r="X34" s="123"/>
      <c r="Y34" s="123"/>
      <c r="Z34" s="132"/>
      <c r="AA34" s="123"/>
      <c r="AB34" s="123"/>
      <c r="AC34" s="123"/>
      <c r="AD34" s="132"/>
      <c r="AE34" s="123"/>
      <c r="AF34" s="123">
        <v>0.87712884529647794</v>
      </c>
      <c r="AG34" s="123"/>
      <c r="AH34" s="132"/>
      <c r="AI34" s="123"/>
      <c r="AJ34" s="123"/>
      <c r="AK34" s="123"/>
      <c r="AL34" s="132"/>
      <c r="AM34" s="123"/>
      <c r="AN34" s="123"/>
      <c r="AO34" s="123"/>
      <c r="AP34" s="124"/>
    </row>
    <row r="35" spans="5:42" ht="15" thickBot="1" x14ac:dyDescent="0.25">
      <c r="F35" s="129"/>
      <c r="G35" s="125"/>
      <c r="H35" s="125"/>
      <c r="I35" s="125"/>
      <c r="J35" s="133"/>
      <c r="K35" s="125"/>
      <c r="L35" s="125"/>
      <c r="M35" s="125"/>
      <c r="N35" s="133"/>
      <c r="O35" s="125"/>
      <c r="P35" s="125"/>
      <c r="Q35" s="125"/>
      <c r="R35" s="133"/>
      <c r="S35" s="125"/>
      <c r="T35" s="125"/>
      <c r="U35" s="125"/>
      <c r="V35" s="133"/>
      <c r="W35" s="125"/>
      <c r="X35" s="125"/>
      <c r="Y35" s="125"/>
      <c r="Z35" s="133"/>
      <c r="AA35" s="125"/>
      <c r="AB35" s="125"/>
      <c r="AC35" s="125"/>
      <c r="AD35" s="133"/>
      <c r="AE35" s="125"/>
      <c r="AF35" s="125"/>
      <c r="AG35" s="125"/>
      <c r="AH35" s="133"/>
      <c r="AI35" s="125"/>
      <c r="AJ35" s="125"/>
      <c r="AK35" s="125"/>
      <c r="AL35" s="133"/>
      <c r="AM35" s="125"/>
      <c r="AN35" s="125"/>
      <c r="AO35" s="125"/>
      <c r="AP35" s="126"/>
    </row>
    <row r="36" spans="5:42" x14ac:dyDescent="0.2">
      <c r="F36" s="146">
        <v>20210909</v>
      </c>
      <c r="G36" s="147"/>
      <c r="H36" s="147"/>
      <c r="I36" s="147"/>
      <c r="J36" s="148"/>
      <c r="K36" s="147"/>
      <c r="L36" s="147"/>
      <c r="M36" s="147"/>
      <c r="N36" s="148"/>
      <c r="O36" s="147"/>
      <c r="P36" s="147"/>
      <c r="Q36" s="147"/>
      <c r="R36" s="148"/>
      <c r="S36" s="147"/>
      <c r="T36" s="147"/>
      <c r="U36" s="147"/>
      <c r="V36" s="148"/>
      <c r="W36" s="147"/>
      <c r="X36" s="147"/>
      <c r="Y36" s="147"/>
      <c r="Z36" s="148"/>
      <c r="AA36" s="147">
        <v>8.0703675816277562E-2</v>
      </c>
      <c r="AB36" s="147">
        <v>-0.33339277753009355</v>
      </c>
      <c r="AC36" s="147">
        <v>0.96885681432760062</v>
      </c>
      <c r="AD36" s="148">
        <v>-5.3674179002945528E-2</v>
      </c>
      <c r="AE36" s="147"/>
      <c r="AF36" s="147"/>
      <c r="AG36" s="147"/>
      <c r="AH36" s="148"/>
      <c r="AI36" s="147">
        <v>0.17324936682866718</v>
      </c>
      <c r="AJ36" s="147"/>
      <c r="AK36" s="147"/>
      <c r="AL36" s="148"/>
      <c r="AM36" s="147">
        <v>-0.32425217331781786</v>
      </c>
      <c r="AN36" s="147">
        <v>6.50913954525197E-3</v>
      </c>
      <c r="AO36" s="147"/>
      <c r="AP36" s="149">
        <v>1.913687396227773</v>
      </c>
    </row>
    <row r="37" spans="5:42" x14ac:dyDescent="0.2">
      <c r="F37" s="128"/>
      <c r="G37" s="123"/>
      <c r="H37" s="123"/>
      <c r="I37" s="123"/>
      <c r="J37" s="132"/>
      <c r="K37" s="123"/>
      <c r="L37" s="123"/>
      <c r="M37" s="123"/>
      <c r="N37" s="132"/>
      <c r="O37" s="123"/>
      <c r="P37" s="123"/>
      <c r="Q37" s="123"/>
      <c r="R37" s="132"/>
      <c r="S37" s="123"/>
      <c r="T37" s="123"/>
      <c r="U37" s="123"/>
      <c r="V37" s="132"/>
      <c r="W37" s="123"/>
      <c r="X37" s="123"/>
      <c r="Y37" s="123"/>
      <c r="Z37" s="132"/>
      <c r="AA37" s="123">
        <v>0.16339242932438899</v>
      </c>
      <c r="AB37" s="123">
        <v>-0.82498439589835038</v>
      </c>
      <c r="AC37" s="123">
        <v>0.19977212123088164</v>
      </c>
      <c r="AD37" s="132">
        <v>-0.54375058827587186</v>
      </c>
      <c r="AE37" s="123"/>
      <c r="AF37" s="123"/>
      <c r="AG37" s="123"/>
      <c r="AH37" s="132"/>
      <c r="AI37" s="123"/>
      <c r="AJ37" s="123"/>
      <c r="AK37" s="123"/>
      <c r="AL37" s="132"/>
      <c r="AM37" s="123"/>
      <c r="AN37" s="123">
        <v>4.3691484618815215E-3</v>
      </c>
      <c r="AO37" s="123"/>
      <c r="AP37" s="124">
        <v>1.6584284576693569</v>
      </c>
    </row>
    <row r="38" spans="5:42" x14ac:dyDescent="0.2">
      <c r="F38" s="128"/>
      <c r="G38" s="123"/>
      <c r="H38" s="123"/>
      <c r="I38" s="123"/>
      <c r="J38" s="132"/>
      <c r="K38" s="123"/>
      <c r="L38" s="123"/>
      <c r="M38" s="123"/>
      <c r="N38" s="132"/>
      <c r="O38" s="123"/>
      <c r="P38" s="123"/>
      <c r="Q38" s="123"/>
      <c r="R38" s="132"/>
      <c r="S38" s="123"/>
      <c r="T38" s="123"/>
      <c r="U38" s="123"/>
      <c r="V38" s="132"/>
      <c r="W38" s="123"/>
      <c r="X38" s="123"/>
      <c r="Y38" s="123"/>
      <c r="Z38" s="132"/>
      <c r="AA38" s="123">
        <v>9.7884865493873489E-3</v>
      </c>
      <c r="AB38" s="123">
        <v>-0.24208649130628621</v>
      </c>
      <c r="AC38" s="123">
        <v>-0.36668439139128839</v>
      </c>
      <c r="AD38" s="132">
        <v>0.18186963828469849</v>
      </c>
      <c r="AE38" s="123"/>
      <c r="AF38" s="123"/>
      <c r="AG38" s="123"/>
      <c r="AH38" s="132"/>
      <c r="AI38" s="123"/>
      <c r="AJ38" s="123"/>
      <c r="AK38" s="123"/>
      <c r="AL38" s="132">
        <v>2.9450995300776328</v>
      </c>
      <c r="AM38" s="123"/>
      <c r="AN38" s="123"/>
      <c r="AO38" s="123">
        <v>0.7213824508600345</v>
      </c>
      <c r="AP38" s="124">
        <v>1.8348269111446851</v>
      </c>
    </row>
    <row r="39" spans="5:42" x14ac:dyDescent="0.2">
      <c r="F39" s="128"/>
      <c r="G39" s="123"/>
      <c r="H39" s="123"/>
      <c r="I39" s="123"/>
      <c r="J39" s="132"/>
      <c r="K39" s="123"/>
      <c r="L39" s="123"/>
      <c r="M39" s="123"/>
      <c r="N39" s="132"/>
      <c r="O39" s="123"/>
      <c r="P39" s="123"/>
      <c r="Q39" s="123"/>
      <c r="R39" s="132"/>
      <c r="S39" s="123"/>
      <c r="T39" s="123"/>
      <c r="U39" s="123"/>
      <c r="V39" s="132"/>
      <c r="W39" s="123"/>
      <c r="X39" s="123"/>
      <c r="Y39" s="123"/>
      <c r="Z39" s="132"/>
      <c r="AA39" s="123"/>
      <c r="AB39" s="123">
        <v>-0.15648684797146678</v>
      </c>
      <c r="AC39" s="123">
        <v>-0.22886441438835639</v>
      </c>
      <c r="AD39" s="132">
        <v>4.905225935964274E-4</v>
      </c>
      <c r="AE39" s="123"/>
      <c r="AF39" s="123"/>
      <c r="AG39" s="123"/>
      <c r="AH39" s="132"/>
      <c r="AI39" s="123"/>
      <c r="AJ39" s="123"/>
      <c r="AK39" s="123"/>
      <c r="AL39" s="132">
        <v>3.7824733651046314</v>
      </c>
      <c r="AM39" s="123"/>
      <c r="AN39" s="123">
        <v>8.0338831921533724E-2</v>
      </c>
      <c r="AO39" s="123">
        <v>0.8628940343898307</v>
      </c>
      <c r="AP39" s="124">
        <v>2.0734836423171883</v>
      </c>
    </row>
    <row r="40" spans="5:42" x14ac:dyDescent="0.2">
      <c r="F40" s="128"/>
      <c r="G40" s="123"/>
      <c r="H40" s="123"/>
      <c r="I40" s="123"/>
      <c r="J40" s="132"/>
      <c r="K40" s="123"/>
      <c r="L40" s="123"/>
      <c r="M40" s="123"/>
      <c r="N40" s="132"/>
      <c r="O40" s="123"/>
      <c r="P40" s="123"/>
      <c r="Q40" s="123"/>
      <c r="R40" s="132"/>
      <c r="S40" s="123"/>
      <c r="T40" s="123"/>
      <c r="U40" s="123"/>
      <c r="V40" s="132"/>
      <c r="W40" s="123"/>
      <c r="X40" s="123"/>
      <c r="Y40" s="123"/>
      <c r="Z40" s="132"/>
      <c r="AA40" s="123"/>
      <c r="AB40" s="123"/>
      <c r="AC40" s="123">
        <v>-0.45603494195816946</v>
      </c>
      <c r="AD40" s="132">
        <v>-0.20216017131070707</v>
      </c>
      <c r="AE40" s="123"/>
      <c r="AF40" s="123"/>
      <c r="AG40" s="123"/>
      <c r="AH40" s="132"/>
      <c r="AI40" s="123">
        <v>0.11301252652474487</v>
      </c>
      <c r="AJ40" s="123"/>
      <c r="AK40" s="123">
        <v>1.2409418879742622</v>
      </c>
      <c r="AL40" s="132">
        <v>3.9101028343838395</v>
      </c>
      <c r="AM40" s="123"/>
      <c r="AN40" s="123"/>
      <c r="AO40" s="123">
        <v>0.81845802989979799</v>
      </c>
      <c r="AP40" s="124">
        <v>2.2291293365601241</v>
      </c>
    </row>
    <row r="41" spans="5:42" ht="15" thickBot="1" x14ac:dyDescent="0.25">
      <c r="F41" s="129"/>
      <c r="G41" s="125"/>
      <c r="H41" s="125"/>
      <c r="I41" s="125"/>
      <c r="J41" s="133"/>
      <c r="K41" s="125"/>
      <c r="L41" s="125"/>
      <c r="M41" s="125"/>
      <c r="N41" s="133"/>
      <c r="O41" s="125"/>
      <c r="P41" s="125"/>
      <c r="Q41" s="125"/>
      <c r="R41" s="133"/>
      <c r="S41" s="125"/>
      <c r="T41" s="125"/>
      <c r="U41" s="125"/>
      <c r="V41" s="133"/>
      <c r="W41" s="125"/>
      <c r="X41" s="125"/>
      <c r="Y41" s="125"/>
      <c r="Z41" s="133"/>
      <c r="AA41" s="125"/>
      <c r="AB41" s="125"/>
      <c r="AC41" s="125"/>
      <c r="AD41" s="133">
        <v>0.27318177890722128</v>
      </c>
      <c r="AE41" s="125"/>
      <c r="AF41" s="125"/>
      <c r="AG41" s="125"/>
      <c r="AH41" s="133"/>
      <c r="AI41" s="125"/>
      <c r="AJ41" s="125"/>
      <c r="AK41" s="125">
        <v>1.7584504325735657</v>
      </c>
      <c r="AL41" s="133"/>
      <c r="AM41" s="125"/>
      <c r="AN41" s="125"/>
      <c r="AO41" s="125"/>
      <c r="AP41" s="126"/>
    </row>
    <row r="42" spans="5:42" x14ac:dyDescent="0.2">
      <c r="F42" s="150">
        <v>20211004</v>
      </c>
      <c r="G42" s="151"/>
      <c r="H42" s="151"/>
      <c r="I42" s="151"/>
      <c r="J42" s="152"/>
      <c r="K42" s="151"/>
      <c r="L42" s="151"/>
      <c r="M42" s="151"/>
      <c r="N42" s="152"/>
      <c r="O42" s="151"/>
      <c r="P42" s="151"/>
      <c r="Q42" s="151"/>
      <c r="R42" s="152"/>
      <c r="S42" s="151"/>
      <c r="T42" s="151"/>
      <c r="U42" s="151"/>
      <c r="V42" s="152"/>
      <c r="W42" s="151"/>
      <c r="X42" s="151"/>
      <c r="Y42" s="151"/>
      <c r="Z42" s="152"/>
      <c r="AA42" s="151"/>
      <c r="AB42" s="151"/>
      <c r="AC42" s="151"/>
      <c r="AD42" s="152"/>
      <c r="AE42" s="151"/>
      <c r="AF42" s="151"/>
      <c r="AG42" s="151"/>
      <c r="AH42" s="152"/>
      <c r="AI42" s="151"/>
      <c r="AJ42" s="151">
        <v>0.58716005349977718</v>
      </c>
      <c r="AK42" s="151"/>
      <c r="AL42" s="152"/>
      <c r="AM42" s="151">
        <v>-0.47511807789718669</v>
      </c>
      <c r="AN42" s="151">
        <v>-0.14650022291573775</v>
      </c>
      <c r="AO42" s="151">
        <v>0.63182681104166072</v>
      </c>
      <c r="AP42" s="153">
        <v>1.1198943555887964</v>
      </c>
    </row>
    <row r="43" spans="5:42" x14ac:dyDescent="0.2">
      <c r="F43" s="128"/>
      <c r="G43" s="123"/>
      <c r="H43" s="123"/>
      <c r="I43" s="123"/>
      <c r="J43" s="132"/>
      <c r="K43" s="123"/>
      <c r="L43" s="123"/>
      <c r="M43" s="123"/>
      <c r="N43" s="132"/>
      <c r="O43" s="123"/>
      <c r="P43" s="123"/>
      <c r="Q43" s="123"/>
      <c r="R43" s="132"/>
      <c r="S43" s="123"/>
      <c r="T43" s="123"/>
      <c r="U43" s="123"/>
      <c r="V43" s="132"/>
      <c r="W43" s="123"/>
      <c r="X43" s="123"/>
      <c r="Y43" s="123"/>
      <c r="Z43" s="132"/>
      <c r="AA43" s="123"/>
      <c r="AB43" s="123"/>
      <c r="AC43" s="123"/>
      <c r="AD43" s="132"/>
      <c r="AE43" s="123">
        <v>0.28578273666917653</v>
      </c>
      <c r="AF43" s="123"/>
      <c r="AG43" s="123"/>
      <c r="AH43" s="132"/>
      <c r="AI43" s="123">
        <v>0.44458895201588045</v>
      </c>
      <c r="AJ43" s="123">
        <v>0.966295140436915</v>
      </c>
      <c r="AK43" s="123"/>
      <c r="AL43" s="132"/>
      <c r="AM43" s="123">
        <v>-0.43404750496269429</v>
      </c>
      <c r="AN43" s="123">
        <v>-0.157556843513152</v>
      </c>
      <c r="AO43" s="123">
        <v>0.6940372173277064</v>
      </c>
      <c r="AP43" s="124">
        <v>1.8369021870679241</v>
      </c>
    </row>
    <row r="44" spans="5:42" x14ac:dyDescent="0.2">
      <c r="F44" s="128"/>
      <c r="G44" s="123"/>
      <c r="H44" s="123"/>
      <c r="I44" s="123"/>
      <c r="J44" s="132"/>
      <c r="K44" s="123"/>
      <c r="L44" s="123"/>
      <c r="M44" s="123"/>
      <c r="N44" s="132"/>
      <c r="O44" s="123"/>
      <c r="P44" s="123"/>
      <c r="Q44" s="123"/>
      <c r="R44" s="132"/>
      <c r="S44" s="123"/>
      <c r="T44" s="123"/>
      <c r="U44" s="123"/>
      <c r="V44" s="132"/>
      <c r="W44" s="123"/>
      <c r="X44" s="123"/>
      <c r="Y44" s="123"/>
      <c r="Z44" s="132"/>
      <c r="AA44" s="123"/>
      <c r="AB44" s="123"/>
      <c r="AC44" s="123"/>
      <c r="AD44" s="132"/>
      <c r="AE44" s="123">
        <v>0.37613799712505996</v>
      </c>
      <c r="AF44" s="123"/>
      <c r="AG44" s="123"/>
      <c r="AH44" s="132"/>
      <c r="AI44" s="123"/>
      <c r="AJ44" s="123">
        <v>0.727329469460544</v>
      </c>
      <c r="AK44" s="123"/>
      <c r="AL44" s="132"/>
      <c r="AM44" s="123"/>
      <c r="AN44" s="123">
        <v>-8.9790459206419995E-2</v>
      </c>
      <c r="AO44" s="123">
        <v>0.96885681432760062</v>
      </c>
      <c r="AP44" s="124">
        <v>1.4965569356567028</v>
      </c>
    </row>
    <row r="45" spans="5:42" x14ac:dyDescent="0.2">
      <c r="F45" s="128"/>
      <c r="G45" s="123"/>
      <c r="H45" s="123"/>
      <c r="I45" s="123"/>
      <c r="J45" s="132"/>
      <c r="K45" s="123"/>
      <c r="L45" s="123"/>
      <c r="M45" s="123"/>
      <c r="N45" s="132"/>
      <c r="O45" s="123"/>
      <c r="P45" s="123"/>
      <c r="Q45" s="123"/>
      <c r="R45" s="132"/>
      <c r="S45" s="123"/>
      <c r="T45" s="123"/>
      <c r="U45" s="123"/>
      <c r="V45" s="132"/>
      <c r="W45" s="123"/>
      <c r="X45" s="123"/>
      <c r="Y45" s="123"/>
      <c r="Z45" s="132"/>
      <c r="AA45" s="123"/>
      <c r="AB45" s="123"/>
      <c r="AC45" s="123"/>
      <c r="AD45" s="132"/>
      <c r="AE45" s="123"/>
      <c r="AF45" s="123"/>
      <c r="AG45" s="123"/>
      <c r="AH45" s="132"/>
      <c r="AI45" s="123"/>
      <c r="AJ45" s="123"/>
      <c r="AK45" s="123"/>
      <c r="AL45" s="132"/>
      <c r="AM45" s="123"/>
      <c r="AN45" s="123">
        <v>-0.16504681230494866</v>
      </c>
      <c r="AO45" s="123">
        <v>0.70155715654909667</v>
      </c>
      <c r="AP45" s="124"/>
    </row>
    <row r="46" spans="5:42" x14ac:dyDescent="0.2">
      <c r="F46" s="128"/>
      <c r="G46" s="123"/>
      <c r="H46" s="123"/>
      <c r="I46" s="123"/>
      <c r="J46" s="132"/>
      <c r="K46" s="123"/>
      <c r="L46" s="123"/>
      <c r="M46" s="123"/>
      <c r="N46" s="132"/>
      <c r="O46" s="123"/>
      <c r="P46" s="123"/>
      <c r="Q46" s="123"/>
      <c r="R46" s="132"/>
      <c r="S46" s="123"/>
      <c r="T46" s="123"/>
      <c r="U46" s="123"/>
      <c r="V46" s="132"/>
      <c r="W46" s="123"/>
      <c r="X46" s="123"/>
      <c r="Y46" s="123"/>
      <c r="Z46" s="132"/>
      <c r="AA46" s="123"/>
      <c r="AB46" s="123"/>
      <c r="AC46" s="123"/>
      <c r="AD46" s="132"/>
      <c r="AE46" s="123"/>
      <c r="AF46" s="123"/>
      <c r="AG46" s="123"/>
      <c r="AH46" s="132"/>
      <c r="AI46" s="123"/>
      <c r="AJ46" s="123">
        <v>0.75407935800267512</v>
      </c>
      <c r="AK46" s="123">
        <v>1.9471325439466272</v>
      </c>
      <c r="AL46" s="132"/>
      <c r="AM46" s="123"/>
      <c r="AN46" s="123"/>
      <c r="AO46" s="123"/>
      <c r="AP46" s="124"/>
    </row>
    <row r="47" spans="5:42" x14ac:dyDescent="0.2">
      <c r="E47" s="124"/>
      <c r="F47" s="132"/>
      <c r="G47" s="154"/>
      <c r="H47" s="155"/>
      <c r="I47" s="155"/>
      <c r="J47" s="156"/>
      <c r="K47" s="155"/>
      <c r="L47" s="155"/>
      <c r="M47" s="155"/>
      <c r="N47" s="156"/>
      <c r="O47" s="155"/>
      <c r="P47" s="155"/>
      <c r="Q47" s="155"/>
      <c r="R47" s="156"/>
      <c r="S47" s="155"/>
      <c r="T47" s="155"/>
      <c r="U47" s="155"/>
      <c r="V47" s="156"/>
      <c r="W47" s="155"/>
      <c r="X47" s="155"/>
      <c r="Y47" s="155"/>
      <c r="Z47" s="156"/>
      <c r="AA47" s="155"/>
      <c r="AB47" s="155"/>
      <c r="AC47" s="155"/>
      <c r="AD47" s="156"/>
      <c r="AE47" s="155"/>
      <c r="AF47" s="155"/>
      <c r="AG47" s="155"/>
      <c r="AH47" s="156"/>
      <c r="AI47" s="155"/>
      <c r="AJ47" s="155"/>
      <c r="AK47" s="155"/>
      <c r="AL47" s="156"/>
      <c r="AM47" s="155"/>
      <c r="AN47" s="155"/>
      <c r="AO47" s="155">
        <v>0.54568932541482817</v>
      </c>
      <c r="AP47" s="157">
        <v>1.77464390937075</v>
      </c>
    </row>
    <row r="48" spans="5:42" x14ac:dyDescent="0.2">
      <c r="E48" s="124"/>
      <c r="F48" s="132"/>
      <c r="G48" s="123"/>
      <c r="H48" s="123"/>
      <c r="I48" s="123"/>
      <c r="J48" s="132"/>
      <c r="K48" s="123"/>
      <c r="L48" s="123"/>
      <c r="M48" s="123"/>
      <c r="N48" s="132"/>
      <c r="O48" s="123"/>
      <c r="P48" s="123"/>
      <c r="Q48" s="123"/>
      <c r="R48" s="132"/>
      <c r="S48" s="123"/>
      <c r="T48" s="123"/>
      <c r="U48" s="123"/>
      <c r="V48" s="132"/>
      <c r="W48" s="123"/>
      <c r="X48" s="123"/>
      <c r="Y48" s="123"/>
      <c r="Z48" s="132"/>
      <c r="AA48" s="123"/>
      <c r="AB48" s="123"/>
      <c r="AC48" s="123"/>
      <c r="AD48" s="132"/>
      <c r="AE48" s="123">
        <v>-0.15504141282770903</v>
      </c>
      <c r="AF48" s="123">
        <v>0.97449843958983506</v>
      </c>
      <c r="AG48" s="123"/>
      <c r="AH48" s="132">
        <v>4.2566739135647786</v>
      </c>
      <c r="AI48" s="123"/>
      <c r="AJ48" s="123"/>
      <c r="AK48" s="123"/>
      <c r="AL48" s="132"/>
      <c r="AM48" s="123"/>
      <c r="AN48" s="123"/>
      <c r="AO48" s="123"/>
      <c r="AP48" s="124"/>
    </row>
    <row r="49" spans="6:42" x14ac:dyDescent="0.2">
      <c r="F49" s="128"/>
      <c r="G49" s="123"/>
      <c r="H49" s="123"/>
      <c r="I49" s="123"/>
      <c r="J49" s="132"/>
      <c r="K49" s="123"/>
      <c r="L49" s="123"/>
      <c r="M49" s="123"/>
      <c r="N49" s="132"/>
      <c r="O49" s="123"/>
      <c r="P49" s="123"/>
      <c r="Q49" s="123"/>
      <c r="R49" s="132"/>
      <c r="S49" s="123"/>
      <c r="T49" s="123"/>
      <c r="U49" s="123"/>
      <c r="V49" s="132"/>
      <c r="W49" s="123"/>
      <c r="X49" s="123"/>
      <c r="Y49" s="123"/>
      <c r="Z49" s="132"/>
      <c r="AA49" s="123"/>
      <c r="AB49" s="123"/>
      <c r="AC49" s="123"/>
      <c r="AD49" s="132"/>
      <c r="AE49" s="123"/>
      <c r="AF49" s="123">
        <v>0.63530985287561315</v>
      </c>
      <c r="AG49" s="123"/>
      <c r="AH49" s="132">
        <v>3.1972455547511904</v>
      </c>
      <c r="AI49" s="123"/>
      <c r="AJ49" s="123"/>
      <c r="AK49" s="123"/>
      <c r="AL49" s="132"/>
      <c r="AM49" s="123"/>
      <c r="AN49" s="123"/>
      <c r="AO49" s="123"/>
      <c r="AP49" s="124"/>
    </row>
    <row r="50" spans="6:42" x14ac:dyDescent="0.2">
      <c r="F50" s="128"/>
      <c r="G50" s="123"/>
      <c r="H50" s="123"/>
      <c r="I50" s="123"/>
      <c r="J50" s="132"/>
      <c r="K50" s="123"/>
      <c r="L50" s="123"/>
      <c r="M50" s="123"/>
      <c r="N50" s="132"/>
      <c r="O50" s="123"/>
      <c r="P50" s="123"/>
      <c r="Q50" s="123"/>
      <c r="R50" s="132"/>
      <c r="S50" s="123"/>
      <c r="T50" s="123"/>
      <c r="U50" s="123"/>
      <c r="V50" s="132"/>
      <c r="W50" s="123"/>
      <c r="X50" s="123"/>
      <c r="Y50" s="123"/>
      <c r="Z50" s="132"/>
      <c r="AA50" s="123"/>
      <c r="AB50" s="123"/>
      <c r="AC50" s="123"/>
      <c r="AD50" s="132"/>
      <c r="AE50" s="123"/>
      <c r="AF50" s="123"/>
      <c r="AG50" s="123"/>
      <c r="AH50" s="132">
        <v>3.7949250206440666</v>
      </c>
      <c r="AI50" s="123"/>
      <c r="AJ50" s="123"/>
      <c r="AK50" s="123"/>
      <c r="AL50" s="132"/>
      <c r="AM50" s="123"/>
      <c r="AN50" s="123"/>
      <c r="AO50" s="123"/>
      <c r="AP50" s="124"/>
    </row>
    <row r="51" spans="6:42" x14ac:dyDescent="0.2">
      <c r="F51" s="128"/>
      <c r="G51" s="123"/>
      <c r="H51" s="123"/>
      <c r="I51" s="123"/>
      <c r="J51" s="132"/>
      <c r="K51" s="123"/>
      <c r="L51" s="123"/>
      <c r="M51" s="123"/>
      <c r="N51" s="132"/>
      <c r="O51" s="123"/>
      <c r="P51" s="123"/>
      <c r="Q51" s="123"/>
      <c r="R51" s="132"/>
      <c r="S51" s="123"/>
      <c r="T51" s="123"/>
      <c r="U51" s="123"/>
      <c r="V51" s="132"/>
      <c r="W51" s="123"/>
      <c r="X51" s="123"/>
      <c r="Y51" s="123"/>
      <c r="Z51" s="132"/>
      <c r="AA51" s="123"/>
      <c r="AB51" s="123"/>
      <c r="AC51" s="123"/>
      <c r="AD51" s="132"/>
      <c r="AE51" s="123"/>
      <c r="AF51" s="123"/>
      <c r="AG51" s="123"/>
      <c r="AH51" s="132">
        <v>4.7059711509460556</v>
      </c>
      <c r="AI51" s="123"/>
      <c r="AJ51" s="123"/>
      <c r="AK51" s="123"/>
      <c r="AL51" s="132"/>
      <c r="AM51" s="123"/>
      <c r="AN51" s="123"/>
      <c r="AO51" s="123"/>
      <c r="AP51" s="124"/>
    </row>
    <row r="52" spans="6:42" x14ac:dyDescent="0.2">
      <c r="F52" s="128"/>
      <c r="G52" s="123"/>
      <c r="H52" s="123"/>
      <c r="I52" s="123"/>
      <c r="J52" s="132"/>
      <c r="K52" s="123"/>
      <c r="L52" s="123"/>
      <c r="M52" s="123"/>
      <c r="N52" s="132"/>
      <c r="O52" s="123"/>
      <c r="P52" s="123"/>
      <c r="Q52" s="123"/>
      <c r="R52" s="132"/>
      <c r="S52" s="123"/>
      <c r="T52" s="123"/>
      <c r="U52" s="123"/>
      <c r="V52" s="132"/>
      <c r="W52" s="123"/>
      <c r="X52" s="123"/>
      <c r="Y52" s="123"/>
      <c r="Z52" s="132"/>
      <c r="AA52" s="123"/>
      <c r="AB52" s="123"/>
      <c r="AC52" s="123"/>
      <c r="AD52" s="132"/>
      <c r="AE52" s="123"/>
      <c r="AF52" s="123"/>
      <c r="AG52" s="123"/>
      <c r="AH52" s="132"/>
      <c r="AI52" s="123"/>
      <c r="AJ52" s="123"/>
      <c r="AK52" s="123"/>
      <c r="AL52" s="132"/>
      <c r="AM52" s="123"/>
      <c r="AN52" s="123"/>
      <c r="AO52" s="123"/>
      <c r="AP52" s="124"/>
    </row>
    <row r="53" spans="6:42" ht="15" thickBot="1" x14ac:dyDescent="0.25">
      <c r="F53" s="129"/>
      <c r="G53" s="125"/>
      <c r="H53" s="125"/>
      <c r="I53" s="125"/>
      <c r="J53" s="133"/>
      <c r="K53" s="125"/>
      <c r="L53" s="125"/>
      <c r="M53" s="125"/>
      <c r="N53" s="133"/>
      <c r="O53" s="125"/>
      <c r="P53" s="125"/>
      <c r="Q53" s="125"/>
      <c r="R53" s="133"/>
      <c r="S53" s="125"/>
      <c r="T53" s="125"/>
      <c r="U53" s="125"/>
      <c r="V53" s="133"/>
      <c r="W53" s="125"/>
      <c r="X53" s="125"/>
      <c r="Y53" s="125"/>
      <c r="Z53" s="133"/>
      <c r="AA53" s="125"/>
      <c r="AB53" s="125"/>
      <c r="AC53" s="125"/>
      <c r="AD53" s="133"/>
      <c r="AE53" s="125"/>
      <c r="AF53" s="125"/>
      <c r="AG53" s="125">
        <v>2.0086593193943645</v>
      </c>
      <c r="AH53" s="133"/>
      <c r="AI53" s="125"/>
      <c r="AJ53" s="125"/>
      <c r="AK53" s="125"/>
      <c r="AL53" s="133"/>
      <c r="AM53" s="125"/>
      <c r="AN53" s="125"/>
      <c r="AO53" s="125"/>
      <c r="AP53" s="126"/>
    </row>
    <row r="54" spans="6:42" x14ac:dyDescent="0.2">
      <c r="F54" s="127" t="s">
        <v>29</v>
      </c>
      <c r="G54" s="121"/>
      <c r="H54" s="121"/>
      <c r="I54" s="121"/>
      <c r="J54" s="131"/>
      <c r="K54" s="121">
        <f>COUNT(K12:K53)</f>
        <v>3</v>
      </c>
      <c r="L54" s="121">
        <f t="shared" ref="L54:AP54" si="0">COUNT(L12:L53)</f>
        <v>4</v>
      </c>
      <c r="M54" s="121">
        <f t="shared" si="0"/>
        <v>3</v>
      </c>
      <c r="N54" s="131">
        <f t="shared" si="0"/>
        <v>3</v>
      </c>
      <c r="O54" s="121">
        <f t="shared" si="0"/>
        <v>6</v>
      </c>
      <c r="P54" s="121">
        <f t="shared" si="0"/>
        <v>7</v>
      </c>
      <c r="Q54" s="121">
        <f t="shared" si="0"/>
        <v>11</v>
      </c>
      <c r="R54" s="131">
        <f t="shared" si="0"/>
        <v>11</v>
      </c>
      <c r="S54" s="121">
        <f t="shared" si="0"/>
        <v>3</v>
      </c>
      <c r="T54" s="121">
        <f t="shared" si="0"/>
        <v>11</v>
      </c>
      <c r="U54" s="121">
        <f t="shared" si="0"/>
        <v>14</v>
      </c>
      <c r="V54" s="131">
        <f t="shared" si="0"/>
        <v>12</v>
      </c>
      <c r="W54" s="121">
        <f t="shared" si="0"/>
        <v>14</v>
      </c>
      <c r="X54" s="121">
        <f t="shared" si="0"/>
        <v>15</v>
      </c>
      <c r="Y54" s="121">
        <f t="shared" si="0"/>
        <v>10</v>
      </c>
      <c r="Z54" s="131">
        <f t="shared" si="0"/>
        <v>8</v>
      </c>
      <c r="AA54" s="121">
        <f t="shared" si="0"/>
        <v>6</v>
      </c>
      <c r="AB54" s="121">
        <f t="shared" si="0"/>
        <v>8</v>
      </c>
      <c r="AC54" s="121">
        <f t="shared" si="0"/>
        <v>8</v>
      </c>
      <c r="AD54" s="131">
        <f t="shared" si="0"/>
        <v>7</v>
      </c>
      <c r="AE54" s="121">
        <f t="shared" si="0"/>
        <v>3</v>
      </c>
      <c r="AF54" s="121">
        <f t="shared" si="0"/>
        <v>3</v>
      </c>
      <c r="AG54" s="121">
        <f t="shared" si="0"/>
        <v>3</v>
      </c>
      <c r="AH54" s="131">
        <f t="shared" si="0"/>
        <v>5</v>
      </c>
      <c r="AI54" s="121">
        <f t="shared" si="0"/>
        <v>3</v>
      </c>
      <c r="AJ54" s="121">
        <f t="shared" si="0"/>
        <v>6</v>
      </c>
      <c r="AK54" s="121">
        <f t="shared" si="0"/>
        <v>3</v>
      </c>
      <c r="AL54" s="131">
        <f t="shared" si="0"/>
        <v>6</v>
      </c>
      <c r="AM54" s="121">
        <f t="shared" si="0"/>
        <v>3</v>
      </c>
      <c r="AN54" s="121">
        <f t="shared" si="0"/>
        <v>7</v>
      </c>
      <c r="AO54" s="121">
        <f t="shared" si="0"/>
        <v>8</v>
      </c>
      <c r="AP54" s="122">
        <f t="shared" si="0"/>
        <v>9</v>
      </c>
    </row>
    <row r="55" spans="6:42" x14ac:dyDescent="0.2">
      <c r="F55" s="128" t="s">
        <v>6</v>
      </c>
      <c r="G55" s="123"/>
      <c r="H55" s="123"/>
      <c r="I55" s="123"/>
      <c r="J55" s="132"/>
      <c r="K55" s="123">
        <v>2.5760376023912197E-2</v>
      </c>
      <c r="L55" s="123">
        <v>-0.56061524743646896</v>
      </c>
      <c r="M55" s="123">
        <v>-0.42426889567144871</v>
      </c>
      <c r="N55" s="132">
        <v>-0.42435304682551256</v>
      </c>
      <c r="O55" s="123">
        <v>-0.1630729915348986</v>
      </c>
      <c r="P55" s="123">
        <v>-0.27948538309661802</v>
      </c>
      <c r="Q55" s="123">
        <v>-0.64095086889473329</v>
      </c>
      <c r="R55" s="132">
        <v>-0.66379115082668938</v>
      </c>
      <c r="S55" s="123">
        <v>-0.2821776530449267</v>
      </c>
      <c r="T55" s="123">
        <v>-9.9323146759615746E-2</v>
      </c>
      <c r="U55" s="123">
        <v>-0.54203081833992395</v>
      </c>
      <c r="V55" s="132">
        <v>-0.57006335758594173</v>
      </c>
      <c r="W55" s="123">
        <v>-0.33328769936340613</v>
      </c>
      <c r="X55" s="123">
        <v>-0.51231029870708866</v>
      </c>
      <c r="Y55" s="123">
        <v>-0.5520782384320877</v>
      </c>
      <c r="Z55" s="132">
        <v>-1.3543530837308387E-2</v>
      </c>
      <c r="AA55" s="123">
        <v>4.5428617062541289E-2</v>
      </c>
      <c r="AB55" s="123">
        <v>-0.30001337494427105</v>
      </c>
      <c r="AC55" s="123">
        <v>-0.15622009243263188</v>
      </c>
      <c r="AD55" s="132">
        <v>8.5487895049691467E-2</v>
      </c>
      <c r="AE55" s="123" t="s">
        <v>26</v>
      </c>
      <c r="AF55" s="123">
        <v>0.82897904592064198</v>
      </c>
      <c r="AG55" s="123">
        <v>2.1661222891513527</v>
      </c>
      <c r="AH55" s="132">
        <v>3.9335534523164428</v>
      </c>
      <c r="AI55" s="123">
        <v>0.24361694845643087</v>
      </c>
      <c r="AJ55" s="123">
        <v>0.78629811264675287</v>
      </c>
      <c r="AK55" s="123">
        <v>1.6488416214981516</v>
      </c>
      <c r="AL55" s="132">
        <v>3.5801339625888136</v>
      </c>
      <c r="AM55" s="123">
        <v>-0.41113925205923296</v>
      </c>
      <c r="AN55" s="123">
        <v>-6.6811031144513019E-2</v>
      </c>
      <c r="AO55" s="123">
        <v>0.74308772997631933</v>
      </c>
      <c r="AP55" s="124">
        <v>1.7708392368448114</v>
      </c>
    </row>
    <row r="56" spans="6:42" ht="15" thickBot="1" x14ac:dyDescent="0.25">
      <c r="F56" s="129" t="s">
        <v>27</v>
      </c>
      <c r="G56" s="125"/>
      <c r="H56" s="125"/>
      <c r="I56" s="125"/>
      <c r="J56" s="133"/>
      <c r="K56" s="125">
        <v>2.7625103301460913E-2</v>
      </c>
      <c r="L56" s="125">
        <v>0.19661209952207967</v>
      </c>
      <c r="M56" s="125">
        <v>0.13027478873756135</v>
      </c>
      <c r="N56" s="133">
        <v>0.25410476667362886</v>
      </c>
      <c r="O56" s="125">
        <v>0.11358730545181558</v>
      </c>
      <c r="P56" s="125">
        <v>0.18899720548590615</v>
      </c>
      <c r="Q56" s="125">
        <v>0.12204366666467577</v>
      </c>
      <c r="R56" s="133">
        <v>0.17246580712024792</v>
      </c>
      <c r="S56" s="125">
        <v>0.21068847597758311</v>
      </c>
      <c r="T56" s="125">
        <v>0.24223842477923258</v>
      </c>
      <c r="U56" s="125">
        <v>0.24432595823808545</v>
      </c>
      <c r="V56" s="133">
        <v>0.15428092072661029</v>
      </c>
      <c r="W56" s="125">
        <v>0.12666171795558887</v>
      </c>
      <c r="X56" s="125">
        <v>0.17780256276243425</v>
      </c>
      <c r="Y56" s="125">
        <v>0.12091103821162417</v>
      </c>
      <c r="Z56" s="133">
        <v>0.39856034667159812</v>
      </c>
      <c r="AA56" s="125">
        <v>7.4448363995369179E-2</v>
      </c>
      <c r="AB56" s="125">
        <v>0.21650872522995523</v>
      </c>
      <c r="AC56" s="125">
        <v>0.51263219085764522</v>
      </c>
      <c r="AD56" s="133">
        <v>0.42831726611130438</v>
      </c>
      <c r="AE56" s="125">
        <v>0.23205400938131118</v>
      </c>
      <c r="AF56" s="125">
        <v>0.14259739764864332</v>
      </c>
      <c r="AG56" s="125">
        <v>0.20835256620013967</v>
      </c>
      <c r="AH56" s="133">
        <v>0.5120680156776739</v>
      </c>
      <c r="AI56" s="125">
        <v>0.14422073104209532</v>
      </c>
      <c r="AJ56" s="125">
        <v>0.12196396342967245</v>
      </c>
      <c r="AK56" s="125">
        <v>0.29853741166414982</v>
      </c>
      <c r="AL56" s="133">
        <v>0.63563463380326102</v>
      </c>
      <c r="AM56" s="125">
        <v>6.3685274747278114E-2</v>
      </c>
      <c r="AN56" s="125">
        <v>9.0126133962336985E-2</v>
      </c>
      <c r="AO56" s="125">
        <v>0.12597266310791619</v>
      </c>
      <c r="AP56" s="126">
        <v>0.30588640995214267</v>
      </c>
    </row>
  </sheetData>
  <mergeCells count="10">
    <mergeCell ref="AE10:AH10"/>
    <mergeCell ref="AI10:AL10"/>
    <mergeCell ref="AM10:AP10"/>
    <mergeCell ref="F7:J8"/>
    <mergeCell ref="G10:J10"/>
    <mergeCell ref="K10:N10"/>
    <mergeCell ref="O10:R10"/>
    <mergeCell ref="S10:V10"/>
    <mergeCell ref="W10:Z10"/>
    <mergeCell ref="AA10:AD1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963D-09F5-4877-AE4D-07E7541E5C18}">
  <dimension ref="E3:AO55"/>
  <sheetViews>
    <sheetView topLeftCell="A34" zoomScaleNormal="100" workbookViewId="0">
      <selection activeCell="F52" sqref="F52"/>
    </sheetView>
  </sheetViews>
  <sheetFormatPr defaultRowHeight="14.25" x14ac:dyDescent="0.2"/>
  <cols>
    <col min="5" max="5" width="11.125" customWidth="1"/>
  </cols>
  <sheetData>
    <row r="3" spans="5:41" x14ac:dyDescent="0.2">
      <c r="E3" s="174" t="s">
        <v>30</v>
      </c>
      <c r="F3" s="174"/>
      <c r="G3" s="174"/>
      <c r="H3" s="174"/>
      <c r="I3" s="174"/>
    </row>
    <row r="4" spans="5:41" x14ac:dyDescent="0.2">
      <c r="E4" s="174"/>
      <c r="F4" s="174"/>
      <c r="G4" s="174"/>
      <c r="H4" s="174"/>
      <c r="I4" s="174"/>
    </row>
    <row r="6" spans="5:41" ht="15" thickBot="1" x14ac:dyDescent="0.25"/>
    <row r="7" spans="5:41" ht="15.75" x14ac:dyDescent="0.2">
      <c r="E7" s="41" t="s">
        <v>7</v>
      </c>
      <c r="F7" s="172" t="s">
        <v>9</v>
      </c>
      <c r="G7" s="170"/>
      <c r="H7" s="170"/>
      <c r="I7" s="171"/>
      <c r="J7" s="169" t="s">
        <v>10</v>
      </c>
      <c r="K7" s="170"/>
      <c r="L7" s="170"/>
      <c r="M7" s="171"/>
      <c r="N7" s="169" t="s">
        <v>11</v>
      </c>
      <c r="O7" s="170"/>
      <c r="P7" s="170"/>
      <c r="Q7" s="171"/>
      <c r="R7" s="169" t="s">
        <v>12</v>
      </c>
      <c r="S7" s="170"/>
      <c r="T7" s="170"/>
      <c r="U7" s="171"/>
      <c r="V7" s="169" t="s">
        <v>13</v>
      </c>
      <c r="W7" s="170"/>
      <c r="X7" s="170"/>
      <c r="Y7" s="171"/>
      <c r="Z7" s="169" t="s">
        <v>14</v>
      </c>
      <c r="AA7" s="170"/>
      <c r="AB7" s="170"/>
      <c r="AC7" s="171"/>
      <c r="AD7" s="169" t="s">
        <v>15</v>
      </c>
      <c r="AE7" s="170"/>
      <c r="AF7" s="170"/>
      <c r="AG7" s="171"/>
      <c r="AH7" s="169" t="s">
        <v>16</v>
      </c>
      <c r="AI7" s="170"/>
      <c r="AJ7" s="170"/>
      <c r="AK7" s="171"/>
      <c r="AL7" s="172" t="s">
        <v>17</v>
      </c>
      <c r="AM7" s="170"/>
      <c r="AN7" s="170"/>
      <c r="AO7" s="173"/>
    </row>
    <row r="8" spans="5:41" ht="16.5" thickBot="1" x14ac:dyDescent="0.25">
      <c r="E8" s="103" t="s">
        <v>8</v>
      </c>
      <c r="F8" s="125" t="s">
        <v>0</v>
      </c>
      <c r="G8" s="125" t="s">
        <v>1</v>
      </c>
      <c r="H8" s="125" t="s">
        <v>2</v>
      </c>
      <c r="I8" s="133" t="s">
        <v>3</v>
      </c>
      <c r="J8" s="125" t="s">
        <v>0</v>
      </c>
      <c r="K8" s="125" t="s">
        <v>1</v>
      </c>
      <c r="L8" s="125" t="s">
        <v>2</v>
      </c>
      <c r="M8" s="133" t="s">
        <v>3</v>
      </c>
      <c r="N8" s="125" t="s">
        <v>0</v>
      </c>
      <c r="O8" s="125" t="s">
        <v>1</v>
      </c>
      <c r="P8" s="125" t="s">
        <v>2</v>
      </c>
      <c r="Q8" s="133" t="s">
        <v>3</v>
      </c>
      <c r="R8" s="125" t="s">
        <v>0</v>
      </c>
      <c r="S8" s="125" t="s">
        <v>1</v>
      </c>
      <c r="T8" s="125" t="s">
        <v>2</v>
      </c>
      <c r="U8" s="133" t="s">
        <v>3</v>
      </c>
      <c r="V8" s="125" t="s">
        <v>0</v>
      </c>
      <c r="W8" s="125" t="s">
        <v>1</v>
      </c>
      <c r="X8" s="125" t="s">
        <v>2</v>
      </c>
      <c r="Y8" s="133" t="s">
        <v>3</v>
      </c>
      <c r="Z8" s="125" t="s">
        <v>0</v>
      </c>
      <c r="AA8" s="125" t="s">
        <v>1</v>
      </c>
      <c r="AB8" s="125" t="s">
        <v>2</v>
      </c>
      <c r="AC8" s="133" t="s">
        <v>3</v>
      </c>
      <c r="AD8" s="125" t="s">
        <v>0</v>
      </c>
      <c r="AE8" s="125" t="s">
        <v>1</v>
      </c>
      <c r="AF8" s="125" t="s">
        <v>2</v>
      </c>
      <c r="AG8" s="133" t="s">
        <v>3</v>
      </c>
      <c r="AH8" s="125" t="s">
        <v>0</v>
      </c>
      <c r="AI8" s="125" t="s">
        <v>1</v>
      </c>
      <c r="AJ8" s="125" t="s">
        <v>2</v>
      </c>
      <c r="AK8" s="133" t="s">
        <v>3</v>
      </c>
      <c r="AL8" s="125" t="s">
        <v>0</v>
      </c>
      <c r="AM8" s="125" t="s">
        <v>1</v>
      </c>
      <c r="AN8" s="125" t="s">
        <v>2</v>
      </c>
      <c r="AO8" s="126" t="s">
        <v>3</v>
      </c>
    </row>
    <row r="9" spans="5:41" x14ac:dyDescent="0.2">
      <c r="E9" s="134">
        <v>20210604</v>
      </c>
      <c r="F9" s="135"/>
      <c r="G9" s="135"/>
      <c r="H9" s="135"/>
      <c r="I9" s="136"/>
      <c r="J9" s="135">
        <v>0.20002927614725893</v>
      </c>
      <c r="K9" s="135">
        <v>-9.3170692560789733E-2</v>
      </c>
      <c r="L9" s="135">
        <v>-0.18139694595727052</v>
      </c>
      <c r="M9" s="136">
        <v>-0.19839319319166956</v>
      </c>
      <c r="N9" s="135">
        <v>-0.15362658274171118</v>
      </c>
      <c r="O9" s="135">
        <v>4.5822967659096325E-2</v>
      </c>
      <c r="P9" s="135">
        <v>-0.1520507987368708</v>
      </c>
      <c r="Q9" s="136">
        <v>-8.2466916980088761E-2</v>
      </c>
      <c r="R9" s="135"/>
      <c r="S9" s="135">
        <v>3.4507663911403342E-3</v>
      </c>
      <c r="T9" s="135">
        <v>-0.14934786412446552</v>
      </c>
      <c r="U9" s="136"/>
      <c r="V9" s="135">
        <v>-0.36002342091780726</v>
      </c>
      <c r="W9" s="135">
        <v>-0.36698499317871763</v>
      </c>
      <c r="X9" s="135">
        <v>-0.41462158965623674</v>
      </c>
      <c r="Y9" s="136"/>
      <c r="Z9" s="135">
        <v>0.11425016467832826</v>
      </c>
      <c r="AA9" s="135">
        <v>-4.3415456223417088E-2</v>
      </c>
      <c r="AB9" s="135">
        <v>-0.16981294047553375</v>
      </c>
      <c r="AC9" s="136">
        <v>0.12443289437510938</v>
      </c>
      <c r="AD9" s="135"/>
      <c r="AE9" s="135"/>
      <c r="AF9" s="135"/>
      <c r="AG9" s="136"/>
      <c r="AH9" s="135"/>
      <c r="AI9" s="135"/>
      <c r="AJ9" s="135"/>
      <c r="AK9" s="136"/>
      <c r="AL9" s="135"/>
      <c r="AM9" s="135"/>
      <c r="AN9" s="135"/>
      <c r="AO9" s="137"/>
    </row>
    <row r="10" spans="5:41" x14ac:dyDescent="0.2">
      <c r="E10" s="128"/>
      <c r="F10" s="123"/>
      <c r="G10" s="123"/>
      <c r="H10" s="123"/>
      <c r="I10" s="132"/>
      <c r="J10" s="123">
        <v>0.33967649857278776</v>
      </c>
      <c r="K10" s="123">
        <v>-8.7071663590402082E-2</v>
      </c>
      <c r="L10" s="123">
        <v>9.3530117475948138E-2</v>
      </c>
      <c r="M10" s="132">
        <v>-0.19319470546917714</v>
      </c>
      <c r="N10" s="123">
        <v>-8.3071067847471383E-2</v>
      </c>
      <c r="O10" s="123">
        <v>-0.19589118048310727</v>
      </c>
      <c r="P10" s="123">
        <v>-0.10262570868146068</v>
      </c>
      <c r="Q10" s="132">
        <v>-0.15836483772847804</v>
      </c>
      <c r="R10" s="123"/>
      <c r="S10" s="123">
        <v>-0.10697375812535108</v>
      </c>
      <c r="T10" s="123">
        <v>-8.5635833974913408E-2</v>
      </c>
      <c r="U10" s="132"/>
      <c r="V10" s="123">
        <v>-0.53831515772524341</v>
      </c>
      <c r="W10" s="123">
        <v>-0.34483588797046782</v>
      </c>
      <c r="X10" s="123"/>
      <c r="Y10" s="132"/>
      <c r="Z10" s="123">
        <v>6.6530044646124553E-2</v>
      </c>
      <c r="AA10" s="123">
        <v>-7.230559345156895E-2</v>
      </c>
      <c r="AB10" s="123">
        <v>-0.11305131361502378</v>
      </c>
      <c r="AC10" s="132"/>
      <c r="AD10" s="123"/>
      <c r="AE10" s="123"/>
      <c r="AF10" s="123"/>
      <c r="AG10" s="132"/>
      <c r="AH10" s="123"/>
      <c r="AI10" s="123"/>
      <c r="AJ10" s="123"/>
      <c r="AK10" s="132"/>
      <c r="AL10" s="123"/>
      <c r="AM10" s="123"/>
      <c r="AN10" s="123"/>
      <c r="AO10" s="124"/>
    </row>
    <row r="11" spans="5:41" x14ac:dyDescent="0.2">
      <c r="E11" s="128"/>
      <c r="F11" s="123"/>
      <c r="G11" s="123"/>
      <c r="H11" s="123"/>
      <c r="I11" s="132"/>
      <c r="J11" s="123">
        <v>0.16197028471053196</v>
      </c>
      <c r="K11" s="123">
        <v>-0.40775218682288739</v>
      </c>
      <c r="L11" s="123">
        <v>4.7194087826330604E-3</v>
      </c>
      <c r="M11" s="132">
        <v>-0.34395084942145715</v>
      </c>
      <c r="N11" s="123">
        <v>-0.3366025031105907</v>
      </c>
      <c r="O11" s="123"/>
      <c r="P11" s="123">
        <v>-0.22580230030392795</v>
      </c>
      <c r="Q11" s="132">
        <v>-0.19111531038018026</v>
      </c>
      <c r="R11" s="123"/>
      <c r="S11" s="123">
        <v>8.9479175026081326E-2</v>
      </c>
      <c r="T11" s="123">
        <v>-5.7448087302687342E-2</v>
      </c>
      <c r="U11" s="132"/>
      <c r="V11" s="123">
        <v>-0.31113225499524261</v>
      </c>
      <c r="W11" s="123">
        <v>-0.31209373244522914</v>
      </c>
      <c r="X11" s="123"/>
      <c r="Y11" s="132"/>
      <c r="Z11" s="123">
        <v>4.4280172729268825E-2</v>
      </c>
      <c r="AA11" s="123">
        <v>-0.11724580691758278</v>
      </c>
      <c r="AB11" s="123">
        <v>-8.8724902103376621E-2</v>
      </c>
      <c r="AC11" s="132"/>
      <c r="AD11" s="123"/>
      <c r="AE11" s="123"/>
      <c r="AF11" s="123"/>
      <c r="AG11" s="132"/>
      <c r="AH11" s="123"/>
      <c r="AI11" s="123"/>
      <c r="AJ11" s="123"/>
      <c r="AK11" s="132"/>
      <c r="AL11" s="123"/>
      <c r="AM11" s="123"/>
      <c r="AN11" s="123"/>
      <c r="AO11" s="124"/>
    </row>
    <row r="12" spans="5:41" x14ac:dyDescent="0.2">
      <c r="E12" s="128"/>
      <c r="F12" s="123"/>
      <c r="G12" s="123"/>
      <c r="H12" s="123"/>
      <c r="I12" s="132"/>
      <c r="J12" s="123"/>
      <c r="K12" s="123">
        <v>-0.22991734210737499</v>
      </c>
      <c r="L12" s="123"/>
      <c r="M12" s="132"/>
      <c r="N12" s="123">
        <v>-0.17821854643928861</v>
      </c>
      <c r="O12" s="123"/>
      <c r="P12" s="123">
        <v>-0.24356444204259101</v>
      </c>
      <c r="Q12" s="132">
        <v>-0.10482041418680614</v>
      </c>
      <c r="R12" s="123"/>
      <c r="S12" s="123">
        <v>-9.9590723055934416E-2</v>
      </c>
      <c r="T12" s="123">
        <v>-0.24781191071922778</v>
      </c>
      <c r="U12" s="132"/>
      <c r="V12" s="123">
        <v>-0.39222718290273001</v>
      </c>
      <c r="W12" s="123">
        <v>-0.42187625391220607</v>
      </c>
      <c r="X12" s="123"/>
      <c r="Y12" s="132"/>
      <c r="Z12" s="123"/>
      <c r="AA12" s="123">
        <v>-1.484632052002244E-2</v>
      </c>
      <c r="AB12" s="123"/>
      <c r="AC12" s="132"/>
      <c r="AD12" s="123"/>
      <c r="AE12" s="123"/>
      <c r="AF12" s="123"/>
      <c r="AG12" s="132"/>
      <c r="AH12" s="123"/>
      <c r="AI12" s="123"/>
      <c r="AJ12" s="123"/>
      <c r="AK12" s="132"/>
      <c r="AL12" s="123"/>
      <c r="AM12" s="123"/>
      <c r="AN12" s="123"/>
      <c r="AO12" s="124"/>
    </row>
    <row r="13" spans="5:41" x14ac:dyDescent="0.2">
      <c r="E13" s="128"/>
      <c r="F13" s="123"/>
      <c r="G13" s="123"/>
      <c r="H13" s="123"/>
      <c r="I13" s="132"/>
      <c r="J13" s="123"/>
      <c r="K13" s="123"/>
      <c r="L13" s="123"/>
      <c r="M13" s="132"/>
      <c r="N13" s="123"/>
      <c r="O13" s="123"/>
      <c r="P13" s="123">
        <v>-0.39917624901392124</v>
      </c>
      <c r="Q13" s="132">
        <v>-0.13861058438300686</v>
      </c>
      <c r="R13" s="123"/>
      <c r="S13" s="123"/>
      <c r="T13" s="123">
        <v>-0.19375321847112295</v>
      </c>
      <c r="U13" s="132"/>
      <c r="V13" s="123"/>
      <c r="W13" s="123">
        <v>-0.32236578123746085</v>
      </c>
      <c r="X13" s="123"/>
      <c r="Y13" s="132"/>
      <c r="Z13" s="123"/>
      <c r="AA13" s="123"/>
      <c r="AB13" s="123"/>
      <c r="AC13" s="132"/>
      <c r="AD13" s="123"/>
      <c r="AE13" s="123"/>
      <c r="AF13" s="123"/>
      <c r="AG13" s="132"/>
      <c r="AH13" s="123"/>
      <c r="AI13" s="123"/>
      <c r="AJ13" s="123"/>
      <c r="AK13" s="132"/>
      <c r="AL13" s="123"/>
      <c r="AM13" s="123"/>
      <c r="AN13" s="123"/>
      <c r="AO13" s="124"/>
    </row>
    <row r="14" spans="5:41" ht="15" thickBot="1" x14ac:dyDescent="0.25">
      <c r="E14" s="129"/>
      <c r="F14" s="125"/>
      <c r="G14" s="125"/>
      <c r="H14" s="125"/>
      <c r="I14" s="133"/>
      <c r="J14" s="125"/>
      <c r="K14" s="125"/>
      <c r="L14" s="125"/>
      <c r="M14" s="133"/>
      <c r="N14" s="125"/>
      <c r="O14" s="125"/>
      <c r="P14" s="125"/>
      <c r="Q14" s="133"/>
      <c r="R14" s="125"/>
      <c r="S14" s="125"/>
      <c r="T14" s="125"/>
      <c r="U14" s="133"/>
      <c r="V14" s="125"/>
      <c r="W14" s="125">
        <v>-0.34130487119813818</v>
      </c>
      <c r="X14" s="125"/>
      <c r="Y14" s="133"/>
      <c r="Z14" s="125"/>
      <c r="AA14" s="125"/>
      <c r="AB14" s="125"/>
      <c r="AC14" s="133"/>
      <c r="AD14" s="125"/>
      <c r="AE14" s="125"/>
      <c r="AF14" s="125"/>
      <c r="AG14" s="133"/>
      <c r="AH14" s="125"/>
      <c r="AI14" s="125"/>
      <c r="AJ14" s="125"/>
      <c r="AK14" s="133"/>
      <c r="AL14" s="125"/>
      <c r="AM14" s="125"/>
      <c r="AN14" s="125"/>
      <c r="AO14" s="126"/>
    </row>
    <row r="15" spans="5:41" x14ac:dyDescent="0.2">
      <c r="E15" s="138">
        <v>20210607</v>
      </c>
      <c r="F15" s="139"/>
      <c r="G15" s="139"/>
      <c r="H15" s="139"/>
      <c r="I15" s="140"/>
      <c r="J15" s="139"/>
      <c r="K15" s="139"/>
      <c r="L15" s="139"/>
      <c r="M15" s="140"/>
      <c r="N15" s="139">
        <v>-0.10444265534655642</v>
      </c>
      <c r="O15" s="139">
        <v>-0.22831233448358879</v>
      </c>
      <c r="P15" s="139">
        <v>-0.40380985120661583</v>
      </c>
      <c r="Q15" s="140">
        <v>-0.28364839184054513</v>
      </c>
      <c r="R15" s="139"/>
      <c r="S15" s="139">
        <v>-0.14998796244282167</v>
      </c>
      <c r="T15" s="139">
        <v>-0.29916766835492736</v>
      </c>
      <c r="U15" s="140">
        <v>-2.2684308171425933E-2</v>
      </c>
      <c r="V15" s="139">
        <v>-0.31201053941301332</v>
      </c>
      <c r="W15" s="139">
        <v>-0.14613594414573464</v>
      </c>
      <c r="X15" s="139">
        <v>-0.35592929521543731</v>
      </c>
      <c r="Y15" s="140">
        <v>-0.19891304196391887</v>
      </c>
      <c r="Z15" s="139"/>
      <c r="AA15" s="139"/>
      <c r="AB15" s="139"/>
      <c r="AC15" s="140"/>
      <c r="AD15" s="139"/>
      <c r="AE15" s="139"/>
      <c r="AF15" s="139"/>
      <c r="AG15" s="140"/>
      <c r="AH15" s="139"/>
      <c r="AI15" s="139"/>
      <c r="AJ15" s="139"/>
      <c r="AK15" s="140"/>
      <c r="AL15" s="139"/>
      <c r="AM15" s="139"/>
      <c r="AN15" s="139"/>
      <c r="AO15" s="141"/>
    </row>
    <row r="16" spans="5:41" x14ac:dyDescent="0.2">
      <c r="E16" s="128"/>
      <c r="F16" s="123"/>
      <c r="G16" s="123"/>
      <c r="H16" s="123"/>
      <c r="I16" s="132"/>
      <c r="J16" s="123"/>
      <c r="K16" s="123"/>
      <c r="L16" s="123"/>
      <c r="M16" s="132"/>
      <c r="N16" s="123">
        <v>-3.4179901924906657E-2</v>
      </c>
      <c r="O16" s="123">
        <v>-0.33006981783163469</v>
      </c>
      <c r="P16" s="123">
        <v>-0.3686717012453477</v>
      </c>
      <c r="Q16" s="132">
        <v>-0.30912098168075808</v>
      </c>
      <c r="R16" s="123"/>
      <c r="S16" s="123">
        <v>-5.5372763020623593E-3</v>
      </c>
      <c r="T16" s="123">
        <v>-0.26904925410241182</v>
      </c>
      <c r="U16" s="132">
        <v>-0.30912098168075808</v>
      </c>
      <c r="V16" s="123">
        <v>-0.18583034472663398</v>
      </c>
      <c r="W16" s="123">
        <v>-0.20102720487922313</v>
      </c>
      <c r="X16" s="123">
        <v>-0.28488072826078531</v>
      </c>
      <c r="Y16" s="132">
        <v>-0.24154064128835662</v>
      </c>
      <c r="Z16" s="123"/>
      <c r="AA16" s="123"/>
      <c r="AB16" s="123"/>
      <c r="AC16" s="132"/>
      <c r="AD16" s="123"/>
      <c r="AE16" s="123"/>
      <c r="AF16" s="123"/>
      <c r="AG16" s="132"/>
      <c r="AH16" s="123"/>
      <c r="AI16" s="123"/>
      <c r="AJ16" s="123"/>
      <c r="AK16" s="132"/>
      <c r="AL16" s="123"/>
      <c r="AM16" s="123"/>
      <c r="AN16" s="123"/>
      <c r="AO16" s="124"/>
    </row>
    <row r="17" spans="5:41" x14ac:dyDescent="0.2">
      <c r="E17" s="128"/>
      <c r="F17" s="123"/>
      <c r="G17" s="123"/>
      <c r="H17" s="123"/>
      <c r="I17" s="132"/>
      <c r="J17" s="123"/>
      <c r="K17" s="123"/>
      <c r="L17" s="123"/>
      <c r="M17" s="132"/>
      <c r="N17" s="123"/>
      <c r="O17" s="123">
        <v>-0.27293154642484546</v>
      </c>
      <c r="P17" s="123">
        <v>-0.43547279952336299</v>
      </c>
      <c r="Q17" s="132">
        <v>-0.16200377913422262</v>
      </c>
      <c r="R17" s="123"/>
      <c r="S17" s="123">
        <v>0.26667201669207935</v>
      </c>
      <c r="T17" s="123">
        <v>-0.10687317735809744</v>
      </c>
      <c r="U17" s="132">
        <v>-0.18903591529118322</v>
      </c>
      <c r="V17" s="123">
        <v>-0.24906682280611875</v>
      </c>
      <c r="W17" s="123">
        <v>-0.17695209052242991</v>
      </c>
      <c r="X17" s="123">
        <v>-0.49455122748022035</v>
      </c>
      <c r="Y17" s="132">
        <v>-0.24777882655534755</v>
      </c>
      <c r="Z17" s="123"/>
      <c r="AA17" s="123"/>
      <c r="AB17" s="123"/>
      <c r="AC17" s="132"/>
      <c r="AD17" s="123"/>
      <c r="AE17" s="123"/>
      <c r="AF17" s="123"/>
      <c r="AG17" s="132"/>
      <c r="AH17" s="123"/>
      <c r="AI17" s="123"/>
      <c r="AJ17" s="123"/>
      <c r="AK17" s="132"/>
      <c r="AL17" s="123"/>
      <c r="AM17" s="123"/>
      <c r="AN17" s="123"/>
      <c r="AO17" s="124"/>
    </row>
    <row r="18" spans="5:41" x14ac:dyDescent="0.2">
      <c r="E18" s="128"/>
      <c r="F18" s="123"/>
      <c r="G18" s="123"/>
      <c r="H18" s="123"/>
      <c r="I18" s="132"/>
      <c r="J18" s="123"/>
      <c r="K18" s="123"/>
      <c r="L18" s="123"/>
      <c r="M18" s="132"/>
      <c r="N18" s="123"/>
      <c r="O18" s="123">
        <v>-0.14517293957146302</v>
      </c>
      <c r="P18" s="123">
        <v>-0.47601681870944157</v>
      </c>
      <c r="Q18" s="132">
        <v>-0.34603024451045417</v>
      </c>
      <c r="R18" s="123"/>
      <c r="S18" s="123">
        <v>0.22911483829548199</v>
      </c>
      <c r="T18" s="123">
        <v>-0.27870259200385911</v>
      </c>
      <c r="U18" s="132">
        <v>-4.7637049239389523E-2</v>
      </c>
      <c r="V18" s="123">
        <v>-0.3357242186928201</v>
      </c>
      <c r="W18" s="123">
        <v>-0.24725142444426615</v>
      </c>
      <c r="X18" s="123">
        <v>-0.3760082380504477</v>
      </c>
      <c r="Y18" s="132"/>
      <c r="Z18" s="123"/>
      <c r="AA18" s="123"/>
      <c r="AB18" s="123"/>
      <c r="AC18" s="132"/>
      <c r="AD18" s="123"/>
      <c r="AE18" s="123"/>
      <c r="AF18" s="123"/>
      <c r="AG18" s="132"/>
      <c r="AH18" s="123"/>
      <c r="AI18" s="123"/>
      <c r="AJ18" s="123"/>
      <c r="AK18" s="132"/>
      <c r="AL18" s="123"/>
      <c r="AM18" s="123"/>
      <c r="AN18" s="123"/>
      <c r="AO18" s="124"/>
    </row>
    <row r="19" spans="5:41" x14ac:dyDescent="0.2">
      <c r="E19" s="128"/>
      <c r="F19" s="123"/>
      <c r="G19" s="123"/>
      <c r="H19" s="123"/>
      <c r="I19" s="132"/>
      <c r="J19" s="123"/>
      <c r="K19" s="123"/>
      <c r="L19" s="123"/>
      <c r="M19" s="132"/>
      <c r="N19" s="123"/>
      <c r="O19" s="123">
        <v>-0.28288259369232005</v>
      </c>
      <c r="P19" s="123">
        <v>-0.4478290720372155</v>
      </c>
      <c r="Q19" s="132">
        <v>-0.265973533584071</v>
      </c>
      <c r="R19" s="123"/>
      <c r="S19" s="123">
        <v>0.23938688708771369</v>
      </c>
      <c r="T19" s="123">
        <v>-0.20881242559738078</v>
      </c>
      <c r="U19" s="132">
        <v>-0.25869565077258155</v>
      </c>
      <c r="V19" s="123">
        <v>-0.32606309009734324</v>
      </c>
      <c r="W19" s="123"/>
      <c r="X19" s="123">
        <v>-0.41153252152777364</v>
      </c>
      <c r="Y19" s="132"/>
      <c r="Z19" s="123"/>
      <c r="AA19" s="123"/>
      <c r="AB19" s="123"/>
      <c r="AC19" s="132"/>
      <c r="AD19" s="123"/>
      <c r="AE19" s="123"/>
      <c r="AF19" s="123"/>
      <c r="AG19" s="132"/>
      <c r="AH19" s="123"/>
      <c r="AI19" s="123"/>
      <c r="AJ19" s="123"/>
      <c r="AK19" s="132"/>
      <c r="AL19" s="123"/>
      <c r="AM19" s="123"/>
      <c r="AN19" s="123"/>
      <c r="AO19" s="124"/>
    </row>
    <row r="20" spans="5:41" x14ac:dyDescent="0.2">
      <c r="E20" s="128"/>
      <c r="F20" s="154"/>
      <c r="G20" s="155"/>
      <c r="H20" s="155"/>
      <c r="I20" s="156"/>
      <c r="J20" s="155"/>
      <c r="K20" s="155"/>
      <c r="L20" s="155"/>
      <c r="M20" s="156"/>
      <c r="N20" s="155"/>
      <c r="O20" s="155"/>
      <c r="P20" s="155">
        <v>-0.53470911315024106</v>
      </c>
      <c r="Q20" s="156">
        <v>-0.17136105703470908</v>
      </c>
      <c r="R20" s="155"/>
      <c r="S20" s="155"/>
      <c r="T20" s="155">
        <v>-7.7527030137697725E-2</v>
      </c>
      <c r="U20" s="156">
        <v>-0.20723062231990669</v>
      </c>
      <c r="V20" s="155"/>
      <c r="W20" s="155"/>
      <c r="X20" s="155">
        <v>-0.44551227094086809</v>
      </c>
      <c r="Y20" s="156"/>
      <c r="Z20" s="155"/>
      <c r="AA20" s="155"/>
      <c r="AB20" s="155"/>
      <c r="AC20" s="156"/>
      <c r="AD20" s="155"/>
      <c r="AE20" s="155"/>
      <c r="AF20" s="155"/>
      <c r="AG20" s="156"/>
      <c r="AH20" s="155"/>
      <c r="AI20" s="155"/>
      <c r="AJ20" s="155"/>
      <c r="AK20" s="156"/>
      <c r="AL20" s="155"/>
      <c r="AM20" s="155"/>
      <c r="AN20" s="155"/>
      <c r="AO20" s="157"/>
    </row>
    <row r="21" spans="5:41" x14ac:dyDescent="0.2">
      <c r="E21" s="128"/>
      <c r="F21" s="123"/>
      <c r="G21" s="123"/>
      <c r="H21" s="123"/>
      <c r="I21" s="132"/>
      <c r="J21" s="123"/>
      <c r="K21" s="123"/>
      <c r="L21" s="123"/>
      <c r="M21" s="132"/>
      <c r="N21" s="123"/>
      <c r="O21" s="123"/>
      <c r="P21" s="123"/>
      <c r="Q21" s="132"/>
      <c r="R21" s="123">
        <v>-0.53743687330747281</v>
      </c>
      <c r="S21" s="123">
        <v>4.9674985956183346E-2</v>
      </c>
      <c r="T21" s="123">
        <v>-0.22232709865940697</v>
      </c>
      <c r="U21" s="132">
        <v>-0.20515122723090967</v>
      </c>
      <c r="V21" s="123">
        <v>-0.32752689746029429</v>
      </c>
      <c r="W21" s="123">
        <v>-0.16186501885883958</v>
      </c>
      <c r="X21" s="123">
        <v>-0.29646473374252208</v>
      </c>
      <c r="Y21" s="132">
        <v>-0.41672967753635104</v>
      </c>
      <c r="Z21" s="123"/>
      <c r="AA21" s="123"/>
      <c r="AB21" s="123"/>
      <c r="AC21" s="132"/>
      <c r="AD21" s="123"/>
      <c r="AE21" s="123"/>
      <c r="AF21" s="123"/>
      <c r="AG21" s="132"/>
      <c r="AH21" s="123"/>
      <c r="AI21" s="123"/>
      <c r="AJ21" s="123"/>
      <c r="AK21" s="132"/>
      <c r="AL21" s="123"/>
      <c r="AM21" s="123"/>
      <c r="AN21" s="123"/>
      <c r="AO21" s="124"/>
    </row>
    <row r="22" spans="5:41" x14ac:dyDescent="0.2">
      <c r="E22" s="128"/>
      <c r="F22" s="123"/>
      <c r="G22" s="123"/>
      <c r="H22" s="123"/>
      <c r="I22" s="132"/>
      <c r="J22" s="123"/>
      <c r="K22" s="123"/>
      <c r="L22" s="123"/>
      <c r="M22" s="132"/>
      <c r="N22" s="123"/>
      <c r="O22" s="123"/>
      <c r="P22" s="123"/>
      <c r="Q22" s="132"/>
      <c r="R22" s="123">
        <v>4.7793310400351251E-2</v>
      </c>
      <c r="S22" s="123">
        <v>0.28400609902897045</v>
      </c>
      <c r="T22" s="123">
        <v>-0.21730736295065442</v>
      </c>
      <c r="U22" s="132">
        <v>-9.3903589969571974E-2</v>
      </c>
      <c r="V22" s="123">
        <v>-0.26370489643562911</v>
      </c>
      <c r="W22" s="123">
        <v>-0.15704999598748093</v>
      </c>
      <c r="X22" s="123">
        <v>-0.51578857086340424</v>
      </c>
      <c r="Y22" s="132">
        <v>-0.22854442198212555</v>
      </c>
      <c r="Z22" s="123"/>
      <c r="AA22" s="123"/>
      <c r="AB22" s="123"/>
      <c r="AC22" s="132"/>
      <c r="AD22" s="123"/>
      <c r="AE22" s="123"/>
      <c r="AF22" s="123"/>
      <c r="AG22" s="132"/>
      <c r="AH22" s="123"/>
      <c r="AI22" s="123"/>
      <c r="AJ22" s="123"/>
      <c r="AK22" s="132"/>
      <c r="AL22" s="123"/>
      <c r="AM22" s="123"/>
      <c r="AN22" s="123"/>
      <c r="AO22" s="124"/>
    </row>
    <row r="23" spans="5:41" x14ac:dyDescent="0.2">
      <c r="E23" s="128"/>
      <c r="F23" s="123"/>
      <c r="G23" s="123"/>
      <c r="H23" s="123"/>
      <c r="I23" s="132"/>
      <c r="J23" s="123"/>
      <c r="K23" s="123"/>
      <c r="L23" s="123"/>
      <c r="M23" s="132"/>
      <c r="N23" s="123"/>
      <c r="O23" s="123"/>
      <c r="P23" s="123"/>
      <c r="Q23" s="132"/>
      <c r="R23" s="123">
        <v>-0.3052770255434385</v>
      </c>
      <c r="S23" s="123"/>
      <c r="T23" s="123">
        <v>-0.18603054814996522</v>
      </c>
      <c r="U23" s="132">
        <v>-0.11937617980978489</v>
      </c>
      <c r="V23" s="123">
        <v>-0.23999121715582233</v>
      </c>
      <c r="W23" s="123">
        <v>-0.24307840462242192</v>
      </c>
      <c r="X23" s="123">
        <v>-0.40612665230296324</v>
      </c>
      <c r="Y23" s="132">
        <v>-0.17292060335145679</v>
      </c>
      <c r="Z23" s="123"/>
      <c r="AA23" s="123"/>
      <c r="AB23" s="123"/>
      <c r="AC23" s="132"/>
      <c r="AD23" s="123"/>
      <c r="AE23" s="123"/>
      <c r="AF23" s="123"/>
      <c r="AG23" s="132"/>
      <c r="AH23" s="123"/>
      <c r="AI23" s="123"/>
      <c r="AJ23" s="123"/>
      <c r="AK23" s="132"/>
      <c r="AL23" s="123"/>
      <c r="AM23" s="123"/>
      <c r="AN23" s="123"/>
      <c r="AO23" s="124"/>
    </row>
    <row r="24" spans="5:41" x14ac:dyDescent="0.2">
      <c r="E24" s="128"/>
      <c r="F24" s="123"/>
      <c r="G24" s="123"/>
      <c r="H24" s="123"/>
      <c r="I24" s="132"/>
      <c r="J24" s="123"/>
      <c r="K24" s="123"/>
      <c r="L24" s="123"/>
      <c r="M24" s="132"/>
      <c r="N24" s="123"/>
      <c r="O24" s="123"/>
      <c r="P24" s="123"/>
      <c r="Q24" s="132"/>
      <c r="R24" s="123"/>
      <c r="S24" s="123"/>
      <c r="T24" s="123"/>
      <c r="U24" s="132">
        <v>-0.17499999844045366</v>
      </c>
      <c r="V24" s="123">
        <v>-0.25609309814828374</v>
      </c>
      <c r="W24" s="123">
        <v>-0.20584222775058178</v>
      </c>
      <c r="X24" s="123"/>
      <c r="Y24" s="132">
        <v>-0.48254253210310499</v>
      </c>
      <c r="Z24" s="123"/>
      <c r="AA24" s="123"/>
      <c r="AB24" s="123"/>
      <c r="AC24" s="132"/>
      <c r="AD24" s="123"/>
      <c r="AE24" s="123"/>
      <c r="AF24" s="123"/>
      <c r="AG24" s="132"/>
      <c r="AH24" s="123"/>
      <c r="AI24" s="123"/>
      <c r="AJ24" s="123"/>
      <c r="AK24" s="132"/>
      <c r="AL24" s="123"/>
      <c r="AM24" s="123"/>
      <c r="AN24" s="123"/>
      <c r="AO24" s="124"/>
    </row>
    <row r="25" spans="5:41" x14ac:dyDescent="0.2">
      <c r="E25" s="128"/>
      <c r="F25" s="123"/>
      <c r="G25" s="123"/>
      <c r="H25" s="123"/>
      <c r="I25" s="132"/>
      <c r="J25" s="123"/>
      <c r="K25" s="123"/>
      <c r="L25" s="123"/>
      <c r="M25" s="132"/>
      <c r="N25" s="123"/>
      <c r="O25" s="123"/>
      <c r="P25" s="123"/>
      <c r="Q25" s="132"/>
      <c r="R25" s="123"/>
      <c r="S25" s="123"/>
      <c r="T25" s="123"/>
      <c r="U25" s="132">
        <v>-5.0756141872884915E-2</v>
      </c>
      <c r="V25" s="123">
        <v>-0.26458318085339977</v>
      </c>
      <c r="W25" s="123">
        <v>-0.16796404782922722</v>
      </c>
      <c r="X25" s="123"/>
      <c r="Y25" s="132">
        <v>-0.20879016863665439</v>
      </c>
      <c r="Z25" s="123"/>
      <c r="AA25" s="123"/>
      <c r="AB25" s="123"/>
      <c r="AC25" s="132"/>
      <c r="AD25" s="123"/>
      <c r="AE25" s="123"/>
      <c r="AF25" s="123"/>
      <c r="AG25" s="132"/>
      <c r="AH25" s="123"/>
      <c r="AI25" s="123"/>
      <c r="AJ25" s="123"/>
      <c r="AK25" s="132"/>
      <c r="AL25" s="123"/>
      <c r="AM25" s="123"/>
      <c r="AN25" s="123"/>
      <c r="AO25" s="124"/>
    </row>
    <row r="26" spans="5:41" ht="15" thickBot="1" x14ac:dyDescent="0.25">
      <c r="E26" s="129"/>
      <c r="F26" s="125"/>
      <c r="G26" s="125"/>
      <c r="H26" s="125"/>
      <c r="I26" s="133"/>
      <c r="J26" s="125"/>
      <c r="K26" s="125"/>
      <c r="L26" s="125"/>
      <c r="M26" s="133"/>
      <c r="N26" s="125"/>
      <c r="O26" s="125"/>
      <c r="P26" s="125"/>
      <c r="Q26" s="133"/>
      <c r="R26" s="125"/>
      <c r="S26" s="125"/>
      <c r="T26" s="125"/>
      <c r="U26" s="133">
        <v>-0.10845935559255072</v>
      </c>
      <c r="V26" s="125"/>
      <c r="W26" s="125"/>
      <c r="X26" s="125"/>
      <c r="Y26" s="133"/>
      <c r="Z26" s="125"/>
      <c r="AA26" s="125"/>
      <c r="AB26" s="125"/>
      <c r="AC26" s="133"/>
      <c r="AD26" s="125"/>
      <c r="AE26" s="125"/>
      <c r="AF26" s="125"/>
      <c r="AG26" s="133"/>
      <c r="AH26" s="125"/>
      <c r="AI26" s="125"/>
      <c r="AJ26" s="125"/>
      <c r="AK26" s="133"/>
      <c r="AL26" s="125"/>
      <c r="AM26" s="125"/>
      <c r="AN26" s="125"/>
      <c r="AO26" s="126"/>
    </row>
    <row r="27" spans="5:41" x14ac:dyDescent="0.2">
      <c r="E27" s="142">
        <v>20210818</v>
      </c>
      <c r="F27" s="143"/>
      <c r="G27" s="143"/>
      <c r="H27" s="143"/>
      <c r="I27" s="144"/>
      <c r="J27" s="143"/>
      <c r="K27" s="143"/>
      <c r="L27" s="143"/>
      <c r="M27" s="144"/>
      <c r="N27" s="143"/>
      <c r="O27" s="143"/>
      <c r="P27" s="143"/>
      <c r="Q27" s="144"/>
      <c r="R27" s="143"/>
      <c r="S27" s="143"/>
      <c r="T27" s="143"/>
      <c r="U27" s="144"/>
      <c r="V27" s="143"/>
      <c r="W27" s="143"/>
      <c r="X27" s="143"/>
      <c r="Y27" s="144"/>
      <c r="Z27" s="143"/>
      <c r="AA27" s="143"/>
      <c r="AB27" s="143"/>
      <c r="AC27" s="144"/>
      <c r="AD27" s="143"/>
      <c r="AE27" s="143"/>
      <c r="AF27" s="143"/>
      <c r="AG27" s="144"/>
      <c r="AH27" s="143"/>
      <c r="AI27" s="143">
        <v>0.49875611909156564</v>
      </c>
      <c r="AJ27" s="143"/>
      <c r="AK27" s="144">
        <v>0.72953686527322648</v>
      </c>
      <c r="AL27" s="143"/>
      <c r="AM27" s="143"/>
      <c r="AN27" s="143"/>
      <c r="AO27" s="145"/>
    </row>
    <row r="28" spans="5:41" x14ac:dyDescent="0.2">
      <c r="E28" s="128"/>
      <c r="F28" s="123"/>
      <c r="G28" s="123"/>
      <c r="H28" s="123"/>
      <c r="I28" s="132"/>
      <c r="J28" s="123"/>
      <c r="K28" s="123"/>
      <c r="L28" s="123"/>
      <c r="M28" s="132"/>
      <c r="N28" s="123"/>
      <c r="O28" s="123"/>
      <c r="P28" s="123"/>
      <c r="Q28" s="132"/>
      <c r="R28" s="123"/>
      <c r="S28" s="123"/>
      <c r="T28" s="123"/>
      <c r="U28" s="132"/>
      <c r="V28" s="123"/>
      <c r="W28" s="123"/>
      <c r="X28" s="123"/>
      <c r="Y28" s="132"/>
      <c r="Z28" s="123"/>
      <c r="AA28" s="123"/>
      <c r="AB28" s="123"/>
      <c r="AC28" s="132"/>
      <c r="AD28" s="123"/>
      <c r="AE28" s="123"/>
      <c r="AF28" s="123">
        <v>0.75343229641888432</v>
      </c>
      <c r="AG28" s="132"/>
      <c r="AH28" s="123"/>
      <c r="AI28" s="123">
        <v>0.46858197576438493</v>
      </c>
      <c r="AJ28" s="123"/>
      <c r="AK28" s="132">
        <v>1.4157372446422254</v>
      </c>
      <c r="AL28" s="123"/>
      <c r="AM28" s="123"/>
      <c r="AN28" s="123"/>
      <c r="AO28" s="124"/>
    </row>
    <row r="29" spans="5:41" x14ac:dyDescent="0.2">
      <c r="E29" s="128"/>
      <c r="F29" s="123"/>
      <c r="G29" s="123"/>
      <c r="H29" s="123"/>
      <c r="I29" s="132"/>
      <c r="J29" s="123"/>
      <c r="K29" s="123"/>
      <c r="L29" s="123"/>
      <c r="M29" s="132"/>
      <c r="N29" s="123"/>
      <c r="O29" s="123"/>
      <c r="P29" s="123"/>
      <c r="Q29" s="132"/>
      <c r="R29" s="123"/>
      <c r="S29" s="123"/>
      <c r="T29" s="123"/>
      <c r="U29" s="132"/>
      <c r="V29" s="123"/>
      <c r="W29" s="123"/>
      <c r="X29" s="123"/>
      <c r="Y29" s="132"/>
      <c r="Z29" s="123"/>
      <c r="AA29" s="123"/>
      <c r="AB29" s="123"/>
      <c r="AC29" s="132"/>
      <c r="AD29" s="123"/>
      <c r="AE29" s="123"/>
      <c r="AF29" s="123"/>
      <c r="AG29" s="132">
        <v>1.3107277926478786</v>
      </c>
      <c r="AH29" s="123"/>
      <c r="AI29" s="123"/>
      <c r="AJ29" s="123"/>
      <c r="AK29" s="132"/>
      <c r="AL29" s="123"/>
      <c r="AM29" s="123"/>
      <c r="AN29" s="123"/>
      <c r="AO29" s="124"/>
    </row>
    <row r="30" spans="5:41" x14ac:dyDescent="0.2">
      <c r="E30" s="128"/>
      <c r="F30" s="123"/>
      <c r="G30" s="123"/>
      <c r="H30" s="123"/>
      <c r="I30" s="132"/>
      <c r="J30" s="123"/>
      <c r="K30" s="123"/>
      <c r="L30" s="123"/>
      <c r="M30" s="132"/>
      <c r="N30" s="123"/>
      <c r="O30" s="123"/>
      <c r="P30" s="123"/>
      <c r="Q30" s="132"/>
      <c r="R30" s="123"/>
      <c r="S30" s="123"/>
      <c r="T30" s="123"/>
      <c r="U30" s="132"/>
      <c r="V30" s="123"/>
      <c r="W30" s="123"/>
      <c r="X30" s="123"/>
      <c r="Y30" s="132"/>
      <c r="Z30" s="123"/>
      <c r="AA30" s="123"/>
      <c r="AB30" s="123"/>
      <c r="AC30" s="132"/>
      <c r="AD30" s="123"/>
      <c r="AE30" s="123"/>
      <c r="AF30" s="123">
        <v>0.5418311296191598</v>
      </c>
      <c r="AG30" s="132"/>
      <c r="AH30" s="123"/>
      <c r="AI30" s="123"/>
      <c r="AJ30" s="123"/>
      <c r="AK30" s="132">
        <v>1.443289229571435</v>
      </c>
      <c r="AL30" s="123"/>
      <c r="AM30" s="123"/>
      <c r="AN30" s="123"/>
      <c r="AO30" s="124"/>
    </row>
    <row r="31" spans="5:41" x14ac:dyDescent="0.2">
      <c r="E31" s="128"/>
      <c r="F31" s="123"/>
      <c r="G31" s="123"/>
      <c r="H31" s="123"/>
      <c r="I31" s="132"/>
      <c r="J31" s="123"/>
      <c r="K31" s="123"/>
      <c r="L31" s="123"/>
      <c r="M31" s="132"/>
      <c r="N31" s="123"/>
      <c r="O31" s="123"/>
      <c r="P31" s="123"/>
      <c r="Q31" s="132"/>
      <c r="R31" s="123"/>
      <c r="S31" s="123"/>
      <c r="T31" s="123"/>
      <c r="U31" s="132"/>
      <c r="V31" s="123"/>
      <c r="W31" s="123"/>
      <c r="X31" s="123"/>
      <c r="Y31" s="132"/>
      <c r="Z31" s="123"/>
      <c r="AA31" s="123"/>
      <c r="AB31" s="123"/>
      <c r="AC31" s="132"/>
      <c r="AD31" s="123"/>
      <c r="AE31" s="123">
        <v>0.54819035390418114</v>
      </c>
      <c r="AF31" s="123"/>
      <c r="AG31" s="132"/>
      <c r="AH31" s="123"/>
      <c r="AI31" s="123"/>
      <c r="AJ31" s="123"/>
      <c r="AK31" s="132"/>
      <c r="AL31" s="123"/>
      <c r="AM31" s="123"/>
      <c r="AN31" s="123"/>
      <c r="AO31" s="124"/>
    </row>
    <row r="32" spans="5:41" x14ac:dyDescent="0.2">
      <c r="E32" s="128"/>
      <c r="F32" s="123"/>
      <c r="G32" s="123"/>
      <c r="H32" s="123"/>
      <c r="I32" s="132"/>
      <c r="J32" s="123"/>
      <c r="K32" s="123"/>
      <c r="L32" s="123"/>
      <c r="M32" s="132"/>
      <c r="N32" s="123"/>
      <c r="O32" s="123"/>
      <c r="P32" s="123"/>
      <c r="Q32" s="132"/>
      <c r="R32" s="123"/>
      <c r="S32" s="123"/>
      <c r="T32" s="123"/>
      <c r="U32" s="132"/>
      <c r="V32" s="123"/>
      <c r="W32" s="123"/>
      <c r="X32" s="123"/>
      <c r="Y32" s="132"/>
      <c r="Z32" s="123"/>
      <c r="AA32" s="123"/>
      <c r="AB32" s="123"/>
      <c r="AC32" s="132"/>
      <c r="AD32" s="123"/>
      <c r="AE32" s="123"/>
      <c r="AF32" s="123"/>
      <c r="AG32" s="132"/>
      <c r="AH32" s="123"/>
      <c r="AI32" s="123"/>
      <c r="AJ32" s="123"/>
      <c r="AK32" s="132"/>
      <c r="AL32" s="123"/>
      <c r="AM32" s="123"/>
      <c r="AN32" s="123"/>
      <c r="AO32" s="124"/>
    </row>
    <row r="33" spans="5:41" x14ac:dyDescent="0.2">
      <c r="E33" s="128"/>
      <c r="F33" s="123"/>
      <c r="G33" s="123"/>
      <c r="H33" s="123"/>
      <c r="I33" s="132"/>
      <c r="J33" s="123"/>
      <c r="K33" s="123"/>
      <c r="L33" s="123"/>
      <c r="M33" s="132"/>
      <c r="N33" s="123"/>
      <c r="O33" s="123"/>
      <c r="P33" s="123"/>
      <c r="Q33" s="132"/>
      <c r="R33" s="123"/>
      <c r="S33" s="123"/>
      <c r="T33" s="123"/>
      <c r="U33" s="132"/>
      <c r="V33" s="123"/>
      <c r="W33" s="123"/>
      <c r="X33" s="123"/>
      <c r="Y33" s="132"/>
      <c r="Z33" s="123"/>
      <c r="AA33" s="123"/>
      <c r="AB33" s="123"/>
      <c r="AC33" s="132"/>
      <c r="AD33" s="123"/>
      <c r="AE33" s="123"/>
      <c r="AF33" s="123"/>
      <c r="AG33" s="132"/>
      <c r="AH33" s="123"/>
      <c r="AI33" s="123"/>
      <c r="AJ33" s="123"/>
      <c r="AK33" s="132"/>
      <c r="AL33" s="123"/>
      <c r="AM33" s="123"/>
      <c r="AN33" s="123"/>
      <c r="AO33" s="124"/>
    </row>
    <row r="34" spans="5:41" ht="15" thickBot="1" x14ac:dyDescent="0.25">
      <c r="E34" s="129"/>
      <c r="F34" s="125"/>
      <c r="G34" s="125"/>
      <c r="H34" s="125"/>
      <c r="I34" s="133"/>
      <c r="J34" s="125"/>
      <c r="K34" s="125"/>
      <c r="L34" s="125"/>
      <c r="M34" s="133"/>
      <c r="N34" s="125"/>
      <c r="O34" s="125"/>
      <c r="P34" s="125"/>
      <c r="Q34" s="133"/>
      <c r="R34" s="125"/>
      <c r="S34" s="125"/>
      <c r="T34" s="125"/>
      <c r="U34" s="133"/>
      <c r="V34" s="125"/>
      <c r="W34" s="125"/>
      <c r="X34" s="125"/>
      <c r="Y34" s="133"/>
      <c r="Z34" s="125"/>
      <c r="AA34" s="125"/>
      <c r="AB34" s="125"/>
      <c r="AC34" s="133"/>
      <c r="AD34" s="125"/>
      <c r="AE34" s="125"/>
      <c r="AF34" s="125"/>
      <c r="AG34" s="133"/>
      <c r="AH34" s="125"/>
      <c r="AI34" s="125"/>
      <c r="AJ34" s="125"/>
      <c r="AK34" s="133"/>
      <c r="AL34" s="125"/>
      <c r="AM34" s="125"/>
      <c r="AN34" s="125"/>
      <c r="AO34" s="126"/>
    </row>
    <row r="35" spans="5:41" x14ac:dyDescent="0.2">
      <c r="E35" s="146">
        <v>20210909</v>
      </c>
      <c r="F35" s="147"/>
      <c r="G35" s="147"/>
      <c r="H35" s="147"/>
      <c r="I35" s="148"/>
      <c r="J35" s="147"/>
      <c r="K35" s="147"/>
      <c r="L35" s="147"/>
      <c r="M35" s="148"/>
      <c r="N35" s="147"/>
      <c r="O35" s="147"/>
      <c r="P35" s="147"/>
      <c r="Q35" s="148"/>
      <c r="R35" s="147"/>
      <c r="S35" s="147"/>
      <c r="T35" s="147"/>
      <c r="U35" s="148"/>
      <c r="V35" s="147"/>
      <c r="W35" s="147"/>
      <c r="X35" s="147"/>
      <c r="Y35" s="148"/>
      <c r="Z35" s="147">
        <v>0.14674668813584124</v>
      </c>
      <c r="AA35" s="147">
        <v>-7.5515608699141382E-2</v>
      </c>
      <c r="AB35" s="147">
        <v>0.27694353760344642</v>
      </c>
      <c r="AC35" s="148">
        <v>-6.7391302584860688E-2</v>
      </c>
      <c r="AD35" s="147"/>
      <c r="AE35" s="147"/>
      <c r="AF35" s="147"/>
      <c r="AG35" s="148"/>
      <c r="AH35" s="147">
        <v>0.31830491107370257</v>
      </c>
      <c r="AI35" s="147"/>
      <c r="AJ35" s="147"/>
      <c r="AK35" s="148"/>
      <c r="AL35" s="147">
        <v>-0.31640196150186634</v>
      </c>
      <c r="AM35" s="147">
        <v>-0.10568975202632207</v>
      </c>
      <c r="AN35" s="147"/>
      <c r="AO35" s="149">
        <v>0.34744801767003397</v>
      </c>
    </row>
    <row r="36" spans="5:41" x14ac:dyDescent="0.2">
      <c r="E36" s="128"/>
      <c r="F36" s="123"/>
      <c r="G36" s="123"/>
      <c r="H36" s="123"/>
      <c r="I36" s="132"/>
      <c r="J36" s="123"/>
      <c r="K36" s="123"/>
      <c r="L36" s="123"/>
      <c r="M36" s="132"/>
      <c r="N36" s="123"/>
      <c r="O36" s="123"/>
      <c r="P36" s="123"/>
      <c r="Q36" s="132"/>
      <c r="R36" s="123"/>
      <c r="S36" s="123"/>
      <c r="T36" s="123"/>
      <c r="U36" s="132"/>
      <c r="V36" s="123"/>
      <c r="W36" s="123"/>
      <c r="X36" s="123"/>
      <c r="Y36" s="132"/>
      <c r="Z36" s="123">
        <v>0.18041425748371509</v>
      </c>
      <c r="AA36" s="123">
        <v>-0.71864216355027688</v>
      </c>
      <c r="AB36" s="123">
        <v>9.8935986700758663E-2</v>
      </c>
      <c r="AC36" s="132">
        <v>-0.20515122723090967</v>
      </c>
      <c r="AD36" s="123"/>
      <c r="AE36" s="123"/>
      <c r="AF36" s="123"/>
      <c r="AG36" s="132"/>
      <c r="AH36" s="123"/>
      <c r="AI36" s="123"/>
      <c r="AJ36" s="123"/>
      <c r="AK36" s="132"/>
      <c r="AL36" s="123"/>
      <c r="AM36" s="123">
        <v>-9.7022710857876587E-2</v>
      </c>
      <c r="AN36" s="123"/>
      <c r="AO36" s="124">
        <v>0.39475425594471492</v>
      </c>
    </row>
    <row r="37" spans="5:41" x14ac:dyDescent="0.2">
      <c r="E37" s="128"/>
      <c r="F37" s="123"/>
      <c r="G37" s="123"/>
      <c r="H37" s="123"/>
      <c r="I37" s="132"/>
      <c r="J37" s="123"/>
      <c r="K37" s="123"/>
      <c r="L37" s="123"/>
      <c r="M37" s="132"/>
      <c r="N37" s="123"/>
      <c r="O37" s="123"/>
      <c r="P37" s="123"/>
      <c r="Q37" s="132"/>
      <c r="R37" s="123"/>
      <c r="S37" s="123"/>
      <c r="T37" s="123"/>
      <c r="U37" s="132"/>
      <c r="V37" s="123"/>
      <c r="W37" s="123"/>
      <c r="X37" s="123"/>
      <c r="Y37" s="132"/>
      <c r="Z37" s="123">
        <v>4.6036741564810038E-2</v>
      </c>
      <c r="AA37" s="123">
        <v>7.2466094213947549E-2</v>
      </c>
      <c r="AB37" s="123">
        <v>-9.4130771328187049E-2</v>
      </c>
      <c r="AC37" s="132">
        <v>9.8440455762647275E-2</v>
      </c>
      <c r="AD37" s="123"/>
      <c r="AE37" s="123"/>
      <c r="AF37" s="123"/>
      <c r="AG37" s="132"/>
      <c r="AH37" s="123"/>
      <c r="AI37" s="123"/>
      <c r="AJ37" s="123"/>
      <c r="AK37" s="132">
        <v>1.1293005711328934</v>
      </c>
      <c r="AL37" s="123"/>
      <c r="AM37" s="123"/>
      <c r="AN37" s="123">
        <v>-6.4012357075671517E-2</v>
      </c>
      <c r="AO37" s="124">
        <v>0.36512287592650822</v>
      </c>
    </row>
    <row r="38" spans="5:41" x14ac:dyDescent="0.2">
      <c r="E38" s="128"/>
      <c r="F38" s="123"/>
      <c r="G38" s="123"/>
      <c r="H38" s="123"/>
      <c r="I38" s="132"/>
      <c r="J38" s="123"/>
      <c r="K38" s="123"/>
      <c r="L38" s="123"/>
      <c r="M38" s="132"/>
      <c r="N38" s="123"/>
      <c r="O38" s="123"/>
      <c r="P38" s="123"/>
      <c r="Q38" s="132"/>
      <c r="R38" s="123"/>
      <c r="S38" s="123"/>
      <c r="T38" s="123"/>
      <c r="U38" s="132"/>
      <c r="V38" s="123"/>
      <c r="W38" s="123"/>
      <c r="X38" s="123"/>
      <c r="Y38" s="132"/>
      <c r="Z38" s="123"/>
      <c r="AA38" s="123">
        <v>-5.1761495867105371E-2</v>
      </c>
      <c r="AB38" s="123">
        <v>-3.0032615385247718E-3</v>
      </c>
      <c r="AC38" s="132">
        <v>-4.9716444328386546E-2</v>
      </c>
      <c r="AD38" s="123"/>
      <c r="AE38" s="123"/>
      <c r="AF38" s="123"/>
      <c r="AG38" s="132"/>
      <c r="AH38" s="123"/>
      <c r="AI38" s="123"/>
      <c r="AJ38" s="123"/>
      <c r="AK38" s="132">
        <v>1.292533085619155</v>
      </c>
      <c r="AL38" s="123"/>
      <c r="AM38" s="123">
        <v>-8.4824652917101284E-2</v>
      </c>
      <c r="AN38" s="123">
        <v>1.5531147232254112E-2</v>
      </c>
      <c r="AO38" s="124">
        <v>0.54966919007498882</v>
      </c>
    </row>
    <row r="39" spans="5:41" x14ac:dyDescent="0.2">
      <c r="E39" s="128"/>
      <c r="F39" s="123"/>
      <c r="G39" s="123"/>
      <c r="H39" s="123"/>
      <c r="I39" s="132"/>
      <c r="J39" s="123"/>
      <c r="K39" s="123"/>
      <c r="L39" s="123"/>
      <c r="M39" s="132"/>
      <c r="N39" s="123"/>
      <c r="O39" s="123"/>
      <c r="P39" s="123"/>
      <c r="Q39" s="132"/>
      <c r="R39" s="123"/>
      <c r="S39" s="123"/>
      <c r="T39" s="123"/>
      <c r="U39" s="132"/>
      <c r="V39" s="123"/>
      <c r="W39" s="123"/>
      <c r="X39" s="123"/>
      <c r="Y39" s="132"/>
      <c r="Z39" s="123"/>
      <c r="AA39" s="123"/>
      <c r="AB39" s="123">
        <v>7.0748240028532486E-2</v>
      </c>
      <c r="AC39" s="132">
        <v>-0.12457466753227731</v>
      </c>
      <c r="AD39" s="123"/>
      <c r="AE39" s="123"/>
      <c r="AF39" s="123"/>
      <c r="AG39" s="132"/>
      <c r="AH39" s="123">
        <v>0.29019980970504267</v>
      </c>
      <c r="AI39" s="123"/>
      <c r="AJ39" s="123">
        <v>0.27810193815162021</v>
      </c>
      <c r="AK39" s="132">
        <v>1.4037807228804926</v>
      </c>
      <c r="AL39" s="123"/>
      <c r="AM39" s="123"/>
      <c r="AN39" s="123">
        <v>5.0669297193522207E-2</v>
      </c>
      <c r="AO39" s="124">
        <v>0.39891304612270895</v>
      </c>
    </row>
    <row r="40" spans="5:41" ht="15" thickBot="1" x14ac:dyDescent="0.25">
      <c r="E40" s="129"/>
      <c r="F40" s="125"/>
      <c r="G40" s="125"/>
      <c r="H40" s="125"/>
      <c r="I40" s="133"/>
      <c r="J40" s="125"/>
      <c r="K40" s="125"/>
      <c r="L40" s="125"/>
      <c r="M40" s="133"/>
      <c r="N40" s="125"/>
      <c r="O40" s="125"/>
      <c r="P40" s="125"/>
      <c r="Q40" s="133"/>
      <c r="R40" s="125"/>
      <c r="S40" s="125"/>
      <c r="T40" s="125"/>
      <c r="U40" s="133"/>
      <c r="V40" s="125"/>
      <c r="W40" s="125"/>
      <c r="X40" s="125"/>
      <c r="Y40" s="133"/>
      <c r="Z40" s="125"/>
      <c r="AA40" s="125"/>
      <c r="AB40" s="125"/>
      <c r="AC40" s="133">
        <v>3.5538754320489051E-2</v>
      </c>
      <c r="AD40" s="125"/>
      <c r="AE40" s="125"/>
      <c r="AF40" s="125"/>
      <c r="AG40" s="133"/>
      <c r="AH40" s="125"/>
      <c r="AI40" s="125"/>
      <c r="AJ40" s="125">
        <v>0.63102797182853276</v>
      </c>
      <c r="AK40" s="133"/>
      <c r="AL40" s="125"/>
      <c r="AM40" s="125"/>
      <c r="AN40" s="125"/>
      <c r="AO40" s="126"/>
    </row>
    <row r="41" spans="5:41" x14ac:dyDescent="0.2">
      <c r="E41" s="150">
        <v>20211004</v>
      </c>
      <c r="F41" s="151"/>
      <c r="G41" s="151"/>
      <c r="H41" s="151"/>
      <c r="I41" s="152"/>
      <c r="J41" s="151"/>
      <c r="K41" s="151"/>
      <c r="L41" s="151"/>
      <c r="M41" s="152"/>
      <c r="N41" s="151"/>
      <c r="O41" s="151"/>
      <c r="P41" s="151"/>
      <c r="Q41" s="152"/>
      <c r="R41" s="151"/>
      <c r="S41" s="151"/>
      <c r="T41" s="151"/>
      <c r="U41" s="152"/>
      <c r="V41" s="151"/>
      <c r="W41" s="151"/>
      <c r="X41" s="151"/>
      <c r="Y41" s="152"/>
      <c r="Z41" s="151"/>
      <c r="AA41" s="151"/>
      <c r="AB41" s="151"/>
      <c r="AC41" s="152"/>
      <c r="AD41" s="151"/>
      <c r="AE41" s="151"/>
      <c r="AF41" s="151"/>
      <c r="AG41" s="152"/>
      <c r="AH41" s="151"/>
      <c r="AI41" s="151">
        <v>0.46087793917021108</v>
      </c>
      <c r="AJ41" s="151"/>
      <c r="AK41" s="152"/>
      <c r="AL41" s="151">
        <v>-0.4891312303300886</v>
      </c>
      <c r="AM41" s="151">
        <v>-0.29925367145493942</v>
      </c>
      <c r="AN41" s="151">
        <v>-0.10069504110117122</v>
      </c>
      <c r="AO41" s="153">
        <v>0.11819470910811859</v>
      </c>
    </row>
    <row r="42" spans="5:41" x14ac:dyDescent="0.2">
      <c r="E42" s="128"/>
      <c r="F42" s="123"/>
      <c r="G42" s="123"/>
      <c r="H42" s="123"/>
      <c r="I42" s="132"/>
      <c r="J42" s="123"/>
      <c r="K42" s="123"/>
      <c r="L42" s="123"/>
      <c r="M42" s="132"/>
      <c r="N42" s="123"/>
      <c r="O42" s="123"/>
      <c r="P42" s="123"/>
      <c r="Q42" s="132"/>
      <c r="R42" s="123"/>
      <c r="S42" s="123"/>
      <c r="T42" s="123"/>
      <c r="U42" s="132"/>
      <c r="V42" s="123"/>
      <c r="W42" s="123"/>
      <c r="X42" s="123"/>
      <c r="Y42" s="132"/>
      <c r="Z42" s="123"/>
      <c r="AA42" s="123"/>
      <c r="AB42" s="123"/>
      <c r="AC42" s="132"/>
      <c r="AD42" s="123">
        <v>0.23135475371441105</v>
      </c>
      <c r="AE42" s="123"/>
      <c r="AF42" s="123"/>
      <c r="AG42" s="132"/>
      <c r="AH42" s="123">
        <v>0.38446900387908939</v>
      </c>
      <c r="AI42" s="123">
        <v>0.65765187384640067</v>
      </c>
      <c r="AJ42" s="123"/>
      <c r="AK42" s="132"/>
      <c r="AL42" s="123">
        <v>-0.32664861304252363</v>
      </c>
      <c r="AM42" s="123">
        <v>-0.23344835887970464</v>
      </c>
      <c r="AN42" s="123">
        <v>-0.14123906028724983</v>
      </c>
      <c r="AO42" s="124">
        <v>0.25699433129866595</v>
      </c>
    </row>
    <row r="43" spans="5:41" x14ac:dyDescent="0.2">
      <c r="E43" s="128"/>
      <c r="F43" s="123"/>
      <c r="G43" s="123"/>
      <c r="H43" s="123"/>
      <c r="I43" s="132"/>
      <c r="J43" s="123"/>
      <c r="K43" s="123"/>
      <c r="L43" s="123"/>
      <c r="M43" s="132"/>
      <c r="N43" s="123"/>
      <c r="O43" s="123"/>
      <c r="P43" s="123"/>
      <c r="Q43" s="132"/>
      <c r="R43" s="123"/>
      <c r="S43" s="123"/>
      <c r="T43" s="123"/>
      <c r="U43" s="132"/>
      <c r="V43" s="123"/>
      <c r="W43" s="123"/>
      <c r="X43" s="123"/>
      <c r="Y43" s="132"/>
      <c r="Z43" s="123"/>
      <c r="AA43" s="123"/>
      <c r="AB43" s="123"/>
      <c r="AC43" s="132"/>
      <c r="AD43" s="123">
        <v>0.46205079411549438</v>
      </c>
      <c r="AE43" s="123"/>
      <c r="AF43" s="123"/>
      <c r="AG43" s="132"/>
      <c r="AH43" s="123"/>
      <c r="AI43" s="123">
        <v>0.43230880346681644</v>
      </c>
      <c r="AJ43" s="123"/>
      <c r="AK43" s="132"/>
      <c r="AL43" s="123"/>
      <c r="AM43" s="123">
        <v>-0.27036353422678755</v>
      </c>
      <c r="AN43" s="123">
        <v>-9.026943616760813E-2</v>
      </c>
      <c r="AO43" s="124">
        <v>0.18785444458951692</v>
      </c>
    </row>
    <row r="44" spans="5:41" x14ac:dyDescent="0.2">
      <c r="E44" s="128"/>
      <c r="F44" s="123"/>
      <c r="G44" s="123"/>
      <c r="H44" s="123"/>
      <c r="I44" s="132"/>
      <c r="J44" s="123"/>
      <c r="K44" s="123"/>
      <c r="L44" s="123"/>
      <c r="M44" s="132"/>
      <c r="N44" s="123"/>
      <c r="O44" s="123"/>
      <c r="P44" s="123"/>
      <c r="Q44" s="132"/>
      <c r="R44" s="123"/>
      <c r="S44" s="123"/>
      <c r="T44" s="123"/>
      <c r="U44" s="132"/>
      <c r="V44" s="123"/>
      <c r="W44" s="123"/>
      <c r="X44" s="123"/>
      <c r="Y44" s="132"/>
      <c r="Z44" s="123"/>
      <c r="AA44" s="123"/>
      <c r="AB44" s="123"/>
      <c r="AC44" s="132"/>
      <c r="AD44" s="123"/>
      <c r="AE44" s="123"/>
      <c r="AF44" s="123"/>
      <c r="AG44" s="132"/>
      <c r="AH44" s="123"/>
      <c r="AI44" s="123"/>
      <c r="AJ44" s="123"/>
      <c r="AK44" s="132"/>
      <c r="AL44" s="123"/>
      <c r="AM44" s="123">
        <v>-0.26651151592970063</v>
      </c>
      <c r="AN44" s="123">
        <v>-0.12116011745223945</v>
      </c>
      <c r="AO44" s="124"/>
    </row>
    <row r="45" spans="5:41" x14ac:dyDescent="0.2">
      <c r="E45" s="128"/>
      <c r="F45" s="123"/>
      <c r="G45" s="123"/>
      <c r="H45" s="123"/>
      <c r="I45" s="132"/>
      <c r="J45" s="123"/>
      <c r="K45" s="123"/>
      <c r="L45" s="123"/>
      <c r="M45" s="132"/>
      <c r="N45" s="123"/>
      <c r="O45" s="123"/>
      <c r="P45" s="123"/>
      <c r="Q45" s="132"/>
      <c r="R45" s="123"/>
      <c r="S45" s="123"/>
      <c r="T45" s="123"/>
      <c r="U45" s="132"/>
      <c r="V45" s="123"/>
      <c r="W45" s="123"/>
      <c r="X45" s="123"/>
      <c r="Y45" s="132"/>
      <c r="Z45" s="123"/>
      <c r="AA45" s="123"/>
      <c r="AB45" s="123"/>
      <c r="AC45" s="132"/>
      <c r="AD45" s="123"/>
      <c r="AE45" s="123"/>
      <c r="AF45" s="123"/>
      <c r="AG45" s="132"/>
      <c r="AH45" s="123"/>
      <c r="AI45" s="123">
        <v>0.50517614958671053</v>
      </c>
      <c r="AJ45" s="123">
        <v>0.5229105873323231</v>
      </c>
      <c r="AK45" s="132"/>
      <c r="AL45" s="123"/>
      <c r="AM45" s="123"/>
      <c r="AN45" s="123"/>
      <c r="AO45" s="124"/>
    </row>
    <row r="46" spans="5:41" x14ac:dyDescent="0.2">
      <c r="E46" s="128"/>
      <c r="F46" s="154"/>
      <c r="G46" s="155"/>
      <c r="H46" s="155"/>
      <c r="I46" s="156"/>
      <c r="J46" s="155"/>
      <c r="K46" s="155"/>
      <c r="L46" s="155"/>
      <c r="M46" s="156"/>
      <c r="N46" s="155"/>
      <c r="O46" s="155"/>
      <c r="P46" s="155"/>
      <c r="Q46" s="156"/>
      <c r="R46" s="155"/>
      <c r="S46" s="155"/>
      <c r="T46" s="155"/>
      <c r="U46" s="156"/>
      <c r="V46" s="155"/>
      <c r="W46" s="155"/>
      <c r="X46" s="155"/>
      <c r="Y46" s="156"/>
      <c r="Z46" s="155"/>
      <c r="AA46" s="155"/>
      <c r="AB46" s="155"/>
      <c r="AC46" s="156"/>
      <c r="AD46" s="155"/>
      <c r="AE46" s="155"/>
      <c r="AF46" s="155"/>
      <c r="AG46" s="156"/>
      <c r="AH46" s="155"/>
      <c r="AI46" s="155"/>
      <c r="AJ46" s="155"/>
      <c r="AK46" s="156"/>
      <c r="AL46" s="155"/>
      <c r="AM46" s="155"/>
      <c r="AN46" s="155">
        <v>-3.4280076339213948E-2</v>
      </c>
      <c r="AO46" s="157">
        <v>0.2377599267254441</v>
      </c>
    </row>
    <row r="47" spans="5:41" x14ac:dyDescent="0.2">
      <c r="E47" s="128"/>
      <c r="F47" s="123"/>
      <c r="G47" s="123"/>
      <c r="H47" s="123"/>
      <c r="I47" s="132"/>
      <c r="J47" s="123"/>
      <c r="K47" s="123"/>
      <c r="L47" s="123"/>
      <c r="M47" s="132"/>
      <c r="N47" s="123"/>
      <c r="O47" s="123"/>
      <c r="P47" s="123"/>
      <c r="Q47" s="132"/>
      <c r="R47" s="123"/>
      <c r="S47" s="123"/>
      <c r="T47" s="123"/>
      <c r="U47" s="132"/>
      <c r="V47" s="123"/>
      <c r="W47" s="123"/>
      <c r="X47" s="123"/>
      <c r="Y47" s="132"/>
      <c r="Z47" s="123"/>
      <c r="AA47" s="123"/>
      <c r="AB47" s="123"/>
      <c r="AC47" s="132"/>
      <c r="AD47" s="123">
        <v>-0.19490595037693037</v>
      </c>
      <c r="AE47" s="123">
        <v>0.66663991653960353</v>
      </c>
      <c r="AF47" s="123"/>
      <c r="AG47" s="132">
        <v>1.5197069990920737</v>
      </c>
      <c r="AH47" s="123"/>
      <c r="AI47" s="123"/>
      <c r="AJ47" s="123"/>
      <c r="AK47" s="132"/>
      <c r="AL47" s="123"/>
      <c r="AM47" s="123"/>
      <c r="AN47" s="123"/>
      <c r="AO47" s="124"/>
    </row>
    <row r="48" spans="5:41" x14ac:dyDescent="0.2">
      <c r="E48" s="128"/>
      <c r="F48" s="123"/>
      <c r="G48" s="123"/>
      <c r="H48" s="123"/>
      <c r="I48" s="132"/>
      <c r="J48" s="123"/>
      <c r="K48" s="123"/>
      <c r="L48" s="123"/>
      <c r="M48" s="132"/>
      <c r="N48" s="123"/>
      <c r="O48" s="123"/>
      <c r="P48" s="123"/>
      <c r="Q48" s="132"/>
      <c r="R48" s="123"/>
      <c r="S48" s="123"/>
      <c r="T48" s="123"/>
      <c r="U48" s="132"/>
      <c r="V48" s="123"/>
      <c r="W48" s="123"/>
      <c r="X48" s="123"/>
      <c r="Y48" s="132"/>
      <c r="Z48" s="123"/>
      <c r="AA48" s="123"/>
      <c r="AB48" s="123"/>
      <c r="AC48" s="132"/>
      <c r="AD48" s="123"/>
      <c r="AE48" s="123">
        <v>0.51095417703234092</v>
      </c>
      <c r="AF48" s="123"/>
      <c r="AG48" s="132">
        <v>1.1469754293893675</v>
      </c>
      <c r="AH48" s="123"/>
      <c r="AI48" s="123"/>
      <c r="AJ48" s="123"/>
      <c r="AK48" s="132"/>
      <c r="AL48" s="123"/>
      <c r="AM48" s="123"/>
      <c r="AN48" s="123"/>
      <c r="AO48" s="124"/>
    </row>
    <row r="49" spans="5:41" x14ac:dyDescent="0.2">
      <c r="E49" s="128"/>
      <c r="F49" s="123"/>
      <c r="G49" s="123"/>
      <c r="H49" s="123"/>
      <c r="I49" s="132"/>
      <c r="J49" s="123"/>
      <c r="K49" s="123"/>
      <c r="L49" s="123"/>
      <c r="M49" s="132"/>
      <c r="N49" s="123"/>
      <c r="O49" s="123"/>
      <c r="P49" s="123"/>
      <c r="Q49" s="132"/>
      <c r="R49" s="123"/>
      <c r="S49" s="123"/>
      <c r="T49" s="123"/>
      <c r="U49" s="132"/>
      <c r="V49" s="123"/>
      <c r="W49" s="123"/>
      <c r="X49" s="123"/>
      <c r="Y49" s="132"/>
      <c r="Z49" s="123"/>
      <c r="AA49" s="123"/>
      <c r="AB49" s="123"/>
      <c r="AC49" s="132"/>
      <c r="AD49" s="123"/>
      <c r="AE49" s="123"/>
      <c r="AF49" s="123"/>
      <c r="AG49" s="132">
        <v>1.6137996268691865</v>
      </c>
      <c r="AH49" s="123"/>
      <c r="AI49" s="123"/>
      <c r="AJ49" s="123"/>
      <c r="AK49" s="132"/>
      <c r="AL49" s="123"/>
      <c r="AM49" s="123"/>
      <c r="AN49" s="123"/>
      <c r="AO49" s="124"/>
    </row>
    <row r="50" spans="5:41" x14ac:dyDescent="0.2">
      <c r="E50" s="128"/>
      <c r="F50" s="123"/>
      <c r="G50" s="123"/>
      <c r="H50" s="123"/>
      <c r="I50" s="132"/>
      <c r="J50" s="123"/>
      <c r="K50" s="123"/>
      <c r="L50" s="123"/>
      <c r="M50" s="132"/>
      <c r="N50" s="123"/>
      <c r="O50" s="123"/>
      <c r="P50" s="123"/>
      <c r="Q50" s="132"/>
      <c r="R50" s="123"/>
      <c r="S50" s="123"/>
      <c r="T50" s="123"/>
      <c r="U50" s="132"/>
      <c r="V50" s="123"/>
      <c r="W50" s="123"/>
      <c r="X50" s="123"/>
      <c r="Y50" s="132"/>
      <c r="Z50" s="123"/>
      <c r="AA50" s="123"/>
      <c r="AB50" s="123"/>
      <c r="AC50" s="132"/>
      <c r="AD50" s="123"/>
      <c r="AE50" s="123"/>
      <c r="AF50" s="123"/>
      <c r="AG50" s="132">
        <v>1.6137996268691865</v>
      </c>
      <c r="AH50" s="123"/>
      <c r="AI50" s="123"/>
      <c r="AJ50" s="123"/>
      <c r="AK50" s="132"/>
      <c r="AL50" s="123"/>
      <c r="AM50" s="123"/>
      <c r="AN50" s="123"/>
      <c r="AO50" s="124"/>
    </row>
    <row r="51" spans="5:41" x14ac:dyDescent="0.2">
      <c r="E51" s="128"/>
      <c r="F51" s="123"/>
      <c r="G51" s="123"/>
      <c r="H51" s="123"/>
      <c r="I51" s="132"/>
      <c r="J51" s="123"/>
      <c r="K51" s="123"/>
      <c r="L51" s="123"/>
      <c r="M51" s="132"/>
      <c r="N51" s="123"/>
      <c r="O51" s="123"/>
      <c r="P51" s="123"/>
      <c r="Q51" s="132"/>
      <c r="R51" s="123"/>
      <c r="S51" s="123"/>
      <c r="T51" s="123"/>
      <c r="U51" s="132"/>
      <c r="V51" s="123"/>
      <c r="W51" s="123"/>
      <c r="X51" s="123"/>
      <c r="Y51" s="132"/>
      <c r="Z51" s="123"/>
      <c r="AA51" s="123"/>
      <c r="AB51" s="123"/>
      <c r="AC51" s="132"/>
      <c r="AD51" s="123"/>
      <c r="AE51" s="123"/>
      <c r="AF51" s="123"/>
      <c r="AG51" s="132"/>
      <c r="AH51" s="123"/>
      <c r="AI51" s="123"/>
      <c r="AJ51" s="123"/>
      <c r="AK51" s="132"/>
      <c r="AL51" s="123"/>
      <c r="AM51" s="123"/>
      <c r="AN51" s="123"/>
      <c r="AO51" s="124"/>
    </row>
    <row r="52" spans="5:41" ht="15" thickBot="1" x14ac:dyDescent="0.25">
      <c r="E52" s="129"/>
      <c r="F52" s="125"/>
      <c r="G52" s="125"/>
      <c r="H52" s="125"/>
      <c r="I52" s="133"/>
      <c r="J52" s="125"/>
      <c r="K52" s="125"/>
      <c r="L52" s="125"/>
      <c r="M52" s="133"/>
      <c r="N52" s="125"/>
      <c r="O52" s="125"/>
      <c r="P52" s="125"/>
      <c r="Q52" s="133"/>
      <c r="R52" s="125"/>
      <c r="S52" s="125"/>
      <c r="T52" s="125"/>
      <c r="U52" s="133"/>
      <c r="V52" s="125"/>
      <c r="W52" s="125"/>
      <c r="X52" s="125"/>
      <c r="Y52" s="133"/>
      <c r="Z52" s="125"/>
      <c r="AA52" s="125"/>
      <c r="AB52" s="125"/>
      <c r="AC52" s="133"/>
      <c r="AD52" s="125"/>
      <c r="AE52" s="125"/>
      <c r="AF52" s="125">
        <v>0.49124763901557605</v>
      </c>
      <c r="AG52" s="133"/>
      <c r="AH52" s="125"/>
      <c r="AI52" s="125"/>
      <c r="AJ52" s="125"/>
      <c r="AK52" s="133"/>
      <c r="AL52" s="125"/>
      <c r="AM52" s="125"/>
      <c r="AN52" s="125"/>
      <c r="AO52" s="126"/>
    </row>
    <row r="53" spans="5:41" x14ac:dyDescent="0.2">
      <c r="E53" s="127" t="s">
        <v>29</v>
      </c>
      <c r="F53" s="121"/>
      <c r="G53" s="121"/>
      <c r="H53" s="121"/>
      <c r="I53" s="131"/>
      <c r="J53" s="121">
        <f>COUNT(J9:J52)</f>
        <v>3</v>
      </c>
      <c r="K53" s="121">
        <f t="shared" ref="K53:AO53" si="0">COUNT(K9:K52)</f>
        <v>4</v>
      </c>
      <c r="L53" s="121">
        <f t="shared" si="0"/>
        <v>3</v>
      </c>
      <c r="M53" s="131">
        <f t="shared" si="0"/>
        <v>3</v>
      </c>
      <c r="N53" s="121">
        <f t="shared" si="0"/>
        <v>6</v>
      </c>
      <c r="O53" s="121">
        <f t="shared" si="0"/>
        <v>7</v>
      </c>
      <c r="P53" s="121">
        <f t="shared" si="0"/>
        <v>11</v>
      </c>
      <c r="Q53" s="131">
        <f t="shared" si="0"/>
        <v>11</v>
      </c>
      <c r="R53" s="121">
        <f t="shared" si="0"/>
        <v>3</v>
      </c>
      <c r="S53" s="121">
        <f t="shared" si="0"/>
        <v>11</v>
      </c>
      <c r="T53" s="121">
        <f t="shared" si="0"/>
        <v>14</v>
      </c>
      <c r="U53" s="131">
        <f t="shared" si="0"/>
        <v>12</v>
      </c>
      <c r="V53" s="121">
        <f t="shared" si="0"/>
        <v>14</v>
      </c>
      <c r="W53" s="121">
        <f t="shared" si="0"/>
        <v>15</v>
      </c>
      <c r="X53" s="121">
        <f t="shared" si="0"/>
        <v>10</v>
      </c>
      <c r="Y53" s="131">
        <f t="shared" si="0"/>
        <v>8</v>
      </c>
      <c r="Z53" s="121">
        <f t="shared" si="0"/>
        <v>6</v>
      </c>
      <c r="AA53" s="121">
        <f t="shared" si="0"/>
        <v>8</v>
      </c>
      <c r="AB53" s="121">
        <f t="shared" si="0"/>
        <v>8</v>
      </c>
      <c r="AC53" s="131">
        <f t="shared" si="0"/>
        <v>7</v>
      </c>
      <c r="AD53" s="121">
        <f t="shared" si="0"/>
        <v>3</v>
      </c>
      <c r="AE53" s="121">
        <f t="shared" si="0"/>
        <v>3</v>
      </c>
      <c r="AF53" s="121">
        <f t="shared" si="0"/>
        <v>3</v>
      </c>
      <c r="AG53" s="131">
        <f t="shared" si="0"/>
        <v>5</v>
      </c>
      <c r="AH53" s="121">
        <f t="shared" si="0"/>
        <v>3</v>
      </c>
      <c r="AI53" s="121">
        <f t="shared" si="0"/>
        <v>6</v>
      </c>
      <c r="AJ53" s="121">
        <f t="shared" si="0"/>
        <v>3</v>
      </c>
      <c r="AK53" s="131">
        <f t="shared" si="0"/>
        <v>6</v>
      </c>
      <c r="AL53" s="121">
        <f t="shared" si="0"/>
        <v>3</v>
      </c>
      <c r="AM53" s="121">
        <f t="shared" si="0"/>
        <v>7</v>
      </c>
      <c r="AN53" s="121">
        <f t="shared" si="0"/>
        <v>8</v>
      </c>
      <c r="AO53" s="122">
        <f t="shared" si="0"/>
        <v>9</v>
      </c>
    </row>
    <row r="54" spans="5:41" x14ac:dyDescent="0.2">
      <c r="E54" s="128" t="s">
        <v>6</v>
      </c>
      <c r="F54" s="123"/>
      <c r="G54" s="123"/>
      <c r="H54" s="123"/>
      <c r="I54" s="132"/>
      <c r="J54" s="123">
        <v>0.23389201981019289</v>
      </c>
      <c r="K54" s="123">
        <v>-0.20447797127036355</v>
      </c>
      <c r="L54" s="123">
        <v>-2.771580656622977E-2</v>
      </c>
      <c r="M54" s="132">
        <v>-0.24517958269410131</v>
      </c>
      <c r="N54" s="123">
        <v>-0.14835687623508748</v>
      </c>
      <c r="O54" s="123">
        <v>-0.20134820640398041</v>
      </c>
      <c r="P54" s="123">
        <v>-0.34452080496827242</v>
      </c>
      <c r="Q54" s="132">
        <v>-0.20122873194939273</v>
      </c>
      <c r="R54" s="123">
        <v>-0.26497352948352004</v>
      </c>
      <c r="S54" s="123">
        <v>7.2699549868316449E-2</v>
      </c>
      <c r="T54" s="123">
        <v>-0.18569957656477271</v>
      </c>
      <c r="U54" s="132">
        <v>-0.14892091836595009</v>
      </c>
      <c r="V54" s="123">
        <v>-0.3115923087378844</v>
      </c>
      <c r="W54" s="123">
        <v>-0.25444185859882829</v>
      </c>
      <c r="X54" s="123">
        <v>-0.40014158280406587</v>
      </c>
      <c r="Y54" s="132">
        <v>-0.27471998917716445</v>
      </c>
      <c r="Z54" s="123">
        <v>9.9709678206348004E-2</v>
      </c>
      <c r="AA54" s="123">
        <v>-0.12765829387689592</v>
      </c>
      <c r="AB54" s="123">
        <v>-2.7619280909885538E-3</v>
      </c>
      <c r="AC54" s="132">
        <v>-2.6917362459741214E-2</v>
      </c>
      <c r="AD54" s="123">
        <v>0.16616653248432503</v>
      </c>
      <c r="AE54" s="123">
        <v>0.5752614824920419</v>
      </c>
      <c r="AF54" s="123">
        <v>0.59550368835120671</v>
      </c>
      <c r="AG54" s="132">
        <v>1.4410018949735384</v>
      </c>
      <c r="AH54" s="123">
        <v>0.33099124155261156</v>
      </c>
      <c r="AI54" s="123">
        <v>0.50389214348768163</v>
      </c>
      <c r="AJ54" s="123">
        <v>0.47734683243749204</v>
      </c>
      <c r="AK54" s="132">
        <v>1.2356962865199048</v>
      </c>
      <c r="AL54" s="123">
        <v>-0.37739393495815948</v>
      </c>
      <c r="AM54" s="123">
        <v>-0.1938734566132046</v>
      </c>
      <c r="AN54" s="123">
        <v>-6.0681955499672216E-2</v>
      </c>
      <c r="AO54" s="124">
        <v>0.31741231082896676</v>
      </c>
    </row>
    <row r="55" spans="5:41" ht="15" thickBot="1" x14ac:dyDescent="0.25">
      <c r="E55" s="129" t="s">
        <v>27</v>
      </c>
      <c r="F55" s="125"/>
      <c r="G55" s="125"/>
      <c r="H55" s="125"/>
      <c r="I55" s="133"/>
      <c r="J55" s="125">
        <v>7.6397594497909949E-2</v>
      </c>
      <c r="K55" s="125">
        <v>0.13051927029547156</v>
      </c>
      <c r="L55" s="125">
        <v>0.11455786004765914</v>
      </c>
      <c r="M55" s="133">
        <v>6.9874069662715727E-2</v>
      </c>
      <c r="N55" s="125">
        <v>9.6248794128810211E-2</v>
      </c>
      <c r="O55" s="125">
        <v>0.11547874099589484</v>
      </c>
      <c r="P55" s="125">
        <v>0.13461647318727432</v>
      </c>
      <c r="Q55" s="133">
        <v>8.272810875083747E-2</v>
      </c>
      <c r="R55" s="125">
        <v>0.24061292681630425</v>
      </c>
      <c r="S55" s="125">
        <v>0.15309249482287482</v>
      </c>
      <c r="T55" s="125">
        <v>7.604839936295571E-2</v>
      </c>
      <c r="U55" s="133">
        <v>8.5602334504762664E-2</v>
      </c>
      <c r="V55" s="125">
        <v>8.1823985796638868E-2</v>
      </c>
      <c r="W55" s="125">
        <v>8.6801946276335529E-2</v>
      </c>
      <c r="X55" s="125">
        <v>7.16186076809847E-2</v>
      </c>
      <c r="Y55" s="133">
        <v>0.10474516023926236</v>
      </c>
      <c r="Z55" s="125">
        <v>5.1625635516083027E-2</v>
      </c>
      <c r="AA55" s="125">
        <v>0.22934325443703912</v>
      </c>
      <c r="AB55" s="125">
        <v>0.13683434518819296</v>
      </c>
      <c r="AC55" s="133">
        <v>0.11083091826569547</v>
      </c>
      <c r="AD55" s="125">
        <v>0.27213375286658609</v>
      </c>
      <c r="AE55" s="125">
        <v>6.6378444662636607E-2</v>
      </c>
      <c r="AF55" s="125">
        <v>0.11356571171222481</v>
      </c>
      <c r="AG55" s="133">
        <v>0.18403016595740379</v>
      </c>
      <c r="AH55" s="125">
        <v>3.9516894938081651E-2</v>
      </c>
      <c r="AI55" s="125">
        <v>7.2905516920304572E-2</v>
      </c>
      <c r="AJ55" s="125">
        <v>0.14763973749596565</v>
      </c>
      <c r="AK55" s="133">
        <v>0.2498365412472687</v>
      </c>
      <c r="AL55" s="125">
        <v>7.9120860501405155E-2</v>
      </c>
      <c r="AM55" s="125">
        <v>8.6887658584168304E-2</v>
      </c>
      <c r="AN55" s="125">
        <v>6.2788544475463184E-2</v>
      </c>
      <c r="AO55" s="126">
        <v>0.12302374390336338</v>
      </c>
    </row>
  </sheetData>
  <mergeCells count="10">
    <mergeCell ref="AL7:AO7"/>
    <mergeCell ref="F7:I7"/>
    <mergeCell ref="J7:M7"/>
    <mergeCell ref="N7:Q7"/>
    <mergeCell ref="R7:U7"/>
    <mergeCell ref="E3:I4"/>
    <mergeCell ref="V7:Y7"/>
    <mergeCell ref="Z7:AC7"/>
    <mergeCell ref="AD7:AG7"/>
    <mergeCell ref="AH7:AK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F3D3-0C82-4980-924D-64F14ED00A77}">
  <dimension ref="B3:L27"/>
  <sheetViews>
    <sheetView tabSelected="1" zoomScale="115" zoomScaleNormal="115" workbookViewId="0">
      <selection activeCell="F11" sqref="F11"/>
    </sheetView>
  </sheetViews>
  <sheetFormatPr defaultRowHeight="14.25" x14ac:dyDescent="0.2"/>
  <cols>
    <col min="3" max="3" width="19.375" customWidth="1"/>
    <col min="9" max="9" width="12.625" customWidth="1"/>
  </cols>
  <sheetData>
    <row r="3" spans="2:12" x14ac:dyDescent="0.2">
      <c r="C3" s="174" t="s">
        <v>38</v>
      </c>
      <c r="D3" s="174"/>
      <c r="E3" s="174"/>
    </row>
    <row r="4" spans="2:12" x14ac:dyDescent="0.2">
      <c r="C4" s="174"/>
      <c r="D4" s="174"/>
      <c r="E4" s="174"/>
    </row>
    <row r="6" spans="2:12" ht="15" thickBot="1" x14ac:dyDescent="0.25">
      <c r="D6" s="6"/>
      <c r="E6" s="6"/>
      <c r="F6" s="6"/>
      <c r="G6" s="6"/>
    </row>
    <row r="7" spans="2:12" x14ac:dyDescent="0.2">
      <c r="C7" s="102" t="s">
        <v>37</v>
      </c>
      <c r="D7" s="164"/>
      <c r="E7" s="164">
        <f>E8-D8</f>
        <v>0.3</v>
      </c>
      <c r="F7" s="164">
        <f t="shared" ref="F7:G7" si="0">F8-E8</f>
        <v>0.7</v>
      </c>
      <c r="G7" s="45">
        <f t="shared" si="0"/>
        <v>9</v>
      </c>
      <c r="I7" s="175" t="s">
        <v>32</v>
      </c>
      <c r="J7" s="176"/>
      <c r="K7" s="176"/>
      <c r="L7" s="177"/>
    </row>
    <row r="8" spans="2:12" x14ac:dyDescent="0.2">
      <c r="C8" s="160" t="s">
        <v>39</v>
      </c>
      <c r="D8" s="165">
        <v>0</v>
      </c>
      <c r="E8" s="165">
        <v>0.3</v>
      </c>
      <c r="F8" s="165">
        <v>1</v>
      </c>
      <c r="G8" s="158">
        <v>10</v>
      </c>
      <c r="I8" s="88" t="s">
        <v>44</v>
      </c>
      <c r="J8" s="165" t="s">
        <v>33</v>
      </c>
      <c r="K8" s="165" t="s">
        <v>34</v>
      </c>
      <c r="L8" s="158" t="s">
        <v>35</v>
      </c>
    </row>
    <row r="9" spans="2:12" ht="16.5" thickBot="1" x14ac:dyDescent="0.25">
      <c r="B9" s="124"/>
      <c r="C9" s="103" t="s">
        <v>8</v>
      </c>
      <c r="D9" s="166" t="s">
        <v>20</v>
      </c>
      <c r="E9" s="166" t="s">
        <v>21</v>
      </c>
      <c r="F9" s="166" t="s">
        <v>22</v>
      </c>
      <c r="G9" s="159" t="s">
        <v>23</v>
      </c>
      <c r="I9" s="88" t="s">
        <v>31</v>
      </c>
      <c r="J9" s="165">
        <v>-8.7974822513357295E-2</v>
      </c>
      <c r="K9" s="165">
        <v>-0.16867738455091003</v>
      </c>
      <c r="L9" s="158">
        <v>-0.25721952665491354</v>
      </c>
    </row>
    <row r="10" spans="2:12" ht="15" thickBot="1" x14ac:dyDescent="0.25">
      <c r="C10" s="89" t="s">
        <v>40</v>
      </c>
      <c r="D10" s="167">
        <v>0.34157500000000002</v>
      </c>
      <c r="E10" s="167">
        <v>0.311525</v>
      </c>
      <c r="F10" s="167">
        <v>0.25897777777777775</v>
      </c>
      <c r="G10" s="95">
        <v>0.19236363636363638</v>
      </c>
      <c r="I10" s="91" t="s">
        <v>36</v>
      </c>
      <c r="J10" s="168">
        <v>-0.23232254089944551</v>
      </c>
      <c r="K10" s="168">
        <v>-0.47827809976717683</v>
      </c>
      <c r="L10" s="52">
        <v>-0.34116631564409772</v>
      </c>
    </row>
    <row r="11" spans="2:12" ht="15" thickBot="1" x14ac:dyDescent="0.25">
      <c r="C11" s="161" t="s">
        <v>32</v>
      </c>
      <c r="D11" s="165"/>
      <c r="E11" s="165">
        <f>(E10-D10)/D10</f>
        <v>-8.7974822513357295E-2</v>
      </c>
      <c r="F11" s="165">
        <f>(F10-E10)/E10</f>
        <v>-0.16867738455091003</v>
      </c>
      <c r="G11" s="158">
        <f>(G10-F10)/F10</f>
        <v>-0.25721952665491354</v>
      </c>
      <c r="I11" s="6"/>
      <c r="J11" s="6"/>
      <c r="K11" s="6"/>
      <c r="L11" s="6"/>
    </row>
    <row r="12" spans="2:12" ht="29.25" thickBot="1" x14ac:dyDescent="0.25">
      <c r="C12" s="162" t="s">
        <v>42</v>
      </c>
      <c r="D12" s="166"/>
      <c r="E12" s="166">
        <f>E11/E7</f>
        <v>-0.29324940837785768</v>
      </c>
      <c r="F12" s="166">
        <f>F11/F7</f>
        <v>-0.24096769221558575</v>
      </c>
      <c r="G12" s="159">
        <f>G11/G7</f>
        <v>-2.8579947406101504E-2</v>
      </c>
      <c r="I12" s="178" t="s">
        <v>41</v>
      </c>
      <c r="J12" s="179"/>
      <c r="K12" s="179"/>
      <c r="L12" s="180"/>
    </row>
    <row r="13" spans="2:12" x14ac:dyDescent="0.2">
      <c r="C13" s="89" t="s">
        <v>43</v>
      </c>
      <c r="D13" s="167">
        <v>0.36522499999999997</v>
      </c>
      <c r="E13" s="167">
        <v>0.28037499999999999</v>
      </c>
      <c r="F13" s="167">
        <v>0.14627777777777778</v>
      </c>
      <c r="G13" s="95">
        <v>9.6372727272727263E-2</v>
      </c>
      <c r="I13" s="88" t="s">
        <v>44</v>
      </c>
      <c r="J13" s="165" t="s">
        <v>33</v>
      </c>
      <c r="K13" s="165" t="s">
        <v>34</v>
      </c>
      <c r="L13" s="158" t="s">
        <v>35</v>
      </c>
    </row>
    <row r="14" spans="2:12" x14ac:dyDescent="0.2">
      <c r="C14" s="161" t="s">
        <v>32</v>
      </c>
      <c r="D14" s="165"/>
      <c r="E14" s="165">
        <f>(E13-D13)/D13</f>
        <v>-0.23232254089944551</v>
      </c>
      <c r="F14" s="165">
        <f t="shared" ref="F14:G14" si="1">(F13-E13)/E13</f>
        <v>-0.47827809976717683</v>
      </c>
      <c r="G14" s="158">
        <f t="shared" si="1"/>
        <v>-0.34116631564409772</v>
      </c>
      <c r="I14" s="88" t="s">
        <v>31</v>
      </c>
      <c r="J14" s="165">
        <v>-0.29324940837785768</v>
      </c>
      <c r="K14" s="165">
        <v>-0.24096769221558575</v>
      </c>
      <c r="L14" s="158">
        <v>-2.8579947406101504E-2</v>
      </c>
    </row>
    <row r="15" spans="2:12" ht="29.25" thickBot="1" x14ac:dyDescent="0.25">
      <c r="C15" s="163" t="s">
        <v>42</v>
      </c>
      <c r="D15" s="168"/>
      <c r="E15" s="168">
        <f>E14/E7</f>
        <v>-0.77440846966481836</v>
      </c>
      <c r="F15" s="168">
        <f>F14/F7</f>
        <v>-0.6832544282388241</v>
      </c>
      <c r="G15" s="52">
        <f>G14/G7</f>
        <v>-3.7907368404899749E-2</v>
      </c>
      <c r="I15" s="91" t="s">
        <v>36</v>
      </c>
      <c r="J15" s="168">
        <v>-0.77440846966481836</v>
      </c>
      <c r="K15" s="168">
        <v>-0.6832544282388241</v>
      </c>
      <c r="L15" s="52">
        <v>-3.7907368404899749E-2</v>
      </c>
    </row>
    <row r="16" spans="2:12" x14ac:dyDescent="0.2">
      <c r="C16" s="6"/>
      <c r="D16" s="6"/>
      <c r="E16" s="6"/>
      <c r="F16" s="6"/>
      <c r="G16" s="6"/>
    </row>
    <row r="17" spans="3:7" x14ac:dyDescent="0.2">
      <c r="C17" s="6"/>
      <c r="D17" s="6"/>
      <c r="E17" s="6"/>
      <c r="F17" s="6"/>
      <c r="G17" s="6"/>
    </row>
    <row r="18" spans="3:7" x14ac:dyDescent="0.2">
      <c r="C18" s="6"/>
      <c r="D18" s="6"/>
      <c r="E18" s="6"/>
      <c r="F18" s="6"/>
      <c r="G18" s="6"/>
    </row>
    <row r="19" spans="3:7" x14ac:dyDescent="0.2">
      <c r="C19" s="6"/>
    </row>
    <row r="20" spans="3:7" x14ac:dyDescent="0.2">
      <c r="C20" s="6"/>
    </row>
    <row r="21" spans="3:7" x14ac:dyDescent="0.2">
      <c r="C21" s="6"/>
    </row>
    <row r="22" spans="3:7" x14ac:dyDescent="0.2">
      <c r="C22" s="6"/>
    </row>
    <row r="23" spans="3:7" x14ac:dyDescent="0.2">
      <c r="C23" s="6"/>
    </row>
    <row r="24" spans="3:7" x14ac:dyDescent="0.2">
      <c r="C24" s="6"/>
    </row>
    <row r="25" spans="3:7" x14ac:dyDescent="0.2">
      <c r="C25" s="6"/>
    </row>
    <row r="26" spans="3:7" x14ac:dyDescent="0.2">
      <c r="C26" s="6"/>
    </row>
    <row r="27" spans="3:7" x14ac:dyDescent="0.2">
      <c r="C27" s="6"/>
    </row>
  </sheetData>
  <mergeCells count="3">
    <mergeCell ref="I7:L7"/>
    <mergeCell ref="I12:L12"/>
    <mergeCell ref="C3:E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GRn</vt:lpstr>
      <vt:lpstr>GRa</vt:lpstr>
      <vt:lpstr>ΔGRn ratio</vt:lpstr>
      <vt:lpstr>ΔGRa ratio</vt:lpstr>
      <vt:lpstr>DRPU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Swordance</dc:creator>
  <cp:lastModifiedBy>张 京</cp:lastModifiedBy>
  <dcterms:created xsi:type="dcterms:W3CDTF">2015-06-05T18:19:34Z</dcterms:created>
  <dcterms:modified xsi:type="dcterms:W3CDTF">2022-04-08T06:13:28Z</dcterms:modified>
</cp:coreProperties>
</file>