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ance/Library/CloudStorage/Dropbox/Lances Docs/Shop Files/Spreadsheets/01_Excel Radiaction Calculator Apps/Barricade Calculator/"/>
    </mc:Choice>
  </mc:AlternateContent>
  <xr:revisionPtr revIDLastSave="0" documentId="13_ncr:1_{63FA22AF-1806-1044-B469-B6FEC3F80F59}" xr6:coauthVersionLast="47" xr6:coauthVersionMax="47" xr10:uidLastSave="{00000000-0000-0000-0000-000000000000}"/>
  <bookViews>
    <workbookView xWindow="8880" yWindow="1700" windowWidth="24680" windowHeight="1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7" i="1"/>
  <c r="C25" i="1"/>
  <c r="D19" i="1"/>
  <c r="F19" i="1" s="1"/>
  <c r="C23" i="1" s="1"/>
</calcChain>
</file>

<file path=xl/sharedStrings.xml><?xml version="1.0" encoding="utf-8"?>
<sst xmlns="http://schemas.openxmlformats.org/spreadsheetml/2006/main" count="23" uniqueCount="23">
  <si>
    <t>Created by Lance D. Henderson</t>
  </si>
  <si>
    <t>Barricade Calculator Sheet</t>
  </si>
  <si>
    <t>Curies</t>
  </si>
  <si>
    <t>Colomator HVLs</t>
  </si>
  <si>
    <t>Time (Minutes)</t>
  </si>
  <si>
    <t>Optional: Additional other Shielding (inches)</t>
  </si>
  <si>
    <t>Calculations are based on Ir-192 Sources</t>
  </si>
  <si>
    <t>Steel</t>
  </si>
  <si>
    <t>Lead</t>
  </si>
  <si>
    <t>Tungsten</t>
  </si>
  <si>
    <t>Concrete</t>
  </si>
  <si>
    <t>Total Additional Shielding is:</t>
  </si>
  <si>
    <t>HVLs</t>
  </si>
  <si>
    <t>Version 1.0 beta</t>
  </si>
  <si>
    <t>Distance without Shielding (feet)</t>
  </si>
  <si>
    <t>Distance with all Shielding (feet)</t>
  </si>
  <si>
    <t>Total HVLs</t>
  </si>
  <si>
    <t>Emergency Distance (feet)</t>
  </si>
  <si>
    <t>Max Dose Rate at Barricade mR/hr</t>
  </si>
  <si>
    <t>lancehenderson.com</t>
  </si>
  <si>
    <t>https://www.youtube.com/@hendersontech</t>
  </si>
  <si>
    <t>https://www.youtube.com/@lancehendersonvideo</t>
  </si>
  <si>
    <t xml:space="preserve">          Henderson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</si>
</sst>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4"/>
      <name val="Times New Roman"/>
      <family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6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33866</xdr:rowOff>
    </xdr:from>
    <xdr:to>
      <xdr:col>1</xdr:col>
      <xdr:colOff>829913</xdr:colOff>
      <xdr:row>2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6AAB8-2D2D-A35C-CD61-5CAF93A1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33866"/>
          <a:ext cx="872246" cy="524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B2:H27"/>
  <sheetViews>
    <sheetView showGridLines="0" tabSelected="1" zoomScale="150" zoomScaleNormal="150" zoomScalePageLayoutView="150" workbookViewId="0">
      <selection activeCell="D18" sqref="D18"/>
    </sheetView>
  </sheetViews>
  <sheetFormatPr baseColWidth="10" defaultRowHeight="16" x14ac:dyDescent="0.2"/>
  <cols>
    <col min="1" max="1" width="1.1640625" customWidth="1"/>
    <col min="2" max="2" width="23.33203125" customWidth="1"/>
    <col min="3" max="4" width="8.83203125" customWidth="1"/>
    <col min="5" max="5" width="12.1640625" customWidth="1"/>
    <col min="6" max="6" width="12.33203125" customWidth="1"/>
    <col min="7" max="7" width="5.33203125" customWidth="1"/>
    <col min="8" max="16" width="8.83203125" customWidth="1"/>
  </cols>
  <sheetData>
    <row r="2" spans="2:8" ht="26" customHeight="1" x14ac:dyDescent="0.3">
      <c r="B2" s="18" t="s">
        <v>22</v>
      </c>
      <c r="E2" s="19" t="s">
        <v>1</v>
      </c>
    </row>
    <row r="3" spans="2:8" ht="12" customHeight="1" x14ac:dyDescent="0.2">
      <c r="B3" s="1" t="s">
        <v>19</v>
      </c>
      <c r="E3" s="3" t="s">
        <v>0</v>
      </c>
      <c r="F3" s="1"/>
      <c r="H3" s="1"/>
    </row>
    <row r="4" spans="2:8" ht="12" customHeight="1" x14ac:dyDescent="0.2">
      <c r="B4" s="1" t="s">
        <v>20</v>
      </c>
      <c r="F4" s="1"/>
    </row>
    <row r="5" spans="2:8" ht="16" customHeight="1" x14ac:dyDescent="0.2">
      <c r="B5" s="1" t="s">
        <v>21</v>
      </c>
      <c r="F5" s="2"/>
    </row>
    <row r="6" spans="2:8" ht="14" customHeight="1" x14ac:dyDescent="0.2">
      <c r="B6" s="3"/>
      <c r="F6" s="1" t="s">
        <v>13</v>
      </c>
    </row>
    <row r="7" spans="2:8" ht="13" customHeight="1" x14ac:dyDescent="0.2">
      <c r="B7" s="3"/>
    </row>
    <row r="8" spans="2:8" x14ac:dyDescent="0.2">
      <c r="C8" s="6" t="s">
        <v>6</v>
      </c>
      <c r="F8" s="4"/>
      <c r="G8" s="4"/>
      <c r="H8" s="4"/>
    </row>
    <row r="9" spans="2:8" x14ac:dyDescent="0.2">
      <c r="E9" s="4"/>
      <c r="F9" s="4"/>
      <c r="G9" s="4"/>
      <c r="H9" s="4"/>
    </row>
    <row r="10" spans="2:8" x14ac:dyDescent="0.2">
      <c r="B10" s="2" t="s">
        <v>2</v>
      </c>
      <c r="C10" s="14">
        <v>100</v>
      </c>
    </row>
    <row r="11" spans="2:8" x14ac:dyDescent="0.2">
      <c r="B11" s="2"/>
      <c r="C11" s="14"/>
    </row>
    <row r="12" spans="2:8" x14ac:dyDescent="0.2">
      <c r="B12" s="2" t="s">
        <v>4</v>
      </c>
      <c r="C12" s="14">
        <v>60</v>
      </c>
    </row>
    <row r="13" spans="2:8" x14ac:dyDescent="0.2">
      <c r="B13" s="2"/>
      <c r="C13" s="14"/>
    </row>
    <row r="14" spans="2:8" x14ac:dyDescent="0.2">
      <c r="B14" s="2" t="s">
        <v>3</v>
      </c>
      <c r="C14" s="14">
        <v>4</v>
      </c>
    </row>
    <row r="16" spans="2:8" x14ac:dyDescent="0.2">
      <c r="B16" s="20" t="s">
        <v>5</v>
      </c>
      <c r="C16" s="20"/>
      <c r="D16" s="20"/>
      <c r="E16" s="20"/>
      <c r="F16" s="1"/>
    </row>
    <row r="17" spans="2:6" x14ac:dyDescent="0.2">
      <c r="B17" s="5" t="s">
        <v>7</v>
      </c>
      <c r="C17" s="5" t="s">
        <v>8</v>
      </c>
      <c r="D17" s="5" t="s">
        <v>9</v>
      </c>
      <c r="E17" s="12" t="s">
        <v>10</v>
      </c>
      <c r="F17" s="13"/>
    </row>
    <row r="18" spans="2:6" x14ac:dyDescent="0.2">
      <c r="B18" s="15">
        <v>0</v>
      </c>
      <c r="C18" s="15">
        <v>0</v>
      </c>
      <c r="D18" s="15">
        <v>0</v>
      </c>
      <c r="E18" s="16">
        <v>0</v>
      </c>
      <c r="F18" s="10" t="s">
        <v>16</v>
      </c>
    </row>
    <row r="19" spans="2:6" x14ac:dyDescent="0.2">
      <c r="B19" s="21" t="s">
        <v>11</v>
      </c>
      <c r="C19" s="21"/>
      <c r="D19" s="5">
        <f>(B18/0.5)+(C18/0.19)+(D18/0.13)+(E18/1.75)</f>
        <v>0</v>
      </c>
      <c r="E19" s="7" t="s">
        <v>12</v>
      </c>
      <c r="F19" s="11">
        <f>C14+D19</f>
        <v>4</v>
      </c>
    </row>
    <row r="21" spans="2:6" x14ac:dyDescent="0.2">
      <c r="B21" s="8" t="s">
        <v>14</v>
      </c>
      <c r="C21" s="9">
        <f>SQRT((((C10*5200)*C12)/60)/2)</f>
        <v>509.90195135927848</v>
      </c>
    </row>
    <row r="22" spans="2:6" x14ac:dyDescent="0.2">
      <c r="B22" s="8"/>
      <c r="C22" s="9"/>
    </row>
    <row r="23" spans="2:6" x14ac:dyDescent="0.2">
      <c r="B23" s="8" t="s">
        <v>15</v>
      </c>
      <c r="C23" s="9">
        <f>SQRT(((((C10/2^F19)*5200)*C12)/60)/2)</f>
        <v>127.47548783981962</v>
      </c>
    </row>
    <row r="24" spans="2:6" x14ac:dyDescent="0.2">
      <c r="B24" s="8"/>
      <c r="C24" s="9"/>
      <c r="F24" s="9"/>
    </row>
    <row r="25" spans="2:6" x14ac:dyDescent="0.2">
      <c r="B25" s="8" t="s">
        <v>17</v>
      </c>
      <c r="C25" s="9">
        <f>SQRT((C10*5200)/2)</f>
        <v>509.90195135927848</v>
      </c>
    </row>
    <row r="26" spans="2:6" x14ac:dyDescent="0.2">
      <c r="B26" s="8"/>
      <c r="C26" s="9"/>
    </row>
    <row r="27" spans="2:6" x14ac:dyDescent="0.2">
      <c r="B27" s="17" t="s">
        <v>18</v>
      </c>
      <c r="C27" s="9">
        <f>(2/C12)*60</f>
        <v>2</v>
      </c>
    </row>
  </sheetData>
  <sheetProtection sheet="1" objects="1" scenarios="1" formatColumns="0" formatRows="0" selectLockedCells="1"/>
  <mergeCells count="2">
    <mergeCell ref="B16:E16"/>
    <mergeCell ref="B19:C19"/>
  </mergeCells>
  <pageMargins left="0.25" right="0.25" top="0.25" bottom="0.25" header="0.25" footer="0.2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Lance Henderson</cp:lastModifiedBy>
  <cp:lastPrinted>2024-02-01T20:49:59Z</cp:lastPrinted>
  <dcterms:created xsi:type="dcterms:W3CDTF">2020-02-26T19:09:34Z</dcterms:created>
  <dcterms:modified xsi:type="dcterms:W3CDTF">2024-09-24T18:23:25Z</dcterms:modified>
</cp:coreProperties>
</file>