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nce Liu\Google Drive\GitHub\SalesPrediction\data\"/>
    </mc:Choice>
  </mc:AlternateContent>
  <bookViews>
    <workbookView xWindow="0" yWindow="0" windowWidth="16155" windowHeight="1515"/>
  </bookViews>
  <sheets>
    <sheet name="Pre-Processed Data2" sheetId="1" r:id="rId1"/>
    <sheet name="Sheet2" sheetId="3" r:id="rId2"/>
    <sheet name="Sheet1" sheetId="2" r:id="rId3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2" i="1"/>
  <c r="D1" i="2"/>
  <c r="D2" i="2"/>
  <c r="D12" i="2"/>
  <c r="D13" i="2"/>
  <c r="D9" i="2"/>
  <c r="D17" i="2"/>
  <c r="D10" i="2"/>
  <c r="D19" i="2"/>
  <c r="D7" i="2"/>
  <c r="D5" i="2"/>
  <c r="D14" i="2"/>
  <c r="D11" i="2"/>
  <c r="D16" i="2"/>
  <c r="D15" i="2"/>
  <c r="D3" i="2"/>
  <c r="D8" i="2"/>
  <c r="D6" i="2"/>
  <c r="D18" i="2"/>
  <c r="D4" i="2"/>
</calcChain>
</file>

<file path=xl/sharedStrings.xml><?xml version="1.0" encoding="utf-8"?>
<sst xmlns="http://schemas.openxmlformats.org/spreadsheetml/2006/main" count="2282" uniqueCount="108">
  <si>
    <t>Shape</t>
  </si>
  <si>
    <t>Color</t>
  </si>
  <si>
    <t>MMYYYY</t>
  </si>
  <si>
    <t>AVG</t>
  </si>
  <si>
    <t>TOTAL_SF</t>
  </si>
  <si>
    <t>12"x24"</t>
  </si>
  <si>
    <t>NB01-Ivory</t>
  </si>
  <si>
    <t>NB13-Toffee</t>
  </si>
  <si>
    <t>8"x48"</t>
  </si>
  <si>
    <t>RW04-Warm Brown</t>
  </si>
  <si>
    <t>MA02-Daino Reale</t>
  </si>
  <si>
    <t>OR03-Gray</t>
  </si>
  <si>
    <t>18"x36"</t>
  </si>
  <si>
    <t>PR01-Bianco</t>
  </si>
  <si>
    <t>24"x24"</t>
  </si>
  <si>
    <t>MA01-Statuary</t>
  </si>
  <si>
    <t>RW01-Beige</t>
  </si>
  <si>
    <t>TS03-Dark Gray</t>
  </si>
  <si>
    <t>OR01-Ivory</t>
  </si>
  <si>
    <t>MS02-Ivory</t>
  </si>
  <si>
    <t>RW03-Dark Gray</t>
  </si>
  <si>
    <t>NB54-Ash Gray</t>
  </si>
  <si>
    <t>AE02-Light Gray</t>
  </si>
  <si>
    <t>TS02-Light Gray</t>
  </si>
  <si>
    <t>6"x48"</t>
  </si>
  <si>
    <t>MA04-Marfil</t>
  </si>
  <si>
    <t>12"x12"</t>
  </si>
  <si>
    <t>TS01-Beige</t>
  </si>
  <si>
    <t>FB02-Silver</t>
  </si>
  <si>
    <t>6"x36"</t>
  </si>
  <si>
    <t>TM02-Gray</t>
  </si>
  <si>
    <t>MA06-Bardigio</t>
  </si>
  <si>
    <t>MA05-Emperador Light</t>
  </si>
  <si>
    <t>MA03-Frost</t>
  </si>
  <si>
    <t>TM03-Noce</t>
  </si>
  <si>
    <t>MS03-Light Gray</t>
  </si>
  <si>
    <t>TM01-Beige</t>
  </si>
  <si>
    <t>NB58-Nero</t>
  </si>
  <si>
    <t>RW02-Light Gray</t>
  </si>
  <si>
    <t>AE03-Light Brown</t>
  </si>
  <si>
    <t>FB01-Ivory</t>
  </si>
  <si>
    <t>MS05-Dark Gray</t>
  </si>
  <si>
    <t>FB03-Taupe</t>
  </si>
  <si>
    <t>FB04-Black</t>
  </si>
  <si>
    <t>RW05-Dark Brown</t>
  </si>
  <si>
    <t>4"x12"</t>
  </si>
  <si>
    <t>6"x24"</t>
  </si>
  <si>
    <t>OR02-Beige</t>
  </si>
  <si>
    <t>NB57-Tobacco</t>
  </si>
  <si>
    <t>18"x18"</t>
  </si>
  <si>
    <t>OR04-Taupe</t>
  </si>
  <si>
    <t>AC03-Greige</t>
  </si>
  <si>
    <t>NB52-Beige</t>
  </si>
  <si>
    <t>MS01-White</t>
  </si>
  <si>
    <t>AE01-Ivory</t>
  </si>
  <si>
    <t>NB12-Dark Gray</t>
  </si>
  <si>
    <t>NB11-Gray</t>
  </si>
  <si>
    <t>NB10-Ivory</t>
  </si>
  <si>
    <t>NB14-Black</t>
  </si>
  <si>
    <t>NB56-Grigio</t>
  </si>
  <si>
    <t>AC02-Light Gray</t>
  </si>
  <si>
    <t>AE04-Dark Gray</t>
  </si>
  <si>
    <t>CR01-Ivory Blend</t>
  </si>
  <si>
    <t>NB59-Super Black</t>
  </si>
  <si>
    <t>NB53-Silver Gray</t>
  </si>
  <si>
    <t>NB51-Avorio</t>
  </si>
  <si>
    <t>NB50-Super White</t>
  </si>
  <si>
    <t>AC01-Taupe</t>
  </si>
  <si>
    <t>AC04-Flamed Gray</t>
  </si>
  <si>
    <t>8"x24"</t>
  </si>
  <si>
    <t>MS06-Black</t>
  </si>
  <si>
    <t>2"x2"</t>
  </si>
  <si>
    <t>NB55-Blue</t>
  </si>
  <si>
    <t>24"x48"</t>
  </si>
  <si>
    <t>NB03-Gray</t>
  </si>
  <si>
    <t>3"x6"</t>
  </si>
  <si>
    <t>MS04-Toffee</t>
  </si>
  <si>
    <t>8"x8"</t>
  </si>
  <si>
    <t>NB21-Eyelet Deco</t>
  </si>
  <si>
    <t>CR02-Blue Gray</t>
  </si>
  <si>
    <t>CR03-Brown Blend</t>
  </si>
  <si>
    <t>NB22-Scroll Deco</t>
  </si>
  <si>
    <t>NB24-Beige</t>
  </si>
  <si>
    <t>NB26-Dark Gray</t>
  </si>
  <si>
    <t>NB23-Cubes Deco</t>
  </si>
  <si>
    <t>NB16-Flower Deco</t>
  </si>
  <si>
    <t>NB20-Squares Deco</t>
  </si>
  <si>
    <t>NB18-Bowtie Deco</t>
  </si>
  <si>
    <t>NB15-Diamond Deco</t>
  </si>
  <si>
    <t>NB19-Moorish Deco</t>
  </si>
  <si>
    <t>NB17-Clover Deco</t>
  </si>
  <si>
    <t>NB25-Red Brown</t>
  </si>
  <si>
    <t>NB27-Black</t>
  </si>
  <si>
    <t>6"x12"</t>
  </si>
  <si>
    <t>NB04-Dark Gray</t>
  </si>
  <si>
    <t>NB02-Beige</t>
  </si>
  <si>
    <t>4"X18"</t>
  </si>
  <si>
    <t>DE14-Beige</t>
  </si>
  <si>
    <t>DE13-Gray</t>
  </si>
  <si>
    <t>1.2"X24"</t>
  </si>
  <si>
    <t>DE12-Silver</t>
  </si>
  <si>
    <t>DE11-Bronze</t>
  </si>
  <si>
    <t>1"X6"</t>
  </si>
  <si>
    <t>-</t>
  </si>
  <si>
    <t>Shape code</t>
  </si>
  <si>
    <t>Shape Tabe</t>
  </si>
  <si>
    <t>Month Table</t>
  </si>
  <si>
    <t>month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</si>
</sst>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7"/>
  <sheetViews>
    <sheetView tabSelected="1" workbookViewId="0">
      <selection activeCell="G1" sqref="G1:G1048576"/>
    </sheetView>
  </sheetViews>
  <sheetFormatPr defaultRowHeight="15" x14ac:dyDescent="0.25"/>
  <cols>
    <col min="1" max="1" width="19.28515625" bestFit="1" customWidth="1"/>
    <col min="2" max="2" width="19.28515625" customWidth="1"/>
    <col min="3" max="3" width="25.5703125" bestFit="1" customWidth="1"/>
    <col min="4" max="4" width="8.42578125" bestFit="1" customWidth="1"/>
    <col min="5" max="5" width="11.5703125" bestFit="1" customWidth="1"/>
    <col min="6" max="6" width="6" bestFit="1" customWidth="1"/>
    <col min="7" max="7" width="9.5703125" bestFit="1" customWidth="1"/>
    <col min="12" max="12" width="8.42578125" bestFit="1" customWidth="1"/>
    <col min="13" max="13" width="11.5703125" bestFit="1" customWidth="1"/>
  </cols>
  <sheetData>
    <row r="1" spans="1:12" x14ac:dyDescent="0.25">
      <c r="A1" t="s">
        <v>0</v>
      </c>
      <c r="B1" t="s">
        <v>104</v>
      </c>
      <c r="C1" t="s">
        <v>1</v>
      </c>
      <c r="D1" t="s">
        <v>2</v>
      </c>
      <c r="E1" t="s">
        <v>107</v>
      </c>
      <c r="F1" t="s">
        <v>3</v>
      </c>
      <c r="G1" t="s">
        <v>4</v>
      </c>
      <c r="K1" t="s">
        <v>2</v>
      </c>
      <c r="L1" t="s">
        <v>107</v>
      </c>
    </row>
    <row r="2" spans="1:12" x14ac:dyDescent="0.25">
      <c r="A2" t="s">
        <v>5</v>
      </c>
      <c r="B2">
        <f>VLOOKUP(A2,Sheet1!$B:$C,2,FALSE)</f>
        <v>13</v>
      </c>
      <c r="C2" t="s">
        <v>22</v>
      </c>
      <c r="D2">
        <v>12017</v>
      </c>
      <c r="E2">
        <f>VLOOKUP(D2,Sheet1!$F:$G,2)</f>
        <v>8</v>
      </c>
      <c r="F2">
        <v>1.71</v>
      </c>
      <c r="G2">
        <v>4677.9799999999996</v>
      </c>
      <c r="K2">
        <v>12017</v>
      </c>
      <c r="L2">
        <v>8</v>
      </c>
    </row>
    <row r="3" spans="1:12" x14ac:dyDescent="0.25">
      <c r="A3" t="s">
        <v>5</v>
      </c>
      <c r="B3">
        <f>VLOOKUP(A3,Sheet1!$B:$C,2,FALSE)</f>
        <v>13</v>
      </c>
      <c r="C3" t="s">
        <v>19</v>
      </c>
      <c r="D3">
        <v>12017</v>
      </c>
      <c r="E3">
        <f>VLOOKUP(D3,Sheet1!$F:$G,2)</f>
        <v>8</v>
      </c>
      <c r="F3">
        <v>2.2200000000000002</v>
      </c>
      <c r="G3">
        <v>4538.57</v>
      </c>
      <c r="K3">
        <v>12017</v>
      </c>
      <c r="L3">
        <v>8</v>
      </c>
    </row>
    <row r="4" spans="1:12" x14ac:dyDescent="0.25">
      <c r="A4" t="s">
        <v>5</v>
      </c>
      <c r="B4">
        <f>VLOOKUP(A4,Sheet1!$B:$C,2,FALSE)</f>
        <v>13</v>
      </c>
      <c r="C4" t="s">
        <v>15</v>
      </c>
      <c r="D4">
        <v>12017</v>
      </c>
      <c r="E4">
        <f>VLOOKUP(D4,Sheet1!$F:$G,2)</f>
        <v>8</v>
      </c>
      <c r="F4">
        <v>1.28</v>
      </c>
      <c r="G4">
        <v>3299.37</v>
      </c>
      <c r="K4">
        <v>12017</v>
      </c>
      <c r="L4">
        <v>8</v>
      </c>
    </row>
    <row r="5" spans="1:12" x14ac:dyDescent="0.25">
      <c r="A5" t="s">
        <v>5</v>
      </c>
      <c r="B5">
        <f>VLOOKUP(A5,Sheet1!$B:$C,2,FALSE)</f>
        <v>13</v>
      </c>
      <c r="C5" t="s">
        <v>41</v>
      </c>
      <c r="D5">
        <v>12017</v>
      </c>
      <c r="E5">
        <f>VLOOKUP(D5,Sheet1!$F:$G,2)</f>
        <v>8</v>
      </c>
      <c r="F5">
        <v>2.2599999999999998</v>
      </c>
      <c r="G5">
        <v>2571.34</v>
      </c>
      <c r="K5">
        <v>12017</v>
      </c>
      <c r="L5">
        <v>8</v>
      </c>
    </row>
    <row r="6" spans="1:12" x14ac:dyDescent="0.25">
      <c r="A6" t="s">
        <v>5</v>
      </c>
      <c r="B6">
        <f>VLOOKUP(A6,Sheet1!$B:$C,2,FALSE)</f>
        <v>13</v>
      </c>
      <c r="C6" t="s">
        <v>32</v>
      </c>
      <c r="D6">
        <v>12017</v>
      </c>
      <c r="E6">
        <f>VLOOKUP(D6,Sheet1!$F:$G,2)</f>
        <v>8</v>
      </c>
      <c r="F6">
        <v>0.93</v>
      </c>
      <c r="G6">
        <v>2075.66</v>
      </c>
      <c r="K6">
        <v>12017</v>
      </c>
      <c r="L6">
        <v>8</v>
      </c>
    </row>
    <row r="7" spans="1:12" x14ac:dyDescent="0.25">
      <c r="A7" t="s">
        <v>5</v>
      </c>
      <c r="B7">
        <f>VLOOKUP(A7,Sheet1!$B:$C,2,FALSE)</f>
        <v>13</v>
      </c>
      <c r="C7" t="s">
        <v>18</v>
      </c>
      <c r="D7">
        <v>12017</v>
      </c>
      <c r="E7">
        <f>VLOOKUP(D7,Sheet1!$F:$G,2)</f>
        <v>8</v>
      </c>
      <c r="F7">
        <v>1.07</v>
      </c>
      <c r="G7">
        <v>1703.9</v>
      </c>
      <c r="K7">
        <v>12017</v>
      </c>
      <c r="L7">
        <v>8</v>
      </c>
    </row>
    <row r="8" spans="1:12" x14ac:dyDescent="0.25">
      <c r="A8" t="s">
        <v>5</v>
      </c>
      <c r="B8">
        <f>VLOOKUP(A8,Sheet1!$B:$C,2,FALSE)</f>
        <v>13</v>
      </c>
      <c r="C8" t="s">
        <v>33</v>
      </c>
      <c r="D8">
        <v>12017</v>
      </c>
      <c r="E8">
        <f>VLOOKUP(D8,Sheet1!$F:$G,2)</f>
        <v>8</v>
      </c>
      <c r="F8">
        <v>1.32</v>
      </c>
      <c r="G8">
        <v>1657.43</v>
      </c>
      <c r="K8">
        <v>12017</v>
      </c>
      <c r="L8">
        <v>8</v>
      </c>
    </row>
    <row r="9" spans="1:12" x14ac:dyDescent="0.25">
      <c r="A9" t="s">
        <v>5</v>
      </c>
      <c r="B9">
        <f>VLOOKUP(A9,Sheet1!$B:$C,2,FALSE)</f>
        <v>13</v>
      </c>
      <c r="C9" t="s">
        <v>31</v>
      </c>
      <c r="D9">
        <v>12017</v>
      </c>
      <c r="E9">
        <f>VLOOKUP(D9,Sheet1!$F:$G,2)</f>
        <v>8</v>
      </c>
      <c r="F9">
        <v>1.1499999999999999</v>
      </c>
      <c r="G9">
        <v>1564.49</v>
      </c>
      <c r="K9">
        <v>12017</v>
      </c>
      <c r="L9">
        <v>8</v>
      </c>
    </row>
    <row r="10" spans="1:12" x14ac:dyDescent="0.25">
      <c r="A10" t="s">
        <v>5</v>
      </c>
      <c r="B10">
        <f>VLOOKUP(A10,Sheet1!$B:$C,2,FALSE)</f>
        <v>13</v>
      </c>
      <c r="C10" t="s">
        <v>53</v>
      </c>
      <c r="D10">
        <v>12017</v>
      </c>
      <c r="E10">
        <f>VLOOKUP(D10,Sheet1!$F:$G,2)</f>
        <v>8</v>
      </c>
      <c r="F10">
        <v>2.19</v>
      </c>
      <c r="G10">
        <v>1487.04</v>
      </c>
      <c r="K10">
        <v>12017</v>
      </c>
      <c r="L10">
        <v>8</v>
      </c>
    </row>
    <row r="11" spans="1:12" x14ac:dyDescent="0.25">
      <c r="A11" t="s">
        <v>5</v>
      </c>
      <c r="B11">
        <f>VLOOKUP(A11,Sheet1!$B:$C,2,FALSE)</f>
        <v>13</v>
      </c>
      <c r="C11" t="s">
        <v>11</v>
      </c>
      <c r="D11">
        <v>12017</v>
      </c>
      <c r="E11">
        <f>VLOOKUP(D11,Sheet1!$F:$G,2)</f>
        <v>8</v>
      </c>
      <c r="F11">
        <v>1.1000000000000001</v>
      </c>
      <c r="G11">
        <v>1425.08</v>
      </c>
      <c r="K11">
        <v>12017</v>
      </c>
      <c r="L11">
        <v>8</v>
      </c>
    </row>
    <row r="12" spans="1:12" x14ac:dyDescent="0.25">
      <c r="A12" t="s">
        <v>5</v>
      </c>
      <c r="B12">
        <f>VLOOKUP(A12,Sheet1!$B:$C,2,FALSE)</f>
        <v>13</v>
      </c>
      <c r="C12" t="s">
        <v>25</v>
      </c>
      <c r="D12">
        <v>12017</v>
      </c>
      <c r="E12">
        <f>VLOOKUP(D12,Sheet1!$F:$G,2)</f>
        <v>8</v>
      </c>
      <c r="F12">
        <v>1.19</v>
      </c>
      <c r="G12">
        <v>1161.75</v>
      </c>
      <c r="K12">
        <v>12017</v>
      </c>
      <c r="L12">
        <v>8</v>
      </c>
    </row>
    <row r="13" spans="1:12" x14ac:dyDescent="0.25">
      <c r="A13" t="s">
        <v>5</v>
      </c>
      <c r="B13">
        <f>VLOOKUP(A13,Sheet1!$B:$C,2,FALSE)</f>
        <v>13</v>
      </c>
      <c r="C13" t="s">
        <v>10</v>
      </c>
      <c r="D13">
        <v>12017</v>
      </c>
      <c r="E13">
        <f>VLOOKUP(D13,Sheet1!$F:$G,2)</f>
        <v>8</v>
      </c>
      <c r="F13">
        <v>1.1200000000000001</v>
      </c>
      <c r="G13">
        <v>1068.81</v>
      </c>
      <c r="K13">
        <v>12017</v>
      </c>
      <c r="L13">
        <v>8</v>
      </c>
    </row>
    <row r="14" spans="1:12" x14ac:dyDescent="0.25">
      <c r="A14" t="s">
        <v>5</v>
      </c>
      <c r="B14">
        <f>VLOOKUP(A14,Sheet1!$B:$C,2,FALSE)</f>
        <v>13</v>
      </c>
      <c r="C14" t="s">
        <v>63</v>
      </c>
      <c r="D14">
        <v>12017</v>
      </c>
      <c r="E14">
        <f>VLOOKUP(D14,Sheet1!$F:$G,2)</f>
        <v>8</v>
      </c>
      <c r="F14">
        <v>1.87</v>
      </c>
      <c r="G14">
        <v>1006.85</v>
      </c>
      <c r="K14">
        <v>12017</v>
      </c>
      <c r="L14">
        <v>8</v>
      </c>
    </row>
    <row r="15" spans="1:12" x14ac:dyDescent="0.25">
      <c r="A15" t="s">
        <v>5</v>
      </c>
      <c r="B15">
        <f>VLOOKUP(A15,Sheet1!$B:$C,2,FALSE)</f>
        <v>13</v>
      </c>
      <c r="C15" t="s">
        <v>66</v>
      </c>
      <c r="D15">
        <v>12017</v>
      </c>
      <c r="E15">
        <f>VLOOKUP(D15,Sheet1!$F:$G,2)</f>
        <v>8</v>
      </c>
      <c r="F15">
        <v>2.04</v>
      </c>
      <c r="G15">
        <v>1006.85</v>
      </c>
      <c r="K15">
        <v>12017</v>
      </c>
      <c r="L15">
        <v>8</v>
      </c>
    </row>
    <row r="16" spans="1:12" x14ac:dyDescent="0.25">
      <c r="A16" t="s">
        <v>5</v>
      </c>
      <c r="B16">
        <f>VLOOKUP(A16,Sheet1!$B:$C,2,FALSE)</f>
        <v>13</v>
      </c>
      <c r="C16" t="s">
        <v>47</v>
      </c>
      <c r="D16">
        <v>12017</v>
      </c>
      <c r="E16">
        <f>VLOOKUP(D16,Sheet1!$F:$G,2)</f>
        <v>8</v>
      </c>
      <c r="F16">
        <v>0.8</v>
      </c>
      <c r="G16">
        <v>588.62</v>
      </c>
      <c r="K16">
        <v>12017</v>
      </c>
      <c r="L16">
        <v>8</v>
      </c>
    </row>
    <row r="17" spans="1:12" x14ac:dyDescent="0.25">
      <c r="A17" t="s">
        <v>5</v>
      </c>
      <c r="B17">
        <f>VLOOKUP(A17,Sheet1!$B:$C,2,FALSE)</f>
        <v>13</v>
      </c>
      <c r="C17" t="s">
        <v>59</v>
      </c>
      <c r="D17">
        <v>12017</v>
      </c>
      <c r="E17">
        <f>VLOOKUP(D17,Sheet1!$F:$G,2)</f>
        <v>8</v>
      </c>
      <c r="F17">
        <v>2.19</v>
      </c>
      <c r="G17">
        <v>557.64</v>
      </c>
      <c r="K17">
        <v>12017</v>
      </c>
      <c r="L17">
        <v>8</v>
      </c>
    </row>
    <row r="18" spans="1:12" x14ac:dyDescent="0.25">
      <c r="A18" t="s">
        <v>5</v>
      </c>
      <c r="B18">
        <f>VLOOKUP(A18,Sheet1!$B:$C,2,FALSE)</f>
        <v>13</v>
      </c>
      <c r="C18" t="s">
        <v>54</v>
      </c>
      <c r="D18">
        <v>12017</v>
      </c>
      <c r="E18">
        <f>VLOOKUP(D18,Sheet1!$F:$G,2)</f>
        <v>8</v>
      </c>
      <c r="F18">
        <v>1.1100000000000001</v>
      </c>
      <c r="G18">
        <v>526.66</v>
      </c>
      <c r="K18">
        <v>12017</v>
      </c>
      <c r="L18">
        <v>8</v>
      </c>
    </row>
    <row r="19" spans="1:12" x14ac:dyDescent="0.25">
      <c r="A19" t="s">
        <v>5</v>
      </c>
      <c r="B19">
        <f>VLOOKUP(A19,Sheet1!$B:$C,2,FALSE)</f>
        <v>13</v>
      </c>
      <c r="C19" t="s">
        <v>61</v>
      </c>
      <c r="D19">
        <v>12017</v>
      </c>
      <c r="E19">
        <f>VLOOKUP(D19,Sheet1!$F:$G,2)</f>
        <v>8</v>
      </c>
      <c r="F19">
        <v>1.1100000000000001</v>
      </c>
      <c r="G19">
        <v>526.66</v>
      </c>
      <c r="K19">
        <v>12017</v>
      </c>
      <c r="L19">
        <v>8</v>
      </c>
    </row>
    <row r="20" spans="1:12" x14ac:dyDescent="0.25">
      <c r="A20" t="s">
        <v>5</v>
      </c>
      <c r="B20">
        <f>VLOOKUP(A20,Sheet1!$B:$C,2,FALSE)</f>
        <v>13</v>
      </c>
      <c r="C20" t="s">
        <v>72</v>
      </c>
      <c r="D20">
        <v>12017</v>
      </c>
      <c r="E20">
        <f>VLOOKUP(D20,Sheet1!$F:$G,2)</f>
        <v>8</v>
      </c>
      <c r="F20">
        <v>2.19</v>
      </c>
      <c r="G20">
        <v>495.68</v>
      </c>
      <c r="K20">
        <v>12017</v>
      </c>
      <c r="L20">
        <v>8</v>
      </c>
    </row>
    <row r="21" spans="1:12" x14ac:dyDescent="0.25">
      <c r="A21" t="s">
        <v>5</v>
      </c>
      <c r="B21">
        <f>VLOOKUP(A21,Sheet1!$B:$C,2,FALSE)</f>
        <v>13</v>
      </c>
      <c r="C21" t="s">
        <v>6</v>
      </c>
      <c r="D21">
        <v>12017</v>
      </c>
      <c r="E21">
        <f>VLOOKUP(D21,Sheet1!$F:$G,2)</f>
        <v>8</v>
      </c>
      <c r="F21">
        <v>1.49</v>
      </c>
      <c r="G21">
        <v>495.68</v>
      </c>
      <c r="K21">
        <v>12017</v>
      </c>
      <c r="L21">
        <v>8</v>
      </c>
    </row>
    <row r="22" spans="1:12" x14ac:dyDescent="0.25">
      <c r="A22" t="s">
        <v>5</v>
      </c>
      <c r="B22">
        <f>VLOOKUP(A22,Sheet1!$B:$C,2,FALSE)</f>
        <v>13</v>
      </c>
      <c r="C22" t="s">
        <v>28</v>
      </c>
      <c r="D22">
        <v>12017</v>
      </c>
      <c r="E22">
        <f>VLOOKUP(D22,Sheet1!$F:$G,2)</f>
        <v>8</v>
      </c>
      <c r="F22">
        <v>1.99</v>
      </c>
      <c r="G22">
        <v>495.68</v>
      </c>
      <c r="K22">
        <v>12017</v>
      </c>
      <c r="L22">
        <v>8</v>
      </c>
    </row>
    <row r="23" spans="1:12" x14ac:dyDescent="0.25">
      <c r="A23" t="s">
        <v>5</v>
      </c>
      <c r="B23">
        <f>VLOOKUP(A23,Sheet1!$B:$C,2,FALSE)</f>
        <v>13</v>
      </c>
      <c r="C23" t="s">
        <v>50</v>
      </c>
      <c r="D23">
        <v>12017</v>
      </c>
      <c r="E23">
        <f>VLOOKUP(D23,Sheet1!$F:$G,2)</f>
        <v>8</v>
      </c>
      <c r="F23">
        <v>0.96</v>
      </c>
      <c r="G23">
        <v>356.27</v>
      </c>
      <c r="K23">
        <v>12017</v>
      </c>
      <c r="L23">
        <v>8</v>
      </c>
    </row>
    <row r="24" spans="1:12" x14ac:dyDescent="0.25">
      <c r="A24" t="s">
        <v>5</v>
      </c>
      <c r="B24">
        <f>VLOOKUP(A24,Sheet1!$B:$C,2,FALSE)</f>
        <v>13</v>
      </c>
      <c r="C24" t="s">
        <v>21</v>
      </c>
      <c r="D24">
        <v>12017</v>
      </c>
      <c r="E24">
        <f>VLOOKUP(D24,Sheet1!$F:$G,2)</f>
        <v>8</v>
      </c>
      <c r="F24">
        <v>2.19</v>
      </c>
      <c r="G24">
        <v>309.8</v>
      </c>
      <c r="K24">
        <v>12017</v>
      </c>
      <c r="L24">
        <v>8</v>
      </c>
    </row>
    <row r="25" spans="1:12" x14ac:dyDescent="0.25">
      <c r="A25" t="s">
        <v>5</v>
      </c>
      <c r="B25">
        <f>VLOOKUP(A25,Sheet1!$B:$C,2,FALSE)</f>
        <v>13</v>
      </c>
      <c r="C25" t="s">
        <v>40</v>
      </c>
      <c r="D25">
        <v>12017</v>
      </c>
      <c r="E25">
        <f>VLOOKUP(D25,Sheet1!$F:$G,2)</f>
        <v>8</v>
      </c>
      <c r="F25">
        <v>1.75</v>
      </c>
      <c r="G25">
        <v>263.33</v>
      </c>
      <c r="K25">
        <v>12017</v>
      </c>
      <c r="L25">
        <v>8</v>
      </c>
    </row>
    <row r="26" spans="1:12" x14ac:dyDescent="0.25">
      <c r="A26" t="s">
        <v>5</v>
      </c>
      <c r="B26">
        <f>VLOOKUP(A26,Sheet1!$B:$C,2,FALSE)</f>
        <v>13</v>
      </c>
      <c r="C26" t="s">
        <v>60</v>
      </c>
      <c r="D26">
        <v>12017</v>
      </c>
      <c r="E26">
        <f>VLOOKUP(D26,Sheet1!$F:$G,2)</f>
        <v>8</v>
      </c>
      <c r="F26">
        <v>1.89</v>
      </c>
      <c r="G26">
        <v>185.88</v>
      </c>
      <c r="K26">
        <v>12017</v>
      </c>
      <c r="L26">
        <v>8</v>
      </c>
    </row>
    <row r="27" spans="1:12" x14ac:dyDescent="0.25">
      <c r="A27" t="s">
        <v>5</v>
      </c>
      <c r="B27">
        <f>VLOOKUP(A27,Sheet1!$B:$C,2,FALSE)</f>
        <v>13</v>
      </c>
      <c r="C27" t="s">
        <v>30</v>
      </c>
      <c r="D27">
        <v>12017</v>
      </c>
      <c r="E27">
        <f>VLOOKUP(D27,Sheet1!$F:$G,2)</f>
        <v>8</v>
      </c>
      <c r="F27">
        <v>1.19</v>
      </c>
      <c r="G27">
        <v>108.43</v>
      </c>
      <c r="K27">
        <v>12017</v>
      </c>
      <c r="L27">
        <v>8</v>
      </c>
    </row>
    <row r="28" spans="1:12" x14ac:dyDescent="0.25">
      <c r="A28" t="s">
        <v>5</v>
      </c>
      <c r="B28">
        <f>VLOOKUP(A28,Sheet1!$B:$C,2,FALSE)</f>
        <v>13</v>
      </c>
      <c r="C28" t="s">
        <v>23</v>
      </c>
      <c r="D28">
        <v>12017</v>
      </c>
      <c r="E28">
        <f>VLOOKUP(D28,Sheet1!$F:$G,2)</f>
        <v>8</v>
      </c>
      <c r="F28">
        <v>0.94</v>
      </c>
      <c r="G28">
        <v>108.43</v>
      </c>
      <c r="K28">
        <v>12017</v>
      </c>
      <c r="L28">
        <v>8</v>
      </c>
    </row>
    <row r="29" spans="1:12" x14ac:dyDescent="0.25">
      <c r="A29" t="s">
        <v>5</v>
      </c>
      <c r="B29">
        <f>VLOOKUP(A29,Sheet1!$B:$C,2,FALSE)</f>
        <v>13</v>
      </c>
      <c r="C29" t="s">
        <v>39</v>
      </c>
      <c r="D29">
        <v>12017</v>
      </c>
      <c r="E29">
        <f>VLOOKUP(D29,Sheet1!$F:$G,2)</f>
        <v>8</v>
      </c>
      <c r="F29">
        <v>1.1399999999999999</v>
      </c>
      <c r="G29">
        <v>108.43</v>
      </c>
      <c r="K29">
        <v>12017</v>
      </c>
      <c r="L29">
        <v>8</v>
      </c>
    </row>
    <row r="30" spans="1:12" x14ac:dyDescent="0.25">
      <c r="A30" t="s">
        <v>5</v>
      </c>
      <c r="B30">
        <f>VLOOKUP(A30,Sheet1!$B:$C,2,FALSE)</f>
        <v>13</v>
      </c>
      <c r="C30" t="s">
        <v>67</v>
      </c>
      <c r="D30">
        <v>12017</v>
      </c>
      <c r="E30">
        <f>VLOOKUP(D30,Sheet1!$F:$G,2)</f>
        <v>8</v>
      </c>
      <c r="F30">
        <v>1.22</v>
      </c>
      <c r="G30">
        <v>92.94</v>
      </c>
      <c r="K30">
        <v>12017</v>
      </c>
      <c r="L30">
        <v>8</v>
      </c>
    </row>
    <row r="31" spans="1:12" x14ac:dyDescent="0.25">
      <c r="A31" t="s">
        <v>5</v>
      </c>
      <c r="B31">
        <f>VLOOKUP(A31,Sheet1!$B:$C,2,FALSE)</f>
        <v>13</v>
      </c>
      <c r="C31" t="s">
        <v>43</v>
      </c>
      <c r="D31">
        <v>12017</v>
      </c>
      <c r="E31">
        <f>VLOOKUP(D31,Sheet1!$F:$G,2)</f>
        <v>8</v>
      </c>
      <c r="F31">
        <v>2.09</v>
      </c>
      <c r="G31">
        <v>92.94</v>
      </c>
      <c r="K31">
        <v>12017</v>
      </c>
      <c r="L31">
        <v>8</v>
      </c>
    </row>
    <row r="32" spans="1:12" x14ac:dyDescent="0.25">
      <c r="A32" t="s">
        <v>5</v>
      </c>
      <c r="B32">
        <f>VLOOKUP(A32,Sheet1!$B:$C,2,FALSE)</f>
        <v>13</v>
      </c>
      <c r="C32" t="s">
        <v>37</v>
      </c>
      <c r="D32">
        <v>12017</v>
      </c>
      <c r="E32">
        <f>VLOOKUP(D32,Sheet1!$F:$G,2)</f>
        <v>8</v>
      </c>
      <c r="F32">
        <v>2.19</v>
      </c>
      <c r="G32">
        <v>77.45</v>
      </c>
      <c r="K32">
        <v>12017</v>
      </c>
      <c r="L32">
        <v>8</v>
      </c>
    </row>
    <row r="33" spans="1:12" x14ac:dyDescent="0.25">
      <c r="A33" t="s">
        <v>5</v>
      </c>
      <c r="B33">
        <f>VLOOKUP(A33,Sheet1!$B:$C,2,FALSE)</f>
        <v>13</v>
      </c>
      <c r="C33" t="s">
        <v>36</v>
      </c>
      <c r="D33">
        <v>12017</v>
      </c>
      <c r="E33">
        <f>VLOOKUP(D33,Sheet1!$F:$G,2)</f>
        <v>8</v>
      </c>
      <c r="F33">
        <v>0.54</v>
      </c>
      <c r="G33">
        <v>61.96</v>
      </c>
      <c r="K33">
        <v>12017</v>
      </c>
      <c r="L33">
        <v>8</v>
      </c>
    </row>
    <row r="34" spans="1:12" x14ac:dyDescent="0.25">
      <c r="A34" t="s">
        <v>5</v>
      </c>
      <c r="B34">
        <f>VLOOKUP(A34,Sheet1!$B:$C,2,FALSE)</f>
        <v>13</v>
      </c>
      <c r="C34" t="s">
        <v>17</v>
      </c>
      <c r="D34">
        <v>12017</v>
      </c>
      <c r="E34">
        <f>VLOOKUP(D34,Sheet1!$F:$G,2)</f>
        <v>8</v>
      </c>
      <c r="F34">
        <v>0.6</v>
      </c>
      <c r="G34">
        <v>61.96</v>
      </c>
      <c r="K34">
        <v>12017</v>
      </c>
      <c r="L34">
        <v>8</v>
      </c>
    </row>
    <row r="35" spans="1:12" x14ac:dyDescent="0.25">
      <c r="A35" t="s">
        <v>5</v>
      </c>
      <c r="B35">
        <f>VLOOKUP(A35,Sheet1!$B:$C,2,FALSE)</f>
        <v>13</v>
      </c>
      <c r="C35" t="s">
        <v>34</v>
      </c>
      <c r="D35">
        <v>12017</v>
      </c>
      <c r="E35">
        <f>VLOOKUP(D35,Sheet1!$F:$G,2)</f>
        <v>8</v>
      </c>
      <c r="F35">
        <v>0.54</v>
      </c>
      <c r="G35">
        <v>61.96</v>
      </c>
      <c r="K35">
        <v>12017</v>
      </c>
      <c r="L35">
        <v>8</v>
      </c>
    </row>
    <row r="36" spans="1:12" x14ac:dyDescent="0.25">
      <c r="A36" t="s">
        <v>5</v>
      </c>
      <c r="B36">
        <f>VLOOKUP(A36,Sheet1!$B:$C,2,FALSE)</f>
        <v>13</v>
      </c>
      <c r="C36" t="s">
        <v>51</v>
      </c>
      <c r="D36">
        <v>12017</v>
      </c>
      <c r="E36">
        <f>VLOOKUP(D36,Sheet1!$F:$G,2)</f>
        <v>8</v>
      </c>
      <c r="F36">
        <v>0.89</v>
      </c>
      <c r="G36">
        <v>46.47</v>
      </c>
      <c r="K36">
        <v>12017</v>
      </c>
      <c r="L36">
        <v>8</v>
      </c>
    </row>
    <row r="37" spans="1:12" x14ac:dyDescent="0.25">
      <c r="A37" t="s">
        <v>5</v>
      </c>
      <c r="B37">
        <f>VLOOKUP(A37,Sheet1!$B:$C,2,FALSE)</f>
        <v>13</v>
      </c>
      <c r="C37" t="s">
        <v>27</v>
      </c>
      <c r="D37">
        <v>12017</v>
      </c>
      <c r="E37">
        <f>VLOOKUP(D37,Sheet1!$F:$G,2)</f>
        <v>8</v>
      </c>
      <c r="F37">
        <v>0.6</v>
      </c>
      <c r="G37">
        <v>46.47</v>
      </c>
      <c r="K37">
        <v>12017</v>
      </c>
      <c r="L37">
        <v>8</v>
      </c>
    </row>
    <row r="38" spans="1:12" x14ac:dyDescent="0.25">
      <c r="A38" t="s">
        <v>5</v>
      </c>
      <c r="B38">
        <f>VLOOKUP(A38,Sheet1!$B:$C,2,FALSE)</f>
        <v>13</v>
      </c>
      <c r="C38" t="s">
        <v>62</v>
      </c>
      <c r="D38">
        <v>12017</v>
      </c>
      <c r="E38">
        <f>VLOOKUP(D38,Sheet1!$F:$G,2)</f>
        <v>8</v>
      </c>
      <c r="F38">
        <v>0.85</v>
      </c>
      <c r="G38">
        <v>15.49</v>
      </c>
      <c r="K38">
        <v>12017</v>
      </c>
      <c r="L38">
        <v>8</v>
      </c>
    </row>
    <row r="39" spans="1:12" x14ac:dyDescent="0.25">
      <c r="A39" t="s">
        <v>5</v>
      </c>
      <c r="B39">
        <f>VLOOKUP(A39,Sheet1!$B:$C,2,FALSE)</f>
        <v>13</v>
      </c>
      <c r="C39" t="s">
        <v>80</v>
      </c>
      <c r="D39">
        <v>12017</v>
      </c>
      <c r="E39">
        <f>VLOOKUP(D39,Sheet1!$F:$G,2)</f>
        <v>8</v>
      </c>
      <c r="F39">
        <v>0.85</v>
      </c>
      <c r="G39">
        <v>15.49</v>
      </c>
      <c r="K39">
        <v>12017</v>
      </c>
      <c r="L39">
        <v>8</v>
      </c>
    </row>
    <row r="40" spans="1:12" x14ac:dyDescent="0.25">
      <c r="A40" t="s">
        <v>5</v>
      </c>
      <c r="B40">
        <f>VLOOKUP(A40,Sheet1!$B:$C,2,FALSE)</f>
        <v>13</v>
      </c>
      <c r="C40" t="s">
        <v>42</v>
      </c>
      <c r="D40">
        <v>12017</v>
      </c>
      <c r="E40">
        <f>VLOOKUP(D40,Sheet1!$F:$G,2)</f>
        <v>8</v>
      </c>
      <c r="F40">
        <v>2.09</v>
      </c>
      <c r="G40">
        <v>15.49</v>
      </c>
      <c r="K40">
        <v>12017</v>
      </c>
      <c r="L40">
        <v>8</v>
      </c>
    </row>
    <row r="41" spans="1:12" x14ac:dyDescent="0.25">
      <c r="A41" t="s">
        <v>5</v>
      </c>
      <c r="B41">
        <f>VLOOKUP(A41,Sheet1!$B:$C,2,FALSE)</f>
        <v>13</v>
      </c>
      <c r="C41" t="s">
        <v>57</v>
      </c>
      <c r="D41">
        <v>12017</v>
      </c>
      <c r="E41">
        <f>VLOOKUP(D41,Sheet1!$F:$G,2)</f>
        <v>8</v>
      </c>
      <c r="F41">
        <v>0.7</v>
      </c>
      <c r="G41">
        <v>15.49</v>
      </c>
      <c r="K41">
        <v>12017</v>
      </c>
      <c r="L41">
        <v>8</v>
      </c>
    </row>
    <row r="42" spans="1:12" x14ac:dyDescent="0.25">
      <c r="A42" t="s">
        <v>5</v>
      </c>
      <c r="B42">
        <f>VLOOKUP(A42,Sheet1!$B:$C,2,FALSE)</f>
        <v>13</v>
      </c>
      <c r="C42" t="s">
        <v>7</v>
      </c>
      <c r="D42">
        <v>12017</v>
      </c>
      <c r="E42">
        <f>VLOOKUP(D42,Sheet1!$F:$G,2)</f>
        <v>8</v>
      </c>
      <c r="F42">
        <v>1.49</v>
      </c>
      <c r="G42">
        <v>15.49</v>
      </c>
      <c r="K42">
        <v>12017</v>
      </c>
      <c r="L42">
        <v>8</v>
      </c>
    </row>
    <row r="43" spans="1:12" x14ac:dyDescent="0.25">
      <c r="A43" t="s">
        <v>5</v>
      </c>
      <c r="B43">
        <f>VLOOKUP(A43,Sheet1!$B:$C,2,FALSE)</f>
        <v>13</v>
      </c>
      <c r="C43" t="s">
        <v>79</v>
      </c>
      <c r="D43">
        <v>12017</v>
      </c>
      <c r="E43">
        <f>VLOOKUP(D43,Sheet1!$F:$G,2)</f>
        <v>8</v>
      </c>
      <c r="F43">
        <v>0.85</v>
      </c>
      <c r="G43">
        <v>15.49</v>
      </c>
      <c r="K43">
        <v>12017</v>
      </c>
      <c r="L43">
        <v>8</v>
      </c>
    </row>
    <row r="44" spans="1:12" x14ac:dyDescent="0.25">
      <c r="A44" t="s">
        <v>5</v>
      </c>
      <c r="B44">
        <f>VLOOKUP(A44,Sheet1!$B:$C,2,FALSE)</f>
        <v>13</v>
      </c>
      <c r="C44" t="s">
        <v>56</v>
      </c>
      <c r="D44">
        <v>12017</v>
      </c>
      <c r="E44">
        <f>VLOOKUP(D44,Sheet1!$F:$G,2)</f>
        <v>8</v>
      </c>
      <c r="F44">
        <v>0.7</v>
      </c>
      <c r="G44">
        <v>15.49</v>
      </c>
      <c r="K44">
        <v>12017</v>
      </c>
      <c r="L44">
        <v>8</v>
      </c>
    </row>
    <row r="45" spans="1:12" x14ac:dyDescent="0.25">
      <c r="A45" t="s">
        <v>8</v>
      </c>
      <c r="B45">
        <f>VLOOKUP(A45,Sheet1!$B:$C,2,FALSE)</f>
        <v>16</v>
      </c>
      <c r="C45" t="s">
        <v>9</v>
      </c>
      <c r="D45">
        <v>12017</v>
      </c>
      <c r="E45">
        <f>VLOOKUP(D45,Sheet1!$F:$G,2)</f>
        <v>8</v>
      </c>
      <c r="F45">
        <v>1.99</v>
      </c>
      <c r="G45">
        <v>2233.4299999999998</v>
      </c>
      <c r="K45">
        <v>12017</v>
      </c>
      <c r="L45">
        <v>8</v>
      </c>
    </row>
    <row r="46" spans="1:12" x14ac:dyDescent="0.25">
      <c r="A46" t="s">
        <v>8</v>
      </c>
      <c r="B46">
        <f>VLOOKUP(A46,Sheet1!$B:$C,2,FALSE)</f>
        <v>16</v>
      </c>
      <c r="C46" t="s">
        <v>44</v>
      </c>
      <c r="D46">
        <v>12017</v>
      </c>
      <c r="E46">
        <f>VLOOKUP(D46,Sheet1!$F:$G,2)</f>
        <v>8</v>
      </c>
      <c r="F46">
        <v>0.95</v>
      </c>
      <c r="G46">
        <v>12.91</v>
      </c>
      <c r="K46">
        <v>12017</v>
      </c>
      <c r="L46">
        <v>8</v>
      </c>
    </row>
    <row r="47" spans="1:12" x14ac:dyDescent="0.25">
      <c r="A47" t="s">
        <v>12</v>
      </c>
      <c r="B47">
        <f>VLOOKUP(A47,Sheet1!$B:$C,2,FALSE)</f>
        <v>18</v>
      </c>
      <c r="C47" t="s">
        <v>13</v>
      </c>
      <c r="D47">
        <v>12017</v>
      </c>
      <c r="E47">
        <f>VLOOKUP(D47,Sheet1!$F:$G,2)</f>
        <v>8</v>
      </c>
      <c r="F47">
        <v>2.3199999999999998</v>
      </c>
      <c r="G47">
        <v>7602.27</v>
      </c>
      <c r="K47">
        <v>12017</v>
      </c>
      <c r="L47">
        <v>8</v>
      </c>
    </row>
    <row r="48" spans="1:12" x14ac:dyDescent="0.25">
      <c r="A48" t="s">
        <v>12</v>
      </c>
      <c r="B48">
        <f>VLOOKUP(A48,Sheet1!$B:$C,2,FALSE)</f>
        <v>18</v>
      </c>
      <c r="C48" t="s">
        <v>39</v>
      </c>
      <c r="D48">
        <v>12017</v>
      </c>
      <c r="E48">
        <f>VLOOKUP(D48,Sheet1!$F:$G,2)</f>
        <v>8</v>
      </c>
      <c r="F48">
        <v>2.09</v>
      </c>
      <c r="G48">
        <v>630.24</v>
      </c>
      <c r="K48">
        <v>12017</v>
      </c>
      <c r="L48">
        <v>8</v>
      </c>
    </row>
    <row r="49" spans="1:12" x14ac:dyDescent="0.25">
      <c r="A49" t="s">
        <v>14</v>
      </c>
      <c r="B49">
        <f>VLOOKUP(A49,Sheet1!$B:$C,2,FALSE)</f>
        <v>17</v>
      </c>
      <c r="C49" t="s">
        <v>15</v>
      </c>
      <c r="D49">
        <v>12017</v>
      </c>
      <c r="E49">
        <f>VLOOKUP(D49,Sheet1!$F:$G,2)</f>
        <v>8</v>
      </c>
      <c r="F49">
        <v>1.64</v>
      </c>
      <c r="G49">
        <v>2261.54</v>
      </c>
      <c r="K49">
        <v>12017</v>
      </c>
      <c r="L49">
        <v>8</v>
      </c>
    </row>
    <row r="50" spans="1:12" x14ac:dyDescent="0.25">
      <c r="A50" t="s">
        <v>14</v>
      </c>
      <c r="B50">
        <f>VLOOKUP(A50,Sheet1!$B:$C,2,FALSE)</f>
        <v>17</v>
      </c>
      <c r="C50" t="s">
        <v>62</v>
      </c>
      <c r="D50">
        <v>12017</v>
      </c>
      <c r="E50">
        <f>VLOOKUP(D50,Sheet1!$F:$G,2)</f>
        <v>8</v>
      </c>
      <c r="F50">
        <v>1.79</v>
      </c>
      <c r="G50">
        <v>1254.69</v>
      </c>
      <c r="K50">
        <v>12017</v>
      </c>
      <c r="L50">
        <v>8</v>
      </c>
    </row>
    <row r="51" spans="1:12" x14ac:dyDescent="0.25">
      <c r="A51" t="s">
        <v>14</v>
      </c>
      <c r="B51">
        <f>VLOOKUP(A51,Sheet1!$B:$C,2,FALSE)</f>
        <v>17</v>
      </c>
      <c r="C51" t="s">
        <v>42</v>
      </c>
      <c r="D51">
        <v>12017</v>
      </c>
      <c r="E51">
        <f>VLOOKUP(D51,Sheet1!$F:$G,2)</f>
        <v>8</v>
      </c>
      <c r="F51">
        <v>1.99</v>
      </c>
      <c r="G51">
        <v>387.25</v>
      </c>
      <c r="K51">
        <v>12017</v>
      </c>
      <c r="L51">
        <v>8</v>
      </c>
    </row>
    <row r="52" spans="1:12" x14ac:dyDescent="0.25">
      <c r="A52" t="s">
        <v>14</v>
      </c>
      <c r="B52">
        <f>VLOOKUP(A52,Sheet1!$B:$C,2,FALSE)</f>
        <v>17</v>
      </c>
      <c r="C52" t="s">
        <v>10</v>
      </c>
      <c r="D52">
        <v>12017</v>
      </c>
      <c r="E52">
        <f>VLOOKUP(D52,Sheet1!$F:$G,2)</f>
        <v>8</v>
      </c>
      <c r="F52">
        <v>1.59</v>
      </c>
      <c r="G52">
        <v>170.39</v>
      </c>
      <c r="K52">
        <v>12017</v>
      </c>
      <c r="L52">
        <v>8</v>
      </c>
    </row>
    <row r="53" spans="1:12" x14ac:dyDescent="0.25">
      <c r="A53" t="s">
        <v>14</v>
      </c>
      <c r="B53">
        <f>VLOOKUP(A53,Sheet1!$B:$C,2,FALSE)</f>
        <v>17</v>
      </c>
      <c r="C53" t="s">
        <v>33</v>
      </c>
      <c r="D53">
        <v>12017</v>
      </c>
      <c r="E53">
        <f>VLOOKUP(D53,Sheet1!$F:$G,2)</f>
        <v>8</v>
      </c>
      <c r="F53">
        <v>1.59</v>
      </c>
      <c r="G53">
        <v>123.92</v>
      </c>
      <c r="K53">
        <v>12017</v>
      </c>
      <c r="L53">
        <v>8</v>
      </c>
    </row>
    <row r="54" spans="1:12" x14ac:dyDescent="0.25">
      <c r="A54" t="s">
        <v>26</v>
      </c>
      <c r="B54">
        <f>VLOOKUP(A54,Sheet1!$B:$C,2,FALSE)</f>
        <v>9</v>
      </c>
      <c r="C54" t="s">
        <v>22</v>
      </c>
      <c r="D54">
        <v>12017</v>
      </c>
      <c r="E54">
        <f>VLOOKUP(D54,Sheet1!$F:$G,2)</f>
        <v>8</v>
      </c>
      <c r="F54">
        <v>1.69</v>
      </c>
      <c r="G54">
        <v>1533.6</v>
      </c>
      <c r="K54">
        <v>12017</v>
      </c>
      <c r="L54">
        <v>8</v>
      </c>
    </row>
    <row r="55" spans="1:12" x14ac:dyDescent="0.25">
      <c r="A55" t="s">
        <v>26</v>
      </c>
      <c r="B55">
        <f>VLOOKUP(A55,Sheet1!$B:$C,2,FALSE)</f>
        <v>9</v>
      </c>
      <c r="C55" t="s">
        <v>25</v>
      </c>
      <c r="D55">
        <v>12017</v>
      </c>
      <c r="E55">
        <f>VLOOKUP(D55,Sheet1!$F:$G,2)</f>
        <v>8</v>
      </c>
      <c r="F55">
        <v>1.59</v>
      </c>
      <c r="G55">
        <v>670.95</v>
      </c>
      <c r="K55">
        <v>12017</v>
      </c>
      <c r="L55">
        <v>8</v>
      </c>
    </row>
    <row r="56" spans="1:12" x14ac:dyDescent="0.25">
      <c r="A56" t="s">
        <v>26</v>
      </c>
      <c r="B56">
        <f>VLOOKUP(A56,Sheet1!$B:$C,2,FALSE)</f>
        <v>9</v>
      </c>
      <c r="C56" t="s">
        <v>34</v>
      </c>
      <c r="D56">
        <v>12017</v>
      </c>
      <c r="E56">
        <f>VLOOKUP(D56,Sheet1!$F:$G,2)</f>
        <v>8</v>
      </c>
      <c r="F56">
        <v>1.19</v>
      </c>
      <c r="G56">
        <v>511.2</v>
      </c>
      <c r="K56">
        <v>12017</v>
      </c>
      <c r="L56">
        <v>8</v>
      </c>
    </row>
    <row r="57" spans="1:12" x14ac:dyDescent="0.25">
      <c r="A57" t="s">
        <v>26</v>
      </c>
      <c r="B57">
        <f>VLOOKUP(A57,Sheet1!$B:$C,2,FALSE)</f>
        <v>9</v>
      </c>
      <c r="C57" t="s">
        <v>65</v>
      </c>
      <c r="D57">
        <v>12017</v>
      </c>
      <c r="E57">
        <f>VLOOKUP(D57,Sheet1!$F:$G,2)</f>
        <v>8</v>
      </c>
      <c r="F57">
        <v>2.19</v>
      </c>
      <c r="G57">
        <v>511.2</v>
      </c>
      <c r="K57">
        <v>12017</v>
      </c>
      <c r="L57">
        <v>8</v>
      </c>
    </row>
    <row r="58" spans="1:12" x14ac:dyDescent="0.25">
      <c r="A58" t="s">
        <v>26</v>
      </c>
      <c r="B58">
        <f>VLOOKUP(A58,Sheet1!$B:$C,2,FALSE)</f>
        <v>9</v>
      </c>
      <c r="C58" t="s">
        <v>66</v>
      </c>
      <c r="D58">
        <v>12017</v>
      </c>
      <c r="E58">
        <f>VLOOKUP(D58,Sheet1!$F:$G,2)</f>
        <v>8</v>
      </c>
      <c r="F58">
        <v>2.39</v>
      </c>
      <c r="G58">
        <v>511.2</v>
      </c>
      <c r="K58">
        <v>12017</v>
      </c>
      <c r="L58">
        <v>8</v>
      </c>
    </row>
    <row r="59" spans="1:12" x14ac:dyDescent="0.25">
      <c r="A59" t="s">
        <v>26</v>
      </c>
      <c r="B59">
        <f>VLOOKUP(A59,Sheet1!$B:$C,2,FALSE)</f>
        <v>9</v>
      </c>
      <c r="C59" t="s">
        <v>15</v>
      </c>
      <c r="D59">
        <v>12017</v>
      </c>
      <c r="E59">
        <f>VLOOKUP(D59,Sheet1!$F:$G,2)</f>
        <v>8</v>
      </c>
      <c r="F59">
        <v>1.59</v>
      </c>
      <c r="G59">
        <v>223.65</v>
      </c>
      <c r="K59">
        <v>12017</v>
      </c>
      <c r="L59">
        <v>8</v>
      </c>
    </row>
    <row r="60" spans="1:12" x14ac:dyDescent="0.25">
      <c r="A60" t="s">
        <v>26</v>
      </c>
      <c r="B60">
        <f>VLOOKUP(A60,Sheet1!$B:$C,2,FALSE)</f>
        <v>9</v>
      </c>
      <c r="C60" t="s">
        <v>39</v>
      </c>
      <c r="D60">
        <v>12017</v>
      </c>
      <c r="E60">
        <f>VLOOKUP(D60,Sheet1!$F:$G,2)</f>
        <v>8</v>
      </c>
      <c r="F60">
        <v>1.69</v>
      </c>
      <c r="G60">
        <v>63.9</v>
      </c>
      <c r="K60">
        <v>12017</v>
      </c>
      <c r="L60">
        <v>8</v>
      </c>
    </row>
    <row r="61" spans="1:12" x14ac:dyDescent="0.25">
      <c r="A61" t="s">
        <v>26</v>
      </c>
      <c r="B61">
        <f>VLOOKUP(A61,Sheet1!$B:$C,2,FALSE)</f>
        <v>9</v>
      </c>
      <c r="C61" t="s">
        <v>33</v>
      </c>
      <c r="D61">
        <v>12017</v>
      </c>
      <c r="E61">
        <f>VLOOKUP(D61,Sheet1!$F:$G,2)</f>
        <v>8</v>
      </c>
      <c r="F61">
        <v>1.59</v>
      </c>
      <c r="G61">
        <v>31.95</v>
      </c>
      <c r="K61">
        <v>12017</v>
      </c>
      <c r="L61">
        <v>8</v>
      </c>
    </row>
    <row r="62" spans="1:12" x14ac:dyDescent="0.25">
      <c r="A62" t="s">
        <v>29</v>
      </c>
      <c r="B62">
        <f>VLOOKUP(A62,Sheet1!$B:$C,2,FALSE)</f>
        <v>12</v>
      </c>
      <c r="C62" t="s">
        <v>13</v>
      </c>
      <c r="D62">
        <v>12017</v>
      </c>
      <c r="E62">
        <f>VLOOKUP(D62,Sheet1!$F:$G,2)</f>
        <v>8</v>
      </c>
      <c r="F62">
        <v>2.44</v>
      </c>
      <c r="G62">
        <v>1115.52</v>
      </c>
      <c r="K62">
        <v>12017</v>
      </c>
      <c r="L62">
        <v>8</v>
      </c>
    </row>
    <row r="63" spans="1:12" x14ac:dyDescent="0.25">
      <c r="A63" t="s">
        <v>29</v>
      </c>
      <c r="B63">
        <f>VLOOKUP(A63,Sheet1!$B:$C,2,FALSE)</f>
        <v>12</v>
      </c>
      <c r="C63" t="s">
        <v>22</v>
      </c>
      <c r="D63">
        <v>12017</v>
      </c>
      <c r="E63">
        <f>VLOOKUP(D63,Sheet1!$F:$G,2)</f>
        <v>8</v>
      </c>
      <c r="F63">
        <v>2.29</v>
      </c>
      <c r="G63">
        <v>151.06</v>
      </c>
      <c r="K63">
        <v>12017</v>
      </c>
      <c r="L63">
        <v>8</v>
      </c>
    </row>
    <row r="64" spans="1:12" x14ac:dyDescent="0.25">
      <c r="A64" t="s">
        <v>24</v>
      </c>
      <c r="B64">
        <f>VLOOKUP(A64,Sheet1!$B:$C,2,FALSE)</f>
        <v>14</v>
      </c>
      <c r="C64" t="s">
        <v>44</v>
      </c>
      <c r="D64">
        <v>12017</v>
      </c>
      <c r="E64">
        <f>VLOOKUP(D64,Sheet1!$F:$G,2)</f>
        <v>8</v>
      </c>
      <c r="F64">
        <v>1.99</v>
      </c>
      <c r="G64">
        <v>503.36</v>
      </c>
      <c r="K64">
        <v>12017</v>
      </c>
      <c r="L64">
        <v>8</v>
      </c>
    </row>
    <row r="65" spans="1:12" x14ac:dyDescent="0.25">
      <c r="A65" t="s">
        <v>45</v>
      </c>
      <c r="B65">
        <f>VLOOKUP(A65,Sheet1!$B:$C,2,FALSE)</f>
        <v>5</v>
      </c>
      <c r="C65" t="s">
        <v>57</v>
      </c>
      <c r="D65">
        <v>12017</v>
      </c>
      <c r="E65">
        <f>VLOOKUP(D65,Sheet1!$F:$G,2)</f>
        <v>8</v>
      </c>
      <c r="F65">
        <v>5.55</v>
      </c>
      <c r="G65">
        <v>42.6</v>
      </c>
      <c r="K65">
        <v>12017</v>
      </c>
      <c r="L65">
        <v>8</v>
      </c>
    </row>
    <row r="66" spans="1:12" x14ac:dyDescent="0.25">
      <c r="A66" t="s">
        <v>45</v>
      </c>
      <c r="B66">
        <f>VLOOKUP(A66,Sheet1!$B:$C,2,FALSE)</f>
        <v>5</v>
      </c>
      <c r="C66" t="s">
        <v>65</v>
      </c>
      <c r="D66">
        <v>12017</v>
      </c>
      <c r="E66">
        <f>VLOOKUP(D66,Sheet1!$F:$G,2)</f>
        <v>8</v>
      </c>
      <c r="F66">
        <v>6.79</v>
      </c>
      <c r="G66">
        <v>42.6</v>
      </c>
      <c r="K66">
        <v>12017</v>
      </c>
      <c r="L66">
        <v>8</v>
      </c>
    </row>
    <row r="67" spans="1:12" x14ac:dyDescent="0.25">
      <c r="A67" t="s">
        <v>45</v>
      </c>
      <c r="B67">
        <f>VLOOKUP(A67,Sheet1!$B:$C,2,FALSE)</f>
        <v>5</v>
      </c>
      <c r="C67" t="s">
        <v>33</v>
      </c>
      <c r="D67">
        <v>12017</v>
      </c>
      <c r="E67">
        <f>VLOOKUP(D67,Sheet1!$F:$G,2)</f>
        <v>8</v>
      </c>
      <c r="F67">
        <v>7.87</v>
      </c>
      <c r="G67">
        <v>40.659999999999997</v>
      </c>
      <c r="K67">
        <v>12017</v>
      </c>
      <c r="L67">
        <v>8</v>
      </c>
    </row>
    <row r="68" spans="1:12" x14ac:dyDescent="0.25">
      <c r="A68" t="s">
        <v>45</v>
      </c>
      <c r="B68">
        <f>VLOOKUP(A68,Sheet1!$B:$C,2,FALSE)</f>
        <v>5</v>
      </c>
      <c r="C68" t="s">
        <v>22</v>
      </c>
      <c r="D68">
        <v>12017</v>
      </c>
      <c r="E68">
        <f>VLOOKUP(D68,Sheet1!$F:$G,2)</f>
        <v>8</v>
      </c>
      <c r="F68">
        <v>5.55</v>
      </c>
      <c r="G68">
        <v>24.2</v>
      </c>
      <c r="K68">
        <v>12017</v>
      </c>
      <c r="L68">
        <v>8</v>
      </c>
    </row>
    <row r="69" spans="1:12" x14ac:dyDescent="0.25">
      <c r="A69" t="s">
        <v>45</v>
      </c>
      <c r="B69">
        <f>VLOOKUP(A69,Sheet1!$B:$C,2,FALSE)</f>
        <v>5</v>
      </c>
      <c r="C69" t="s">
        <v>15</v>
      </c>
      <c r="D69">
        <v>12017</v>
      </c>
      <c r="E69">
        <f>VLOOKUP(D69,Sheet1!$F:$G,2)</f>
        <v>8</v>
      </c>
      <c r="F69">
        <v>4.63</v>
      </c>
      <c r="G69">
        <v>23.56</v>
      </c>
      <c r="K69">
        <v>12017</v>
      </c>
      <c r="L69">
        <v>8</v>
      </c>
    </row>
    <row r="70" spans="1:12" x14ac:dyDescent="0.25">
      <c r="A70" t="s">
        <v>45</v>
      </c>
      <c r="B70">
        <f>VLOOKUP(A70,Sheet1!$B:$C,2,FALSE)</f>
        <v>5</v>
      </c>
      <c r="C70" t="s">
        <v>18</v>
      </c>
      <c r="D70">
        <v>12017</v>
      </c>
      <c r="E70">
        <f>VLOOKUP(D70,Sheet1!$F:$G,2)</f>
        <v>8</v>
      </c>
      <c r="F70">
        <v>5.55</v>
      </c>
      <c r="G70">
        <v>21.3</v>
      </c>
      <c r="K70">
        <v>12017</v>
      </c>
      <c r="L70">
        <v>8</v>
      </c>
    </row>
    <row r="71" spans="1:12" x14ac:dyDescent="0.25">
      <c r="A71" t="s">
        <v>45</v>
      </c>
      <c r="B71">
        <f>VLOOKUP(A71,Sheet1!$B:$C,2,FALSE)</f>
        <v>5</v>
      </c>
      <c r="C71" t="s">
        <v>36</v>
      </c>
      <c r="D71">
        <v>12017</v>
      </c>
      <c r="E71">
        <f>VLOOKUP(D71,Sheet1!$F:$G,2)</f>
        <v>8</v>
      </c>
      <c r="F71">
        <v>4.93</v>
      </c>
      <c r="G71">
        <v>21.3</v>
      </c>
      <c r="K71">
        <v>12017</v>
      </c>
      <c r="L71">
        <v>8</v>
      </c>
    </row>
    <row r="72" spans="1:12" x14ac:dyDescent="0.25">
      <c r="A72" t="s">
        <v>45</v>
      </c>
      <c r="B72">
        <f>VLOOKUP(A72,Sheet1!$B:$C,2,FALSE)</f>
        <v>5</v>
      </c>
      <c r="C72" t="s">
        <v>27</v>
      </c>
      <c r="D72">
        <v>12017</v>
      </c>
      <c r="E72">
        <f>VLOOKUP(D72,Sheet1!$F:$G,2)</f>
        <v>8</v>
      </c>
      <c r="F72">
        <v>4.93</v>
      </c>
      <c r="G72">
        <v>21.3</v>
      </c>
      <c r="K72">
        <v>12017</v>
      </c>
      <c r="L72">
        <v>8</v>
      </c>
    </row>
    <row r="73" spans="1:12" x14ac:dyDescent="0.25">
      <c r="A73" t="s">
        <v>45</v>
      </c>
      <c r="B73">
        <f>VLOOKUP(A73,Sheet1!$B:$C,2,FALSE)</f>
        <v>5</v>
      </c>
      <c r="C73" t="s">
        <v>60</v>
      </c>
      <c r="D73">
        <v>12017</v>
      </c>
      <c r="E73">
        <f>VLOOKUP(D73,Sheet1!$F:$G,2)</f>
        <v>8</v>
      </c>
      <c r="F73">
        <v>5.86</v>
      </c>
      <c r="G73">
        <v>16.14</v>
      </c>
      <c r="K73">
        <v>12017</v>
      </c>
      <c r="L73">
        <v>8</v>
      </c>
    </row>
    <row r="74" spans="1:12" x14ac:dyDescent="0.25">
      <c r="A74" t="s">
        <v>45</v>
      </c>
      <c r="B74">
        <f>VLOOKUP(A74,Sheet1!$B:$C,2,FALSE)</f>
        <v>5</v>
      </c>
      <c r="C74" t="s">
        <v>10</v>
      </c>
      <c r="D74">
        <v>12017</v>
      </c>
      <c r="E74">
        <f>VLOOKUP(D74,Sheet1!$F:$G,2)</f>
        <v>8</v>
      </c>
      <c r="F74">
        <v>5.55</v>
      </c>
      <c r="G74">
        <v>13.88</v>
      </c>
      <c r="K74">
        <v>12017</v>
      </c>
      <c r="L74">
        <v>8</v>
      </c>
    </row>
    <row r="75" spans="1:12" x14ac:dyDescent="0.25">
      <c r="A75" t="s">
        <v>45</v>
      </c>
      <c r="B75">
        <f>VLOOKUP(A75,Sheet1!$B:$C,2,FALSE)</f>
        <v>5</v>
      </c>
      <c r="C75" t="s">
        <v>40</v>
      </c>
      <c r="D75">
        <v>12017</v>
      </c>
      <c r="E75">
        <f>VLOOKUP(D75,Sheet1!$F:$G,2)</f>
        <v>8</v>
      </c>
      <c r="F75">
        <v>6.17</v>
      </c>
      <c r="G75">
        <v>11.3</v>
      </c>
      <c r="K75">
        <v>12017</v>
      </c>
      <c r="L75">
        <v>8</v>
      </c>
    </row>
    <row r="76" spans="1:12" x14ac:dyDescent="0.25">
      <c r="A76" t="s">
        <v>45</v>
      </c>
      <c r="B76">
        <f>VLOOKUP(A76,Sheet1!$B:$C,2,FALSE)</f>
        <v>5</v>
      </c>
      <c r="C76" t="s">
        <v>47</v>
      </c>
      <c r="D76">
        <v>12017</v>
      </c>
      <c r="E76">
        <f>VLOOKUP(D76,Sheet1!$F:$G,2)</f>
        <v>8</v>
      </c>
      <c r="F76">
        <v>5.55</v>
      </c>
      <c r="G76">
        <v>10.65</v>
      </c>
      <c r="K76">
        <v>12017</v>
      </c>
      <c r="L76">
        <v>8</v>
      </c>
    </row>
    <row r="77" spans="1:12" x14ac:dyDescent="0.25">
      <c r="A77" t="s">
        <v>45</v>
      </c>
      <c r="B77">
        <f>VLOOKUP(A77,Sheet1!$B:$C,2,FALSE)</f>
        <v>5</v>
      </c>
      <c r="C77" t="s">
        <v>23</v>
      </c>
      <c r="D77">
        <v>12017</v>
      </c>
      <c r="E77">
        <f>VLOOKUP(D77,Sheet1!$F:$G,2)</f>
        <v>8</v>
      </c>
      <c r="F77">
        <v>4.93</v>
      </c>
      <c r="G77">
        <v>10.32</v>
      </c>
      <c r="K77">
        <v>12017</v>
      </c>
      <c r="L77">
        <v>8</v>
      </c>
    </row>
    <row r="78" spans="1:12" x14ac:dyDescent="0.25">
      <c r="A78" t="s">
        <v>45</v>
      </c>
      <c r="B78">
        <f>VLOOKUP(A78,Sheet1!$B:$C,2,FALSE)</f>
        <v>5</v>
      </c>
      <c r="C78" t="s">
        <v>39</v>
      </c>
      <c r="D78">
        <v>12017</v>
      </c>
      <c r="E78">
        <f>VLOOKUP(D78,Sheet1!$F:$G,2)</f>
        <v>8</v>
      </c>
      <c r="F78">
        <v>8.64</v>
      </c>
      <c r="G78">
        <v>9.68</v>
      </c>
      <c r="K78">
        <v>12017</v>
      </c>
      <c r="L78">
        <v>8</v>
      </c>
    </row>
    <row r="79" spans="1:12" x14ac:dyDescent="0.25">
      <c r="A79" t="s">
        <v>45</v>
      </c>
      <c r="B79">
        <f>VLOOKUP(A79,Sheet1!$B:$C,2,FALSE)</f>
        <v>5</v>
      </c>
      <c r="C79" t="s">
        <v>31</v>
      </c>
      <c r="D79">
        <v>12017</v>
      </c>
      <c r="E79">
        <f>VLOOKUP(D79,Sheet1!$F:$G,2)</f>
        <v>8</v>
      </c>
      <c r="F79">
        <v>8.64</v>
      </c>
      <c r="G79">
        <v>6.78</v>
      </c>
      <c r="K79">
        <v>12017</v>
      </c>
      <c r="L79">
        <v>8</v>
      </c>
    </row>
    <row r="80" spans="1:12" x14ac:dyDescent="0.25">
      <c r="A80" t="s">
        <v>45</v>
      </c>
      <c r="B80">
        <f>VLOOKUP(A80,Sheet1!$B:$C,2,FALSE)</f>
        <v>5</v>
      </c>
      <c r="C80" t="s">
        <v>11</v>
      </c>
      <c r="D80">
        <v>12017</v>
      </c>
      <c r="E80">
        <f>VLOOKUP(D80,Sheet1!$F:$G,2)</f>
        <v>8</v>
      </c>
      <c r="F80">
        <v>8.64</v>
      </c>
      <c r="G80">
        <v>5.81</v>
      </c>
      <c r="K80">
        <v>12017</v>
      </c>
      <c r="L80">
        <v>8</v>
      </c>
    </row>
    <row r="81" spans="1:12" x14ac:dyDescent="0.25">
      <c r="A81" t="s">
        <v>46</v>
      </c>
      <c r="B81">
        <f>VLOOKUP(A81,Sheet1!$B:$C,2,FALSE)</f>
        <v>10</v>
      </c>
      <c r="C81" t="s">
        <v>11</v>
      </c>
      <c r="D81">
        <v>12017</v>
      </c>
      <c r="E81">
        <f>VLOOKUP(D81,Sheet1!$F:$G,2)</f>
        <v>8</v>
      </c>
      <c r="F81">
        <v>1.64</v>
      </c>
      <c r="G81">
        <v>1118.25</v>
      </c>
      <c r="K81">
        <v>12017</v>
      </c>
      <c r="L81">
        <v>8</v>
      </c>
    </row>
    <row r="82" spans="1:12" x14ac:dyDescent="0.25">
      <c r="A82" t="s">
        <v>46</v>
      </c>
      <c r="B82">
        <f>VLOOKUP(A82,Sheet1!$B:$C,2,FALSE)</f>
        <v>10</v>
      </c>
      <c r="C82" t="s">
        <v>59</v>
      </c>
      <c r="D82">
        <v>12017</v>
      </c>
      <c r="E82">
        <f>VLOOKUP(D82,Sheet1!$F:$G,2)</f>
        <v>8</v>
      </c>
      <c r="F82">
        <v>2.39</v>
      </c>
      <c r="G82">
        <v>1075.6500000000001</v>
      </c>
      <c r="K82">
        <v>12017</v>
      </c>
      <c r="L82">
        <v>8</v>
      </c>
    </row>
    <row r="83" spans="1:12" x14ac:dyDescent="0.25">
      <c r="A83" t="s">
        <v>46</v>
      </c>
      <c r="B83">
        <f>VLOOKUP(A83,Sheet1!$B:$C,2,FALSE)</f>
        <v>10</v>
      </c>
      <c r="C83" t="s">
        <v>9</v>
      </c>
      <c r="D83">
        <v>12017</v>
      </c>
      <c r="E83">
        <f>VLOOKUP(D83,Sheet1!$F:$G,2)</f>
        <v>8</v>
      </c>
      <c r="F83">
        <v>1.49</v>
      </c>
      <c r="G83">
        <v>1022.4</v>
      </c>
      <c r="K83">
        <v>12017</v>
      </c>
      <c r="L83">
        <v>8</v>
      </c>
    </row>
    <row r="84" spans="1:12" x14ac:dyDescent="0.25">
      <c r="A84" t="s">
        <v>46</v>
      </c>
      <c r="B84">
        <f>VLOOKUP(A84,Sheet1!$B:$C,2,FALSE)</f>
        <v>10</v>
      </c>
      <c r="C84" t="s">
        <v>47</v>
      </c>
      <c r="D84">
        <v>12017</v>
      </c>
      <c r="E84">
        <f>VLOOKUP(D84,Sheet1!$F:$G,2)</f>
        <v>8</v>
      </c>
      <c r="F84">
        <v>1.59</v>
      </c>
      <c r="G84">
        <v>553.79999999999995</v>
      </c>
      <c r="K84">
        <v>12017</v>
      </c>
      <c r="L84">
        <v>8</v>
      </c>
    </row>
    <row r="85" spans="1:12" x14ac:dyDescent="0.25">
      <c r="A85" t="s">
        <v>46</v>
      </c>
      <c r="B85">
        <f>VLOOKUP(A85,Sheet1!$B:$C,2,FALSE)</f>
        <v>10</v>
      </c>
      <c r="C85" t="s">
        <v>44</v>
      </c>
      <c r="D85">
        <v>12017</v>
      </c>
      <c r="E85">
        <f>VLOOKUP(D85,Sheet1!$F:$G,2)</f>
        <v>8</v>
      </c>
      <c r="F85">
        <v>1.49</v>
      </c>
      <c r="G85">
        <v>511.2</v>
      </c>
      <c r="K85">
        <v>12017</v>
      </c>
      <c r="L85">
        <v>8</v>
      </c>
    </row>
    <row r="86" spans="1:12" x14ac:dyDescent="0.25">
      <c r="A86" t="s">
        <v>46</v>
      </c>
      <c r="B86">
        <f>VLOOKUP(A86,Sheet1!$B:$C,2,FALSE)</f>
        <v>10</v>
      </c>
      <c r="C86" t="s">
        <v>20</v>
      </c>
      <c r="D86">
        <v>12017</v>
      </c>
      <c r="E86">
        <f>VLOOKUP(D86,Sheet1!$F:$G,2)</f>
        <v>8</v>
      </c>
      <c r="F86">
        <v>1.49</v>
      </c>
      <c r="G86">
        <v>511.2</v>
      </c>
      <c r="K86">
        <v>12017</v>
      </c>
      <c r="L86">
        <v>8</v>
      </c>
    </row>
    <row r="87" spans="1:12" x14ac:dyDescent="0.25">
      <c r="A87" t="s">
        <v>46</v>
      </c>
      <c r="B87">
        <f>VLOOKUP(A87,Sheet1!$B:$C,2,FALSE)</f>
        <v>10</v>
      </c>
      <c r="C87" t="s">
        <v>18</v>
      </c>
      <c r="D87">
        <v>12017</v>
      </c>
      <c r="E87">
        <f>VLOOKUP(D87,Sheet1!$F:$G,2)</f>
        <v>8</v>
      </c>
      <c r="F87">
        <v>1.59</v>
      </c>
      <c r="G87">
        <v>511.2</v>
      </c>
      <c r="K87">
        <v>12017</v>
      </c>
      <c r="L87">
        <v>8</v>
      </c>
    </row>
    <row r="88" spans="1:12" x14ac:dyDescent="0.25">
      <c r="A88" t="s">
        <v>46</v>
      </c>
      <c r="B88">
        <f>VLOOKUP(A88,Sheet1!$B:$C,2,FALSE)</f>
        <v>10</v>
      </c>
      <c r="C88" t="s">
        <v>16</v>
      </c>
      <c r="D88">
        <v>12017</v>
      </c>
      <c r="E88">
        <f>VLOOKUP(D88,Sheet1!$F:$G,2)</f>
        <v>8</v>
      </c>
      <c r="F88">
        <v>1.49</v>
      </c>
      <c r="G88">
        <v>511.2</v>
      </c>
      <c r="K88">
        <v>12017</v>
      </c>
      <c r="L88">
        <v>8</v>
      </c>
    </row>
    <row r="89" spans="1:12" x14ac:dyDescent="0.25">
      <c r="A89" t="s">
        <v>49</v>
      </c>
      <c r="B89">
        <f>VLOOKUP(A89,Sheet1!$B:$C,2,FALSE)</f>
        <v>15</v>
      </c>
      <c r="C89" t="s">
        <v>13</v>
      </c>
      <c r="D89">
        <v>12017</v>
      </c>
      <c r="E89">
        <f>VLOOKUP(D89,Sheet1!$F:$G,2)</f>
        <v>8</v>
      </c>
      <c r="F89">
        <v>1.2</v>
      </c>
      <c r="G89">
        <v>826.12</v>
      </c>
      <c r="K89">
        <v>12017</v>
      </c>
      <c r="L89">
        <v>8</v>
      </c>
    </row>
    <row r="90" spans="1:12" x14ac:dyDescent="0.25">
      <c r="A90" t="s">
        <v>71</v>
      </c>
      <c r="B90">
        <f>VLOOKUP(A90,Sheet1!$B:$C,2,FALSE)</f>
        <v>1</v>
      </c>
      <c r="C90" t="s">
        <v>23</v>
      </c>
      <c r="D90">
        <v>12017</v>
      </c>
      <c r="E90">
        <f>VLOOKUP(D90,Sheet1!$F:$G,2)</f>
        <v>8</v>
      </c>
      <c r="F90">
        <v>3.24</v>
      </c>
      <c r="G90">
        <v>255.6</v>
      </c>
      <c r="K90">
        <v>12017</v>
      </c>
      <c r="L90">
        <v>8</v>
      </c>
    </row>
    <row r="91" spans="1:12" x14ac:dyDescent="0.25">
      <c r="A91" t="s">
        <v>71</v>
      </c>
      <c r="B91">
        <f>VLOOKUP(A91,Sheet1!$B:$C,2,FALSE)</f>
        <v>1</v>
      </c>
      <c r="C91" t="s">
        <v>59</v>
      </c>
      <c r="D91">
        <v>12017</v>
      </c>
      <c r="E91">
        <f>VLOOKUP(D91,Sheet1!$F:$G,2)</f>
        <v>8</v>
      </c>
      <c r="F91">
        <v>2.99</v>
      </c>
      <c r="G91">
        <v>96.82</v>
      </c>
      <c r="K91">
        <v>12017</v>
      </c>
      <c r="L91">
        <v>8</v>
      </c>
    </row>
    <row r="92" spans="1:12" x14ac:dyDescent="0.25">
      <c r="A92" t="s">
        <v>71</v>
      </c>
      <c r="B92">
        <f>VLOOKUP(A92,Sheet1!$B:$C,2,FALSE)</f>
        <v>1</v>
      </c>
      <c r="C92" t="s">
        <v>31</v>
      </c>
      <c r="D92">
        <v>12017</v>
      </c>
      <c r="E92">
        <f>VLOOKUP(D92,Sheet1!$F:$G,2)</f>
        <v>8</v>
      </c>
      <c r="F92">
        <v>3.6</v>
      </c>
      <c r="G92">
        <v>77.45</v>
      </c>
      <c r="K92">
        <v>12017</v>
      </c>
      <c r="L92">
        <v>8</v>
      </c>
    </row>
    <row r="93" spans="1:12" x14ac:dyDescent="0.25">
      <c r="A93" t="s">
        <v>71</v>
      </c>
      <c r="B93">
        <f>VLOOKUP(A93,Sheet1!$B:$C,2,FALSE)</f>
        <v>1</v>
      </c>
      <c r="C93" t="s">
        <v>10</v>
      </c>
      <c r="D93">
        <v>12017</v>
      </c>
      <c r="E93">
        <f>VLOOKUP(D93,Sheet1!$F:$G,2)</f>
        <v>8</v>
      </c>
      <c r="F93">
        <v>3.6</v>
      </c>
      <c r="G93">
        <v>73.58</v>
      </c>
      <c r="K93">
        <v>12017</v>
      </c>
      <c r="L93">
        <v>8</v>
      </c>
    </row>
    <row r="94" spans="1:12" x14ac:dyDescent="0.25">
      <c r="A94" t="s">
        <v>71</v>
      </c>
      <c r="B94">
        <f>VLOOKUP(A94,Sheet1!$B:$C,2,FALSE)</f>
        <v>1</v>
      </c>
      <c r="C94" t="s">
        <v>15</v>
      </c>
      <c r="D94">
        <v>12017</v>
      </c>
      <c r="E94">
        <f>VLOOKUP(D94,Sheet1!$F:$G,2)</f>
        <v>8</v>
      </c>
      <c r="F94">
        <v>3.6</v>
      </c>
      <c r="G94">
        <v>52.28</v>
      </c>
      <c r="K94">
        <v>12017</v>
      </c>
      <c r="L94">
        <v>8</v>
      </c>
    </row>
    <row r="95" spans="1:12" x14ac:dyDescent="0.25">
      <c r="A95" t="s">
        <v>71</v>
      </c>
      <c r="B95">
        <f>VLOOKUP(A95,Sheet1!$B:$C,2,FALSE)</f>
        <v>1</v>
      </c>
      <c r="C95" t="s">
        <v>65</v>
      </c>
      <c r="D95">
        <v>12017</v>
      </c>
      <c r="E95">
        <f>VLOOKUP(D95,Sheet1!$F:$G,2)</f>
        <v>8</v>
      </c>
      <c r="F95">
        <v>2.99</v>
      </c>
      <c r="G95">
        <v>43.57</v>
      </c>
      <c r="K95">
        <v>12017</v>
      </c>
      <c r="L95">
        <v>8</v>
      </c>
    </row>
    <row r="96" spans="1:12" x14ac:dyDescent="0.25">
      <c r="A96" t="s">
        <v>71</v>
      </c>
      <c r="B96">
        <f>VLOOKUP(A96,Sheet1!$B:$C,2,FALSE)</f>
        <v>1</v>
      </c>
      <c r="C96" t="s">
        <v>33</v>
      </c>
      <c r="D96">
        <v>12017</v>
      </c>
      <c r="E96">
        <f>VLOOKUP(D96,Sheet1!$F:$G,2)</f>
        <v>8</v>
      </c>
      <c r="F96">
        <v>3.6</v>
      </c>
      <c r="G96">
        <v>35.83</v>
      </c>
      <c r="K96">
        <v>12017</v>
      </c>
      <c r="L96">
        <v>8</v>
      </c>
    </row>
    <row r="97" spans="1:12" x14ac:dyDescent="0.25">
      <c r="A97" t="s">
        <v>71</v>
      </c>
      <c r="B97">
        <f>VLOOKUP(A97,Sheet1!$B:$C,2,FALSE)</f>
        <v>1</v>
      </c>
      <c r="C97" t="s">
        <v>17</v>
      </c>
      <c r="D97">
        <v>12017</v>
      </c>
      <c r="E97">
        <f>VLOOKUP(D97,Sheet1!$F:$G,2)</f>
        <v>8</v>
      </c>
      <c r="F97">
        <v>3.29</v>
      </c>
      <c r="G97">
        <v>31.95</v>
      </c>
      <c r="K97">
        <v>12017</v>
      </c>
      <c r="L97">
        <v>8</v>
      </c>
    </row>
    <row r="98" spans="1:12" x14ac:dyDescent="0.25">
      <c r="A98" t="s">
        <v>71</v>
      </c>
      <c r="B98">
        <f>VLOOKUP(A98,Sheet1!$B:$C,2,FALSE)</f>
        <v>1</v>
      </c>
      <c r="C98" t="s">
        <v>32</v>
      </c>
      <c r="D98">
        <v>12017</v>
      </c>
      <c r="E98">
        <f>VLOOKUP(D98,Sheet1!$F:$G,2)</f>
        <v>8</v>
      </c>
      <c r="F98">
        <v>3.6</v>
      </c>
      <c r="G98">
        <v>31.95</v>
      </c>
      <c r="K98">
        <v>12017</v>
      </c>
      <c r="L98">
        <v>8</v>
      </c>
    </row>
    <row r="99" spans="1:12" x14ac:dyDescent="0.25">
      <c r="A99" t="s">
        <v>71</v>
      </c>
      <c r="B99">
        <f>VLOOKUP(A99,Sheet1!$B:$C,2,FALSE)</f>
        <v>1</v>
      </c>
      <c r="C99" t="s">
        <v>21</v>
      </c>
      <c r="D99">
        <v>12017</v>
      </c>
      <c r="E99">
        <f>VLOOKUP(D99,Sheet1!$F:$G,2)</f>
        <v>8</v>
      </c>
      <c r="F99">
        <v>3.04</v>
      </c>
      <c r="G99">
        <v>26.14</v>
      </c>
      <c r="K99">
        <v>12017</v>
      </c>
      <c r="L99">
        <v>8</v>
      </c>
    </row>
    <row r="100" spans="1:12" x14ac:dyDescent="0.25">
      <c r="A100" t="s">
        <v>71</v>
      </c>
      <c r="B100">
        <f>VLOOKUP(A100,Sheet1!$B:$C,2,FALSE)</f>
        <v>1</v>
      </c>
      <c r="C100" t="s">
        <v>76</v>
      </c>
      <c r="D100">
        <v>12017</v>
      </c>
      <c r="E100">
        <f>VLOOKUP(D100,Sheet1!$F:$G,2)</f>
        <v>8</v>
      </c>
      <c r="F100">
        <v>2.02</v>
      </c>
      <c r="G100">
        <v>1.94</v>
      </c>
      <c r="K100">
        <v>12017</v>
      </c>
      <c r="L100">
        <v>8</v>
      </c>
    </row>
    <row r="101" spans="1:12" x14ac:dyDescent="0.25">
      <c r="A101" t="s">
        <v>71</v>
      </c>
      <c r="B101">
        <f>VLOOKUP(A101,Sheet1!$B:$C,2,FALSE)</f>
        <v>1</v>
      </c>
      <c r="C101" t="s">
        <v>41</v>
      </c>
      <c r="D101">
        <v>12017</v>
      </c>
      <c r="E101">
        <f>VLOOKUP(D101,Sheet1!$F:$G,2)</f>
        <v>8</v>
      </c>
      <c r="F101">
        <v>2.02</v>
      </c>
      <c r="G101">
        <v>1.94</v>
      </c>
      <c r="K101">
        <v>12017</v>
      </c>
      <c r="L101">
        <v>8</v>
      </c>
    </row>
    <row r="102" spans="1:12" x14ac:dyDescent="0.25">
      <c r="A102" t="s">
        <v>71</v>
      </c>
      <c r="B102">
        <f>VLOOKUP(A102,Sheet1!$B:$C,2,FALSE)</f>
        <v>1</v>
      </c>
      <c r="C102" t="s">
        <v>35</v>
      </c>
      <c r="D102">
        <v>12017</v>
      </c>
      <c r="E102">
        <f>VLOOKUP(D102,Sheet1!$F:$G,2)</f>
        <v>8</v>
      </c>
      <c r="F102">
        <v>2.02</v>
      </c>
      <c r="G102">
        <v>1.94</v>
      </c>
      <c r="K102">
        <v>12017</v>
      </c>
      <c r="L102">
        <v>8</v>
      </c>
    </row>
    <row r="103" spans="1:12" x14ac:dyDescent="0.25">
      <c r="A103" t="s">
        <v>71</v>
      </c>
      <c r="B103">
        <f>VLOOKUP(A103,Sheet1!$B:$C,2,FALSE)</f>
        <v>1</v>
      </c>
      <c r="C103" t="s">
        <v>53</v>
      </c>
      <c r="D103">
        <v>12017</v>
      </c>
      <c r="E103">
        <f>VLOOKUP(D103,Sheet1!$F:$G,2)</f>
        <v>8</v>
      </c>
      <c r="F103">
        <v>2.02</v>
      </c>
      <c r="G103">
        <v>1.94</v>
      </c>
      <c r="K103">
        <v>12017</v>
      </c>
      <c r="L103">
        <v>8</v>
      </c>
    </row>
    <row r="104" spans="1:12" x14ac:dyDescent="0.25">
      <c r="A104" t="s">
        <v>71</v>
      </c>
      <c r="B104">
        <f>VLOOKUP(A104,Sheet1!$B:$C,2,FALSE)</f>
        <v>1</v>
      </c>
      <c r="C104" t="s">
        <v>19</v>
      </c>
      <c r="D104">
        <v>12017</v>
      </c>
      <c r="E104">
        <f>VLOOKUP(D104,Sheet1!$F:$G,2)</f>
        <v>8</v>
      </c>
      <c r="F104">
        <v>2.02</v>
      </c>
      <c r="G104">
        <v>1.94</v>
      </c>
      <c r="K104">
        <v>12017</v>
      </c>
      <c r="L104">
        <v>8</v>
      </c>
    </row>
    <row r="105" spans="1:12" x14ac:dyDescent="0.25">
      <c r="A105" t="s">
        <v>71</v>
      </c>
      <c r="B105">
        <f>VLOOKUP(A105,Sheet1!$B:$C,2,FALSE)</f>
        <v>1</v>
      </c>
      <c r="C105" t="s">
        <v>70</v>
      </c>
      <c r="D105">
        <v>12017</v>
      </c>
      <c r="E105">
        <f>VLOOKUP(D105,Sheet1!$F:$G,2)</f>
        <v>8</v>
      </c>
      <c r="F105">
        <v>2.02</v>
      </c>
      <c r="G105">
        <v>1.94</v>
      </c>
      <c r="K105">
        <v>12017</v>
      </c>
      <c r="L105">
        <v>8</v>
      </c>
    </row>
    <row r="106" spans="1:12" x14ac:dyDescent="0.25">
      <c r="A106" t="s">
        <v>71</v>
      </c>
      <c r="B106">
        <f>VLOOKUP(A106,Sheet1!$B:$C,2,FALSE)</f>
        <v>1</v>
      </c>
      <c r="C106" t="s">
        <v>52</v>
      </c>
      <c r="D106">
        <v>12017</v>
      </c>
      <c r="E106">
        <f>VLOOKUP(D106,Sheet1!$F:$G,2)</f>
        <v>8</v>
      </c>
      <c r="F106">
        <v>1.99</v>
      </c>
      <c r="G106">
        <v>0.97</v>
      </c>
      <c r="K106">
        <v>12017</v>
      </c>
      <c r="L106">
        <v>8</v>
      </c>
    </row>
    <row r="107" spans="1:12" x14ac:dyDescent="0.25">
      <c r="A107" t="s">
        <v>71</v>
      </c>
      <c r="B107">
        <f>VLOOKUP(A107,Sheet1!$B:$C,2,FALSE)</f>
        <v>1</v>
      </c>
      <c r="C107" t="s">
        <v>72</v>
      </c>
      <c r="D107">
        <v>12017</v>
      </c>
      <c r="E107">
        <f>VLOOKUP(D107,Sheet1!$F:$G,2)</f>
        <v>8</v>
      </c>
      <c r="F107">
        <v>1.99</v>
      </c>
      <c r="G107">
        <v>0.97</v>
      </c>
      <c r="K107">
        <v>12017</v>
      </c>
      <c r="L107">
        <v>8</v>
      </c>
    </row>
    <row r="108" spans="1:12" x14ac:dyDescent="0.25">
      <c r="A108" t="s">
        <v>71</v>
      </c>
      <c r="B108">
        <f>VLOOKUP(A108,Sheet1!$B:$C,2,FALSE)</f>
        <v>1</v>
      </c>
      <c r="C108" t="s">
        <v>37</v>
      </c>
      <c r="D108">
        <v>12017</v>
      </c>
      <c r="E108">
        <f>VLOOKUP(D108,Sheet1!$F:$G,2)</f>
        <v>8</v>
      </c>
      <c r="F108">
        <v>1.99</v>
      </c>
      <c r="G108">
        <v>0.97</v>
      </c>
      <c r="K108">
        <v>12017</v>
      </c>
      <c r="L108">
        <v>8</v>
      </c>
    </row>
    <row r="109" spans="1:12" x14ac:dyDescent="0.25">
      <c r="A109" t="s">
        <v>71</v>
      </c>
      <c r="B109">
        <f>VLOOKUP(A109,Sheet1!$B:$C,2,FALSE)</f>
        <v>1</v>
      </c>
      <c r="C109" t="s">
        <v>48</v>
      </c>
      <c r="D109">
        <v>12017</v>
      </c>
      <c r="E109">
        <f>VLOOKUP(D109,Sheet1!$F:$G,2)</f>
        <v>8</v>
      </c>
      <c r="F109">
        <v>1.99</v>
      </c>
      <c r="G109">
        <v>0.97</v>
      </c>
      <c r="K109">
        <v>12017</v>
      </c>
      <c r="L109">
        <v>8</v>
      </c>
    </row>
    <row r="110" spans="1:12" x14ac:dyDescent="0.25">
      <c r="A110" t="s">
        <v>71</v>
      </c>
      <c r="B110">
        <f>VLOOKUP(A110,Sheet1!$B:$C,2,FALSE)</f>
        <v>1</v>
      </c>
      <c r="C110" t="s">
        <v>66</v>
      </c>
      <c r="D110">
        <v>12017</v>
      </c>
      <c r="E110">
        <f>VLOOKUP(D110,Sheet1!$F:$G,2)</f>
        <v>8</v>
      </c>
      <c r="F110">
        <v>2.1</v>
      </c>
      <c r="G110">
        <v>0.97</v>
      </c>
      <c r="K110">
        <v>12017</v>
      </c>
      <c r="L110">
        <v>8</v>
      </c>
    </row>
    <row r="111" spans="1:12" x14ac:dyDescent="0.25">
      <c r="A111" t="s">
        <v>71</v>
      </c>
      <c r="B111">
        <f>VLOOKUP(A111,Sheet1!$B:$C,2,FALSE)</f>
        <v>1</v>
      </c>
      <c r="C111" t="s">
        <v>64</v>
      </c>
      <c r="D111">
        <v>12017</v>
      </c>
      <c r="E111">
        <f>VLOOKUP(D111,Sheet1!$F:$G,2)</f>
        <v>8</v>
      </c>
      <c r="F111">
        <v>1.99</v>
      </c>
      <c r="G111">
        <v>0.97</v>
      </c>
      <c r="K111">
        <v>12017</v>
      </c>
      <c r="L111">
        <v>8</v>
      </c>
    </row>
    <row r="112" spans="1:12" x14ac:dyDescent="0.25">
      <c r="A112" t="s">
        <v>77</v>
      </c>
      <c r="B112">
        <f>VLOOKUP(A112,Sheet1!$B:$C,2,FALSE)</f>
        <v>6</v>
      </c>
      <c r="C112" t="s">
        <v>78</v>
      </c>
      <c r="D112">
        <v>12017</v>
      </c>
      <c r="E112">
        <f>VLOOKUP(D112,Sheet1!$F:$G,2)</f>
        <v>8</v>
      </c>
      <c r="F112">
        <v>8.6999999999999993</v>
      </c>
      <c r="G112">
        <v>41.73</v>
      </c>
      <c r="K112">
        <v>12017</v>
      </c>
      <c r="L112">
        <v>8</v>
      </c>
    </row>
    <row r="113" spans="1:12" x14ac:dyDescent="0.25">
      <c r="A113" t="s">
        <v>77</v>
      </c>
      <c r="B113">
        <f>VLOOKUP(A113,Sheet1!$B:$C,2,FALSE)</f>
        <v>6</v>
      </c>
      <c r="C113" t="s">
        <v>85</v>
      </c>
      <c r="D113">
        <v>12017</v>
      </c>
      <c r="E113">
        <f>VLOOKUP(D113,Sheet1!$F:$G,2)</f>
        <v>8</v>
      </c>
      <c r="F113">
        <v>5.8</v>
      </c>
      <c r="G113">
        <v>3.87</v>
      </c>
      <c r="K113">
        <v>12017</v>
      </c>
      <c r="L113">
        <v>8</v>
      </c>
    </row>
    <row r="114" spans="1:12" x14ac:dyDescent="0.25">
      <c r="A114" t="s">
        <v>77</v>
      </c>
      <c r="B114">
        <f>VLOOKUP(A114,Sheet1!$B:$C,2,FALSE)</f>
        <v>6</v>
      </c>
      <c r="C114" t="s">
        <v>86</v>
      </c>
      <c r="D114">
        <v>12017</v>
      </c>
      <c r="E114">
        <f>VLOOKUP(D114,Sheet1!$F:$G,2)</f>
        <v>8</v>
      </c>
      <c r="F114">
        <v>5.8</v>
      </c>
      <c r="G114">
        <v>3.87</v>
      </c>
      <c r="K114">
        <v>12017</v>
      </c>
      <c r="L114">
        <v>8</v>
      </c>
    </row>
    <row r="115" spans="1:12" x14ac:dyDescent="0.25">
      <c r="A115" t="s">
        <v>77</v>
      </c>
      <c r="B115">
        <f>VLOOKUP(A115,Sheet1!$B:$C,2,FALSE)</f>
        <v>6</v>
      </c>
      <c r="C115" t="s">
        <v>89</v>
      </c>
      <c r="D115">
        <v>12017</v>
      </c>
      <c r="E115">
        <f>VLOOKUP(D115,Sheet1!$F:$G,2)</f>
        <v>8</v>
      </c>
      <c r="F115">
        <v>5.8</v>
      </c>
      <c r="G115">
        <v>3.87</v>
      </c>
      <c r="K115">
        <v>12017</v>
      </c>
      <c r="L115">
        <v>8</v>
      </c>
    </row>
    <row r="116" spans="1:12" x14ac:dyDescent="0.25">
      <c r="A116" t="s">
        <v>77</v>
      </c>
      <c r="B116">
        <f>VLOOKUP(A116,Sheet1!$B:$C,2,FALSE)</f>
        <v>6</v>
      </c>
      <c r="C116" t="s">
        <v>88</v>
      </c>
      <c r="D116">
        <v>12017</v>
      </c>
      <c r="E116">
        <f>VLOOKUP(D116,Sheet1!$F:$G,2)</f>
        <v>8</v>
      </c>
      <c r="F116">
        <v>5.8</v>
      </c>
      <c r="G116">
        <v>3.87</v>
      </c>
      <c r="K116">
        <v>12017</v>
      </c>
      <c r="L116">
        <v>8</v>
      </c>
    </row>
    <row r="117" spans="1:12" x14ac:dyDescent="0.25">
      <c r="A117" t="s">
        <v>77</v>
      </c>
      <c r="B117">
        <f>VLOOKUP(A117,Sheet1!$B:$C,2,FALSE)</f>
        <v>6</v>
      </c>
      <c r="C117" t="s">
        <v>81</v>
      </c>
      <c r="D117">
        <v>12017</v>
      </c>
      <c r="E117">
        <f>VLOOKUP(D117,Sheet1!$F:$G,2)</f>
        <v>8</v>
      </c>
      <c r="F117">
        <v>5.8</v>
      </c>
      <c r="G117">
        <v>3.87</v>
      </c>
      <c r="K117">
        <v>12017</v>
      </c>
      <c r="L117">
        <v>8</v>
      </c>
    </row>
    <row r="118" spans="1:12" x14ac:dyDescent="0.25">
      <c r="A118" t="s">
        <v>77</v>
      </c>
      <c r="B118">
        <f>VLOOKUP(A118,Sheet1!$B:$C,2,FALSE)</f>
        <v>6</v>
      </c>
      <c r="C118" t="s">
        <v>87</v>
      </c>
      <c r="D118">
        <v>12017</v>
      </c>
      <c r="E118">
        <f>VLOOKUP(D118,Sheet1!$F:$G,2)</f>
        <v>8</v>
      </c>
      <c r="F118">
        <v>5.8</v>
      </c>
      <c r="G118">
        <v>3.87</v>
      </c>
      <c r="K118">
        <v>12017</v>
      </c>
      <c r="L118">
        <v>8</v>
      </c>
    </row>
    <row r="119" spans="1:12" x14ac:dyDescent="0.25">
      <c r="A119" t="s">
        <v>77</v>
      </c>
      <c r="B119">
        <f>VLOOKUP(A119,Sheet1!$B:$C,2,FALSE)</f>
        <v>6</v>
      </c>
      <c r="C119" t="s">
        <v>90</v>
      </c>
      <c r="D119">
        <v>12017</v>
      </c>
      <c r="E119">
        <f>VLOOKUP(D119,Sheet1!$F:$G,2)</f>
        <v>8</v>
      </c>
      <c r="F119">
        <v>5.8</v>
      </c>
      <c r="G119">
        <v>3.87</v>
      </c>
      <c r="K119">
        <v>12017</v>
      </c>
      <c r="L119">
        <v>8</v>
      </c>
    </row>
    <row r="120" spans="1:12" x14ac:dyDescent="0.25">
      <c r="A120" t="s">
        <v>77</v>
      </c>
      <c r="B120">
        <f>VLOOKUP(A120,Sheet1!$B:$C,2,FALSE)</f>
        <v>6</v>
      </c>
      <c r="C120" t="s">
        <v>84</v>
      </c>
      <c r="D120">
        <v>12017</v>
      </c>
      <c r="E120">
        <f>VLOOKUP(D120,Sheet1!$F:$G,2)</f>
        <v>8</v>
      </c>
      <c r="F120">
        <v>5.8</v>
      </c>
      <c r="G120">
        <v>3.87</v>
      </c>
      <c r="K120">
        <v>12017</v>
      </c>
      <c r="L120">
        <v>8</v>
      </c>
    </row>
    <row r="121" spans="1:12" x14ac:dyDescent="0.25">
      <c r="A121" t="s">
        <v>77</v>
      </c>
      <c r="B121">
        <f>VLOOKUP(A121,Sheet1!$B:$C,2,FALSE)</f>
        <v>6</v>
      </c>
      <c r="C121" t="s">
        <v>82</v>
      </c>
      <c r="D121">
        <v>12017</v>
      </c>
      <c r="E121">
        <f>VLOOKUP(D121,Sheet1!$F:$G,2)</f>
        <v>8</v>
      </c>
      <c r="F121">
        <v>5.8</v>
      </c>
      <c r="G121">
        <v>2.58</v>
      </c>
      <c r="K121">
        <v>12017</v>
      </c>
      <c r="L121">
        <v>8</v>
      </c>
    </row>
    <row r="122" spans="1:12" x14ac:dyDescent="0.25">
      <c r="A122" t="s">
        <v>77</v>
      </c>
      <c r="B122">
        <f>VLOOKUP(A122,Sheet1!$B:$C,2,FALSE)</f>
        <v>6</v>
      </c>
      <c r="C122" t="s">
        <v>83</v>
      </c>
      <c r="D122">
        <v>12017</v>
      </c>
      <c r="E122">
        <f>VLOOKUP(D122,Sheet1!$F:$G,2)</f>
        <v>8</v>
      </c>
      <c r="F122">
        <v>5.8</v>
      </c>
      <c r="G122">
        <v>2.58</v>
      </c>
      <c r="K122">
        <v>12017</v>
      </c>
      <c r="L122">
        <v>8</v>
      </c>
    </row>
    <row r="123" spans="1:12" x14ac:dyDescent="0.25">
      <c r="A123" t="s">
        <v>75</v>
      </c>
      <c r="B123">
        <f>VLOOKUP(A123,Sheet1!$B:$C,2,FALSE)</f>
        <v>3</v>
      </c>
      <c r="C123" t="s">
        <v>35</v>
      </c>
      <c r="D123">
        <v>12017</v>
      </c>
      <c r="E123">
        <f>VLOOKUP(D123,Sheet1!$F:$G,2)</f>
        <v>8</v>
      </c>
      <c r="F123">
        <v>4.29</v>
      </c>
      <c r="G123">
        <v>278.62</v>
      </c>
      <c r="K123">
        <v>12017</v>
      </c>
      <c r="L123">
        <v>8</v>
      </c>
    </row>
    <row r="124" spans="1:12" x14ac:dyDescent="0.25">
      <c r="A124" t="s">
        <v>75</v>
      </c>
      <c r="B124">
        <f>VLOOKUP(A124,Sheet1!$B:$C,2,FALSE)</f>
        <v>3</v>
      </c>
      <c r="C124" t="s">
        <v>33</v>
      </c>
      <c r="D124">
        <v>12017</v>
      </c>
      <c r="E124">
        <f>VLOOKUP(D124,Sheet1!$F:$G,2)</f>
        <v>8</v>
      </c>
      <c r="F124">
        <v>3.79</v>
      </c>
      <c r="G124">
        <v>28.82</v>
      </c>
      <c r="K124">
        <v>12017</v>
      </c>
      <c r="L124">
        <v>8</v>
      </c>
    </row>
    <row r="125" spans="1:12" x14ac:dyDescent="0.25">
      <c r="A125" t="s">
        <v>75</v>
      </c>
      <c r="B125">
        <f>VLOOKUP(A125,Sheet1!$B:$C,2,FALSE)</f>
        <v>3</v>
      </c>
      <c r="C125" t="s">
        <v>10</v>
      </c>
      <c r="D125">
        <v>12017</v>
      </c>
      <c r="E125">
        <f>VLOOKUP(D125,Sheet1!$F:$G,2)</f>
        <v>8</v>
      </c>
      <c r="F125">
        <v>3.79</v>
      </c>
      <c r="G125">
        <v>9.61</v>
      </c>
      <c r="K125">
        <v>12017</v>
      </c>
      <c r="L125">
        <v>8</v>
      </c>
    </row>
    <row r="126" spans="1:12" x14ac:dyDescent="0.25">
      <c r="A126" t="s">
        <v>93</v>
      </c>
      <c r="B126">
        <f>VLOOKUP(A126,Sheet1!$B:$C,2,FALSE)</f>
        <v>7</v>
      </c>
      <c r="C126" t="s">
        <v>19</v>
      </c>
      <c r="D126">
        <v>12017</v>
      </c>
      <c r="E126">
        <f>VLOOKUP(D126,Sheet1!$F:$G,2)</f>
        <v>8</v>
      </c>
      <c r="F126">
        <v>13.5</v>
      </c>
      <c r="G126">
        <v>60</v>
      </c>
      <c r="K126">
        <v>12017</v>
      </c>
      <c r="L126">
        <v>8</v>
      </c>
    </row>
    <row r="127" spans="1:12" x14ac:dyDescent="0.25">
      <c r="A127" t="s">
        <v>5</v>
      </c>
      <c r="B127">
        <f>VLOOKUP(A127,Sheet1!$B:$C,2,FALSE)</f>
        <v>13</v>
      </c>
      <c r="C127" t="s">
        <v>11</v>
      </c>
      <c r="D127">
        <v>22017</v>
      </c>
      <c r="E127">
        <f>VLOOKUP(D127,Sheet1!$F:$G,2)</f>
        <v>9</v>
      </c>
      <c r="F127">
        <v>1.1100000000000001</v>
      </c>
      <c r="G127">
        <v>4337.2</v>
      </c>
      <c r="K127">
        <v>22017</v>
      </c>
      <c r="L127">
        <v>9</v>
      </c>
    </row>
    <row r="128" spans="1:12" x14ac:dyDescent="0.25">
      <c r="A128" t="s">
        <v>5</v>
      </c>
      <c r="B128">
        <f>VLOOKUP(A128,Sheet1!$B:$C,2,FALSE)</f>
        <v>13</v>
      </c>
      <c r="C128" t="s">
        <v>25</v>
      </c>
      <c r="D128">
        <v>22017</v>
      </c>
      <c r="E128">
        <f>VLOOKUP(D128,Sheet1!$F:$G,2)</f>
        <v>9</v>
      </c>
      <c r="F128">
        <v>1.42</v>
      </c>
      <c r="G128">
        <v>3113.49</v>
      </c>
      <c r="K128">
        <v>22017</v>
      </c>
      <c r="L128">
        <v>9</v>
      </c>
    </row>
    <row r="129" spans="1:12" x14ac:dyDescent="0.25">
      <c r="A129" t="s">
        <v>5</v>
      </c>
      <c r="B129">
        <f>VLOOKUP(A129,Sheet1!$B:$C,2,FALSE)</f>
        <v>13</v>
      </c>
      <c r="C129" t="s">
        <v>40</v>
      </c>
      <c r="D129">
        <v>22017</v>
      </c>
      <c r="E129">
        <f>VLOOKUP(D129,Sheet1!$F:$G,2)</f>
        <v>9</v>
      </c>
      <c r="F129">
        <v>1.53</v>
      </c>
      <c r="G129">
        <v>2617.81</v>
      </c>
      <c r="K129">
        <v>22017</v>
      </c>
      <c r="L129">
        <v>9</v>
      </c>
    </row>
    <row r="130" spans="1:12" x14ac:dyDescent="0.25">
      <c r="A130" t="s">
        <v>5</v>
      </c>
      <c r="B130">
        <f>VLOOKUP(A130,Sheet1!$B:$C,2,FALSE)</f>
        <v>13</v>
      </c>
      <c r="C130" t="s">
        <v>42</v>
      </c>
      <c r="D130">
        <v>22017</v>
      </c>
      <c r="E130">
        <f>VLOOKUP(D130,Sheet1!$F:$G,2)</f>
        <v>9</v>
      </c>
      <c r="F130">
        <v>1.2</v>
      </c>
      <c r="G130">
        <v>2571.34</v>
      </c>
      <c r="K130">
        <v>22017</v>
      </c>
      <c r="L130">
        <v>9</v>
      </c>
    </row>
    <row r="131" spans="1:12" x14ac:dyDescent="0.25">
      <c r="A131" t="s">
        <v>5</v>
      </c>
      <c r="B131">
        <f>VLOOKUP(A131,Sheet1!$B:$C,2,FALSE)</f>
        <v>13</v>
      </c>
      <c r="C131" t="s">
        <v>43</v>
      </c>
      <c r="D131">
        <v>22017</v>
      </c>
      <c r="E131">
        <f>VLOOKUP(D131,Sheet1!$F:$G,2)</f>
        <v>9</v>
      </c>
      <c r="F131">
        <v>1.2</v>
      </c>
      <c r="G131">
        <v>2571.34</v>
      </c>
      <c r="K131">
        <v>22017</v>
      </c>
      <c r="L131">
        <v>9</v>
      </c>
    </row>
    <row r="132" spans="1:12" x14ac:dyDescent="0.25">
      <c r="A132" t="s">
        <v>5</v>
      </c>
      <c r="B132">
        <f>VLOOKUP(A132,Sheet1!$B:$C,2,FALSE)</f>
        <v>13</v>
      </c>
      <c r="C132" t="s">
        <v>28</v>
      </c>
      <c r="D132">
        <v>22017</v>
      </c>
      <c r="E132">
        <f>VLOOKUP(D132,Sheet1!$F:$G,2)</f>
        <v>9</v>
      </c>
      <c r="F132">
        <v>1.26</v>
      </c>
      <c r="G132">
        <v>2540.36</v>
      </c>
      <c r="K132">
        <v>22017</v>
      </c>
      <c r="L132">
        <v>9</v>
      </c>
    </row>
    <row r="133" spans="1:12" x14ac:dyDescent="0.25">
      <c r="A133" t="s">
        <v>5</v>
      </c>
      <c r="B133">
        <f>VLOOKUP(A133,Sheet1!$B:$C,2,FALSE)</f>
        <v>13</v>
      </c>
      <c r="C133" t="s">
        <v>30</v>
      </c>
      <c r="D133">
        <v>22017</v>
      </c>
      <c r="E133">
        <f>VLOOKUP(D133,Sheet1!$F:$G,2)</f>
        <v>9</v>
      </c>
      <c r="F133">
        <v>0.7</v>
      </c>
      <c r="G133">
        <v>2060.17</v>
      </c>
      <c r="K133">
        <v>22017</v>
      </c>
      <c r="L133">
        <v>9</v>
      </c>
    </row>
    <row r="134" spans="1:12" x14ac:dyDescent="0.25">
      <c r="A134" t="s">
        <v>5</v>
      </c>
      <c r="B134">
        <f>VLOOKUP(A134,Sheet1!$B:$C,2,FALSE)</f>
        <v>13</v>
      </c>
      <c r="C134" t="s">
        <v>50</v>
      </c>
      <c r="D134">
        <v>22017</v>
      </c>
      <c r="E134">
        <f>VLOOKUP(D134,Sheet1!$F:$G,2)</f>
        <v>9</v>
      </c>
      <c r="F134">
        <v>0.86</v>
      </c>
      <c r="G134">
        <v>2013.7</v>
      </c>
      <c r="K134">
        <v>22017</v>
      </c>
      <c r="L134">
        <v>9</v>
      </c>
    </row>
    <row r="135" spans="1:12" x14ac:dyDescent="0.25">
      <c r="A135" t="s">
        <v>5</v>
      </c>
      <c r="B135">
        <f>VLOOKUP(A135,Sheet1!$B:$C,2,FALSE)</f>
        <v>13</v>
      </c>
      <c r="C135" t="s">
        <v>47</v>
      </c>
      <c r="D135">
        <v>22017</v>
      </c>
      <c r="E135">
        <f>VLOOKUP(D135,Sheet1!$F:$G,2)</f>
        <v>9</v>
      </c>
      <c r="F135">
        <v>0.86</v>
      </c>
      <c r="G135">
        <v>2013.7</v>
      </c>
      <c r="K135">
        <v>22017</v>
      </c>
      <c r="L135">
        <v>9</v>
      </c>
    </row>
    <row r="136" spans="1:12" x14ac:dyDescent="0.25">
      <c r="A136" t="s">
        <v>5</v>
      </c>
      <c r="B136">
        <f>VLOOKUP(A136,Sheet1!$B:$C,2,FALSE)</f>
        <v>13</v>
      </c>
      <c r="C136" t="s">
        <v>18</v>
      </c>
      <c r="D136">
        <v>22017</v>
      </c>
      <c r="E136">
        <f>VLOOKUP(D136,Sheet1!$F:$G,2)</f>
        <v>9</v>
      </c>
      <c r="F136">
        <v>0.86</v>
      </c>
      <c r="G136">
        <v>2013.7</v>
      </c>
      <c r="K136">
        <v>22017</v>
      </c>
      <c r="L136">
        <v>9</v>
      </c>
    </row>
    <row r="137" spans="1:12" x14ac:dyDescent="0.25">
      <c r="A137" t="s">
        <v>5</v>
      </c>
      <c r="B137">
        <f>VLOOKUP(A137,Sheet1!$B:$C,2,FALSE)</f>
        <v>13</v>
      </c>
      <c r="C137" t="s">
        <v>15</v>
      </c>
      <c r="D137">
        <v>22017</v>
      </c>
      <c r="E137">
        <f>VLOOKUP(D137,Sheet1!$F:$G,2)</f>
        <v>9</v>
      </c>
      <c r="F137">
        <v>1.29</v>
      </c>
      <c r="G137">
        <v>1998.21</v>
      </c>
      <c r="K137">
        <v>22017</v>
      </c>
      <c r="L137">
        <v>9</v>
      </c>
    </row>
    <row r="138" spans="1:12" x14ac:dyDescent="0.25">
      <c r="A138" t="s">
        <v>5</v>
      </c>
      <c r="B138">
        <f>VLOOKUP(A138,Sheet1!$B:$C,2,FALSE)</f>
        <v>13</v>
      </c>
      <c r="C138" t="s">
        <v>36</v>
      </c>
      <c r="D138">
        <v>22017</v>
      </c>
      <c r="E138">
        <f>VLOOKUP(D138,Sheet1!$F:$G,2)</f>
        <v>9</v>
      </c>
      <c r="F138">
        <v>0.69</v>
      </c>
      <c r="G138">
        <v>1982.72</v>
      </c>
      <c r="K138">
        <v>22017</v>
      </c>
      <c r="L138">
        <v>9</v>
      </c>
    </row>
    <row r="139" spans="1:12" x14ac:dyDescent="0.25">
      <c r="A139" t="s">
        <v>5</v>
      </c>
      <c r="B139">
        <f>VLOOKUP(A139,Sheet1!$B:$C,2,FALSE)</f>
        <v>13</v>
      </c>
      <c r="C139" t="s">
        <v>34</v>
      </c>
      <c r="D139">
        <v>22017</v>
      </c>
      <c r="E139">
        <f>VLOOKUP(D139,Sheet1!$F:$G,2)</f>
        <v>9</v>
      </c>
      <c r="F139">
        <v>0.69</v>
      </c>
      <c r="G139">
        <v>1982.72</v>
      </c>
      <c r="K139">
        <v>22017</v>
      </c>
      <c r="L139">
        <v>9</v>
      </c>
    </row>
    <row r="140" spans="1:12" x14ac:dyDescent="0.25">
      <c r="A140" t="s">
        <v>5</v>
      </c>
      <c r="B140">
        <f>VLOOKUP(A140,Sheet1!$B:$C,2,FALSE)</f>
        <v>13</v>
      </c>
      <c r="C140" t="s">
        <v>33</v>
      </c>
      <c r="D140">
        <v>22017</v>
      </c>
      <c r="E140">
        <f>VLOOKUP(D140,Sheet1!$F:$G,2)</f>
        <v>9</v>
      </c>
      <c r="F140">
        <v>1.59</v>
      </c>
      <c r="G140">
        <v>1967.23</v>
      </c>
      <c r="K140">
        <v>22017</v>
      </c>
      <c r="L140">
        <v>9</v>
      </c>
    </row>
    <row r="141" spans="1:12" x14ac:dyDescent="0.25">
      <c r="A141" t="s">
        <v>5</v>
      </c>
      <c r="B141">
        <f>VLOOKUP(A141,Sheet1!$B:$C,2,FALSE)</f>
        <v>13</v>
      </c>
      <c r="C141" t="s">
        <v>55</v>
      </c>
      <c r="D141">
        <v>22017</v>
      </c>
      <c r="E141">
        <f>VLOOKUP(D141,Sheet1!$F:$G,2)</f>
        <v>9</v>
      </c>
      <c r="F141">
        <v>0.99</v>
      </c>
      <c r="G141">
        <v>1487.04</v>
      </c>
      <c r="K141">
        <v>22017</v>
      </c>
      <c r="L141">
        <v>9</v>
      </c>
    </row>
    <row r="142" spans="1:12" x14ac:dyDescent="0.25">
      <c r="A142" t="s">
        <v>5</v>
      </c>
      <c r="B142">
        <f>VLOOKUP(A142,Sheet1!$B:$C,2,FALSE)</f>
        <v>13</v>
      </c>
      <c r="C142" t="s">
        <v>56</v>
      </c>
      <c r="D142">
        <v>22017</v>
      </c>
      <c r="E142">
        <f>VLOOKUP(D142,Sheet1!$F:$G,2)</f>
        <v>9</v>
      </c>
      <c r="F142">
        <v>0.99</v>
      </c>
      <c r="G142">
        <v>1487.04</v>
      </c>
      <c r="K142">
        <v>22017</v>
      </c>
      <c r="L142">
        <v>9</v>
      </c>
    </row>
    <row r="143" spans="1:12" x14ac:dyDescent="0.25">
      <c r="A143" t="s">
        <v>5</v>
      </c>
      <c r="B143">
        <f>VLOOKUP(A143,Sheet1!$B:$C,2,FALSE)</f>
        <v>13</v>
      </c>
      <c r="C143" t="s">
        <v>7</v>
      </c>
      <c r="D143">
        <v>22017</v>
      </c>
      <c r="E143">
        <f>VLOOKUP(D143,Sheet1!$F:$G,2)</f>
        <v>9</v>
      </c>
      <c r="F143">
        <v>0.99</v>
      </c>
      <c r="G143">
        <v>1487.04</v>
      </c>
      <c r="K143">
        <v>22017</v>
      </c>
      <c r="L143">
        <v>9</v>
      </c>
    </row>
    <row r="144" spans="1:12" x14ac:dyDescent="0.25">
      <c r="A144" t="s">
        <v>5</v>
      </c>
      <c r="B144">
        <f>VLOOKUP(A144,Sheet1!$B:$C,2,FALSE)</f>
        <v>13</v>
      </c>
      <c r="C144" t="s">
        <v>57</v>
      </c>
      <c r="D144">
        <v>22017</v>
      </c>
      <c r="E144">
        <f>VLOOKUP(D144,Sheet1!$F:$G,2)</f>
        <v>9</v>
      </c>
      <c r="F144">
        <v>0.99</v>
      </c>
      <c r="G144">
        <v>1487.04</v>
      </c>
      <c r="K144">
        <v>22017</v>
      </c>
      <c r="L144">
        <v>9</v>
      </c>
    </row>
    <row r="145" spans="1:12" x14ac:dyDescent="0.25">
      <c r="A145" t="s">
        <v>5</v>
      </c>
      <c r="B145">
        <f>VLOOKUP(A145,Sheet1!$B:$C,2,FALSE)</f>
        <v>13</v>
      </c>
      <c r="C145" t="s">
        <v>58</v>
      </c>
      <c r="D145">
        <v>22017</v>
      </c>
      <c r="E145">
        <f>VLOOKUP(D145,Sheet1!$F:$G,2)</f>
        <v>9</v>
      </c>
      <c r="F145">
        <v>0.99</v>
      </c>
      <c r="G145">
        <v>1487.04</v>
      </c>
      <c r="K145">
        <v>22017</v>
      </c>
      <c r="L145">
        <v>9</v>
      </c>
    </row>
    <row r="146" spans="1:12" x14ac:dyDescent="0.25">
      <c r="A146" t="s">
        <v>5</v>
      </c>
      <c r="B146">
        <f>VLOOKUP(A146,Sheet1!$B:$C,2,FALSE)</f>
        <v>13</v>
      </c>
      <c r="C146" t="s">
        <v>64</v>
      </c>
      <c r="D146">
        <v>22017</v>
      </c>
      <c r="E146">
        <f>VLOOKUP(D146,Sheet1!$F:$G,2)</f>
        <v>9</v>
      </c>
      <c r="F146">
        <v>1.47</v>
      </c>
      <c r="G146">
        <v>1006.85</v>
      </c>
      <c r="K146">
        <v>22017</v>
      </c>
      <c r="L146">
        <v>9</v>
      </c>
    </row>
    <row r="147" spans="1:12" x14ac:dyDescent="0.25">
      <c r="A147" t="s">
        <v>5</v>
      </c>
      <c r="B147">
        <f>VLOOKUP(A147,Sheet1!$B:$C,2,FALSE)</f>
        <v>13</v>
      </c>
      <c r="C147" t="s">
        <v>32</v>
      </c>
      <c r="D147">
        <v>22017</v>
      </c>
      <c r="E147">
        <f>VLOOKUP(D147,Sheet1!$F:$G,2)</f>
        <v>9</v>
      </c>
      <c r="F147">
        <v>1.19</v>
      </c>
      <c r="G147">
        <v>991.36</v>
      </c>
      <c r="K147">
        <v>22017</v>
      </c>
      <c r="L147">
        <v>9</v>
      </c>
    </row>
    <row r="148" spans="1:12" x14ac:dyDescent="0.25">
      <c r="A148" t="s">
        <v>5</v>
      </c>
      <c r="B148">
        <f>VLOOKUP(A148,Sheet1!$B:$C,2,FALSE)</f>
        <v>13</v>
      </c>
      <c r="C148" t="s">
        <v>35</v>
      </c>
      <c r="D148">
        <v>22017</v>
      </c>
      <c r="E148">
        <f>VLOOKUP(D148,Sheet1!$F:$G,2)</f>
        <v>9</v>
      </c>
      <c r="F148">
        <v>2.19</v>
      </c>
      <c r="G148">
        <v>991.36</v>
      </c>
      <c r="K148">
        <v>22017</v>
      </c>
      <c r="L148">
        <v>9</v>
      </c>
    </row>
    <row r="149" spans="1:12" x14ac:dyDescent="0.25">
      <c r="A149" t="s">
        <v>5</v>
      </c>
      <c r="B149">
        <f>VLOOKUP(A149,Sheet1!$B:$C,2,FALSE)</f>
        <v>13</v>
      </c>
      <c r="C149" t="s">
        <v>10</v>
      </c>
      <c r="D149">
        <v>22017</v>
      </c>
      <c r="E149">
        <f>VLOOKUP(D149,Sheet1!$F:$G,2)</f>
        <v>9</v>
      </c>
      <c r="F149">
        <v>1.19</v>
      </c>
      <c r="G149">
        <v>991.36</v>
      </c>
      <c r="K149">
        <v>22017</v>
      </c>
      <c r="L149">
        <v>9</v>
      </c>
    </row>
    <row r="150" spans="1:12" x14ac:dyDescent="0.25">
      <c r="A150" t="s">
        <v>5</v>
      </c>
      <c r="B150">
        <f>VLOOKUP(A150,Sheet1!$B:$C,2,FALSE)</f>
        <v>13</v>
      </c>
      <c r="C150" t="s">
        <v>31</v>
      </c>
      <c r="D150">
        <v>22017</v>
      </c>
      <c r="E150">
        <f>VLOOKUP(D150,Sheet1!$F:$G,2)</f>
        <v>9</v>
      </c>
      <c r="F150">
        <v>1.19</v>
      </c>
      <c r="G150">
        <v>991.36</v>
      </c>
      <c r="K150">
        <v>22017</v>
      </c>
      <c r="L150">
        <v>9</v>
      </c>
    </row>
    <row r="151" spans="1:12" x14ac:dyDescent="0.25">
      <c r="A151" t="s">
        <v>5</v>
      </c>
      <c r="B151">
        <f>VLOOKUP(A151,Sheet1!$B:$C,2,FALSE)</f>
        <v>13</v>
      </c>
      <c r="C151" t="s">
        <v>39</v>
      </c>
      <c r="D151">
        <v>22017</v>
      </c>
      <c r="E151">
        <f>VLOOKUP(D151,Sheet1!$F:$G,2)</f>
        <v>9</v>
      </c>
      <c r="F151">
        <v>1.28</v>
      </c>
      <c r="G151">
        <v>511.17</v>
      </c>
      <c r="K151">
        <v>22017</v>
      </c>
      <c r="L151">
        <v>9</v>
      </c>
    </row>
    <row r="152" spans="1:12" x14ac:dyDescent="0.25">
      <c r="A152" t="s">
        <v>5</v>
      </c>
      <c r="B152">
        <f>VLOOKUP(A152,Sheet1!$B:$C,2,FALSE)</f>
        <v>13</v>
      </c>
      <c r="C152" t="s">
        <v>59</v>
      </c>
      <c r="D152">
        <v>22017</v>
      </c>
      <c r="E152">
        <f>VLOOKUP(D152,Sheet1!$F:$G,2)</f>
        <v>9</v>
      </c>
      <c r="F152">
        <v>2.19</v>
      </c>
      <c r="G152">
        <v>495.68</v>
      </c>
      <c r="K152">
        <v>22017</v>
      </c>
      <c r="L152">
        <v>9</v>
      </c>
    </row>
    <row r="153" spans="1:12" x14ac:dyDescent="0.25">
      <c r="A153" t="s">
        <v>5</v>
      </c>
      <c r="B153">
        <f>VLOOKUP(A153,Sheet1!$B:$C,2,FALSE)</f>
        <v>13</v>
      </c>
      <c r="C153" t="s">
        <v>21</v>
      </c>
      <c r="D153">
        <v>22017</v>
      </c>
      <c r="E153">
        <f>VLOOKUP(D153,Sheet1!$F:$G,2)</f>
        <v>9</v>
      </c>
      <c r="F153">
        <v>2.19</v>
      </c>
      <c r="G153">
        <v>495.68</v>
      </c>
      <c r="K153">
        <v>22017</v>
      </c>
      <c r="L153">
        <v>9</v>
      </c>
    </row>
    <row r="154" spans="1:12" x14ac:dyDescent="0.25">
      <c r="A154" t="s">
        <v>5</v>
      </c>
      <c r="B154">
        <f>VLOOKUP(A154,Sheet1!$B:$C,2,FALSE)</f>
        <v>13</v>
      </c>
      <c r="C154" t="s">
        <v>63</v>
      </c>
      <c r="D154">
        <v>22017</v>
      </c>
      <c r="E154">
        <f>VLOOKUP(D154,Sheet1!$F:$G,2)</f>
        <v>9</v>
      </c>
      <c r="F154">
        <v>1.59</v>
      </c>
      <c r="G154">
        <v>216.86</v>
      </c>
      <c r="K154">
        <v>22017</v>
      </c>
      <c r="L154">
        <v>9</v>
      </c>
    </row>
    <row r="155" spans="1:12" x14ac:dyDescent="0.25">
      <c r="A155" t="s">
        <v>5</v>
      </c>
      <c r="B155">
        <f>VLOOKUP(A155,Sheet1!$B:$C,2,FALSE)</f>
        <v>13</v>
      </c>
      <c r="C155" t="s">
        <v>61</v>
      </c>
      <c r="D155">
        <v>22017</v>
      </c>
      <c r="E155">
        <f>VLOOKUP(D155,Sheet1!$F:$G,2)</f>
        <v>9</v>
      </c>
      <c r="F155">
        <v>1.46</v>
      </c>
      <c r="G155">
        <v>139.41</v>
      </c>
      <c r="K155">
        <v>22017</v>
      </c>
      <c r="L155">
        <v>9</v>
      </c>
    </row>
    <row r="156" spans="1:12" x14ac:dyDescent="0.25">
      <c r="A156" t="s">
        <v>5</v>
      </c>
      <c r="B156">
        <f>VLOOKUP(A156,Sheet1!$B:$C,2,FALSE)</f>
        <v>13</v>
      </c>
      <c r="C156" t="s">
        <v>79</v>
      </c>
      <c r="D156">
        <v>22017</v>
      </c>
      <c r="E156">
        <f>VLOOKUP(D156,Sheet1!$F:$G,2)</f>
        <v>9</v>
      </c>
      <c r="F156">
        <v>1.79</v>
      </c>
      <c r="G156">
        <v>108.43</v>
      </c>
      <c r="K156">
        <v>22017</v>
      </c>
      <c r="L156">
        <v>9</v>
      </c>
    </row>
    <row r="157" spans="1:12" x14ac:dyDescent="0.25">
      <c r="A157" t="s">
        <v>5</v>
      </c>
      <c r="B157">
        <f>VLOOKUP(A157,Sheet1!$B:$C,2,FALSE)</f>
        <v>13</v>
      </c>
      <c r="C157" t="s">
        <v>62</v>
      </c>
      <c r="D157">
        <v>22017</v>
      </c>
      <c r="E157">
        <f>VLOOKUP(D157,Sheet1!$F:$G,2)</f>
        <v>9</v>
      </c>
      <c r="F157">
        <v>1.32</v>
      </c>
      <c r="G157">
        <v>108.43</v>
      </c>
      <c r="K157">
        <v>22017</v>
      </c>
      <c r="L157">
        <v>9</v>
      </c>
    </row>
    <row r="158" spans="1:12" x14ac:dyDescent="0.25">
      <c r="A158" t="s">
        <v>5</v>
      </c>
      <c r="B158">
        <f>VLOOKUP(A158,Sheet1!$B:$C,2,FALSE)</f>
        <v>13</v>
      </c>
      <c r="C158" t="s">
        <v>41</v>
      </c>
      <c r="D158">
        <v>22017</v>
      </c>
      <c r="E158">
        <f>VLOOKUP(D158,Sheet1!$F:$G,2)</f>
        <v>9</v>
      </c>
      <c r="F158">
        <v>2.29</v>
      </c>
      <c r="G158">
        <v>92.94</v>
      </c>
      <c r="K158">
        <v>22017</v>
      </c>
      <c r="L158">
        <v>9</v>
      </c>
    </row>
    <row r="159" spans="1:12" x14ac:dyDescent="0.25">
      <c r="A159" t="s">
        <v>5</v>
      </c>
      <c r="B159">
        <f>VLOOKUP(A159,Sheet1!$B:$C,2,FALSE)</f>
        <v>13</v>
      </c>
      <c r="C159" t="s">
        <v>19</v>
      </c>
      <c r="D159">
        <v>22017</v>
      </c>
      <c r="E159">
        <f>VLOOKUP(D159,Sheet1!$F:$G,2)</f>
        <v>9</v>
      </c>
      <c r="F159">
        <v>2.29</v>
      </c>
      <c r="G159">
        <v>77.45</v>
      </c>
      <c r="K159">
        <v>22017</v>
      </c>
      <c r="L159">
        <v>9</v>
      </c>
    </row>
    <row r="160" spans="1:12" x14ac:dyDescent="0.25">
      <c r="A160" t="s">
        <v>5</v>
      </c>
      <c r="B160">
        <f>VLOOKUP(A160,Sheet1!$B:$C,2,FALSE)</f>
        <v>13</v>
      </c>
      <c r="C160" t="s">
        <v>66</v>
      </c>
      <c r="D160">
        <v>22017</v>
      </c>
      <c r="E160">
        <f>VLOOKUP(D160,Sheet1!$F:$G,2)</f>
        <v>9</v>
      </c>
      <c r="F160">
        <v>1.19</v>
      </c>
      <c r="G160">
        <v>61.96</v>
      </c>
      <c r="K160">
        <v>22017</v>
      </c>
      <c r="L160">
        <v>9</v>
      </c>
    </row>
    <row r="161" spans="1:12" x14ac:dyDescent="0.25">
      <c r="A161" t="s">
        <v>5</v>
      </c>
      <c r="B161">
        <f>VLOOKUP(A161,Sheet1!$B:$C,2,FALSE)</f>
        <v>13</v>
      </c>
      <c r="C161" t="s">
        <v>60</v>
      </c>
      <c r="D161">
        <v>22017</v>
      </c>
      <c r="E161">
        <f>VLOOKUP(D161,Sheet1!$F:$G,2)</f>
        <v>9</v>
      </c>
      <c r="F161">
        <v>0.89</v>
      </c>
      <c r="G161">
        <v>30.98</v>
      </c>
      <c r="K161">
        <v>22017</v>
      </c>
      <c r="L161">
        <v>9</v>
      </c>
    </row>
    <row r="162" spans="1:12" x14ac:dyDescent="0.25">
      <c r="A162" t="s">
        <v>5</v>
      </c>
      <c r="B162">
        <f>VLOOKUP(A162,Sheet1!$B:$C,2,FALSE)</f>
        <v>13</v>
      </c>
      <c r="C162" t="s">
        <v>37</v>
      </c>
      <c r="D162">
        <v>22017</v>
      </c>
      <c r="E162">
        <f>VLOOKUP(D162,Sheet1!$F:$G,2)</f>
        <v>9</v>
      </c>
      <c r="F162">
        <v>1.05</v>
      </c>
      <c r="G162">
        <v>30.98</v>
      </c>
      <c r="K162">
        <v>22017</v>
      </c>
      <c r="L162">
        <v>9</v>
      </c>
    </row>
    <row r="163" spans="1:12" x14ac:dyDescent="0.25">
      <c r="A163" t="s">
        <v>5</v>
      </c>
      <c r="B163">
        <f>VLOOKUP(A163,Sheet1!$B:$C,2,FALSE)</f>
        <v>13</v>
      </c>
      <c r="C163" t="s">
        <v>23</v>
      </c>
      <c r="D163">
        <v>22017</v>
      </c>
      <c r="E163">
        <f>VLOOKUP(D163,Sheet1!$F:$G,2)</f>
        <v>9</v>
      </c>
      <c r="F163">
        <v>0.6</v>
      </c>
      <c r="G163">
        <v>30.98</v>
      </c>
      <c r="K163">
        <v>22017</v>
      </c>
      <c r="L163">
        <v>9</v>
      </c>
    </row>
    <row r="164" spans="1:12" x14ac:dyDescent="0.25">
      <c r="A164" t="s">
        <v>5</v>
      </c>
      <c r="B164">
        <f>VLOOKUP(A164,Sheet1!$B:$C,2,FALSE)</f>
        <v>13</v>
      </c>
      <c r="C164" t="s">
        <v>68</v>
      </c>
      <c r="D164">
        <v>22017</v>
      </c>
      <c r="E164">
        <f>VLOOKUP(D164,Sheet1!$F:$G,2)</f>
        <v>9</v>
      </c>
      <c r="F164">
        <v>0.89</v>
      </c>
      <c r="G164">
        <v>30.98</v>
      </c>
      <c r="K164">
        <v>22017</v>
      </c>
      <c r="L164">
        <v>9</v>
      </c>
    </row>
    <row r="165" spans="1:12" x14ac:dyDescent="0.25">
      <c r="A165" t="s">
        <v>5</v>
      </c>
      <c r="B165">
        <f>VLOOKUP(A165,Sheet1!$B:$C,2,FALSE)</f>
        <v>13</v>
      </c>
      <c r="C165" t="s">
        <v>80</v>
      </c>
      <c r="D165">
        <v>22017</v>
      </c>
      <c r="E165">
        <f>VLOOKUP(D165,Sheet1!$F:$G,2)</f>
        <v>9</v>
      </c>
      <c r="F165">
        <v>0.84</v>
      </c>
      <c r="G165">
        <v>30.98</v>
      </c>
      <c r="K165">
        <v>22017</v>
      </c>
      <c r="L165">
        <v>9</v>
      </c>
    </row>
    <row r="166" spans="1:12" x14ac:dyDescent="0.25">
      <c r="A166" t="s">
        <v>5</v>
      </c>
      <c r="B166">
        <f>VLOOKUP(A166,Sheet1!$B:$C,2,FALSE)</f>
        <v>13</v>
      </c>
      <c r="C166" t="s">
        <v>27</v>
      </c>
      <c r="D166">
        <v>22017</v>
      </c>
      <c r="E166">
        <f>VLOOKUP(D166,Sheet1!$F:$G,2)</f>
        <v>9</v>
      </c>
      <c r="F166">
        <v>0.6</v>
      </c>
      <c r="G166">
        <v>30.98</v>
      </c>
      <c r="K166">
        <v>22017</v>
      </c>
      <c r="L166">
        <v>9</v>
      </c>
    </row>
    <row r="167" spans="1:12" x14ac:dyDescent="0.25">
      <c r="A167" t="s">
        <v>5</v>
      </c>
      <c r="B167">
        <f>VLOOKUP(A167,Sheet1!$B:$C,2,FALSE)</f>
        <v>13</v>
      </c>
      <c r="C167" t="s">
        <v>17</v>
      </c>
      <c r="D167">
        <v>22017</v>
      </c>
      <c r="E167">
        <f>VLOOKUP(D167,Sheet1!$F:$G,2)</f>
        <v>9</v>
      </c>
      <c r="F167">
        <v>0.6</v>
      </c>
      <c r="G167">
        <v>30.98</v>
      </c>
      <c r="K167">
        <v>22017</v>
      </c>
      <c r="L167">
        <v>9</v>
      </c>
    </row>
    <row r="168" spans="1:12" x14ac:dyDescent="0.25">
      <c r="A168" t="s">
        <v>5</v>
      </c>
      <c r="B168">
        <f>VLOOKUP(A168,Sheet1!$B:$C,2,FALSE)</f>
        <v>13</v>
      </c>
      <c r="C168" t="s">
        <v>52</v>
      </c>
      <c r="D168">
        <v>22017</v>
      </c>
      <c r="E168">
        <f>VLOOKUP(D168,Sheet1!$F:$G,2)</f>
        <v>9</v>
      </c>
      <c r="F168">
        <v>1.24</v>
      </c>
      <c r="G168">
        <v>15.49</v>
      </c>
      <c r="K168">
        <v>22017</v>
      </c>
      <c r="L168">
        <v>9</v>
      </c>
    </row>
    <row r="169" spans="1:12" x14ac:dyDescent="0.25">
      <c r="A169" t="s">
        <v>5</v>
      </c>
      <c r="B169">
        <f>VLOOKUP(A169,Sheet1!$B:$C,2,FALSE)</f>
        <v>13</v>
      </c>
      <c r="C169" t="s">
        <v>65</v>
      </c>
      <c r="D169">
        <v>22017</v>
      </c>
      <c r="E169">
        <f>VLOOKUP(D169,Sheet1!$F:$G,2)</f>
        <v>9</v>
      </c>
      <c r="F169">
        <v>1.24</v>
      </c>
      <c r="G169">
        <v>15.49</v>
      </c>
      <c r="K169">
        <v>22017</v>
      </c>
      <c r="L169">
        <v>9</v>
      </c>
    </row>
    <row r="170" spans="1:12" x14ac:dyDescent="0.25">
      <c r="A170" t="s">
        <v>8</v>
      </c>
      <c r="B170">
        <f>VLOOKUP(A170,Sheet1!$B:$C,2,FALSE)</f>
        <v>16</v>
      </c>
      <c r="C170" t="s">
        <v>9</v>
      </c>
      <c r="D170">
        <v>22017</v>
      </c>
      <c r="E170">
        <f>VLOOKUP(D170,Sheet1!$F:$G,2)</f>
        <v>9</v>
      </c>
      <c r="F170">
        <v>1.89</v>
      </c>
      <c r="G170">
        <v>4970.3500000000004</v>
      </c>
      <c r="K170">
        <v>22017</v>
      </c>
      <c r="L170">
        <v>9</v>
      </c>
    </row>
    <row r="171" spans="1:12" x14ac:dyDescent="0.25">
      <c r="A171" t="s">
        <v>8</v>
      </c>
      <c r="B171">
        <f>VLOOKUP(A171,Sheet1!$B:$C,2,FALSE)</f>
        <v>16</v>
      </c>
      <c r="C171" t="s">
        <v>38</v>
      </c>
      <c r="D171">
        <v>22017</v>
      </c>
      <c r="E171">
        <f>VLOOKUP(D171,Sheet1!$F:$G,2)</f>
        <v>9</v>
      </c>
      <c r="F171">
        <v>1.49</v>
      </c>
      <c r="G171">
        <v>2517.4499999999998</v>
      </c>
      <c r="K171">
        <v>22017</v>
      </c>
      <c r="L171">
        <v>9</v>
      </c>
    </row>
    <row r="172" spans="1:12" x14ac:dyDescent="0.25">
      <c r="A172" t="s">
        <v>8</v>
      </c>
      <c r="B172">
        <f>VLOOKUP(A172,Sheet1!$B:$C,2,FALSE)</f>
        <v>16</v>
      </c>
      <c r="C172" t="s">
        <v>16</v>
      </c>
      <c r="D172">
        <v>22017</v>
      </c>
      <c r="E172">
        <f>VLOOKUP(D172,Sheet1!$F:$G,2)</f>
        <v>9</v>
      </c>
      <c r="F172">
        <v>1.74</v>
      </c>
      <c r="G172">
        <v>2272.16</v>
      </c>
      <c r="K172">
        <v>22017</v>
      </c>
      <c r="L172">
        <v>9</v>
      </c>
    </row>
    <row r="173" spans="1:12" x14ac:dyDescent="0.25">
      <c r="A173" t="s">
        <v>8</v>
      </c>
      <c r="B173">
        <f>VLOOKUP(A173,Sheet1!$B:$C,2,FALSE)</f>
        <v>16</v>
      </c>
      <c r="C173" t="s">
        <v>20</v>
      </c>
      <c r="D173">
        <v>22017</v>
      </c>
      <c r="E173">
        <f>VLOOKUP(D173,Sheet1!$F:$G,2)</f>
        <v>9</v>
      </c>
      <c r="F173">
        <v>1.49</v>
      </c>
      <c r="G173">
        <v>2013.96</v>
      </c>
      <c r="K173">
        <v>22017</v>
      </c>
      <c r="L173">
        <v>9</v>
      </c>
    </row>
    <row r="174" spans="1:12" x14ac:dyDescent="0.25">
      <c r="A174" t="s">
        <v>8</v>
      </c>
      <c r="B174">
        <f>VLOOKUP(A174,Sheet1!$B:$C,2,FALSE)</f>
        <v>16</v>
      </c>
      <c r="C174" t="s">
        <v>44</v>
      </c>
      <c r="D174">
        <v>22017</v>
      </c>
      <c r="E174">
        <f>VLOOKUP(D174,Sheet1!$F:$G,2)</f>
        <v>9</v>
      </c>
      <c r="F174">
        <v>1.49</v>
      </c>
      <c r="G174">
        <v>2013.96</v>
      </c>
      <c r="K174">
        <v>22017</v>
      </c>
      <c r="L174">
        <v>9</v>
      </c>
    </row>
    <row r="175" spans="1:12" x14ac:dyDescent="0.25">
      <c r="A175" t="s">
        <v>14</v>
      </c>
      <c r="B175">
        <f>VLOOKUP(A175,Sheet1!$B:$C,2,FALSE)</f>
        <v>17</v>
      </c>
      <c r="C175" t="s">
        <v>15</v>
      </c>
      <c r="D175">
        <v>22017</v>
      </c>
      <c r="E175">
        <f>VLOOKUP(D175,Sheet1!$F:$G,2)</f>
        <v>9</v>
      </c>
      <c r="F175">
        <v>1.41</v>
      </c>
      <c r="G175">
        <v>6924.03</v>
      </c>
      <c r="K175">
        <v>22017</v>
      </c>
      <c r="L175">
        <v>9</v>
      </c>
    </row>
    <row r="176" spans="1:12" x14ac:dyDescent="0.25">
      <c r="A176" t="s">
        <v>14</v>
      </c>
      <c r="B176">
        <f>VLOOKUP(A176,Sheet1!$B:$C,2,FALSE)</f>
        <v>17</v>
      </c>
      <c r="C176" t="s">
        <v>10</v>
      </c>
      <c r="D176">
        <v>22017</v>
      </c>
      <c r="E176">
        <f>VLOOKUP(D176,Sheet1!$F:$G,2)</f>
        <v>9</v>
      </c>
      <c r="F176">
        <v>1.29</v>
      </c>
      <c r="G176">
        <v>3005.06</v>
      </c>
      <c r="K176">
        <v>22017</v>
      </c>
      <c r="L176">
        <v>9</v>
      </c>
    </row>
    <row r="177" spans="1:12" x14ac:dyDescent="0.25">
      <c r="A177" t="s">
        <v>14</v>
      </c>
      <c r="B177">
        <f>VLOOKUP(A177,Sheet1!$B:$C,2,FALSE)</f>
        <v>17</v>
      </c>
      <c r="C177" t="s">
        <v>25</v>
      </c>
      <c r="D177">
        <v>22017</v>
      </c>
      <c r="E177">
        <f>VLOOKUP(D177,Sheet1!$F:$G,2)</f>
        <v>9</v>
      </c>
      <c r="F177">
        <v>1.1399999999999999</v>
      </c>
      <c r="G177">
        <v>2974.08</v>
      </c>
      <c r="K177">
        <v>22017</v>
      </c>
      <c r="L177">
        <v>9</v>
      </c>
    </row>
    <row r="178" spans="1:12" x14ac:dyDescent="0.25">
      <c r="A178" t="s">
        <v>14</v>
      </c>
      <c r="B178">
        <f>VLOOKUP(A178,Sheet1!$B:$C,2,FALSE)</f>
        <v>17</v>
      </c>
      <c r="C178" t="s">
        <v>31</v>
      </c>
      <c r="D178">
        <v>22017</v>
      </c>
      <c r="E178">
        <f>VLOOKUP(D178,Sheet1!$F:$G,2)</f>
        <v>9</v>
      </c>
      <c r="F178">
        <v>1.1399999999999999</v>
      </c>
      <c r="G178">
        <v>2974.08</v>
      </c>
      <c r="K178">
        <v>22017</v>
      </c>
      <c r="L178">
        <v>9</v>
      </c>
    </row>
    <row r="179" spans="1:12" x14ac:dyDescent="0.25">
      <c r="A179" t="s">
        <v>14</v>
      </c>
      <c r="B179">
        <f>VLOOKUP(A179,Sheet1!$B:$C,2,FALSE)</f>
        <v>17</v>
      </c>
      <c r="C179" t="s">
        <v>32</v>
      </c>
      <c r="D179">
        <v>22017</v>
      </c>
      <c r="E179">
        <f>VLOOKUP(D179,Sheet1!$F:$G,2)</f>
        <v>9</v>
      </c>
      <c r="F179">
        <v>1.1399999999999999</v>
      </c>
      <c r="G179">
        <v>2974.08</v>
      </c>
      <c r="K179">
        <v>22017</v>
      </c>
      <c r="L179">
        <v>9</v>
      </c>
    </row>
    <row r="180" spans="1:12" x14ac:dyDescent="0.25">
      <c r="A180" t="s">
        <v>14</v>
      </c>
      <c r="B180">
        <f>VLOOKUP(A180,Sheet1!$B:$C,2,FALSE)</f>
        <v>17</v>
      </c>
      <c r="C180" t="s">
        <v>33</v>
      </c>
      <c r="D180">
        <v>22017</v>
      </c>
      <c r="E180">
        <f>VLOOKUP(D180,Sheet1!$F:$G,2)</f>
        <v>9</v>
      </c>
      <c r="F180">
        <v>1.1399999999999999</v>
      </c>
      <c r="G180">
        <v>2974.08</v>
      </c>
      <c r="K180">
        <v>22017</v>
      </c>
      <c r="L180">
        <v>9</v>
      </c>
    </row>
    <row r="181" spans="1:12" x14ac:dyDescent="0.25">
      <c r="A181" t="s">
        <v>14</v>
      </c>
      <c r="B181">
        <f>VLOOKUP(A181,Sheet1!$B:$C,2,FALSE)</f>
        <v>17</v>
      </c>
      <c r="C181" t="s">
        <v>50</v>
      </c>
      <c r="D181">
        <v>22017</v>
      </c>
      <c r="E181">
        <f>VLOOKUP(D181,Sheet1!$F:$G,2)</f>
        <v>9</v>
      </c>
      <c r="F181">
        <v>0.94</v>
      </c>
      <c r="G181">
        <v>991.36</v>
      </c>
      <c r="K181">
        <v>22017</v>
      </c>
      <c r="L181">
        <v>9</v>
      </c>
    </row>
    <row r="182" spans="1:12" x14ac:dyDescent="0.25">
      <c r="A182" t="s">
        <v>14</v>
      </c>
      <c r="B182">
        <f>VLOOKUP(A182,Sheet1!$B:$C,2,FALSE)</f>
        <v>17</v>
      </c>
      <c r="C182" t="s">
        <v>7</v>
      </c>
      <c r="D182">
        <v>22017</v>
      </c>
      <c r="E182">
        <f>VLOOKUP(D182,Sheet1!$F:$G,2)</f>
        <v>9</v>
      </c>
      <c r="F182">
        <v>0.99</v>
      </c>
      <c r="G182">
        <v>991.36</v>
      </c>
      <c r="K182">
        <v>22017</v>
      </c>
      <c r="L182">
        <v>9</v>
      </c>
    </row>
    <row r="183" spans="1:12" x14ac:dyDescent="0.25">
      <c r="A183" t="s">
        <v>14</v>
      </c>
      <c r="B183">
        <f>VLOOKUP(A183,Sheet1!$B:$C,2,FALSE)</f>
        <v>17</v>
      </c>
      <c r="C183" t="s">
        <v>55</v>
      </c>
      <c r="D183">
        <v>22017</v>
      </c>
      <c r="E183">
        <f>VLOOKUP(D183,Sheet1!$F:$G,2)</f>
        <v>9</v>
      </c>
      <c r="F183">
        <v>0.99</v>
      </c>
      <c r="G183">
        <v>991.36</v>
      </c>
      <c r="K183">
        <v>22017</v>
      </c>
      <c r="L183">
        <v>9</v>
      </c>
    </row>
    <row r="184" spans="1:12" x14ac:dyDescent="0.25">
      <c r="A184" t="s">
        <v>14</v>
      </c>
      <c r="B184">
        <f>VLOOKUP(A184,Sheet1!$B:$C,2,FALSE)</f>
        <v>17</v>
      </c>
      <c r="C184" t="s">
        <v>64</v>
      </c>
      <c r="D184">
        <v>22017</v>
      </c>
      <c r="E184">
        <f>VLOOKUP(D184,Sheet1!$F:$G,2)</f>
        <v>9</v>
      </c>
      <c r="F184">
        <v>1.69</v>
      </c>
      <c r="G184">
        <v>991.36</v>
      </c>
      <c r="K184">
        <v>22017</v>
      </c>
      <c r="L184">
        <v>9</v>
      </c>
    </row>
    <row r="185" spans="1:12" x14ac:dyDescent="0.25">
      <c r="A185" t="s">
        <v>14</v>
      </c>
      <c r="B185">
        <f>VLOOKUP(A185,Sheet1!$B:$C,2,FALSE)</f>
        <v>17</v>
      </c>
      <c r="C185" t="s">
        <v>56</v>
      </c>
      <c r="D185">
        <v>22017</v>
      </c>
      <c r="E185">
        <f>VLOOKUP(D185,Sheet1!$F:$G,2)</f>
        <v>9</v>
      </c>
      <c r="F185">
        <v>0.99</v>
      </c>
      <c r="G185">
        <v>991.36</v>
      </c>
      <c r="K185">
        <v>22017</v>
      </c>
      <c r="L185">
        <v>9</v>
      </c>
    </row>
    <row r="186" spans="1:12" x14ac:dyDescent="0.25">
      <c r="A186" t="s">
        <v>14</v>
      </c>
      <c r="B186">
        <f>VLOOKUP(A186,Sheet1!$B:$C,2,FALSE)</f>
        <v>17</v>
      </c>
      <c r="C186" t="s">
        <v>57</v>
      </c>
      <c r="D186">
        <v>22017</v>
      </c>
      <c r="E186">
        <f>VLOOKUP(D186,Sheet1!$F:$G,2)</f>
        <v>9</v>
      </c>
      <c r="F186">
        <v>0.99</v>
      </c>
      <c r="G186">
        <v>991.36</v>
      </c>
      <c r="K186">
        <v>22017</v>
      </c>
      <c r="L186">
        <v>9</v>
      </c>
    </row>
    <row r="187" spans="1:12" x14ac:dyDescent="0.25">
      <c r="A187" t="s">
        <v>14</v>
      </c>
      <c r="B187">
        <f>VLOOKUP(A187,Sheet1!$B:$C,2,FALSE)</f>
        <v>17</v>
      </c>
      <c r="C187" t="s">
        <v>58</v>
      </c>
      <c r="D187">
        <v>22017</v>
      </c>
      <c r="E187">
        <f>VLOOKUP(D187,Sheet1!$F:$G,2)</f>
        <v>9</v>
      </c>
      <c r="F187">
        <v>0.99</v>
      </c>
      <c r="G187">
        <v>991.36</v>
      </c>
      <c r="K187">
        <v>22017</v>
      </c>
      <c r="L187">
        <v>9</v>
      </c>
    </row>
    <row r="188" spans="1:12" x14ac:dyDescent="0.25">
      <c r="A188" t="s">
        <v>14</v>
      </c>
      <c r="B188">
        <f>VLOOKUP(A188,Sheet1!$B:$C,2,FALSE)</f>
        <v>17</v>
      </c>
      <c r="C188" t="s">
        <v>18</v>
      </c>
      <c r="D188">
        <v>22017</v>
      </c>
      <c r="E188">
        <f>VLOOKUP(D188,Sheet1!$F:$G,2)</f>
        <v>9</v>
      </c>
      <c r="F188">
        <v>0.94</v>
      </c>
      <c r="G188">
        <v>991.36</v>
      </c>
      <c r="K188">
        <v>22017</v>
      </c>
      <c r="L188">
        <v>9</v>
      </c>
    </row>
    <row r="189" spans="1:12" x14ac:dyDescent="0.25">
      <c r="A189" t="s">
        <v>14</v>
      </c>
      <c r="B189">
        <f>VLOOKUP(A189,Sheet1!$B:$C,2,FALSE)</f>
        <v>17</v>
      </c>
      <c r="C189" t="s">
        <v>47</v>
      </c>
      <c r="D189">
        <v>22017</v>
      </c>
      <c r="E189">
        <f>VLOOKUP(D189,Sheet1!$F:$G,2)</f>
        <v>9</v>
      </c>
      <c r="F189">
        <v>0.94</v>
      </c>
      <c r="G189">
        <v>991.36</v>
      </c>
      <c r="K189">
        <v>22017</v>
      </c>
      <c r="L189">
        <v>9</v>
      </c>
    </row>
    <row r="190" spans="1:12" x14ac:dyDescent="0.25">
      <c r="A190" t="s">
        <v>14</v>
      </c>
      <c r="B190">
        <f>VLOOKUP(A190,Sheet1!$B:$C,2,FALSE)</f>
        <v>17</v>
      </c>
      <c r="C190" t="s">
        <v>11</v>
      </c>
      <c r="D190">
        <v>22017</v>
      </c>
      <c r="E190">
        <f>VLOOKUP(D190,Sheet1!$F:$G,2)</f>
        <v>9</v>
      </c>
      <c r="F190">
        <v>0.99</v>
      </c>
      <c r="G190">
        <v>495.68</v>
      </c>
      <c r="K190">
        <v>22017</v>
      </c>
      <c r="L190">
        <v>9</v>
      </c>
    </row>
    <row r="191" spans="1:12" x14ac:dyDescent="0.25">
      <c r="A191" t="s">
        <v>26</v>
      </c>
      <c r="B191">
        <f>VLOOKUP(A191,Sheet1!$B:$C,2,FALSE)</f>
        <v>9</v>
      </c>
      <c r="C191" t="s">
        <v>36</v>
      </c>
      <c r="D191">
        <v>22017</v>
      </c>
      <c r="E191">
        <f>VLOOKUP(D191,Sheet1!$F:$G,2)</f>
        <v>9</v>
      </c>
      <c r="F191">
        <v>0.69</v>
      </c>
      <c r="G191">
        <v>1533.6</v>
      </c>
      <c r="K191">
        <v>22017</v>
      </c>
      <c r="L191">
        <v>9</v>
      </c>
    </row>
    <row r="192" spans="1:12" x14ac:dyDescent="0.25">
      <c r="A192" t="s">
        <v>26</v>
      </c>
      <c r="B192">
        <f>VLOOKUP(A192,Sheet1!$B:$C,2,FALSE)</f>
        <v>9</v>
      </c>
      <c r="C192" t="s">
        <v>34</v>
      </c>
      <c r="D192">
        <v>22017</v>
      </c>
      <c r="E192">
        <f>VLOOKUP(D192,Sheet1!$F:$G,2)</f>
        <v>9</v>
      </c>
      <c r="F192">
        <v>0.69</v>
      </c>
      <c r="G192">
        <v>1533.6</v>
      </c>
      <c r="K192">
        <v>22017</v>
      </c>
      <c r="L192">
        <v>9</v>
      </c>
    </row>
    <row r="193" spans="1:12" x14ac:dyDescent="0.25">
      <c r="A193" t="s">
        <v>26</v>
      </c>
      <c r="B193">
        <f>VLOOKUP(A193,Sheet1!$B:$C,2,FALSE)</f>
        <v>9</v>
      </c>
      <c r="C193" t="s">
        <v>30</v>
      </c>
      <c r="D193">
        <v>22017</v>
      </c>
      <c r="E193">
        <f>VLOOKUP(D193,Sheet1!$F:$G,2)</f>
        <v>9</v>
      </c>
      <c r="F193">
        <v>0.69</v>
      </c>
      <c r="G193">
        <v>1533.6</v>
      </c>
      <c r="K193">
        <v>22017</v>
      </c>
      <c r="L193">
        <v>9</v>
      </c>
    </row>
    <row r="194" spans="1:12" x14ac:dyDescent="0.25">
      <c r="A194" t="s">
        <v>26</v>
      </c>
      <c r="B194">
        <f>VLOOKUP(A194,Sheet1!$B:$C,2,FALSE)</f>
        <v>9</v>
      </c>
      <c r="C194" t="s">
        <v>64</v>
      </c>
      <c r="D194">
        <v>22017</v>
      </c>
      <c r="E194">
        <f>VLOOKUP(D194,Sheet1!$F:$G,2)</f>
        <v>9</v>
      </c>
      <c r="F194">
        <v>1.69</v>
      </c>
      <c r="G194">
        <v>1022.4</v>
      </c>
      <c r="K194">
        <v>22017</v>
      </c>
      <c r="L194">
        <v>9</v>
      </c>
    </row>
    <row r="195" spans="1:12" x14ac:dyDescent="0.25">
      <c r="A195" t="s">
        <v>26</v>
      </c>
      <c r="B195">
        <f>VLOOKUP(A195,Sheet1!$B:$C,2,FALSE)</f>
        <v>9</v>
      </c>
      <c r="C195" t="s">
        <v>23</v>
      </c>
      <c r="D195">
        <v>22017</v>
      </c>
      <c r="E195">
        <f>VLOOKUP(D195,Sheet1!$F:$G,2)</f>
        <v>9</v>
      </c>
      <c r="F195">
        <v>1.29</v>
      </c>
      <c r="G195">
        <v>511.2</v>
      </c>
      <c r="K195">
        <v>22017</v>
      </c>
      <c r="L195">
        <v>9</v>
      </c>
    </row>
    <row r="196" spans="1:12" x14ac:dyDescent="0.25">
      <c r="A196" t="s">
        <v>26</v>
      </c>
      <c r="B196">
        <f>VLOOKUP(A196,Sheet1!$B:$C,2,FALSE)</f>
        <v>9</v>
      </c>
      <c r="C196" t="s">
        <v>33</v>
      </c>
      <c r="D196">
        <v>22017</v>
      </c>
      <c r="E196">
        <f>VLOOKUP(D196,Sheet1!$F:$G,2)</f>
        <v>9</v>
      </c>
      <c r="F196">
        <v>1.59</v>
      </c>
      <c r="G196">
        <v>42.6</v>
      </c>
      <c r="K196">
        <v>22017</v>
      </c>
      <c r="L196">
        <v>9</v>
      </c>
    </row>
    <row r="197" spans="1:12" x14ac:dyDescent="0.25">
      <c r="A197" t="s">
        <v>26</v>
      </c>
      <c r="B197">
        <f>VLOOKUP(A197,Sheet1!$B:$C,2,FALSE)</f>
        <v>9</v>
      </c>
      <c r="C197" t="s">
        <v>66</v>
      </c>
      <c r="D197">
        <v>22017</v>
      </c>
      <c r="E197">
        <f>VLOOKUP(D197,Sheet1!$F:$G,2)</f>
        <v>9</v>
      </c>
      <c r="F197">
        <v>1.1499999999999999</v>
      </c>
      <c r="G197">
        <v>10.65</v>
      </c>
      <c r="K197">
        <v>22017</v>
      </c>
      <c r="L197">
        <v>9</v>
      </c>
    </row>
    <row r="198" spans="1:12" x14ac:dyDescent="0.25">
      <c r="A198" t="s">
        <v>26</v>
      </c>
      <c r="B198">
        <f>VLOOKUP(A198,Sheet1!$B:$C,2,FALSE)</f>
        <v>9</v>
      </c>
      <c r="C198" t="s">
        <v>63</v>
      </c>
      <c r="D198">
        <v>22017</v>
      </c>
      <c r="E198">
        <f>VLOOKUP(D198,Sheet1!$F:$G,2)</f>
        <v>9</v>
      </c>
      <c r="F198">
        <v>1.1499999999999999</v>
      </c>
      <c r="G198">
        <v>10.65</v>
      </c>
      <c r="K198">
        <v>22017</v>
      </c>
      <c r="L198">
        <v>9</v>
      </c>
    </row>
    <row r="199" spans="1:12" x14ac:dyDescent="0.25">
      <c r="A199" t="s">
        <v>29</v>
      </c>
      <c r="B199">
        <f>VLOOKUP(A199,Sheet1!$B:$C,2,FALSE)</f>
        <v>12</v>
      </c>
      <c r="C199" t="s">
        <v>13</v>
      </c>
      <c r="D199">
        <v>22017</v>
      </c>
      <c r="E199">
        <f>VLOOKUP(D199,Sheet1!$F:$G,2)</f>
        <v>9</v>
      </c>
      <c r="F199">
        <v>1.55</v>
      </c>
      <c r="G199">
        <v>3393.04</v>
      </c>
      <c r="K199">
        <v>22017</v>
      </c>
      <c r="L199">
        <v>9</v>
      </c>
    </row>
    <row r="200" spans="1:12" x14ac:dyDescent="0.25">
      <c r="A200" t="s">
        <v>29</v>
      </c>
      <c r="B200">
        <f>VLOOKUP(A200,Sheet1!$B:$C,2,FALSE)</f>
        <v>12</v>
      </c>
      <c r="C200" t="s">
        <v>54</v>
      </c>
      <c r="D200">
        <v>22017</v>
      </c>
      <c r="E200">
        <f>VLOOKUP(D200,Sheet1!$F:$G,2)</f>
        <v>9</v>
      </c>
      <c r="F200">
        <v>2.39</v>
      </c>
      <c r="G200">
        <v>23.24</v>
      </c>
      <c r="K200">
        <v>22017</v>
      </c>
      <c r="L200">
        <v>9</v>
      </c>
    </row>
    <row r="201" spans="1:12" x14ac:dyDescent="0.25">
      <c r="A201" t="s">
        <v>24</v>
      </c>
      <c r="B201">
        <f>VLOOKUP(A201,Sheet1!$B:$C,2,FALSE)</f>
        <v>14</v>
      </c>
      <c r="C201" t="s">
        <v>9</v>
      </c>
      <c r="D201">
        <v>22017</v>
      </c>
      <c r="E201">
        <f>VLOOKUP(D201,Sheet1!$F:$G,2)</f>
        <v>9</v>
      </c>
      <c r="F201">
        <v>1.99</v>
      </c>
      <c r="G201">
        <v>9.68</v>
      </c>
      <c r="K201">
        <v>22017</v>
      </c>
      <c r="L201">
        <v>9</v>
      </c>
    </row>
    <row r="202" spans="1:12" x14ac:dyDescent="0.25">
      <c r="A202" t="s">
        <v>45</v>
      </c>
      <c r="B202">
        <f>VLOOKUP(A202,Sheet1!$B:$C,2,FALSE)</f>
        <v>5</v>
      </c>
      <c r="C202" t="s">
        <v>10</v>
      </c>
      <c r="D202">
        <v>22017</v>
      </c>
      <c r="E202">
        <f>VLOOKUP(D202,Sheet1!$F:$G,2)</f>
        <v>9</v>
      </c>
      <c r="F202">
        <v>7.1</v>
      </c>
      <c r="G202">
        <v>162.33000000000001</v>
      </c>
      <c r="K202">
        <v>22017</v>
      </c>
      <c r="L202">
        <v>9</v>
      </c>
    </row>
    <row r="203" spans="1:12" x14ac:dyDescent="0.25">
      <c r="A203" t="s">
        <v>45</v>
      </c>
      <c r="B203">
        <f>VLOOKUP(A203,Sheet1!$B:$C,2,FALSE)</f>
        <v>5</v>
      </c>
      <c r="C203" t="s">
        <v>19</v>
      </c>
      <c r="D203">
        <v>22017</v>
      </c>
      <c r="E203">
        <f>VLOOKUP(D203,Sheet1!$F:$G,2)</f>
        <v>9</v>
      </c>
      <c r="F203">
        <v>6.79</v>
      </c>
      <c r="G203">
        <v>74.23</v>
      </c>
      <c r="K203">
        <v>22017</v>
      </c>
      <c r="L203">
        <v>9</v>
      </c>
    </row>
    <row r="204" spans="1:12" x14ac:dyDescent="0.25">
      <c r="A204" t="s">
        <v>45</v>
      </c>
      <c r="B204">
        <f>VLOOKUP(A204,Sheet1!$B:$C,2,FALSE)</f>
        <v>5</v>
      </c>
      <c r="C204" t="s">
        <v>33</v>
      </c>
      <c r="D204">
        <v>22017</v>
      </c>
      <c r="E204">
        <f>VLOOKUP(D204,Sheet1!$F:$G,2)</f>
        <v>9</v>
      </c>
      <c r="F204">
        <v>5.55</v>
      </c>
      <c r="G204">
        <v>31.95</v>
      </c>
      <c r="K204">
        <v>22017</v>
      </c>
      <c r="L204">
        <v>9</v>
      </c>
    </row>
    <row r="205" spans="1:12" x14ac:dyDescent="0.25">
      <c r="A205" t="s">
        <v>45</v>
      </c>
      <c r="B205">
        <f>VLOOKUP(A205,Sheet1!$B:$C,2,FALSE)</f>
        <v>5</v>
      </c>
      <c r="C205" t="s">
        <v>57</v>
      </c>
      <c r="D205">
        <v>22017</v>
      </c>
      <c r="E205">
        <f>VLOOKUP(D205,Sheet1!$F:$G,2)</f>
        <v>9</v>
      </c>
      <c r="F205">
        <v>5.55</v>
      </c>
      <c r="G205">
        <v>31.95</v>
      </c>
      <c r="K205">
        <v>22017</v>
      </c>
      <c r="L205">
        <v>9</v>
      </c>
    </row>
    <row r="206" spans="1:12" x14ac:dyDescent="0.25">
      <c r="A206" t="s">
        <v>45</v>
      </c>
      <c r="B206">
        <f>VLOOKUP(A206,Sheet1!$B:$C,2,FALSE)</f>
        <v>5</v>
      </c>
      <c r="C206" t="s">
        <v>36</v>
      </c>
      <c r="D206">
        <v>22017</v>
      </c>
      <c r="E206">
        <f>VLOOKUP(D206,Sheet1!$F:$G,2)</f>
        <v>9</v>
      </c>
      <c r="F206">
        <v>4.93</v>
      </c>
      <c r="G206">
        <v>21.3</v>
      </c>
      <c r="K206">
        <v>22017</v>
      </c>
      <c r="L206">
        <v>9</v>
      </c>
    </row>
    <row r="207" spans="1:12" x14ac:dyDescent="0.25">
      <c r="A207" t="s">
        <v>45</v>
      </c>
      <c r="B207">
        <f>VLOOKUP(A207,Sheet1!$B:$C,2,FALSE)</f>
        <v>5</v>
      </c>
      <c r="C207" t="s">
        <v>27</v>
      </c>
      <c r="D207">
        <v>22017</v>
      </c>
      <c r="E207">
        <f>VLOOKUP(D207,Sheet1!$F:$G,2)</f>
        <v>9</v>
      </c>
      <c r="F207">
        <v>4.93</v>
      </c>
      <c r="G207">
        <v>21.3</v>
      </c>
      <c r="K207">
        <v>22017</v>
      </c>
      <c r="L207">
        <v>9</v>
      </c>
    </row>
    <row r="208" spans="1:12" x14ac:dyDescent="0.25">
      <c r="A208" t="s">
        <v>45</v>
      </c>
      <c r="B208">
        <f>VLOOKUP(A208,Sheet1!$B:$C,2,FALSE)</f>
        <v>5</v>
      </c>
      <c r="C208" t="s">
        <v>22</v>
      </c>
      <c r="D208">
        <v>22017</v>
      </c>
      <c r="E208">
        <f>VLOOKUP(D208,Sheet1!$F:$G,2)</f>
        <v>9</v>
      </c>
      <c r="F208">
        <v>7.1</v>
      </c>
      <c r="G208">
        <v>19.36</v>
      </c>
      <c r="K208">
        <v>22017</v>
      </c>
      <c r="L208">
        <v>9</v>
      </c>
    </row>
    <row r="209" spans="1:12" x14ac:dyDescent="0.25">
      <c r="A209" t="s">
        <v>45</v>
      </c>
      <c r="B209">
        <f>VLOOKUP(A209,Sheet1!$B:$C,2,FALSE)</f>
        <v>5</v>
      </c>
      <c r="C209" t="s">
        <v>50</v>
      </c>
      <c r="D209">
        <v>22017</v>
      </c>
      <c r="E209">
        <f>VLOOKUP(D209,Sheet1!$F:$G,2)</f>
        <v>9</v>
      </c>
      <c r="F209">
        <v>8.64</v>
      </c>
      <c r="G209">
        <v>8.39</v>
      </c>
      <c r="K209">
        <v>22017</v>
      </c>
      <c r="L209">
        <v>9</v>
      </c>
    </row>
    <row r="210" spans="1:12" x14ac:dyDescent="0.25">
      <c r="A210" t="s">
        <v>45</v>
      </c>
      <c r="B210">
        <f>VLOOKUP(A210,Sheet1!$B:$C,2,FALSE)</f>
        <v>5</v>
      </c>
      <c r="C210" t="s">
        <v>31</v>
      </c>
      <c r="D210">
        <v>22017</v>
      </c>
      <c r="E210">
        <f>VLOOKUP(D210,Sheet1!$F:$G,2)</f>
        <v>9</v>
      </c>
      <c r="F210">
        <v>8.64</v>
      </c>
      <c r="G210">
        <v>5.16</v>
      </c>
      <c r="K210">
        <v>22017</v>
      </c>
      <c r="L210">
        <v>9</v>
      </c>
    </row>
    <row r="211" spans="1:12" x14ac:dyDescent="0.25">
      <c r="A211" t="s">
        <v>45</v>
      </c>
      <c r="B211">
        <f>VLOOKUP(A211,Sheet1!$B:$C,2,FALSE)</f>
        <v>5</v>
      </c>
      <c r="C211" t="s">
        <v>54</v>
      </c>
      <c r="D211">
        <v>22017</v>
      </c>
      <c r="E211">
        <f>VLOOKUP(D211,Sheet1!$F:$G,2)</f>
        <v>9</v>
      </c>
      <c r="F211">
        <v>2.77</v>
      </c>
      <c r="G211">
        <v>0.32</v>
      </c>
      <c r="K211">
        <v>22017</v>
      </c>
      <c r="L211">
        <v>9</v>
      </c>
    </row>
    <row r="212" spans="1:12" x14ac:dyDescent="0.25">
      <c r="A212" t="s">
        <v>45</v>
      </c>
      <c r="B212">
        <f>VLOOKUP(A212,Sheet1!$B:$C,2,FALSE)</f>
        <v>5</v>
      </c>
      <c r="C212" t="s">
        <v>40</v>
      </c>
      <c r="D212">
        <v>22017</v>
      </c>
      <c r="E212">
        <f>VLOOKUP(D212,Sheet1!$F:$G,2)</f>
        <v>9</v>
      </c>
      <c r="F212">
        <v>3.08</v>
      </c>
      <c r="G212">
        <v>0.32</v>
      </c>
      <c r="K212">
        <v>22017</v>
      </c>
      <c r="L212">
        <v>9</v>
      </c>
    </row>
    <row r="213" spans="1:12" x14ac:dyDescent="0.25">
      <c r="A213" t="s">
        <v>46</v>
      </c>
      <c r="B213">
        <f>VLOOKUP(A213,Sheet1!$B:$C,2,FALSE)</f>
        <v>10</v>
      </c>
      <c r="C213" t="s">
        <v>11</v>
      </c>
      <c r="D213">
        <v>22017</v>
      </c>
      <c r="E213">
        <f>VLOOKUP(D213,Sheet1!$F:$G,2)</f>
        <v>9</v>
      </c>
      <c r="F213">
        <v>1.1399999999999999</v>
      </c>
      <c r="G213">
        <v>1022.4</v>
      </c>
      <c r="K213">
        <v>22017</v>
      </c>
      <c r="L213">
        <v>9</v>
      </c>
    </row>
    <row r="214" spans="1:12" x14ac:dyDescent="0.25">
      <c r="A214" t="s">
        <v>46</v>
      </c>
      <c r="B214">
        <f>VLOOKUP(A214,Sheet1!$B:$C,2,FALSE)</f>
        <v>10</v>
      </c>
      <c r="C214" t="s">
        <v>18</v>
      </c>
      <c r="D214">
        <v>22017</v>
      </c>
      <c r="E214">
        <f>VLOOKUP(D214,Sheet1!$F:$G,2)</f>
        <v>9</v>
      </c>
      <c r="F214">
        <v>1.1399999999999999</v>
      </c>
      <c r="G214">
        <v>1022.4</v>
      </c>
      <c r="K214">
        <v>22017</v>
      </c>
      <c r="L214">
        <v>9</v>
      </c>
    </row>
    <row r="215" spans="1:12" x14ac:dyDescent="0.25">
      <c r="A215" t="s">
        <v>46</v>
      </c>
      <c r="B215">
        <f>VLOOKUP(A215,Sheet1!$B:$C,2,FALSE)</f>
        <v>10</v>
      </c>
      <c r="C215" t="s">
        <v>47</v>
      </c>
      <c r="D215">
        <v>22017</v>
      </c>
      <c r="E215">
        <f>VLOOKUP(D215,Sheet1!$F:$G,2)</f>
        <v>9</v>
      </c>
      <c r="F215">
        <v>1.1399999999999999</v>
      </c>
      <c r="G215">
        <v>1022.4</v>
      </c>
      <c r="K215">
        <v>22017</v>
      </c>
      <c r="L215">
        <v>9</v>
      </c>
    </row>
    <row r="216" spans="1:12" x14ac:dyDescent="0.25">
      <c r="A216" t="s">
        <v>46</v>
      </c>
      <c r="B216">
        <f>VLOOKUP(A216,Sheet1!$B:$C,2,FALSE)</f>
        <v>10</v>
      </c>
      <c r="C216" t="s">
        <v>64</v>
      </c>
      <c r="D216">
        <v>22017</v>
      </c>
      <c r="E216">
        <f>VLOOKUP(D216,Sheet1!$F:$G,2)</f>
        <v>9</v>
      </c>
      <c r="F216">
        <v>1.89</v>
      </c>
      <c r="G216">
        <v>1022.4</v>
      </c>
      <c r="K216">
        <v>22017</v>
      </c>
      <c r="L216">
        <v>9</v>
      </c>
    </row>
    <row r="217" spans="1:12" x14ac:dyDescent="0.25">
      <c r="A217" t="s">
        <v>46</v>
      </c>
      <c r="B217">
        <f>VLOOKUP(A217,Sheet1!$B:$C,2,FALSE)</f>
        <v>10</v>
      </c>
      <c r="C217" t="s">
        <v>50</v>
      </c>
      <c r="D217">
        <v>22017</v>
      </c>
      <c r="E217">
        <f>VLOOKUP(D217,Sheet1!$F:$G,2)</f>
        <v>9</v>
      </c>
      <c r="F217">
        <v>1.19</v>
      </c>
      <c r="G217">
        <v>511.2</v>
      </c>
      <c r="K217">
        <v>22017</v>
      </c>
      <c r="L217">
        <v>9</v>
      </c>
    </row>
    <row r="218" spans="1:12" x14ac:dyDescent="0.25">
      <c r="A218" t="s">
        <v>46</v>
      </c>
      <c r="B218">
        <f>VLOOKUP(A218,Sheet1!$B:$C,2,FALSE)</f>
        <v>10</v>
      </c>
      <c r="C218" t="s">
        <v>63</v>
      </c>
      <c r="D218">
        <v>22017</v>
      </c>
      <c r="E218">
        <f>VLOOKUP(D218,Sheet1!$F:$G,2)</f>
        <v>9</v>
      </c>
      <c r="F218">
        <v>2.59</v>
      </c>
      <c r="G218">
        <v>191.7</v>
      </c>
      <c r="K218">
        <v>22017</v>
      </c>
      <c r="L218">
        <v>9</v>
      </c>
    </row>
    <row r="219" spans="1:12" x14ac:dyDescent="0.25">
      <c r="A219" t="s">
        <v>49</v>
      </c>
      <c r="B219">
        <f>VLOOKUP(A219,Sheet1!$B:$C,2,FALSE)</f>
        <v>15</v>
      </c>
      <c r="C219" t="s">
        <v>13</v>
      </c>
      <c r="D219">
        <v>22017</v>
      </c>
      <c r="E219">
        <f>VLOOKUP(D219,Sheet1!$F:$G,2)</f>
        <v>9</v>
      </c>
      <c r="F219">
        <v>1.33</v>
      </c>
      <c r="G219">
        <v>2130.52</v>
      </c>
      <c r="K219">
        <v>22017</v>
      </c>
      <c r="L219">
        <v>9</v>
      </c>
    </row>
    <row r="220" spans="1:12" x14ac:dyDescent="0.25">
      <c r="A220" t="s">
        <v>71</v>
      </c>
      <c r="B220">
        <f>VLOOKUP(A220,Sheet1!$B:$C,2,FALSE)</f>
        <v>1</v>
      </c>
      <c r="C220" t="s">
        <v>33</v>
      </c>
      <c r="D220">
        <v>22017</v>
      </c>
      <c r="E220">
        <f>VLOOKUP(D220,Sheet1!$F:$G,2)</f>
        <v>9</v>
      </c>
      <c r="F220">
        <v>3.38</v>
      </c>
      <c r="G220">
        <v>500.55</v>
      </c>
      <c r="K220">
        <v>22017</v>
      </c>
      <c r="L220">
        <v>9</v>
      </c>
    </row>
    <row r="221" spans="1:12" x14ac:dyDescent="0.25">
      <c r="A221" t="s">
        <v>71</v>
      </c>
      <c r="B221">
        <f>VLOOKUP(A221,Sheet1!$B:$C,2,FALSE)</f>
        <v>1</v>
      </c>
      <c r="C221" t="s">
        <v>32</v>
      </c>
      <c r="D221">
        <v>22017</v>
      </c>
      <c r="E221">
        <f>VLOOKUP(D221,Sheet1!$F:$G,2)</f>
        <v>9</v>
      </c>
      <c r="F221">
        <v>3.15</v>
      </c>
      <c r="G221">
        <v>479.25</v>
      </c>
      <c r="K221">
        <v>22017</v>
      </c>
      <c r="L221">
        <v>9</v>
      </c>
    </row>
    <row r="222" spans="1:12" x14ac:dyDescent="0.25">
      <c r="A222" t="s">
        <v>71</v>
      </c>
      <c r="B222">
        <f>VLOOKUP(A222,Sheet1!$B:$C,2,FALSE)</f>
        <v>1</v>
      </c>
      <c r="C222" t="s">
        <v>64</v>
      </c>
      <c r="D222">
        <v>22017</v>
      </c>
      <c r="E222">
        <f>VLOOKUP(D222,Sheet1!$F:$G,2)</f>
        <v>9</v>
      </c>
      <c r="F222">
        <v>3.62</v>
      </c>
      <c r="G222">
        <v>479.25</v>
      </c>
      <c r="K222">
        <v>22017</v>
      </c>
      <c r="L222">
        <v>9</v>
      </c>
    </row>
    <row r="223" spans="1:12" x14ac:dyDescent="0.25">
      <c r="A223" t="s">
        <v>71</v>
      </c>
      <c r="B223">
        <f>VLOOKUP(A223,Sheet1!$B:$C,2,FALSE)</f>
        <v>1</v>
      </c>
      <c r="C223" t="s">
        <v>10</v>
      </c>
      <c r="D223">
        <v>22017</v>
      </c>
      <c r="E223">
        <f>VLOOKUP(D223,Sheet1!$F:$G,2)</f>
        <v>9</v>
      </c>
      <c r="F223">
        <v>3.15</v>
      </c>
      <c r="G223">
        <v>479.25</v>
      </c>
      <c r="K223">
        <v>22017</v>
      </c>
      <c r="L223">
        <v>9</v>
      </c>
    </row>
    <row r="224" spans="1:12" x14ac:dyDescent="0.25">
      <c r="A224" t="s">
        <v>71</v>
      </c>
      <c r="B224">
        <f>VLOOKUP(A224,Sheet1!$B:$C,2,FALSE)</f>
        <v>1</v>
      </c>
      <c r="C224" t="s">
        <v>31</v>
      </c>
      <c r="D224">
        <v>22017</v>
      </c>
      <c r="E224">
        <f>VLOOKUP(D224,Sheet1!$F:$G,2)</f>
        <v>9</v>
      </c>
      <c r="F224">
        <v>3.15</v>
      </c>
      <c r="G224">
        <v>479.25</v>
      </c>
      <c r="K224">
        <v>22017</v>
      </c>
      <c r="L224">
        <v>9</v>
      </c>
    </row>
    <row r="225" spans="1:12" x14ac:dyDescent="0.25">
      <c r="A225" t="s">
        <v>71</v>
      </c>
      <c r="B225">
        <f>VLOOKUP(A225,Sheet1!$B:$C,2,FALSE)</f>
        <v>1</v>
      </c>
      <c r="C225" t="s">
        <v>15</v>
      </c>
      <c r="D225">
        <v>22017</v>
      </c>
      <c r="E225">
        <f>VLOOKUP(D225,Sheet1!$F:$G,2)</f>
        <v>9</v>
      </c>
      <c r="F225">
        <v>3.15</v>
      </c>
      <c r="G225">
        <v>479.25</v>
      </c>
      <c r="K225">
        <v>22017</v>
      </c>
      <c r="L225">
        <v>9</v>
      </c>
    </row>
    <row r="226" spans="1:12" x14ac:dyDescent="0.25">
      <c r="A226" t="s">
        <v>71</v>
      </c>
      <c r="B226">
        <f>VLOOKUP(A226,Sheet1!$B:$C,2,FALSE)</f>
        <v>1</v>
      </c>
      <c r="C226" t="s">
        <v>25</v>
      </c>
      <c r="D226">
        <v>22017</v>
      </c>
      <c r="E226">
        <f>VLOOKUP(D226,Sheet1!$F:$G,2)</f>
        <v>9</v>
      </c>
      <c r="F226">
        <v>3.15</v>
      </c>
      <c r="G226">
        <v>479.25</v>
      </c>
      <c r="K226">
        <v>22017</v>
      </c>
      <c r="L226">
        <v>9</v>
      </c>
    </row>
    <row r="227" spans="1:12" x14ac:dyDescent="0.25">
      <c r="A227" t="s">
        <v>71</v>
      </c>
      <c r="B227">
        <f>VLOOKUP(A227,Sheet1!$B:$C,2,FALSE)</f>
        <v>1</v>
      </c>
      <c r="C227" t="s">
        <v>17</v>
      </c>
      <c r="D227">
        <v>22017</v>
      </c>
      <c r="E227">
        <f>VLOOKUP(D227,Sheet1!$F:$G,2)</f>
        <v>9</v>
      </c>
      <c r="F227">
        <v>3.29</v>
      </c>
      <c r="G227">
        <v>95.85</v>
      </c>
      <c r="K227">
        <v>22017</v>
      </c>
      <c r="L227">
        <v>9</v>
      </c>
    </row>
    <row r="228" spans="1:12" x14ac:dyDescent="0.25">
      <c r="A228" t="s">
        <v>71</v>
      </c>
      <c r="B228">
        <f>VLOOKUP(A228,Sheet1!$B:$C,2,FALSE)</f>
        <v>1</v>
      </c>
      <c r="C228" t="s">
        <v>59</v>
      </c>
      <c r="D228">
        <v>22017</v>
      </c>
      <c r="E228">
        <f>VLOOKUP(D228,Sheet1!$F:$G,2)</f>
        <v>9</v>
      </c>
      <c r="F228">
        <v>3.99</v>
      </c>
      <c r="G228">
        <v>95.85</v>
      </c>
      <c r="K228">
        <v>22017</v>
      </c>
      <c r="L228">
        <v>9</v>
      </c>
    </row>
    <row r="229" spans="1:12" x14ac:dyDescent="0.25">
      <c r="A229" t="s">
        <v>71</v>
      </c>
      <c r="B229">
        <f>VLOOKUP(A229,Sheet1!$B:$C,2,FALSE)</f>
        <v>1</v>
      </c>
      <c r="C229" t="s">
        <v>63</v>
      </c>
      <c r="D229">
        <v>22017</v>
      </c>
      <c r="E229">
        <f>VLOOKUP(D229,Sheet1!$F:$G,2)</f>
        <v>9</v>
      </c>
      <c r="F229">
        <v>2.1</v>
      </c>
      <c r="G229">
        <v>0.97</v>
      </c>
      <c r="K229">
        <v>22017</v>
      </c>
      <c r="L229">
        <v>9</v>
      </c>
    </row>
    <row r="230" spans="1:12" x14ac:dyDescent="0.25">
      <c r="A230" t="s">
        <v>77</v>
      </c>
      <c r="B230">
        <f>VLOOKUP(A230,Sheet1!$B:$C,2,FALSE)</f>
        <v>6</v>
      </c>
      <c r="C230" t="s">
        <v>78</v>
      </c>
      <c r="D230">
        <v>22017</v>
      </c>
      <c r="E230">
        <f>VLOOKUP(D230,Sheet1!$F:$G,2)</f>
        <v>9</v>
      </c>
      <c r="F230">
        <v>8.6999999999999993</v>
      </c>
      <c r="G230">
        <v>221.18</v>
      </c>
      <c r="K230">
        <v>22017</v>
      </c>
      <c r="L230">
        <v>9</v>
      </c>
    </row>
    <row r="231" spans="1:12" x14ac:dyDescent="0.25">
      <c r="A231" t="s">
        <v>77</v>
      </c>
      <c r="B231">
        <f>VLOOKUP(A231,Sheet1!$B:$C,2,FALSE)</f>
        <v>6</v>
      </c>
      <c r="C231" t="s">
        <v>81</v>
      </c>
      <c r="D231">
        <v>22017</v>
      </c>
      <c r="E231">
        <f>VLOOKUP(D231,Sheet1!$F:$G,2)</f>
        <v>9</v>
      </c>
      <c r="F231">
        <v>8.6999999999999993</v>
      </c>
      <c r="G231">
        <v>182.45</v>
      </c>
      <c r="K231">
        <v>22017</v>
      </c>
      <c r="L231">
        <v>9</v>
      </c>
    </row>
    <row r="232" spans="1:12" x14ac:dyDescent="0.25">
      <c r="A232" t="s">
        <v>77</v>
      </c>
      <c r="B232">
        <f>VLOOKUP(A232,Sheet1!$B:$C,2,FALSE)</f>
        <v>6</v>
      </c>
      <c r="C232" t="s">
        <v>82</v>
      </c>
      <c r="D232">
        <v>22017</v>
      </c>
      <c r="E232">
        <f>VLOOKUP(D232,Sheet1!$F:$G,2)</f>
        <v>9</v>
      </c>
      <c r="F232">
        <v>7.25</v>
      </c>
      <c r="G232">
        <v>166.1</v>
      </c>
      <c r="K232">
        <v>22017</v>
      </c>
      <c r="L232">
        <v>9</v>
      </c>
    </row>
    <row r="233" spans="1:12" x14ac:dyDescent="0.25">
      <c r="A233" t="s">
        <v>77</v>
      </c>
      <c r="B233">
        <f>VLOOKUP(A233,Sheet1!$B:$C,2,FALSE)</f>
        <v>6</v>
      </c>
      <c r="C233" t="s">
        <v>83</v>
      </c>
      <c r="D233">
        <v>22017</v>
      </c>
      <c r="E233">
        <f>VLOOKUP(D233,Sheet1!$F:$G,2)</f>
        <v>9</v>
      </c>
      <c r="F233">
        <v>7.25</v>
      </c>
      <c r="G233">
        <v>166.1</v>
      </c>
      <c r="K233">
        <v>22017</v>
      </c>
      <c r="L233">
        <v>9</v>
      </c>
    </row>
    <row r="234" spans="1:12" x14ac:dyDescent="0.25">
      <c r="A234" t="s">
        <v>77</v>
      </c>
      <c r="B234">
        <f>VLOOKUP(A234,Sheet1!$B:$C,2,FALSE)</f>
        <v>6</v>
      </c>
      <c r="C234" t="s">
        <v>84</v>
      </c>
      <c r="D234">
        <v>22017</v>
      </c>
      <c r="E234">
        <f>VLOOKUP(D234,Sheet1!$F:$G,2)</f>
        <v>9</v>
      </c>
      <c r="F234">
        <v>7.25</v>
      </c>
      <c r="G234">
        <v>166.1</v>
      </c>
      <c r="K234">
        <v>22017</v>
      </c>
      <c r="L234">
        <v>9</v>
      </c>
    </row>
    <row r="235" spans="1:12" x14ac:dyDescent="0.25">
      <c r="A235" t="s">
        <v>77</v>
      </c>
      <c r="B235">
        <f>VLOOKUP(A235,Sheet1!$B:$C,2,FALSE)</f>
        <v>6</v>
      </c>
      <c r="C235" t="s">
        <v>85</v>
      </c>
      <c r="D235">
        <v>22017</v>
      </c>
      <c r="E235">
        <f>VLOOKUP(D235,Sheet1!$F:$G,2)</f>
        <v>9</v>
      </c>
      <c r="F235">
        <v>7.25</v>
      </c>
      <c r="G235">
        <v>166.1</v>
      </c>
      <c r="K235">
        <v>22017</v>
      </c>
      <c r="L235">
        <v>9</v>
      </c>
    </row>
    <row r="236" spans="1:12" x14ac:dyDescent="0.25">
      <c r="A236" t="s">
        <v>77</v>
      </c>
      <c r="B236">
        <f>VLOOKUP(A236,Sheet1!$B:$C,2,FALSE)</f>
        <v>6</v>
      </c>
      <c r="C236" t="s">
        <v>86</v>
      </c>
      <c r="D236">
        <v>22017</v>
      </c>
      <c r="E236">
        <f>VLOOKUP(D236,Sheet1!$F:$G,2)</f>
        <v>9</v>
      </c>
      <c r="F236">
        <v>7.25</v>
      </c>
      <c r="G236">
        <v>166.1</v>
      </c>
      <c r="K236">
        <v>22017</v>
      </c>
      <c r="L236">
        <v>9</v>
      </c>
    </row>
    <row r="237" spans="1:12" x14ac:dyDescent="0.25">
      <c r="A237" t="s">
        <v>77</v>
      </c>
      <c r="B237">
        <f>VLOOKUP(A237,Sheet1!$B:$C,2,FALSE)</f>
        <v>6</v>
      </c>
      <c r="C237" t="s">
        <v>87</v>
      </c>
      <c r="D237">
        <v>22017</v>
      </c>
      <c r="E237">
        <f>VLOOKUP(D237,Sheet1!$F:$G,2)</f>
        <v>9</v>
      </c>
      <c r="F237">
        <v>7.25</v>
      </c>
      <c r="G237">
        <v>166.1</v>
      </c>
      <c r="K237">
        <v>22017</v>
      </c>
      <c r="L237">
        <v>9</v>
      </c>
    </row>
    <row r="238" spans="1:12" x14ac:dyDescent="0.25">
      <c r="A238" t="s">
        <v>77</v>
      </c>
      <c r="B238">
        <f>VLOOKUP(A238,Sheet1!$B:$C,2,FALSE)</f>
        <v>6</v>
      </c>
      <c r="C238" t="s">
        <v>88</v>
      </c>
      <c r="D238">
        <v>22017</v>
      </c>
      <c r="E238">
        <f>VLOOKUP(D238,Sheet1!$F:$G,2)</f>
        <v>9</v>
      </c>
      <c r="F238">
        <v>7.25</v>
      </c>
      <c r="G238">
        <v>166.1</v>
      </c>
      <c r="K238">
        <v>22017</v>
      </c>
      <c r="L238">
        <v>9</v>
      </c>
    </row>
    <row r="239" spans="1:12" x14ac:dyDescent="0.25">
      <c r="A239" t="s">
        <v>77</v>
      </c>
      <c r="B239">
        <f>VLOOKUP(A239,Sheet1!$B:$C,2,FALSE)</f>
        <v>6</v>
      </c>
      <c r="C239" t="s">
        <v>89</v>
      </c>
      <c r="D239">
        <v>22017</v>
      </c>
      <c r="E239">
        <f>VLOOKUP(D239,Sheet1!$F:$G,2)</f>
        <v>9</v>
      </c>
      <c r="F239">
        <v>7.25</v>
      </c>
      <c r="G239">
        <v>166.1</v>
      </c>
      <c r="K239">
        <v>22017</v>
      </c>
      <c r="L239">
        <v>9</v>
      </c>
    </row>
    <row r="240" spans="1:12" x14ac:dyDescent="0.25">
      <c r="A240" t="s">
        <v>77</v>
      </c>
      <c r="B240">
        <f>VLOOKUP(A240,Sheet1!$B:$C,2,FALSE)</f>
        <v>6</v>
      </c>
      <c r="C240" t="s">
        <v>90</v>
      </c>
      <c r="D240">
        <v>22017</v>
      </c>
      <c r="E240">
        <f>VLOOKUP(D240,Sheet1!$F:$G,2)</f>
        <v>9</v>
      </c>
      <c r="F240">
        <v>7.25</v>
      </c>
      <c r="G240">
        <v>166.1</v>
      </c>
      <c r="K240">
        <v>22017</v>
      </c>
      <c r="L240">
        <v>9</v>
      </c>
    </row>
    <row r="241" spans="1:12" x14ac:dyDescent="0.25">
      <c r="A241" t="s">
        <v>77</v>
      </c>
      <c r="B241">
        <f>VLOOKUP(A241,Sheet1!$B:$C,2,FALSE)</f>
        <v>6</v>
      </c>
      <c r="C241" t="s">
        <v>91</v>
      </c>
      <c r="D241">
        <v>22017</v>
      </c>
      <c r="E241">
        <f>VLOOKUP(D241,Sheet1!$F:$G,2)</f>
        <v>9</v>
      </c>
      <c r="F241">
        <v>8.69</v>
      </c>
      <c r="G241">
        <v>165.24</v>
      </c>
      <c r="K241">
        <v>22017</v>
      </c>
      <c r="L241">
        <v>9</v>
      </c>
    </row>
    <row r="242" spans="1:12" x14ac:dyDescent="0.25">
      <c r="A242" t="s">
        <v>77</v>
      </c>
      <c r="B242">
        <f>VLOOKUP(A242,Sheet1!$B:$C,2,FALSE)</f>
        <v>6</v>
      </c>
      <c r="C242" t="s">
        <v>92</v>
      </c>
      <c r="D242">
        <v>22017</v>
      </c>
      <c r="E242">
        <f>VLOOKUP(D242,Sheet1!$F:$G,2)</f>
        <v>9</v>
      </c>
      <c r="F242">
        <v>8.69</v>
      </c>
      <c r="G242">
        <v>165.24</v>
      </c>
      <c r="K242">
        <v>22017</v>
      </c>
      <c r="L242">
        <v>9</v>
      </c>
    </row>
    <row r="243" spans="1:12" x14ac:dyDescent="0.25">
      <c r="A243" t="s">
        <v>77</v>
      </c>
      <c r="B243">
        <f>VLOOKUP(A243,Sheet1!$B:$C,2,FALSE)</f>
        <v>6</v>
      </c>
      <c r="C243" t="s">
        <v>62</v>
      </c>
      <c r="D243">
        <v>22017</v>
      </c>
      <c r="E243">
        <f>VLOOKUP(D243,Sheet1!$F:$G,2)</f>
        <v>9</v>
      </c>
      <c r="F243">
        <v>0.95</v>
      </c>
      <c r="G243">
        <v>36.15</v>
      </c>
      <c r="K243">
        <v>22017</v>
      </c>
      <c r="L243">
        <v>9</v>
      </c>
    </row>
    <row r="244" spans="1:12" x14ac:dyDescent="0.25">
      <c r="A244" t="s">
        <v>77</v>
      </c>
      <c r="B244">
        <f>VLOOKUP(A244,Sheet1!$B:$C,2,FALSE)</f>
        <v>6</v>
      </c>
      <c r="C244" t="s">
        <v>80</v>
      </c>
      <c r="D244">
        <v>22017</v>
      </c>
      <c r="E244">
        <f>VLOOKUP(D244,Sheet1!$F:$G,2)</f>
        <v>9</v>
      </c>
      <c r="F244">
        <v>0.95</v>
      </c>
      <c r="G244">
        <v>36.15</v>
      </c>
      <c r="K244">
        <v>22017</v>
      </c>
      <c r="L244">
        <v>9</v>
      </c>
    </row>
    <row r="245" spans="1:12" x14ac:dyDescent="0.25">
      <c r="A245" t="s">
        <v>75</v>
      </c>
      <c r="B245">
        <f>VLOOKUP(A245,Sheet1!$B:$C,2,FALSE)</f>
        <v>3</v>
      </c>
      <c r="C245" t="s">
        <v>33</v>
      </c>
      <c r="D245">
        <v>22017</v>
      </c>
      <c r="E245">
        <f>VLOOKUP(D245,Sheet1!$F:$G,2)</f>
        <v>9</v>
      </c>
      <c r="F245">
        <v>3.22</v>
      </c>
      <c r="G245">
        <v>351.36</v>
      </c>
      <c r="K245">
        <v>22017</v>
      </c>
      <c r="L245">
        <v>9</v>
      </c>
    </row>
    <row r="246" spans="1:12" x14ac:dyDescent="0.25">
      <c r="A246" t="s">
        <v>75</v>
      </c>
      <c r="B246">
        <f>VLOOKUP(A246,Sheet1!$B:$C,2,FALSE)</f>
        <v>3</v>
      </c>
      <c r="C246" t="s">
        <v>25</v>
      </c>
      <c r="D246">
        <v>22017</v>
      </c>
      <c r="E246">
        <f>VLOOKUP(D246,Sheet1!$F:$G,2)</f>
        <v>9</v>
      </c>
      <c r="F246">
        <v>3.22</v>
      </c>
      <c r="G246">
        <v>351.36</v>
      </c>
      <c r="K246">
        <v>22017</v>
      </c>
      <c r="L246">
        <v>9</v>
      </c>
    </row>
    <row r="247" spans="1:12" x14ac:dyDescent="0.25">
      <c r="A247" t="s">
        <v>75</v>
      </c>
      <c r="B247">
        <f>VLOOKUP(A247,Sheet1!$B:$C,2,FALSE)</f>
        <v>3</v>
      </c>
      <c r="C247" t="s">
        <v>15</v>
      </c>
      <c r="D247">
        <v>22017</v>
      </c>
      <c r="E247">
        <f>VLOOKUP(D247,Sheet1!$F:$G,2)</f>
        <v>9</v>
      </c>
      <c r="F247">
        <v>3.22</v>
      </c>
      <c r="G247">
        <v>351.36</v>
      </c>
      <c r="K247">
        <v>22017</v>
      </c>
      <c r="L247">
        <v>9</v>
      </c>
    </row>
    <row r="248" spans="1:12" x14ac:dyDescent="0.25">
      <c r="A248" t="s">
        <v>75</v>
      </c>
      <c r="B248">
        <f>VLOOKUP(A248,Sheet1!$B:$C,2,FALSE)</f>
        <v>3</v>
      </c>
      <c r="C248" t="s">
        <v>31</v>
      </c>
      <c r="D248">
        <v>22017</v>
      </c>
      <c r="E248">
        <f>VLOOKUP(D248,Sheet1!$F:$G,2)</f>
        <v>9</v>
      </c>
      <c r="F248">
        <v>3.22</v>
      </c>
      <c r="G248">
        <v>351.36</v>
      </c>
      <c r="K248">
        <v>22017</v>
      </c>
      <c r="L248">
        <v>9</v>
      </c>
    </row>
    <row r="249" spans="1:12" x14ac:dyDescent="0.25">
      <c r="A249" t="s">
        <v>75</v>
      </c>
      <c r="B249">
        <f>VLOOKUP(A249,Sheet1!$B:$C,2,FALSE)</f>
        <v>3</v>
      </c>
      <c r="C249" t="s">
        <v>10</v>
      </c>
      <c r="D249">
        <v>22017</v>
      </c>
      <c r="E249">
        <f>VLOOKUP(D249,Sheet1!$F:$G,2)</f>
        <v>9</v>
      </c>
      <c r="F249">
        <v>3.22</v>
      </c>
      <c r="G249">
        <v>351.36</v>
      </c>
      <c r="K249">
        <v>22017</v>
      </c>
      <c r="L249">
        <v>9</v>
      </c>
    </row>
    <row r="250" spans="1:12" x14ac:dyDescent="0.25">
      <c r="A250" t="s">
        <v>75</v>
      </c>
      <c r="B250">
        <f>VLOOKUP(A250,Sheet1!$B:$C,2,FALSE)</f>
        <v>3</v>
      </c>
      <c r="C250" t="s">
        <v>32</v>
      </c>
      <c r="D250">
        <v>22017</v>
      </c>
      <c r="E250">
        <f>VLOOKUP(D250,Sheet1!$F:$G,2)</f>
        <v>9</v>
      </c>
      <c r="F250">
        <v>3.22</v>
      </c>
      <c r="G250">
        <v>351.36</v>
      </c>
      <c r="K250">
        <v>22017</v>
      </c>
      <c r="L250">
        <v>9</v>
      </c>
    </row>
    <row r="251" spans="1:12" x14ac:dyDescent="0.25">
      <c r="A251" t="s">
        <v>75</v>
      </c>
      <c r="B251">
        <f>VLOOKUP(A251,Sheet1!$B:$C,2,FALSE)</f>
        <v>3</v>
      </c>
      <c r="C251" t="s">
        <v>35</v>
      </c>
      <c r="D251">
        <v>22017</v>
      </c>
      <c r="E251">
        <f>VLOOKUP(D251,Sheet1!$F:$G,2)</f>
        <v>9</v>
      </c>
      <c r="F251">
        <v>0</v>
      </c>
      <c r="G251">
        <v>53.53</v>
      </c>
      <c r="K251">
        <v>22017</v>
      </c>
      <c r="L251">
        <v>9</v>
      </c>
    </row>
    <row r="252" spans="1:12" x14ac:dyDescent="0.25">
      <c r="A252" t="s">
        <v>69</v>
      </c>
      <c r="B252">
        <f>VLOOKUP(A252,Sheet1!$B:$C,2,FALSE)</f>
        <v>11</v>
      </c>
      <c r="C252" t="s">
        <v>55</v>
      </c>
      <c r="D252">
        <v>22017</v>
      </c>
      <c r="E252">
        <f>VLOOKUP(D252,Sheet1!$F:$G,2)</f>
        <v>9</v>
      </c>
      <c r="F252">
        <v>1.49</v>
      </c>
      <c r="G252">
        <v>619.67999999999995</v>
      </c>
      <c r="K252">
        <v>22017</v>
      </c>
      <c r="L252">
        <v>9</v>
      </c>
    </row>
    <row r="253" spans="1:12" x14ac:dyDescent="0.25">
      <c r="A253" t="s">
        <v>69</v>
      </c>
      <c r="B253">
        <f>VLOOKUP(A253,Sheet1!$B:$C,2,FALSE)</f>
        <v>11</v>
      </c>
      <c r="C253" t="s">
        <v>7</v>
      </c>
      <c r="D253">
        <v>22017</v>
      </c>
      <c r="E253">
        <f>VLOOKUP(D253,Sheet1!$F:$G,2)</f>
        <v>9</v>
      </c>
      <c r="F253">
        <v>1.49</v>
      </c>
      <c r="G253">
        <v>619.67999999999995</v>
      </c>
      <c r="K253">
        <v>22017</v>
      </c>
      <c r="L253">
        <v>9</v>
      </c>
    </row>
    <row r="254" spans="1:12" x14ac:dyDescent="0.25">
      <c r="A254" t="s">
        <v>69</v>
      </c>
      <c r="B254">
        <f>VLOOKUP(A254,Sheet1!$B:$C,2,FALSE)</f>
        <v>11</v>
      </c>
      <c r="C254" t="s">
        <v>58</v>
      </c>
      <c r="D254">
        <v>22017</v>
      </c>
      <c r="E254">
        <f>VLOOKUP(D254,Sheet1!$F:$G,2)</f>
        <v>9</v>
      </c>
      <c r="F254">
        <v>1.49</v>
      </c>
      <c r="G254">
        <v>619.67999999999995</v>
      </c>
      <c r="K254">
        <v>22017</v>
      </c>
      <c r="L254">
        <v>9</v>
      </c>
    </row>
    <row r="255" spans="1:12" x14ac:dyDescent="0.25">
      <c r="A255" t="s">
        <v>69</v>
      </c>
      <c r="B255">
        <f>VLOOKUP(A255,Sheet1!$B:$C,2,FALSE)</f>
        <v>11</v>
      </c>
      <c r="C255" t="s">
        <v>57</v>
      </c>
      <c r="D255">
        <v>22017</v>
      </c>
      <c r="E255">
        <f>VLOOKUP(D255,Sheet1!$F:$G,2)</f>
        <v>9</v>
      </c>
      <c r="F255">
        <v>1.49</v>
      </c>
      <c r="G255">
        <v>619.67999999999995</v>
      </c>
      <c r="K255">
        <v>22017</v>
      </c>
      <c r="L255">
        <v>9</v>
      </c>
    </row>
    <row r="256" spans="1:12" x14ac:dyDescent="0.25">
      <c r="A256" t="s">
        <v>69</v>
      </c>
      <c r="B256">
        <f>VLOOKUP(A256,Sheet1!$B:$C,2,FALSE)</f>
        <v>11</v>
      </c>
      <c r="C256" t="s">
        <v>56</v>
      </c>
      <c r="D256">
        <v>22017</v>
      </c>
      <c r="E256">
        <f>VLOOKUP(D256,Sheet1!$F:$G,2)</f>
        <v>9</v>
      </c>
      <c r="F256">
        <v>1.49</v>
      </c>
      <c r="G256">
        <v>619.67999999999995</v>
      </c>
      <c r="K256">
        <v>22017</v>
      </c>
      <c r="L256">
        <v>9</v>
      </c>
    </row>
    <row r="257" spans="1:12" x14ac:dyDescent="0.25">
      <c r="A257" t="s">
        <v>93</v>
      </c>
      <c r="B257">
        <f>VLOOKUP(A257,Sheet1!$B:$C,2,FALSE)</f>
        <v>7</v>
      </c>
      <c r="C257" t="s">
        <v>19</v>
      </c>
      <c r="D257">
        <v>22017</v>
      </c>
      <c r="E257">
        <f>VLOOKUP(D257,Sheet1!$F:$G,2)</f>
        <v>9</v>
      </c>
      <c r="F257">
        <v>13.5</v>
      </c>
      <c r="G257">
        <v>60</v>
      </c>
      <c r="K257">
        <v>22017</v>
      </c>
      <c r="L257">
        <v>9</v>
      </c>
    </row>
    <row r="258" spans="1:12" x14ac:dyDescent="0.25">
      <c r="A258" t="s">
        <v>93</v>
      </c>
      <c r="B258">
        <f>VLOOKUP(A258,Sheet1!$B:$C,2,FALSE)</f>
        <v>7</v>
      </c>
      <c r="C258" t="s">
        <v>40</v>
      </c>
      <c r="D258">
        <v>22017</v>
      </c>
      <c r="E258">
        <f>VLOOKUP(D258,Sheet1!$F:$G,2)</f>
        <v>9</v>
      </c>
      <c r="F258">
        <v>5.75</v>
      </c>
      <c r="G258">
        <v>0.5</v>
      </c>
      <c r="K258">
        <v>22017</v>
      </c>
      <c r="L258">
        <v>9</v>
      </c>
    </row>
    <row r="259" spans="1:12" x14ac:dyDescent="0.25">
      <c r="A259" t="s">
        <v>96</v>
      </c>
      <c r="B259">
        <f>VLOOKUP(A259,Sheet1!$B:$C,2,FALSE)</f>
        <v>8</v>
      </c>
      <c r="C259" t="s">
        <v>13</v>
      </c>
      <c r="D259">
        <v>22017</v>
      </c>
      <c r="E259">
        <f>VLOOKUP(D259,Sheet1!$F:$G,2)</f>
        <v>9</v>
      </c>
      <c r="F259">
        <v>10.24</v>
      </c>
      <c r="G259">
        <v>2.29</v>
      </c>
      <c r="K259">
        <v>22017</v>
      </c>
      <c r="L259">
        <v>9</v>
      </c>
    </row>
    <row r="260" spans="1:12" x14ac:dyDescent="0.25">
      <c r="A260" t="s">
        <v>5</v>
      </c>
      <c r="B260">
        <f>VLOOKUP(A260,Sheet1!$B:$C,2,FALSE)</f>
        <v>13</v>
      </c>
      <c r="C260" t="s">
        <v>19</v>
      </c>
      <c r="D260">
        <v>32017</v>
      </c>
      <c r="E260">
        <f>VLOOKUP(D260,Sheet1!$F:$G,2)</f>
        <v>10</v>
      </c>
      <c r="F260">
        <v>2.19</v>
      </c>
      <c r="G260">
        <v>5452.48</v>
      </c>
      <c r="K260">
        <v>32017</v>
      </c>
      <c r="L260">
        <v>10</v>
      </c>
    </row>
    <row r="261" spans="1:12" x14ac:dyDescent="0.25">
      <c r="A261" t="s">
        <v>5</v>
      </c>
      <c r="B261">
        <f>VLOOKUP(A261,Sheet1!$B:$C,2,FALSE)</f>
        <v>13</v>
      </c>
      <c r="C261" t="s">
        <v>39</v>
      </c>
      <c r="D261">
        <v>32017</v>
      </c>
      <c r="E261">
        <f>VLOOKUP(D261,Sheet1!$F:$G,2)</f>
        <v>10</v>
      </c>
      <c r="F261">
        <v>1.74</v>
      </c>
      <c r="G261">
        <v>2741.73</v>
      </c>
      <c r="K261">
        <v>32017</v>
      </c>
      <c r="L261">
        <v>10</v>
      </c>
    </row>
    <row r="262" spans="1:12" x14ac:dyDescent="0.25">
      <c r="A262" t="s">
        <v>5</v>
      </c>
      <c r="B262">
        <f>VLOOKUP(A262,Sheet1!$B:$C,2,FALSE)</f>
        <v>13</v>
      </c>
      <c r="C262" t="s">
        <v>10</v>
      </c>
      <c r="D262">
        <v>32017</v>
      </c>
      <c r="E262">
        <f>VLOOKUP(D262,Sheet1!$F:$G,2)</f>
        <v>10</v>
      </c>
      <c r="F262">
        <v>1.59</v>
      </c>
      <c r="G262">
        <v>1440.57</v>
      </c>
      <c r="K262">
        <v>32017</v>
      </c>
      <c r="L262">
        <v>10</v>
      </c>
    </row>
    <row r="263" spans="1:12" x14ac:dyDescent="0.25">
      <c r="A263" t="s">
        <v>5</v>
      </c>
      <c r="B263">
        <f>VLOOKUP(A263,Sheet1!$B:$C,2,FALSE)</f>
        <v>13</v>
      </c>
      <c r="C263" t="s">
        <v>11</v>
      </c>
      <c r="D263">
        <v>32017</v>
      </c>
      <c r="E263">
        <f>VLOOKUP(D263,Sheet1!$F:$G,2)</f>
        <v>10</v>
      </c>
      <c r="F263">
        <v>1.39</v>
      </c>
      <c r="G263">
        <v>991.36</v>
      </c>
      <c r="K263">
        <v>32017</v>
      </c>
      <c r="L263">
        <v>10</v>
      </c>
    </row>
    <row r="264" spans="1:12" x14ac:dyDescent="0.25">
      <c r="A264" t="s">
        <v>5</v>
      </c>
      <c r="B264">
        <f>VLOOKUP(A264,Sheet1!$B:$C,2,FALSE)</f>
        <v>13</v>
      </c>
      <c r="C264" t="s">
        <v>61</v>
      </c>
      <c r="D264">
        <v>32017</v>
      </c>
      <c r="E264">
        <f>VLOOKUP(D264,Sheet1!$F:$G,2)</f>
        <v>10</v>
      </c>
      <c r="F264">
        <v>1.74</v>
      </c>
      <c r="G264">
        <v>650.58000000000004</v>
      </c>
      <c r="K264">
        <v>32017</v>
      </c>
      <c r="L264">
        <v>10</v>
      </c>
    </row>
    <row r="265" spans="1:12" x14ac:dyDescent="0.25">
      <c r="A265" t="s">
        <v>5</v>
      </c>
      <c r="B265">
        <f>VLOOKUP(A265,Sheet1!$B:$C,2,FALSE)</f>
        <v>13</v>
      </c>
      <c r="C265" t="s">
        <v>15</v>
      </c>
      <c r="D265">
        <v>32017</v>
      </c>
      <c r="E265">
        <f>VLOOKUP(D265,Sheet1!$F:$G,2)</f>
        <v>10</v>
      </c>
      <c r="F265">
        <v>1.59</v>
      </c>
      <c r="G265">
        <v>495.68</v>
      </c>
      <c r="K265">
        <v>32017</v>
      </c>
      <c r="L265">
        <v>10</v>
      </c>
    </row>
    <row r="266" spans="1:12" x14ac:dyDescent="0.25">
      <c r="A266" t="s">
        <v>5</v>
      </c>
      <c r="B266">
        <f>VLOOKUP(A266,Sheet1!$B:$C,2,FALSE)</f>
        <v>13</v>
      </c>
      <c r="C266" t="s">
        <v>54</v>
      </c>
      <c r="D266">
        <v>32017</v>
      </c>
      <c r="E266">
        <f>VLOOKUP(D266,Sheet1!$F:$G,2)</f>
        <v>10</v>
      </c>
      <c r="F266">
        <v>1.79</v>
      </c>
      <c r="G266">
        <v>495.68</v>
      </c>
      <c r="K266">
        <v>32017</v>
      </c>
      <c r="L266">
        <v>10</v>
      </c>
    </row>
    <row r="267" spans="1:12" x14ac:dyDescent="0.25">
      <c r="A267" t="s">
        <v>5</v>
      </c>
      <c r="B267">
        <f>VLOOKUP(A267,Sheet1!$B:$C,2,FALSE)</f>
        <v>13</v>
      </c>
      <c r="C267" t="s">
        <v>47</v>
      </c>
      <c r="D267">
        <v>32017</v>
      </c>
      <c r="E267">
        <f>VLOOKUP(D267,Sheet1!$F:$G,2)</f>
        <v>10</v>
      </c>
      <c r="F267">
        <v>1.49</v>
      </c>
      <c r="G267">
        <v>495.68</v>
      </c>
      <c r="K267">
        <v>32017</v>
      </c>
      <c r="L267">
        <v>10</v>
      </c>
    </row>
    <row r="268" spans="1:12" x14ac:dyDescent="0.25">
      <c r="A268" t="s">
        <v>5</v>
      </c>
      <c r="B268">
        <f>VLOOKUP(A268,Sheet1!$B:$C,2,FALSE)</f>
        <v>13</v>
      </c>
      <c r="C268" t="s">
        <v>65</v>
      </c>
      <c r="D268">
        <v>32017</v>
      </c>
      <c r="E268">
        <f>VLOOKUP(D268,Sheet1!$F:$G,2)</f>
        <v>10</v>
      </c>
      <c r="F268">
        <v>2.19</v>
      </c>
      <c r="G268">
        <v>495.68</v>
      </c>
      <c r="K268">
        <v>32017</v>
      </c>
      <c r="L268">
        <v>10</v>
      </c>
    </row>
    <row r="269" spans="1:12" x14ac:dyDescent="0.25">
      <c r="A269" t="s">
        <v>5</v>
      </c>
      <c r="B269">
        <f>VLOOKUP(A269,Sheet1!$B:$C,2,FALSE)</f>
        <v>13</v>
      </c>
      <c r="C269" t="s">
        <v>37</v>
      </c>
      <c r="D269">
        <v>32017</v>
      </c>
      <c r="E269">
        <f>VLOOKUP(D269,Sheet1!$F:$G,2)</f>
        <v>10</v>
      </c>
      <c r="F269">
        <v>1.72</v>
      </c>
      <c r="G269">
        <v>139.41</v>
      </c>
      <c r="K269">
        <v>32017</v>
      </c>
      <c r="L269">
        <v>10</v>
      </c>
    </row>
    <row r="270" spans="1:12" x14ac:dyDescent="0.25">
      <c r="A270" t="s">
        <v>5</v>
      </c>
      <c r="B270">
        <f>VLOOKUP(A270,Sheet1!$B:$C,2,FALSE)</f>
        <v>13</v>
      </c>
      <c r="C270" t="s">
        <v>6</v>
      </c>
      <c r="D270">
        <v>32017</v>
      </c>
      <c r="E270">
        <f>VLOOKUP(D270,Sheet1!$F:$G,2)</f>
        <v>10</v>
      </c>
      <c r="F270">
        <v>1.49</v>
      </c>
      <c r="G270">
        <v>92.94</v>
      </c>
      <c r="K270">
        <v>32017</v>
      </c>
      <c r="L270">
        <v>10</v>
      </c>
    </row>
    <row r="271" spans="1:12" x14ac:dyDescent="0.25">
      <c r="A271" t="s">
        <v>5</v>
      </c>
      <c r="B271">
        <f>VLOOKUP(A271,Sheet1!$B:$C,2,FALSE)</f>
        <v>13</v>
      </c>
      <c r="C271" t="s">
        <v>63</v>
      </c>
      <c r="D271">
        <v>32017</v>
      </c>
      <c r="E271">
        <f>VLOOKUP(D271,Sheet1!$F:$G,2)</f>
        <v>10</v>
      </c>
      <c r="F271">
        <v>2.39</v>
      </c>
      <c r="G271">
        <v>61.96</v>
      </c>
      <c r="K271">
        <v>32017</v>
      </c>
      <c r="L271">
        <v>10</v>
      </c>
    </row>
    <row r="272" spans="1:12" x14ac:dyDescent="0.25">
      <c r="A272" t="s">
        <v>5</v>
      </c>
      <c r="B272">
        <f>VLOOKUP(A272,Sheet1!$B:$C,2,FALSE)</f>
        <v>13</v>
      </c>
      <c r="C272" t="s">
        <v>59</v>
      </c>
      <c r="D272">
        <v>32017</v>
      </c>
      <c r="E272">
        <f>VLOOKUP(D272,Sheet1!$F:$G,2)</f>
        <v>10</v>
      </c>
      <c r="F272">
        <v>1.24</v>
      </c>
      <c r="G272">
        <v>15.49</v>
      </c>
      <c r="K272">
        <v>32017</v>
      </c>
      <c r="L272">
        <v>10</v>
      </c>
    </row>
    <row r="273" spans="1:12" x14ac:dyDescent="0.25">
      <c r="A273" t="s">
        <v>5</v>
      </c>
      <c r="B273">
        <f>VLOOKUP(A273,Sheet1!$B:$C,2,FALSE)</f>
        <v>13</v>
      </c>
      <c r="C273" t="s">
        <v>48</v>
      </c>
      <c r="D273">
        <v>32017</v>
      </c>
      <c r="E273">
        <f>VLOOKUP(D273,Sheet1!$F:$G,2)</f>
        <v>10</v>
      </c>
      <c r="F273">
        <v>1.24</v>
      </c>
      <c r="G273">
        <v>15.49</v>
      </c>
      <c r="K273">
        <v>32017</v>
      </c>
      <c r="L273">
        <v>10</v>
      </c>
    </row>
    <row r="274" spans="1:12" x14ac:dyDescent="0.25">
      <c r="A274" t="s">
        <v>5</v>
      </c>
      <c r="B274">
        <f>VLOOKUP(A274,Sheet1!$B:$C,2,FALSE)</f>
        <v>13</v>
      </c>
      <c r="C274" t="s">
        <v>21</v>
      </c>
      <c r="D274">
        <v>32017</v>
      </c>
      <c r="E274">
        <f>VLOOKUP(D274,Sheet1!$F:$G,2)</f>
        <v>10</v>
      </c>
      <c r="F274">
        <v>1.24</v>
      </c>
      <c r="G274">
        <v>15.49</v>
      </c>
      <c r="K274">
        <v>32017</v>
      </c>
      <c r="L274">
        <v>10</v>
      </c>
    </row>
    <row r="275" spans="1:12" x14ac:dyDescent="0.25">
      <c r="A275" t="s">
        <v>5</v>
      </c>
      <c r="B275">
        <f>VLOOKUP(A275,Sheet1!$B:$C,2,FALSE)</f>
        <v>13</v>
      </c>
      <c r="C275" t="s">
        <v>72</v>
      </c>
      <c r="D275">
        <v>32017</v>
      </c>
      <c r="E275">
        <f>VLOOKUP(D275,Sheet1!$F:$G,2)</f>
        <v>10</v>
      </c>
      <c r="F275">
        <v>1.24</v>
      </c>
      <c r="G275">
        <v>15.49</v>
      </c>
      <c r="K275">
        <v>32017</v>
      </c>
      <c r="L275">
        <v>10</v>
      </c>
    </row>
    <row r="276" spans="1:12" x14ac:dyDescent="0.25">
      <c r="A276" t="s">
        <v>8</v>
      </c>
      <c r="B276">
        <f>VLOOKUP(A276,Sheet1!$B:$C,2,FALSE)</f>
        <v>16</v>
      </c>
      <c r="C276" t="s">
        <v>20</v>
      </c>
      <c r="D276">
        <v>32017</v>
      </c>
      <c r="E276">
        <f>VLOOKUP(D276,Sheet1!$F:$G,2)</f>
        <v>10</v>
      </c>
      <c r="F276">
        <v>1.99</v>
      </c>
      <c r="G276">
        <v>2013.96</v>
      </c>
      <c r="K276">
        <v>32017</v>
      </c>
      <c r="L276">
        <v>10</v>
      </c>
    </row>
    <row r="277" spans="1:12" x14ac:dyDescent="0.25">
      <c r="A277" t="s">
        <v>8</v>
      </c>
      <c r="B277">
        <f>VLOOKUP(A277,Sheet1!$B:$C,2,FALSE)</f>
        <v>16</v>
      </c>
      <c r="C277" t="s">
        <v>9</v>
      </c>
      <c r="D277">
        <v>32017</v>
      </c>
      <c r="E277">
        <f>VLOOKUP(D277,Sheet1!$F:$G,2)</f>
        <v>10</v>
      </c>
      <c r="F277">
        <v>1.99</v>
      </c>
      <c r="G277">
        <v>735.87</v>
      </c>
      <c r="K277">
        <v>32017</v>
      </c>
      <c r="L277">
        <v>10</v>
      </c>
    </row>
    <row r="278" spans="1:12" x14ac:dyDescent="0.25">
      <c r="A278" t="s">
        <v>12</v>
      </c>
      <c r="B278">
        <f>VLOOKUP(A278,Sheet1!$B:$C,2,FALSE)</f>
        <v>18</v>
      </c>
      <c r="C278" t="s">
        <v>13</v>
      </c>
      <c r="D278">
        <v>32017</v>
      </c>
      <c r="E278">
        <f>VLOOKUP(D278,Sheet1!$F:$G,2)</f>
        <v>10</v>
      </c>
      <c r="F278">
        <v>2.29</v>
      </c>
      <c r="G278">
        <v>787.8</v>
      </c>
      <c r="K278">
        <v>32017</v>
      </c>
      <c r="L278">
        <v>10</v>
      </c>
    </row>
    <row r="279" spans="1:12" x14ac:dyDescent="0.25">
      <c r="A279" t="s">
        <v>12</v>
      </c>
      <c r="B279">
        <f>VLOOKUP(A279,Sheet1!$B:$C,2,FALSE)</f>
        <v>18</v>
      </c>
      <c r="C279" t="s">
        <v>54</v>
      </c>
      <c r="D279">
        <v>32017</v>
      </c>
      <c r="E279">
        <f>VLOOKUP(D279,Sheet1!$F:$G,2)</f>
        <v>10</v>
      </c>
      <c r="F279">
        <v>2.14</v>
      </c>
      <c r="G279">
        <v>577.72</v>
      </c>
      <c r="K279">
        <v>32017</v>
      </c>
      <c r="L279">
        <v>10</v>
      </c>
    </row>
    <row r="280" spans="1:12" x14ac:dyDescent="0.25">
      <c r="A280" t="s">
        <v>14</v>
      </c>
      <c r="B280">
        <f>VLOOKUP(A280,Sheet1!$B:$C,2,FALSE)</f>
        <v>17</v>
      </c>
      <c r="C280" t="s">
        <v>25</v>
      </c>
      <c r="D280">
        <v>32017</v>
      </c>
      <c r="E280">
        <f>VLOOKUP(D280,Sheet1!$F:$G,2)</f>
        <v>10</v>
      </c>
      <c r="F280">
        <v>1.59</v>
      </c>
      <c r="G280">
        <v>3903.48</v>
      </c>
      <c r="K280">
        <v>32017</v>
      </c>
      <c r="L280">
        <v>10</v>
      </c>
    </row>
    <row r="281" spans="1:12" x14ac:dyDescent="0.25">
      <c r="A281" t="s">
        <v>14</v>
      </c>
      <c r="B281">
        <f>VLOOKUP(A281,Sheet1!$B:$C,2,FALSE)</f>
        <v>17</v>
      </c>
      <c r="C281" t="s">
        <v>50</v>
      </c>
      <c r="D281">
        <v>32017</v>
      </c>
      <c r="E281">
        <f>VLOOKUP(D281,Sheet1!$F:$G,2)</f>
        <v>10</v>
      </c>
      <c r="F281">
        <v>1.39</v>
      </c>
      <c r="G281">
        <v>495.68</v>
      </c>
      <c r="K281">
        <v>32017</v>
      </c>
      <c r="L281">
        <v>10</v>
      </c>
    </row>
    <row r="282" spans="1:12" x14ac:dyDescent="0.25">
      <c r="A282" t="s">
        <v>14</v>
      </c>
      <c r="B282">
        <f>VLOOKUP(A282,Sheet1!$B:$C,2,FALSE)</f>
        <v>17</v>
      </c>
      <c r="C282" t="s">
        <v>42</v>
      </c>
      <c r="D282">
        <v>32017</v>
      </c>
      <c r="E282">
        <f>VLOOKUP(D282,Sheet1!$F:$G,2)</f>
        <v>10</v>
      </c>
      <c r="F282">
        <v>1.99</v>
      </c>
      <c r="G282">
        <v>387.25</v>
      </c>
      <c r="K282">
        <v>32017</v>
      </c>
      <c r="L282">
        <v>10</v>
      </c>
    </row>
    <row r="283" spans="1:12" x14ac:dyDescent="0.25">
      <c r="A283" t="s">
        <v>14</v>
      </c>
      <c r="B283">
        <f>VLOOKUP(A283,Sheet1!$B:$C,2,FALSE)</f>
        <v>17</v>
      </c>
      <c r="C283" t="s">
        <v>15</v>
      </c>
      <c r="D283">
        <v>32017</v>
      </c>
      <c r="E283">
        <f>VLOOKUP(D283,Sheet1!$F:$G,2)</f>
        <v>10</v>
      </c>
      <c r="F283">
        <v>-1.69</v>
      </c>
      <c r="G283">
        <v>-495.68</v>
      </c>
      <c r="K283">
        <v>32017</v>
      </c>
      <c r="L283">
        <v>10</v>
      </c>
    </row>
    <row r="284" spans="1:12" x14ac:dyDescent="0.25">
      <c r="A284" t="s">
        <v>26</v>
      </c>
      <c r="B284">
        <f>VLOOKUP(A284,Sheet1!$B:$C,2,FALSE)</f>
        <v>9</v>
      </c>
      <c r="C284" t="s">
        <v>52</v>
      </c>
      <c r="D284">
        <v>32017</v>
      </c>
      <c r="E284">
        <f>VLOOKUP(D284,Sheet1!$F:$G,2)</f>
        <v>10</v>
      </c>
      <c r="F284">
        <v>2.19</v>
      </c>
      <c r="G284">
        <v>660.3</v>
      </c>
      <c r="K284">
        <v>32017</v>
      </c>
      <c r="L284">
        <v>10</v>
      </c>
    </row>
    <row r="285" spans="1:12" x14ac:dyDescent="0.25">
      <c r="A285" t="s">
        <v>26</v>
      </c>
      <c r="B285">
        <f>VLOOKUP(A285,Sheet1!$B:$C,2,FALSE)</f>
        <v>9</v>
      </c>
      <c r="C285" t="s">
        <v>25</v>
      </c>
      <c r="D285">
        <v>32017</v>
      </c>
      <c r="E285">
        <f>VLOOKUP(D285,Sheet1!$F:$G,2)</f>
        <v>10</v>
      </c>
      <c r="F285">
        <v>1.59</v>
      </c>
      <c r="G285">
        <v>511.2</v>
      </c>
      <c r="K285">
        <v>32017</v>
      </c>
      <c r="L285">
        <v>10</v>
      </c>
    </row>
    <row r="286" spans="1:12" x14ac:dyDescent="0.25">
      <c r="A286" t="s">
        <v>26</v>
      </c>
      <c r="B286">
        <f>VLOOKUP(A286,Sheet1!$B:$C,2,FALSE)</f>
        <v>9</v>
      </c>
      <c r="C286" t="s">
        <v>63</v>
      </c>
      <c r="D286">
        <v>32017</v>
      </c>
      <c r="E286">
        <f>VLOOKUP(D286,Sheet1!$F:$G,2)</f>
        <v>10</v>
      </c>
      <c r="F286">
        <v>2.39</v>
      </c>
      <c r="G286">
        <v>138.44999999999999</v>
      </c>
      <c r="K286">
        <v>32017</v>
      </c>
      <c r="L286">
        <v>10</v>
      </c>
    </row>
    <row r="287" spans="1:12" x14ac:dyDescent="0.25">
      <c r="A287" t="s">
        <v>26</v>
      </c>
      <c r="B287">
        <f>VLOOKUP(A287,Sheet1!$B:$C,2,FALSE)</f>
        <v>9</v>
      </c>
      <c r="C287" t="s">
        <v>54</v>
      </c>
      <c r="D287">
        <v>32017</v>
      </c>
      <c r="E287">
        <f>VLOOKUP(D287,Sheet1!$F:$G,2)</f>
        <v>10</v>
      </c>
      <c r="F287">
        <v>1.69</v>
      </c>
      <c r="G287">
        <v>63.9</v>
      </c>
      <c r="K287">
        <v>32017</v>
      </c>
      <c r="L287">
        <v>10</v>
      </c>
    </row>
    <row r="288" spans="1:12" x14ac:dyDescent="0.25">
      <c r="A288" t="s">
        <v>24</v>
      </c>
      <c r="B288">
        <f>VLOOKUP(A288,Sheet1!$B:$C,2,FALSE)</f>
        <v>14</v>
      </c>
      <c r="C288" t="s">
        <v>16</v>
      </c>
      <c r="D288">
        <v>32017</v>
      </c>
      <c r="E288">
        <f>VLOOKUP(D288,Sheet1!$F:$G,2)</f>
        <v>10</v>
      </c>
      <c r="F288">
        <v>1.99</v>
      </c>
      <c r="G288">
        <v>4375.3599999999997</v>
      </c>
      <c r="K288">
        <v>32017</v>
      </c>
      <c r="L288">
        <v>10</v>
      </c>
    </row>
    <row r="289" spans="1:12" x14ac:dyDescent="0.25">
      <c r="A289" t="s">
        <v>24</v>
      </c>
      <c r="B289">
        <f>VLOOKUP(A289,Sheet1!$B:$C,2,FALSE)</f>
        <v>14</v>
      </c>
      <c r="C289" t="s">
        <v>9</v>
      </c>
      <c r="D289">
        <v>32017</v>
      </c>
      <c r="E289">
        <f>VLOOKUP(D289,Sheet1!$F:$G,2)</f>
        <v>10</v>
      </c>
      <c r="F289">
        <v>1.99</v>
      </c>
      <c r="G289">
        <v>648.55999999999995</v>
      </c>
      <c r="K289">
        <v>32017</v>
      </c>
      <c r="L289">
        <v>10</v>
      </c>
    </row>
    <row r="290" spans="1:12" x14ac:dyDescent="0.25">
      <c r="A290" t="s">
        <v>45</v>
      </c>
      <c r="B290">
        <f>VLOOKUP(A290,Sheet1!$B:$C,2,FALSE)</f>
        <v>5</v>
      </c>
      <c r="C290" t="s">
        <v>19</v>
      </c>
      <c r="D290">
        <v>32017</v>
      </c>
      <c r="E290">
        <f>VLOOKUP(D290,Sheet1!$F:$G,2)</f>
        <v>10</v>
      </c>
      <c r="F290">
        <v>6.79</v>
      </c>
      <c r="G290">
        <v>42.6</v>
      </c>
      <c r="K290">
        <v>32017</v>
      </c>
      <c r="L290">
        <v>10</v>
      </c>
    </row>
    <row r="291" spans="1:12" x14ac:dyDescent="0.25">
      <c r="A291" t="s">
        <v>45</v>
      </c>
      <c r="B291">
        <f>VLOOKUP(A291,Sheet1!$B:$C,2,FALSE)</f>
        <v>5</v>
      </c>
      <c r="C291" t="s">
        <v>25</v>
      </c>
      <c r="D291">
        <v>32017</v>
      </c>
      <c r="E291">
        <f>VLOOKUP(D291,Sheet1!$F:$G,2)</f>
        <v>10</v>
      </c>
      <c r="F291">
        <v>5.55</v>
      </c>
      <c r="G291">
        <v>28.4</v>
      </c>
      <c r="K291">
        <v>32017</v>
      </c>
      <c r="L291">
        <v>10</v>
      </c>
    </row>
    <row r="292" spans="1:12" x14ac:dyDescent="0.25">
      <c r="A292" t="s">
        <v>45</v>
      </c>
      <c r="B292">
        <f>VLOOKUP(A292,Sheet1!$B:$C,2,FALSE)</f>
        <v>5</v>
      </c>
      <c r="C292" t="s">
        <v>18</v>
      </c>
      <c r="D292">
        <v>32017</v>
      </c>
      <c r="E292">
        <f>VLOOKUP(D292,Sheet1!$F:$G,2)</f>
        <v>10</v>
      </c>
      <c r="F292">
        <v>5.55</v>
      </c>
      <c r="G292">
        <v>21.3</v>
      </c>
      <c r="K292">
        <v>32017</v>
      </c>
      <c r="L292">
        <v>10</v>
      </c>
    </row>
    <row r="293" spans="1:12" x14ac:dyDescent="0.25">
      <c r="A293" t="s">
        <v>45</v>
      </c>
      <c r="B293">
        <f>VLOOKUP(A293,Sheet1!$B:$C,2,FALSE)</f>
        <v>5</v>
      </c>
      <c r="C293" t="s">
        <v>10</v>
      </c>
      <c r="D293">
        <v>32017</v>
      </c>
      <c r="E293">
        <f>VLOOKUP(D293,Sheet1!$F:$G,2)</f>
        <v>10</v>
      </c>
      <c r="F293">
        <v>8.64</v>
      </c>
      <c r="G293">
        <v>20.010000000000002</v>
      </c>
      <c r="K293">
        <v>32017</v>
      </c>
      <c r="L293">
        <v>10</v>
      </c>
    </row>
    <row r="294" spans="1:12" x14ac:dyDescent="0.25">
      <c r="A294" t="s">
        <v>45</v>
      </c>
      <c r="B294">
        <f>VLOOKUP(A294,Sheet1!$B:$C,2,FALSE)</f>
        <v>5</v>
      </c>
      <c r="C294" t="s">
        <v>30</v>
      </c>
      <c r="D294">
        <v>32017</v>
      </c>
      <c r="E294">
        <f>VLOOKUP(D294,Sheet1!$F:$G,2)</f>
        <v>10</v>
      </c>
      <c r="F294">
        <v>4.93</v>
      </c>
      <c r="G294">
        <v>8.7100000000000009</v>
      </c>
      <c r="K294">
        <v>32017</v>
      </c>
      <c r="L294">
        <v>10</v>
      </c>
    </row>
    <row r="295" spans="1:12" x14ac:dyDescent="0.25">
      <c r="A295" t="s">
        <v>45</v>
      </c>
      <c r="B295">
        <f>VLOOKUP(A295,Sheet1!$B:$C,2,FALSE)</f>
        <v>5</v>
      </c>
      <c r="C295" t="s">
        <v>50</v>
      </c>
      <c r="D295">
        <v>32017</v>
      </c>
      <c r="E295">
        <f>VLOOKUP(D295,Sheet1!$F:$G,2)</f>
        <v>10</v>
      </c>
      <c r="F295">
        <v>8.64</v>
      </c>
      <c r="G295">
        <v>3.23</v>
      </c>
      <c r="K295">
        <v>32017</v>
      </c>
      <c r="L295">
        <v>10</v>
      </c>
    </row>
    <row r="296" spans="1:12" x14ac:dyDescent="0.25">
      <c r="A296" t="s">
        <v>45</v>
      </c>
      <c r="B296">
        <f>VLOOKUP(A296,Sheet1!$B:$C,2,FALSE)</f>
        <v>5</v>
      </c>
      <c r="C296" t="s">
        <v>15</v>
      </c>
      <c r="D296">
        <v>32017</v>
      </c>
      <c r="E296">
        <f>VLOOKUP(D296,Sheet1!$F:$G,2)</f>
        <v>10</v>
      </c>
      <c r="F296">
        <v>5.55</v>
      </c>
      <c r="G296">
        <v>1.94</v>
      </c>
      <c r="K296">
        <v>32017</v>
      </c>
      <c r="L296">
        <v>10</v>
      </c>
    </row>
    <row r="297" spans="1:12" x14ac:dyDescent="0.25">
      <c r="A297" t="s">
        <v>45</v>
      </c>
      <c r="B297">
        <f>VLOOKUP(A297,Sheet1!$B:$C,2,FALSE)</f>
        <v>5</v>
      </c>
      <c r="C297" t="s">
        <v>51</v>
      </c>
      <c r="D297">
        <v>32017</v>
      </c>
      <c r="E297">
        <f>VLOOKUP(D297,Sheet1!$F:$G,2)</f>
        <v>10</v>
      </c>
      <c r="F297">
        <v>5.86</v>
      </c>
      <c r="G297">
        <v>0.32</v>
      </c>
      <c r="K297">
        <v>32017</v>
      </c>
      <c r="L297">
        <v>10</v>
      </c>
    </row>
    <row r="298" spans="1:12" x14ac:dyDescent="0.25">
      <c r="A298" t="s">
        <v>46</v>
      </c>
      <c r="B298">
        <f>VLOOKUP(A298,Sheet1!$B:$C,2,FALSE)</f>
        <v>10</v>
      </c>
      <c r="C298" t="s">
        <v>38</v>
      </c>
      <c r="D298">
        <v>32017</v>
      </c>
      <c r="E298">
        <f>VLOOKUP(D298,Sheet1!$F:$G,2)</f>
        <v>10</v>
      </c>
      <c r="F298">
        <v>1.49</v>
      </c>
      <c r="G298">
        <v>159.75</v>
      </c>
      <c r="K298">
        <v>32017</v>
      </c>
      <c r="L298">
        <v>10</v>
      </c>
    </row>
    <row r="299" spans="1:12" x14ac:dyDescent="0.25">
      <c r="A299" t="s">
        <v>46</v>
      </c>
      <c r="B299">
        <f>VLOOKUP(A299,Sheet1!$B:$C,2,FALSE)</f>
        <v>10</v>
      </c>
      <c r="C299" t="s">
        <v>40</v>
      </c>
      <c r="D299">
        <v>32017</v>
      </c>
      <c r="E299">
        <f>VLOOKUP(D299,Sheet1!$F:$G,2)</f>
        <v>10</v>
      </c>
      <c r="F299">
        <v>2.09</v>
      </c>
      <c r="G299">
        <v>149.1</v>
      </c>
      <c r="K299">
        <v>32017</v>
      </c>
      <c r="L299">
        <v>10</v>
      </c>
    </row>
    <row r="300" spans="1:12" x14ac:dyDescent="0.25">
      <c r="A300" t="s">
        <v>46</v>
      </c>
      <c r="B300">
        <f>VLOOKUP(A300,Sheet1!$B:$C,2,FALSE)</f>
        <v>10</v>
      </c>
      <c r="C300" t="s">
        <v>28</v>
      </c>
      <c r="D300">
        <v>32017</v>
      </c>
      <c r="E300">
        <f>VLOOKUP(D300,Sheet1!$F:$G,2)</f>
        <v>10</v>
      </c>
      <c r="F300">
        <v>2.09</v>
      </c>
      <c r="G300">
        <v>85.2</v>
      </c>
      <c r="K300">
        <v>32017</v>
      </c>
      <c r="L300">
        <v>10</v>
      </c>
    </row>
    <row r="301" spans="1:12" x14ac:dyDescent="0.25">
      <c r="A301" t="s">
        <v>46</v>
      </c>
      <c r="B301">
        <f>VLOOKUP(A301,Sheet1!$B:$C,2,FALSE)</f>
        <v>10</v>
      </c>
      <c r="C301" t="s">
        <v>97</v>
      </c>
      <c r="D301">
        <v>32017</v>
      </c>
      <c r="E301">
        <f>VLOOKUP(D301,Sheet1!$F:$G,2)</f>
        <v>10</v>
      </c>
      <c r="F301">
        <v>11.62</v>
      </c>
      <c r="G301">
        <v>11.62</v>
      </c>
      <c r="K301">
        <v>32017</v>
      </c>
      <c r="L301">
        <v>10</v>
      </c>
    </row>
    <row r="302" spans="1:12" x14ac:dyDescent="0.25">
      <c r="A302" t="s">
        <v>46</v>
      </c>
      <c r="B302">
        <f>VLOOKUP(A302,Sheet1!$B:$C,2,FALSE)</f>
        <v>10</v>
      </c>
      <c r="C302" t="s">
        <v>98</v>
      </c>
      <c r="D302">
        <v>32017</v>
      </c>
      <c r="E302">
        <f>VLOOKUP(D302,Sheet1!$F:$G,2)</f>
        <v>10</v>
      </c>
      <c r="F302">
        <v>11.62</v>
      </c>
      <c r="G302">
        <v>11.62</v>
      </c>
      <c r="K302">
        <v>32017</v>
      </c>
      <c r="L302">
        <v>10</v>
      </c>
    </row>
    <row r="303" spans="1:12" x14ac:dyDescent="0.25">
      <c r="A303" t="s">
        <v>71</v>
      </c>
      <c r="B303">
        <f>VLOOKUP(A303,Sheet1!$B:$C,2,FALSE)</f>
        <v>1</v>
      </c>
      <c r="C303" t="s">
        <v>15</v>
      </c>
      <c r="D303">
        <v>32017</v>
      </c>
      <c r="E303">
        <f>VLOOKUP(D303,Sheet1!$F:$G,2)</f>
        <v>10</v>
      </c>
      <c r="F303">
        <v>3.6</v>
      </c>
      <c r="G303">
        <v>31.95</v>
      </c>
      <c r="K303">
        <v>32017</v>
      </c>
      <c r="L303">
        <v>10</v>
      </c>
    </row>
    <row r="304" spans="1:12" x14ac:dyDescent="0.25">
      <c r="A304" t="s">
        <v>71</v>
      </c>
      <c r="B304">
        <f>VLOOKUP(A304,Sheet1!$B:$C,2,FALSE)</f>
        <v>1</v>
      </c>
      <c r="C304" t="s">
        <v>10</v>
      </c>
      <c r="D304">
        <v>32017</v>
      </c>
      <c r="E304">
        <f>VLOOKUP(D304,Sheet1!$F:$G,2)</f>
        <v>10</v>
      </c>
      <c r="F304">
        <v>2.7</v>
      </c>
      <c r="G304">
        <v>14.52</v>
      </c>
      <c r="K304">
        <v>32017</v>
      </c>
      <c r="L304">
        <v>10</v>
      </c>
    </row>
    <row r="305" spans="1:12" x14ac:dyDescent="0.25">
      <c r="A305" t="s">
        <v>71</v>
      </c>
      <c r="B305">
        <f>VLOOKUP(A305,Sheet1!$B:$C,2,FALSE)</f>
        <v>1</v>
      </c>
      <c r="C305" t="s">
        <v>35</v>
      </c>
      <c r="D305">
        <v>32017</v>
      </c>
      <c r="E305">
        <f>VLOOKUP(D305,Sheet1!$F:$G,2)</f>
        <v>10</v>
      </c>
      <c r="F305">
        <v>3.36</v>
      </c>
      <c r="G305">
        <v>2.91</v>
      </c>
      <c r="K305">
        <v>32017</v>
      </c>
      <c r="L305">
        <v>10</v>
      </c>
    </row>
    <row r="306" spans="1:12" x14ac:dyDescent="0.25">
      <c r="A306" t="s">
        <v>71</v>
      </c>
      <c r="B306">
        <f>VLOOKUP(A306,Sheet1!$B:$C,2,FALSE)</f>
        <v>1</v>
      </c>
      <c r="C306" t="s">
        <v>17</v>
      </c>
      <c r="D306">
        <v>32017</v>
      </c>
      <c r="E306">
        <f>VLOOKUP(D306,Sheet1!$F:$G,2)</f>
        <v>10</v>
      </c>
      <c r="F306">
        <v>1.65</v>
      </c>
      <c r="G306">
        <v>2.91</v>
      </c>
      <c r="K306">
        <v>32017</v>
      </c>
      <c r="L306">
        <v>10</v>
      </c>
    </row>
    <row r="307" spans="1:12" x14ac:dyDescent="0.25">
      <c r="A307" t="s">
        <v>71</v>
      </c>
      <c r="B307">
        <f>VLOOKUP(A307,Sheet1!$B:$C,2,FALSE)</f>
        <v>1</v>
      </c>
      <c r="C307" t="s">
        <v>23</v>
      </c>
      <c r="D307">
        <v>32017</v>
      </c>
      <c r="E307">
        <f>VLOOKUP(D307,Sheet1!$F:$G,2)</f>
        <v>10</v>
      </c>
      <c r="F307">
        <v>1.65</v>
      </c>
      <c r="G307">
        <v>1.94</v>
      </c>
      <c r="K307">
        <v>32017</v>
      </c>
      <c r="L307">
        <v>10</v>
      </c>
    </row>
    <row r="308" spans="1:12" x14ac:dyDescent="0.25">
      <c r="A308" t="s">
        <v>71</v>
      </c>
      <c r="B308">
        <f>VLOOKUP(A308,Sheet1!$B:$C,2,FALSE)</f>
        <v>1</v>
      </c>
      <c r="C308" t="s">
        <v>33</v>
      </c>
      <c r="D308">
        <v>32017</v>
      </c>
      <c r="E308">
        <f>VLOOKUP(D308,Sheet1!$F:$G,2)</f>
        <v>10</v>
      </c>
      <c r="F308">
        <v>1.8</v>
      </c>
      <c r="G308">
        <v>1.94</v>
      </c>
      <c r="K308">
        <v>32017</v>
      </c>
      <c r="L308">
        <v>10</v>
      </c>
    </row>
    <row r="309" spans="1:12" x14ac:dyDescent="0.25">
      <c r="A309" t="s">
        <v>71</v>
      </c>
      <c r="B309">
        <f>VLOOKUP(A309,Sheet1!$B:$C,2,FALSE)</f>
        <v>1</v>
      </c>
      <c r="C309" t="s">
        <v>27</v>
      </c>
      <c r="D309">
        <v>32017</v>
      </c>
      <c r="E309">
        <f>VLOOKUP(D309,Sheet1!$F:$G,2)</f>
        <v>10</v>
      </c>
      <c r="F309">
        <v>1.65</v>
      </c>
      <c r="G309">
        <v>1.94</v>
      </c>
      <c r="K309">
        <v>32017</v>
      </c>
      <c r="L309">
        <v>10</v>
      </c>
    </row>
    <row r="310" spans="1:12" x14ac:dyDescent="0.25">
      <c r="A310" t="s">
        <v>71</v>
      </c>
      <c r="B310">
        <f>VLOOKUP(A310,Sheet1!$B:$C,2,FALSE)</f>
        <v>1</v>
      </c>
      <c r="C310" t="s">
        <v>25</v>
      </c>
      <c r="D310">
        <v>32017</v>
      </c>
      <c r="E310">
        <f>VLOOKUP(D310,Sheet1!$F:$G,2)</f>
        <v>10</v>
      </c>
      <c r="F310">
        <v>1.8</v>
      </c>
      <c r="G310">
        <v>0.97</v>
      </c>
      <c r="K310">
        <v>32017</v>
      </c>
      <c r="L310">
        <v>10</v>
      </c>
    </row>
    <row r="311" spans="1:12" x14ac:dyDescent="0.25">
      <c r="A311" t="s">
        <v>71</v>
      </c>
      <c r="B311">
        <f>VLOOKUP(A311,Sheet1!$B:$C,2,FALSE)</f>
        <v>1</v>
      </c>
      <c r="C311" t="s">
        <v>76</v>
      </c>
      <c r="D311">
        <v>32017</v>
      </c>
      <c r="E311">
        <f>VLOOKUP(D311,Sheet1!$F:$G,2)</f>
        <v>10</v>
      </c>
      <c r="F311">
        <v>1.99</v>
      </c>
      <c r="G311">
        <v>0.97</v>
      </c>
      <c r="K311">
        <v>32017</v>
      </c>
      <c r="L311">
        <v>10</v>
      </c>
    </row>
    <row r="312" spans="1:12" x14ac:dyDescent="0.25">
      <c r="A312" t="s">
        <v>71</v>
      </c>
      <c r="B312">
        <f>VLOOKUP(A312,Sheet1!$B:$C,2,FALSE)</f>
        <v>1</v>
      </c>
      <c r="C312" t="s">
        <v>65</v>
      </c>
      <c r="D312">
        <v>32017</v>
      </c>
      <c r="E312">
        <f>VLOOKUP(D312,Sheet1!$F:$G,2)</f>
        <v>10</v>
      </c>
      <c r="F312">
        <v>1.99</v>
      </c>
      <c r="G312">
        <v>0.97</v>
      </c>
      <c r="K312">
        <v>32017</v>
      </c>
      <c r="L312">
        <v>10</v>
      </c>
    </row>
    <row r="313" spans="1:12" x14ac:dyDescent="0.25">
      <c r="A313" t="s">
        <v>71</v>
      </c>
      <c r="B313">
        <f>VLOOKUP(A313,Sheet1!$B:$C,2,FALSE)</f>
        <v>1</v>
      </c>
      <c r="C313" t="s">
        <v>48</v>
      </c>
      <c r="D313">
        <v>32017</v>
      </c>
      <c r="E313">
        <f>VLOOKUP(D313,Sheet1!$F:$G,2)</f>
        <v>10</v>
      </c>
      <c r="F313">
        <v>1.99</v>
      </c>
      <c r="G313">
        <v>0.97</v>
      </c>
      <c r="K313">
        <v>32017</v>
      </c>
      <c r="L313">
        <v>10</v>
      </c>
    </row>
    <row r="314" spans="1:12" x14ac:dyDescent="0.25">
      <c r="A314" t="s">
        <v>71</v>
      </c>
      <c r="B314">
        <f>VLOOKUP(A314,Sheet1!$B:$C,2,FALSE)</f>
        <v>1</v>
      </c>
      <c r="C314" t="s">
        <v>31</v>
      </c>
      <c r="D314">
        <v>32017</v>
      </c>
      <c r="E314">
        <f>VLOOKUP(D314,Sheet1!$F:$G,2)</f>
        <v>10</v>
      </c>
      <c r="F314">
        <v>1.8</v>
      </c>
      <c r="G314">
        <v>0.97</v>
      </c>
      <c r="K314">
        <v>32017</v>
      </c>
      <c r="L314">
        <v>10</v>
      </c>
    </row>
    <row r="315" spans="1:12" x14ac:dyDescent="0.25">
      <c r="A315" t="s">
        <v>71</v>
      </c>
      <c r="B315">
        <f>VLOOKUP(A315,Sheet1!$B:$C,2,FALSE)</f>
        <v>1</v>
      </c>
      <c r="C315" t="s">
        <v>66</v>
      </c>
      <c r="D315">
        <v>32017</v>
      </c>
      <c r="E315">
        <f>VLOOKUP(D315,Sheet1!$F:$G,2)</f>
        <v>10</v>
      </c>
      <c r="F315">
        <v>2.1</v>
      </c>
      <c r="G315">
        <v>0.97</v>
      </c>
      <c r="K315">
        <v>32017</v>
      </c>
      <c r="L315">
        <v>10</v>
      </c>
    </row>
    <row r="316" spans="1:12" x14ac:dyDescent="0.25">
      <c r="A316" t="s">
        <v>71</v>
      </c>
      <c r="B316">
        <f>VLOOKUP(A316,Sheet1!$B:$C,2,FALSE)</f>
        <v>1</v>
      </c>
      <c r="C316" t="s">
        <v>63</v>
      </c>
      <c r="D316">
        <v>32017</v>
      </c>
      <c r="E316">
        <f>VLOOKUP(D316,Sheet1!$F:$G,2)</f>
        <v>10</v>
      </c>
      <c r="F316">
        <v>2.1</v>
      </c>
      <c r="G316">
        <v>0.97</v>
      </c>
      <c r="K316">
        <v>32017</v>
      </c>
      <c r="L316">
        <v>10</v>
      </c>
    </row>
    <row r="317" spans="1:12" x14ac:dyDescent="0.25">
      <c r="A317" t="s">
        <v>71</v>
      </c>
      <c r="B317">
        <f>VLOOKUP(A317,Sheet1!$B:$C,2,FALSE)</f>
        <v>1</v>
      </c>
      <c r="C317" t="s">
        <v>32</v>
      </c>
      <c r="D317">
        <v>32017</v>
      </c>
      <c r="E317">
        <f>VLOOKUP(D317,Sheet1!$F:$G,2)</f>
        <v>10</v>
      </c>
      <c r="F317">
        <v>1.8</v>
      </c>
      <c r="G317">
        <v>0.97</v>
      </c>
      <c r="K317">
        <v>32017</v>
      </c>
      <c r="L317">
        <v>10</v>
      </c>
    </row>
    <row r="318" spans="1:12" x14ac:dyDescent="0.25">
      <c r="A318" t="s">
        <v>75</v>
      </c>
      <c r="B318">
        <f>VLOOKUP(A318,Sheet1!$B:$C,2,FALSE)</f>
        <v>3</v>
      </c>
      <c r="C318" t="s">
        <v>32</v>
      </c>
      <c r="D318">
        <v>32017</v>
      </c>
      <c r="E318">
        <f>VLOOKUP(D318,Sheet1!$F:$G,2)</f>
        <v>10</v>
      </c>
      <c r="F318">
        <v>1.89</v>
      </c>
      <c r="G318">
        <v>4.12</v>
      </c>
      <c r="K318">
        <v>32017</v>
      </c>
      <c r="L318">
        <v>10</v>
      </c>
    </row>
    <row r="319" spans="1:12" x14ac:dyDescent="0.25">
      <c r="A319" t="s">
        <v>75</v>
      </c>
      <c r="B319">
        <f>VLOOKUP(A319,Sheet1!$B:$C,2,FALSE)</f>
        <v>3</v>
      </c>
      <c r="C319" t="s">
        <v>33</v>
      </c>
      <c r="D319">
        <v>32017</v>
      </c>
      <c r="E319">
        <f>VLOOKUP(D319,Sheet1!$F:$G,2)</f>
        <v>10</v>
      </c>
      <c r="F319">
        <v>1.89</v>
      </c>
      <c r="G319">
        <v>4.12</v>
      </c>
      <c r="K319">
        <v>32017</v>
      </c>
      <c r="L319">
        <v>10</v>
      </c>
    </row>
    <row r="320" spans="1:12" x14ac:dyDescent="0.25">
      <c r="A320" t="s">
        <v>75</v>
      </c>
      <c r="B320">
        <f>VLOOKUP(A320,Sheet1!$B:$C,2,FALSE)</f>
        <v>3</v>
      </c>
      <c r="C320" t="s">
        <v>25</v>
      </c>
      <c r="D320">
        <v>32017</v>
      </c>
      <c r="E320">
        <f>VLOOKUP(D320,Sheet1!$F:$G,2)</f>
        <v>10</v>
      </c>
      <c r="F320">
        <v>1.89</v>
      </c>
      <c r="G320">
        <v>4.12</v>
      </c>
      <c r="K320">
        <v>32017</v>
      </c>
      <c r="L320">
        <v>10</v>
      </c>
    </row>
    <row r="321" spans="1:12" x14ac:dyDescent="0.25">
      <c r="A321" t="s">
        <v>75</v>
      </c>
      <c r="B321">
        <f>VLOOKUP(A321,Sheet1!$B:$C,2,FALSE)</f>
        <v>3</v>
      </c>
      <c r="C321" t="s">
        <v>41</v>
      </c>
      <c r="D321">
        <v>32017</v>
      </c>
      <c r="E321">
        <f>VLOOKUP(D321,Sheet1!$F:$G,2)</f>
        <v>10</v>
      </c>
      <c r="F321">
        <v>3.22</v>
      </c>
      <c r="G321">
        <v>2.74</v>
      </c>
      <c r="K321">
        <v>32017</v>
      </c>
      <c r="L321">
        <v>10</v>
      </c>
    </row>
    <row r="322" spans="1:12" x14ac:dyDescent="0.25">
      <c r="A322" t="s">
        <v>75</v>
      </c>
      <c r="B322">
        <f>VLOOKUP(A322,Sheet1!$B:$C,2,FALSE)</f>
        <v>3</v>
      </c>
      <c r="C322" t="s">
        <v>28</v>
      </c>
      <c r="D322">
        <v>32017</v>
      </c>
      <c r="E322">
        <f>VLOOKUP(D322,Sheet1!$F:$G,2)</f>
        <v>10</v>
      </c>
      <c r="F322">
        <v>2</v>
      </c>
      <c r="G322">
        <v>1.37</v>
      </c>
      <c r="K322">
        <v>32017</v>
      </c>
      <c r="L322">
        <v>10</v>
      </c>
    </row>
    <row r="323" spans="1:12" x14ac:dyDescent="0.25">
      <c r="A323" t="s">
        <v>75</v>
      </c>
      <c r="B323">
        <f>VLOOKUP(A323,Sheet1!$B:$C,2,FALSE)</f>
        <v>3</v>
      </c>
      <c r="C323" t="s">
        <v>40</v>
      </c>
      <c r="D323">
        <v>32017</v>
      </c>
      <c r="E323">
        <f>VLOOKUP(D323,Sheet1!$F:$G,2)</f>
        <v>10</v>
      </c>
      <c r="F323">
        <v>2</v>
      </c>
      <c r="G323">
        <v>1.37</v>
      </c>
      <c r="K323">
        <v>32017</v>
      </c>
      <c r="L323">
        <v>10</v>
      </c>
    </row>
    <row r="324" spans="1:12" x14ac:dyDescent="0.25">
      <c r="A324" t="s">
        <v>93</v>
      </c>
      <c r="B324">
        <f>VLOOKUP(A324,Sheet1!$B:$C,2,FALSE)</f>
        <v>7</v>
      </c>
      <c r="C324" t="s">
        <v>19</v>
      </c>
      <c r="D324">
        <v>32017</v>
      </c>
      <c r="E324">
        <f>VLOOKUP(D324,Sheet1!$F:$G,2)</f>
        <v>10</v>
      </c>
      <c r="F324">
        <v>13.5</v>
      </c>
      <c r="G324">
        <v>150</v>
      </c>
      <c r="K324">
        <v>32017</v>
      </c>
      <c r="L324">
        <v>10</v>
      </c>
    </row>
    <row r="325" spans="1:12" x14ac:dyDescent="0.25">
      <c r="A325" t="s">
        <v>93</v>
      </c>
      <c r="B325">
        <f>VLOOKUP(A325,Sheet1!$B:$C,2,FALSE)</f>
        <v>7</v>
      </c>
      <c r="C325" t="s">
        <v>35</v>
      </c>
      <c r="D325">
        <v>32017</v>
      </c>
      <c r="E325">
        <f>VLOOKUP(D325,Sheet1!$F:$G,2)</f>
        <v>10</v>
      </c>
      <c r="F325">
        <v>13.5</v>
      </c>
      <c r="G325">
        <v>0.5</v>
      </c>
      <c r="K325">
        <v>32017</v>
      </c>
      <c r="L325">
        <v>10</v>
      </c>
    </row>
    <row r="326" spans="1:12" x14ac:dyDescent="0.25">
      <c r="A326" t="s">
        <v>96</v>
      </c>
      <c r="B326">
        <f>VLOOKUP(A326,Sheet1!$B:$C,2,FALSE)</f>
        <v>8</v>
      </c>
      <c r="C326" t="s">
        <v>13</v>
      </c>
      <c r="D326">
        <v>32017</v>
      </c>
      <c r="E326">
        <f>VLOOKUP(D326,Sheet1!$F:$G,2)</f>
        <v>10</v>
      </c>
      <c r="F326">
        <v>10.24</v>
      </c>
      <c r="G326">
        <v>16.52</v>
      </c>
      <c r="K326">
        <v>32017</v>
      </c>
      <c r="L326">
        <v>10</v>
      </c>
    </row>
    <row r="327" spans="1:12" x14ac:dyDescent="0.25">
      <c r="A327" t="s">
        <v>99</v>
      </c>
      <c r="B327">
        <f>VLOOKUP(A327,Sheet1!$B:$C,2,FALSE)</f>
        <v>4</v>
      </c>
      <c r="C327" t="s">
        <v>100</v>
      </c>
      <c r="D327">
        <v>32017</v>
      </c>
      <c r="E327">
        <f>VLOOKUP(D327,Sheet1!$F:$G,2)</f>
        <v>10</v>
      </c>
      <c r="F327">
        <v>15.43</v>
      </c>
      <c r="G327">
        <v>5.84</v>
      </c>
      <c r="K327">
        <v>32017</v>
      </c>
      <c r="L327">
        <v>10</v>
      </c>
    </row>
    <row r="328" spans="1:12" x14ac:dyDescent="0.25">
      <c r="A328" t="s">
        <v>99</v>
      </c>
      <c r="B328">
        <f>VLOOKUP(A328,Sheet1!$B:$C,2,FALSE)</f>
        <v>4</v>
      </c>
      <c r="C328" t="s">
        <v>101</v>
      </c>
      <c r="D328">
        <v>32017</v>
      </c>
      <c r="E328">
        <f>VLOOKUP(D328,Sheet1!$F:$G,2)</f>
        <v>10</v>
      </c>
      <c r="F328">
        <v>20.57</v>
      </c>
      <c r="G328">
        <v>2.92</v>
      </c>
      <c r="K328">
        <v>32017</v>
      </c>
      <c r="L328">
        <v>10</v>
      </c>
    </row>
    <row r="329" spans="1:12" x14ac:dyDescent="0.25">
      <c r="A329" t="s">
        <v>5</v>
      </c>
      <c r="B329">
        <f>VLOOKUP(A329,Sheet1!$B:$C,2,FALSE)</f>
        <v>13</v>
      </c>
      <c r="C329" t="s">
        <v>15</v>
      </c>
      <c r="D329">
        <v>42017</v>
      </c>
      <c r="E329">
        <f>VLOOKUP(D329,Sheet1!$F:$G,2)</f>
        <v>11</v>
      </c>
      <c r="F329">
        <v>1.67</v>
      </c>
      <c r="G329">
        <v>5204.6400000000003</v>
      </c>
      <c r="K329">
        <v>42017</v>
      </c>
      <c r="L329">
        <v>11</v>
      </c>
    </row>
    <row r="330" spans="1:12" x14ac:dyDescent="0.25">
      <c r="A330" t="s">
        <v>5</v>
      </c>
      <c r="B330">
        <f>VLOOKUP(A330,Sheet1!$B:$C,2,FALSE)</f>
        <v>13</v>
      </c>
      <c r="C330" t="s">
        <v>25</v>
      </c>
      <c r="D330">
        <v>42017</v>
      </c>
      <c r="E330">
        <f>VLOOKUP(D330,Sheet1!$F:$G,2)</f>
        <v>11</v>
      </c>
      <c r="F330">
        <v>1.62</v>
      </c>
      <c r="G330">
        <v>3887.99</v>
      </c>
      <c r="K330">
        <v>42017</v>
      </c>
      <c r="L330">
        <v>11</v>
      </c>
    </row>
    <row r="331" spans="1:12" x14ac:dyDescent="0.25">
      <c r="A331" t="s">
        <v>5</v>
      </c>
      <c r="B331">
        <f>VLOOKUP(A331,Sheet1!$B:$C,2,FALSE)</f>
        <v>13</v>
      </c>
      <c r="C331" t="s">
        <v>19</v>
      </c>
      <c r="D331">
        <v>42017</v>
      </c>
      <c r="E331">
        <f>VLOOKUP(D331,Sheet1!$F:$G,2)</f>
        <v>11</v>
      </c>
      <c r="F331">
        <v>2.02</v>
      </c>
      <c r="G331">
        <v>3640.15</v>
      </c>
      <c r="K331">
        <v>42017</v>
      </c>
      <c r="L331">
        <v>11</v>
      </c>
    </row>
    <row r="332" spans="1:12" x14ac:dyDescent="0.25">
      <c r="A332" t="s">
        <v>5</v>
      </c>
      <c r="B332">
        <f>VLOOKUP(A332,Sheet1!$B:$C,2,FALSE)</f>
        <v>13</v>
      </c>
      <c r="C332" t="s">
        <v>30</v>
      </c>
      <c r="D332">
        <v>42017</v>
      </c>
      <c r="E332">
        <f>VLOOKUP(D332,Sheet1!$F:$G,2)</f>
        <v>11</v>
      </c>
      <c r="F332">
        <v>0.62</v>
      </c>
      <c r="G332">
        <v>3005.06</v>
      </c>
      <c r="K332">
        <v>42017</v>
      </c>
      <c r="L332">
        <v>11</v>
      </c>
    </row>
    <row r="333" spans="1:12" x14ac:dyDescent="0.25">
      <c r="A333" t="s">
        <v>5</v>
      </c>
      <c r="B333">
        <f>VLOOKUP(A333,Sheet1!$B:$C,2,FALSE)</f>
        <v>13</v>
      </c>
      <c r="C333" t="s">
        <v>48</v>
      </c>
      <c r="D333">
        <v>42017</v>
      </c>
      <c r="E333">
        <f>VLOOKUP(D333,Sheet1!$F:$G,2)</f>
        <v>11</v>
      </c>
      <c r="F333">
        <v>2.19</v>
      </c>
      <c r="G333">
        <v>2168.6</v>
      </c>
      <c r="K333">
        <v>42017</v>
      </c>
      <c r="L333">
        <v>11</v>
      </c>
    </row>
    <row r="334" spans="1:12" x14ac:dyDescent="0.25">
      <c r="A334" t="s">
        <v>5</v>
      </c>
      <c r="B334">
        <f>VLOOKUP(A334,Sheet1!$B:$C,2,FALSE)</f>
        <v>13</v>
      </c>
      <c r="C334" t="s">
        <v>47</v>
      </c>
      <c r="D334">
        <v>42017</v>
      </c>
      <c r="E334">
        <f>VLOOKUP(D334,Sheet1!$F:$G,2)</f>
        <v>11</v>
      </c>
      <c r="F334">
        <v>1.42</v>
      </c>
      <c r="G334">
        <v>1998.21</v>
      </c>
      <c r="K334">
        <v>42017</v>
      </c>
      <c r="L334">
        <v>11</v>
      </c>
    </row>
    <row r="335" spans="1:12" x14ac:dyDescent="0.25">
      <c r="A335" t="s">
        <v>5</v>
      </c>
      <c r="B335">
        <f>VLOOKUP(A335,Sheet1!$B:$C,2,FALSE)</f>
        <v>13</v>
      </c>
      <c r="C335" t="s">
        <v>18</v>
      </c>
      <c r="D335">
        <v>42017</v>
      </c>
      <c r="E335">
        <f>VLOOKUP(D335,Sheet1!$F:$G,2)</f>
        <v>11</v>
      </c>
      <c r="F335">
        <v>0.94</v>
      </c>
      <c r="G335">
        <v>1982.72</v>
      </c>
      <c r="K335">
        <v>42017</v>
      </c>
      <c r="L335">
        <v>11</v>
      </c>
    </row>
    <row r="336" spans="1:12" x14ac:dyDescent="0.25">
      <c r="A336" t="s">
        <v>5</v>
      </c>
      <c r="B336">
        <f>VLOOKUP(A336,Sheet1!$B:$C,2,FALSE)</f>
        <v>13</v>
      </c>
      <c r="C336" t="s">
        <v>10</v>
      </c>
      <c r="D336">
        <v>42017</v>
      </c>
      <c r="E336">
        <f>VLOOKUP(D336,Sheet1!$F:$G,2)</f>
        <v>11</v>
      </c>
      <c r="F336">
        <v>1.46</v>
      </c>
      <c r="G336">
        <v>1982.72</v>
      </c>
      <c r="K336">
        <v>42017</v>
      </c>
      <c r="L336">
        <v>11</v>
      </c>
    </row>
    <row r="337" spans="1:12" x14ac:dyDescent="0.25">
      <c r="A337" t="s">
        <v>5</v>
      </c>
      <c r="B337">
        <f>VLOOKUP(A337,Sheet1!$B:$C,2,FALSE)</f>
        <v>13</v>
      </c>
      <c r="C337" t="s">
        <v>22</v>
      </c>
      <c r="D337">
        <v>42017</v>
      </c>
      <c r="E337">
        <f>VLOOKUP(D337,Sheet1!$F:$G,2)</f>
        <v>11</v>
      </c>
      <c r="F337">
        <v>1.24</v>
      </c>
      <c r="G337">
        <v>1982.72</v>
      </c>
      <c r="K337">
        <v>42017</v>
      </c>
      <c r="L337">
        <v>11</v>
      </c>
    </row>
    <row r="338" spans="1:12" x14ac:dyDescent="0.25">
      <c r="A338" t="s">
        <v>5</v>
      </c>
      <c r="B338">
        <f>VLOOKUP(A338,Sheet1!$B:$C,2,FALSE)</f>
        <v>13</v>
      </c>
      <c r="C338" t="s">
        <v>33</v>
      </c>
      <c r="D338">
        <v>42017</v>
      </c>
      <c r="E338">
        <f>VLOOKUP(D338,Sheet1!$F:$G,2)</f>
        <v>11</v>
      </c>
      <c r="F338">
        <v>1.67</v>
      </c>
      <c r="G338">
        <v>1982.72</v>
      </c>
      <c r="K338">
        <v>42017</v>
      </c>
      <c r="L338">
        <v>11</v>
      </c>
    </row>
    <row r="339" spans="1:12" x14ac:dyDescent="0.25">
      <c r="A339" t="s">
        <v>5</v>
      </c>
      <c r="B339">
        <f>VLOOKUP(A339,Sheet1!$B:$C,2,FALSE)</f>
        <v>13</v>
      </c>
      <c r="C339" t="s">
        <v>11</v>
      </c>
      <c r="D339">
        <v>42017</v>
      </c>
      <c r="E339">
        <f>VLOOKUP(D339,Sheet1!$F:$G,2)</f>
        <v>11</v>
      </c>
      <c r="F339">
        <v>0.94</v>
      </c>
      <c r="G339">
        <v>1982.72</v>
      </c>
      <c r="K339">
        <v>42017</v>
      </c>
      <c r="L339">
        <v>11</v>
      </c>
    </row>
    <row r="340" spans="1:12" x14ac:dyDescent="0.25">
      <c r="A340" t="s">
        <v>5</v>
      </c>
      <c r="B340">
        <f>VLOOKUP(A340,Sheet1!$B:$C,2,FALSE)</f>
        <v>13</v>
      </c>
      <c r="C340" t="s">
        <v>28</v>
      </c>
      <c r="D340">
        <v>42017</v>
      </c>
      <c r="E340">
        <f>VLOOKUP(D340,Sheet1!$F:$G,2)</f>
        <v>11</v>
      </c>
      <c r="F340">
        <v>1.99</v>
      </c>
      <c r="G340">
        <v>1487.04</v>
      </c>
      <c r="K340">
        <v>42017</v>
      </c>
      <c r="L340">
        <v>11</v>
      </c>
    </row>
    <row r="341" spans="1:12" x14ac:dyDescent="0.25">
      <c r="A341" t="s">
        <v>5</v>
      </c>
      <c r="B341">
        <f>VLOOKUP(A341,Sheet1!$B:$C,2,FALSE)</f>
        <v>13</v>
      </c>
      <c r="C341" t="s">
        <v>35</v>
      </c>
      <c r="D341">
        <v>42017</v>
      </c>
      <c r="E341">
        <f>VLOOKUP(D341,Sheet1!$F:$G,2)</f>
        <v>11</v>
      </c>
      <c r="F341">
        <v>2.19</v>
      </c>
      <c r="G341">
        <v>1208.22</v>
      </c>
      <c r="K341">
        <v>42017</v>
      </c>
      <c r="L341">
        <v>11</v>
      </c>
    </row>
    <row r="342" spans="1:12" x14ac:dyDescent="0.25">
      <c r="A342" t="s">
        <v>5</v>
      </c>
      <c r="B342">
        <f>VLOOKUP(A342,Sheet1!$B:$C,2,FALSE)</f>
        <v>13</v>
      </c>
      <c r="C342" t="s">
        <v>63</v>
      </c>
      <c r="D342">
        <v>42017</v>
      </c>
      <c r="E342">
        <f>VLOOKUP(D342,Sheet1!$F:$G,2)</f>
        <v>11</v>
      </c>
      <c r="F342">
        <v>2.39</v>
      </c>
      <c r="G342">
        <v>1037.83</v>
      </c>
      <c r="K342">
        <v>42017</v>
      </c>
      <c r="L342">
        <v>11</v>
      </c>
    </row>
    <row r="343" spans="1:12" x14ac:dyDescent="0.25">
      <c r="A343" t="s">
        <v>5</v>
      </c>
      <c r="B343">
        <f>VLOOKUP(A343,Sheet1!$B:$C,2,FALSE)</f>
        <v>13</v>
      </c>
      <c r="C343" t="s">
        <v>54</v>
      </c>
      <c r="D343">
        <v>42017</v>
      </c>
      <c r="E343">
        <f>VLOOKUP(D343,Sheet1!$F:$G,2)</f>
        <v>11</v>
      </c>
      <c r="F343">
        <v>1.69</v>
      </c>
      <c r="G343">
        <v>836.46</v>
      </c>
      <c r="K343">
        <v>42017</v>
      </c>
      <c r="L343">
        <v>11</v>
      </c>
    </row>
    <row r="344" spans="1:12" x14ac:dyDescent="0.25">
      <c r="A344" t="s">
        <v>5</v>
      </c>
      <c r="B344">
        <f>VLOOKUP(A344,Sheet1!$B:$C,2,FALSE)</f>
        <v>13</v>
      </c>
      <c r="C344" t="s">
        <v>52</v>
      </c>
      <c r="D344">
        <v>42017</v>
      </c>
      <c r="E344">
        <f>VLOOKUP(D344,Sheet1!$F:$G,2)</f>
        <v>11</v>
      </c>
      <c r="F344">
        <v>2.19</v>
      </c>
      <c r="G344">
        <v>464.7</v>
      </c>
      <c r="K344">
        <v>42017</v>
      </c>
      <c r="L344">
        <v>11</v>
      </c>
    </row>
    <row r="345" spans="1:12" x14ac:dyDescent="0.25">
      <c r="A345" t="s">
        <v>5</v>
      </c>
      <c r="B345">
        <f>VLOOKUP(A345,Sheet1!$B:$C,2,FALSE)</f>
        <v>13</v>
      </c>
      <c r="C345" t="s">
        <v>65</v>
      </c>
      <c r="D345">
        <v>42017</v>
      </c>
      <c r="E345">
        <f>VLOOKUP(D345,Sheet1!$F:$G,2)</f>
        <v>11</v>
      </c>
      <c r="F345">
        <v>2.19</v>
      </c>
      <c r="G345">
        <v>108.43</v>
      </c>
      <c r="K345">
        <v>42017</v>
      </c>
      <c r="L345">
        <v>11</v>
      </c>
    </row>
    <row r="346" spans="1:12" x14ac:dyDescent="0.25">
      <c r="A346" t="s">
        <v>5</v>
      </c>
      <c r="B346">
        <f>VLOOKUP(A346,Sheet1!$B:$C,2,FALSE)</f>
        <v>13</v>
      </c>
      <c r="C346" t="s">
        <v>60</v>
      </c>
      <c r="D346">
        <v>42017</v>
      </c>
      <c r="E346">
        <f>VLOOKUP(D346,Sheet1!$F:$G,2)</f>
        <v>11</v>
      </c>
      <c r="F346">
        <v>1.89</v>
      </c>
      <c r="G346">
        <v>108.43</v>
      </c>
      <c r="K346">
        <v>42017</v>
      </c>
      <c r="L346">
        <v>11</v>
      </c>
    </row>
    <row r="347" spans="1:12" x14ac:dyDescent="0.25">
      <c r="A347" t="s">
        <v>5</v>
      </c>
      <c r="B347">
        <f>VLOOKUP(A347,Sheet1!$B:$C,2,FALSE)</f>
        <v>13</v>
      </c>
      <c r="C347" t="s">
        <v>67</v>
      </c>
      <c r="D347">
        <v>42017</v>
      </c>
      <c r="E347">
        <f>VLOOKUP(D347,Sheet1!$F:$G,2)</f>
        <v>11</v>
      </c>
      <c r="F347">
        <v>1.89</v>
      </c>
      <c r="G347">
        <v>15.49</v>
      </c>
      <c r="K347">
        <v>42017</v>
      </c>
      <c r="L347">
        <v>11</v>
      </c>
    </row>
    <row r="348" spans="1:12" x14ac:dyDescent="0.25">
      <c r="A348" t="s">
        <v>5</v>
      </c>
      <c r="B348">
        <f>VLOOKUP(A348,Sheet1!$B:$C,2,FALSE)</f>
        <v>13</v>
      </c>
      <c r="C348" t="s">
        <v>51</v>
      </c>
      <c r="D348">
        <v>42017</v>
      </c>
      <c r="E348">
        <f>VLOOKUP(D348,Sheet1!$F:$G,2)</f>
        <v>11</v>
      </c>
      <c r="F348">
        <v>1.89</v>
      </c>
      <c r="G348">
        <v>15.49</v>
      </c>
      <c r="K348">
        <v>42017</v>
      </c>
      <c r="L348">
        <v>11</v>
      </c>
    </row>
    <row r="349" spans="1:12" x14ac:dyDescent="0.25">
      <c r="A349" t="s">
        <v>5</v>
      </c>
      <c r="B349">
        <f>VLOOKUP(A349,Sheet1!$B:$C,2,FALSE)</f>
        <v>13</v>
      </c>
      <c r="C349" t="s">
        <v>61</v>
      </c>
      <c r="D349">
        <v>42017</v>
      </c>
      <c r="E349">
        <f>VLOOKUP(D349,Sheet1!$F:$G,2)</f>
        <v>11</v>
      </c>
      <c r="F349">
        <v>1.79</v>
      </c>
      <c r="G349">
        <v>15.49</v>
      </c>
      <c r="K349">
        <v>42017</v>
      </c>
      <c r="L349">
        <v>11</v>
      </c>
    </row>
    <row r="350" spans="1:12" x14ac:dyDescent="0.25">
      <c r="A350" t="s">
        <v>8</v>
      </c>
      <c r="B350">
        <f>VLOOKUP(A350,Sheet1!$B:$C,2,FALSE)</f>
        <v>16</v>
      </c>
      <c r="C350" t="s">
        <v>9</v>
      </c>
      <c r="D350">
        <v>42017</v>
      </c>
      <c r="E350">
        <f>VLOOKUP(D350,Sheet1!$F:$G,2)</f>
        <v>11</v>
      </c>
      <c r="F350">
        <v>1.87</v>
      </c>
      <c r="G350">
        <v>9140.2800000000007</v>
      </c>
      <c r="K350">
        <v>42017</v>
      </c>
      <c r="L350">
        <v>11</v>
      </c>
    </row>
    <row r="351" spans="1:12" x14ac:dyDescent="0.25">
      <c r="A351" t="s">
        <v>8</v>
      </c>
      <c r="B351">
        <f>VLOOKUP(A351,Sheet1!$B:$C,2,FALSE)</f>
        <v>16</v>
      </c>
      <c r="C351" t="s">
        <v>16</v>
      </c>
      <c r="D351">
        <v>42017</v>
      </c>
      <c r="E351">
        <f>VLOOKUP(D351,Sheet1!$F:$G,2)</f>
        <v>11</v>
      </c>
      <c r="F351">
        <v>1.74</v>
      </c>
      <c r="G351">
        <v>6764.84</v>
      </c>
      <c r="K351">
        <v>42017</v>
      </c>
      <c r="L351">
        <v>11</v>
      </c>
    </row>
    <row r="352" spans="1:12" x14ac:dyDescent="0.25">
      <c r="A352" t="s">
        <v>8</v>
      </c>
      <c r="B352">
        <f>VLOOKUP(A352,Sheet1!$B:$C,2,FALSE)</f>
        <v>16</v>
      </c>
      <c r="C352" t="s">
        <v>20</v>
      </c>
      <c r="D352">
        <v>42017</v>
      </c>
      <c r="E352">
        <f>VLOOKUP(D352,Sheet1!$F:$G,2)</f>
        <v>11</v>
      </c>
      <c r="F352">
        <v>1.82</v>
      </c>
      <c r="G352">
        <v>5293.1</v>
      </c>
      <c r="K352">
        <v>42017</v>
      </c>
      <c r="L352">
        <v>11</v>
      </c>
    </row>
    <row r="353" spans="1:12" x14ac:dyDescent="0.25">
      <c r="A353" t="s">
        <v>12</v>
      </c>
      <c r="B353">
        <f>VLOOKUP(A353,Sheet1!$B:$C,2,FALSE)</f>
        <v>18</v>
      </c>
      <c r="C353" t="s">
        <v>13</v>
      </c>
      <c r="D353">
        <v>42017</v>
      </c>
      <c r="E353">
        <f>VLOOKUP(D353,Sheet1!$F:$G,2)</f>
        <v>11</v>
      </c>
      <c r="F353">
        <v>2.29</v>
      </c>
      <c r="G353">
        <v>2914.86</v>
      </c>
      <c r="K353">
        <v>42017</v>
      </c>
      <c r="L353">
        <v>11</v>
      </c>
    </row>
    <row r="354" spans="1:12" x14ac:dyDescent="0.25">
      <c r="A354" t="s">
        <v>14</v>
      </c>
      <c r="B354">
        <f>VLOOKUP(A354,Sheet1!$B:$C,2,FALSE)</f>
        <v>17</v>
      </c>
      <c r="C354" t="s">
        <v>15</v>
      </c>
      <c r="D354">
        <v>42017</v>
      </c>
      <c r="E354">
        <f>VLOOKUP(D354,Sheet1!$F:$G,2)</f>
        <v>11</v>
      </c>
      <c r="F354">
        <v>1.59</v>
      </c>
      <c r="G354">
        <v>2974.08</v>
      </c>
      <c r="K354">
        <v>42017</v>
      </c>
      <c r="L354">
        <v>11</v>
      </c>
    </row>
    <row r="355" spans="1:12" x14ac:dyDescent="0.25">
      <c r="A355" t="s">
        <v>14</v>
      </c>
      <c r="B355">
        <f>VLOOKUP(A355,Sheet1!$B:$C,2,FALSE)</f>
        <v>17</v>
      </c>
      <c r="C355" t="s">
        <v>33</v>
      </c>
      <c r="D355">
        <v>42017</v>
      </c>
      <c r="E355">
        <f>VLOOKUP(D355,Sheet1!$F:$G,2)</f>
        <v>11</v>
      </c>
      <c r="F355">
        <v>1.69</v>
      </c>
      <c r="G355">
        <v>1301.1600000000001</v>
      </c>
      <c r="K355">
        <v>42017</v>
      </c>
      <c r="L355">
        <v>11</v>
      </c>
    </row>
    <row r="356" spans="1:12" x14ac:dyDescent="0.25">
      <c r="A356" t="s">
        <v>14</v>
      </c>
      <c r="B356">
        <f>VLOOKUP(A356,Sheet1!$B:$C,2,FALSE)</f>
        <v>17</v>
      </c>
      <c r="C356" t="s">
        <v>19</v>
      </c>
      <c r="D356">
        <v>42017</v>
      </c>
      <c r="E356">
        <f>VLOOKUP(D356,Sheet1!$F:$G,2)</f>
        <v>11</v>
      </c>
      <c r="F356">
        <v>2.19</v>
      </c>
      <c r="G356">
        <v>588.62</v>
      </c>
      <c r="K356">
        <v>42017</v>
      </c>
      <c r="L356">
        <v>11</v>
      </c>
    </row>
    <row r="357" spans="1:12" x14ac:dyDescent="0.25">
      <c r="A357" t="s">
        <v>14</v>
      </c>
      <c r="B357">
        <f>VLOOKUP(A357,Sheet1!$B:$C,2,FALSE)</f>
        <v>17</v>
      </c>
      <c r="C357" t="s">
        <v>47</v>
      </c>
      <c r="D357">
        <v>42017</v>
      </c>
      <c r="E357">
        <f>VLOOKUP(D357,Sheet1!$F:$G,2)</f>
        <v>11</v>
      </c>
      <c r="F357">
        <v>1.39</v>
      </c>
      <c r="G357">
        <v>495.68</v>
      </c>
      <c r="K357">
        <v>42017</v>
      </c>
      <c r="L357">
        <v>11</v>
      </c>
    </row>
    <row r="358" spans="1:12" x14ac:dyDescent="0.25">
      <c r="A358" t="s">
        <v>14</v>
      </c>
      <c r="B358">
        <f>VLOOKUP(A358,Sheet1!$B:$C,2,FALSE)</f>
        <v>17</v>
      </c>
      <c r="C358" t="s">
        <v>57</v>
      </c>
      <c r="D358">
        <v>42017</v>
      </c>
      <c r="E358">
        <f>VLOOKUP(D358,Sheet1!$F:$G,2)</f>
        <v>11</v>
      </c>
      <c r="F358">
        <v>1.49</v>
      </c>
      <c r="G358">
        <v>495.68</v>
      </c>
      <c r="K358">
        <v>42017</v>
      </c>
      <c r="L358">
        <v>11</v>
      </c>
    </row>
    <row r="359" spans="1:12" x14ac:dyDescent="0.25">
      <c r="A359" t="s">
        <v>26</v>
      </c>
      <c r="B359">
        <f>VLOOKUP(A359,Sheet1!$B:$C,2,FALSE)</f>
        <v>9</v>
      </c>
      <c r="C359" t="s">
        <v>15</v>
      </c>
      <c r="D359">
        <v>42017</v>
      </c>
      <c r="E359">
        <f>VLOOKUP(D359,Sheet1!$F:$G,2)</f>
        <v>11</v>
      </c>
      <c r="F359">
        <v>1.59</v>
      </c>
      <c r="G359">
        <v>404.7</v>
      </c>
      <c r="K359">
        <v>42017</v>
      </c>
      <c r="L359">
        <v>11</v>
      </c>
    </row>
    <row r="360" spans="1:12" x14ac:dyDescent="0.25">
      <c r="A360" t="s">
        <v>26</v>
      </c>
      <c r="B360">
        <f>VLOOKUP(A360,Sheet1!$B:$C,2,FALSE)</f>
        <v>9</v>
      </c>
      <c r="C360" t="s">
        <v>10</v>
      </c>
      <c r="D360">
        <v>42017</v>
      </c>
      <c r="E360">
        <f>VLOOKUP(D360,Sheet1!$F:$G,2)</f>
        <v>11</v>
      </c>
      <c r="F360">
        <v>1.59</v>
      </c>
      <c r="G360">
        <v>117.15</v>
      </c>
      <c r="K360">
        <v>42017</v>
      </c>
      <c r="L360">
        <v>11</v>
      </c>
    </row>
    <row r="361" spans="1:12" x14ac:dyDescent="0.25">
      <c r="A361" t="s">
        <v>26</v>
      </c>
      <c r="B361">
        <f>VLOOKUP(A361,Sheet1!$B:$C,2,FALSE)</f>
        <v>9</v>
      </c>
      <c r="C361" t="s">
        <v>54</v>
      </c>
      <c r="D361">
        <v>42017</v>
      </c>
      <c r="E361">
        <f>VLOOKUP(D361,Sheet1!$F:$G,2)</f>
        <v>11</v>
      </c>
      <c r="F361">
        <v>1.69</v>
      </c>
      <c r="G361">
        <v>85.2</v>
      </c>
      <c r="K361">
        <v>42017</v>
      </c>
      <c r="L361">
        <v>11</v>
      </c>
    </row>
    <row r="362" spans="1:12" x14ac:dyDescent="0.25">
      <c r="A362" t="s">
        <v>24</v>
      </c>
      <c r="B362">
        <f>VLOOKUP(A362,Sheet1!$B:$C,2,FALSE)</f>
        <v>14</v>
      </c>
      <c r="C362" t="s">
        <v>16</v>
      </c>
      <c r="D362">
        <v>42017</v>
      </c>
      <c r="E362">
        <f>VLOOKUP(D362,Sheet1!$F:$G,2)</f>
        <v>11</v>
      </c>
      <c r="F362">
        <v>1.99</v>
      </c>
      <c r="G362">
        <v>1016.4</v>
      </c>
      <c r="K362">
        <v>42017</v>
      </c>
      <c r="L362">
        <v>11</v>
      </c>
    </row>
    <row r="363" spans="1:12" x14ac:dyDescent="0.25">
      <c r="A363" t="s">
        <v>45</v>
      </c>
      <c r="B363">
        <f>VLOOKUP(A363,Sheet1!$B:$C,2,FALSE)</f>
        <v>5</v>
      </c>
      <c r="C363" t="s">
        <v>61</v>
      </c>
      <c r="D363">
        <v>42017</v>
      </c>
      <c r="E363">
        <f>VLOOKUP(D363,Sheet1!$F:$G,2)</f>
        <v>11</v>
      </c>
      <c r="F363">
        <v>5.55</v>
      </c>
      <c r="G363">
        <v>58.73</v>
      </c>
      <c r="K363">
        <v>42017</v>
      </c>
      <c r="L363">
        <v>11</v>
      </c>
    </row>
    <row r="364" spans="1:12" x14ac:dyDescent="0.25">
      <c r="A364" t="s">
        <v>45</v>
      </c>
      <c r="B364">
        <f>VLOOKUP(A364,Sheet1!$B:$C,2,FALSE)</f>
        <v>5</v>
      </c>
      <c r="C364" t="s">
        <v>15</v>
      </c>
      <c r="D364">
        <v>42017</v>
      </c>
      <c r="E364">
        <f>VLOOKUP(D364,Sheet1!$F:$G,2)</f>
        <v>11</v>
      </c>
      <c r="F364">
        <v>6.32</v>
      </c>
      <c r="G364">
        <v>55.84</v>
      </c>
      <c r="K364">
        <v>42017</v>
      </c>
      <c r="L364">
        <v>11</v>
      </c>
    </row>
    <row r="365" spans="1:12" x14ac:dyDescent="0.25">
      <c r="A365" t="s">
        <v>45</v>
      </c>
      <c r="B365">
        <f>VLOOKUP(A365,Sheet1!$B:$C,2,FALSE)</f>
        <v>5</v>
      </c>
      <c r="C365" t="s">
        <v>42</v>
      </c>
      <c r="D365">
        <v>42017</v>
      </c>
      <c r="E365">
        <f>VLOOKUP(D365,Sheet1!$F:$G,2)</f>
        <v>11</v>
      </c>
      <c r="F365">
        <v>6.17</v>
      </c>
      <c r="G365">
        <v>53.25</v>
      </c>
      <c r="K365">
        <v>42017</v>
      </c>
      <c r="L365">
        <v>11</v>
      </c>
    </row>
    <row r="366" spans="1:12" x14ac:dyDescent="0.25">
      <c r="A366" t="s">
        <v>45</v>
      </c>
      <c r="B366">
        <f>VLOOKUP(A366,Sheet1!$B:$C,2,FALSE)</f>
        <v>5</v>
      </c>
      <c r="C366" t="s">
        <v>43</v>
      </c>
      <c r="D366">
        <v>42017</v>
      </c>
      <c r="E366">
        <f>VLOOKUP(D366,Sheet1!$F:$G,2)</f>
        <v>11</v>
      </c>
      <c r="F366">
        <v>6.17</v>
      </c>
      <c r="G366">
        <v>53.25</v>
      </c>
      <c r="K366">
        <v>42017</v>
      </c>
      <c r="L366">
        <v>11</v>
      </c>
    </row>
    <row r="367" spans="1:12" x14ac:dyDescent="0.25">
      <c r="A367" t="s">
        <v>45</v>
      </c>
      <c r="B367">
        <f>VLOOKUP(A367,Sheet1!$B:$C,2,FALSE)</f>
        <v>5</v>
      </c>
      <c r="C367" t="s">
        <v>28</v>
      </c>
      <c r="D367">
        <v>42017</v>
      </c>
      <c r="E367">
        <f>VLOOKUP(D367,Sheet1!$F:$G,2)</f>
        <v>11</v>
      </c>
      <c r="F367">
        <v>6.17</v>
      </c>
      <c r="G367">
        <v>53.25</v>
      </c>
      <c r="K367">
        <v>42017</v>
      </c>
      <c r="L367">
        <v>11</v>
      </c>
    </row>
    <row r="368" spans="1:12" x14ac:dyDescent="0.25">
      <c r="A368" t="s">
        <v>45</v>
      </c>
      <c r="B368">
        <f>VLOOKUP(A368,Sheet1!$B:$C,2,FALSE)</f>
        <v>5</v>
      </c>
      <c r="C368" t="s">
        <v>40</v>
      </c>
      <c r="D368">
        <v>42017</v>
      </c>
      <c r="E368">
        <f>VLOOKUP(D368,Sheet1!$F:$G,2)</f>
        <v>11</v>
      </c>
      <c r="F368">
        <v>6.17</v>
      </c>
      <c r="G368">
        <v>53.25</v>
      </c>
      <c r="K368">
        <v>42017</v>
      </c>
      <c r="L368">
        <v>11</v>
      </c>
    </row>
    <row r="369" spans="1:12" x14ac:dyDescent="0.25">
      <c r="A369" t="s">
        <v>45</v>
      </c>
      <c r="B369">
        <f>VLOOKUP(A369,Sheet1!$B:$C,2,FALSE)</f>
        <v>5</v>
      </c>
      <c r="C369" t="s">
        <v>11</v>
      </c>
      <c r="D369">
        <v>42017</v>
      </c>
      <c r="E369">
        <f>VLOOKUP(D369,Sheet1!$F:$G,2)</f>
        <v>11</v>
      </c>
      <c r="F369">
        <v>5.55</v>
      </c>
      <c r="G369">
        <v>30.66</v>
      </c>
      <c r="K369">
        <v>42017</v>
      </c>
      <c r="L369">
        <v>11</v>
      </c>
    </row>
    <row r="370" spans="1:12" x14ac:dyDescent="0.25">
      <c r="A370" t="s">
        <v>45</v>
      </c>
      <c r="B370">
        <f>VLOOKUP(A370,Sheet1!$B:$C,2,FALSE)</f>
        <v>5</v>
      </c>
      <c r="C370" t="s">
        <v>19</v>
      </c>
      <c r="D370">
        <v>42017</v>
      </c>
      <c r="E370">
        <f>VLOOKUP(D370,Sheet1!$F:$G,2)</f>
        <v>11</v>
      </c>
      <c r="F370">
        <v>6.79</v>
      </c>
      <c r="G370">
        <v>21.3</v>
      </c>
      <c r="K370">
        <v>42017</v>
      </c>
      <c r="L370">
        <v>11</v>
      </c>
    </row>
    <row r="371" spans="1:12" x14ac:dyDescent="0.25">
      <c r="A371" t="s">
        <v>45</v>
      </c>
      <c r="B371">
        <f>VLOOKUP(A371,Sheet1!$B:$C,2,FALSE)</f>
        <v>5</v>
      </c>
      <c r="C371" t="s">
        <v>54</v>
      </c>
      <c r="D371">
        <v>42017</v>
      </c>
      <c r="E371">
        <f>VLOOKUP(D371,Sheet1!$F:$G,2)</f>
        <v>11</v>
      </c>
      <c r="F371">
        <v>5.55</v>
      </c>
      <c r="G371">
        <v>16.78</v>
      </c>
      <c r="K371">
        <v>42017</v>
      </c>
      <c r="L371">
        <v>11</v>
      </c>
    </row>
    <row r="372" spans="1:12" x14ac:dyDescent="0.25">
      <c r="A372" t="s">
        <v>45</v>
      </c>
      <c r="B372">
        <f>VLOOKUP(A372,Sheet1!$B:$C,2,FALSE)</f>
        <v>5</v>
      </c>
      <c r="C372" t="s">
        <v>35</v>
      </c>
      <c r="D372">
        <v>42017</v>
      </c>
      <c r="E372">
        <f>VLOOKUP(D372,Sheet1!$F:$G,2)</f>
        <v>11</v>
      </c>
      <c r="F372">
        <v>6.79</v>
      </c>
      <c r="G372">
        <v>9.68</v>
      </c>
      <c r="K372">
        <v>42017</v>
      </c>
      <c r="L372">
        <v>11</v>
      </c>
    </row>
    <row r="373" spans="1:12" x14ac:dyDescent="0.25">
      <c r="A373" t="s">
        <v>45</v>
      </c>
      <c r="B373">
        <f>VLOOKUP(A373,Sheet1!$B:$C,2,FALSE)</f>
        <v>5</v>
      </c>
      <c r="C373" t="s">
        <v>62</v>
      </c>
      <c r="D373">
        <v>42017</v>
      </c>
      <c r="E373">
        <f>VLOOKUP(D373,Sheet1!$F:$G,2)</f>
        <v>11</v>
      </c>
      <c r="F373">
        <v>2.93</v>
      </c>
      <c r="G373">
        <v>8.39</v>
      </c>
      <c r="K373">
        <v>42017</v>
      </c>
      <c r="L373">
        <v>11</v>
      </c>
    </row>
    <row r="374" spans="1:12" x14ac:dyDescent="0.25">
      <c r="A374" t="s">
        <v>45</v>
      </c>
      <c r="B374">
        <f>VLOOKUP(A374,Sheet1!$B:$C,2,FALSE)</f>
        <v>5</v>
      </c>
      <c r="C374" t="s">
        <v>13</v>
      </c>
      <c r="D374">
        <v>42017</v>
      </c>
      <c r="E374">
        <f>VLOOKUP(D374,Sheet1!$F:$G,2)</f>
        <v>11</v>
      </c>
      <c r="F374">
        <v>6.79</v>
      </c>
      <c r="G374">
        <v>2.58</v>
      </c>
      <c r="K374">
        <v>42017</v>
      </c>
      <c r="L374">
        <v>11</v>
      </c>
    </row>
    <row r="375" spans="1:12" x14ac:dyDescent="0.25">
      <c r="A375" t="s">
        <v>46</v>
      </c>
      <c r="B375">
        <f>VLOOKUP(A375,Sheet1!$B:$C,2,FALSE)</f>
        <v>10</v>
      </c>
      <c r="C375" t="s">
        <v>16</v>
      </c>
      <c r="D375">
        <v>42017</v>
      </c>
      <c r="E375">
        <f>VLOOKUP(D375,Sheet1!$F:$G,2)</f>
        <v>11</v>
      </c>
      <c r="F375">
        <v>1.49</v>
      </c>
      <c r="G375">
        <v>511.2</v>
      </c>
      <c r="K375">
        <v>42017</v>
      </c>
      <c r="L375">
        <v>11</v>
      </c>
    </row>
    <row r="376" spans="1:12" x14ac:dyDescent="0.25">
      <c r="A376" t="s">
        <v>46</v>
      </c>
      <c r="B376">
        <f>VLOOKUP(A376,Sheet1!$B:$C,2,FALSE)</f>
        <v>10</v>
      </c>
      <c r="C376" t="s">
        <v>40</v>
      </c>
      <c r="D376">
        <v>42017</v>
      </c>
      <c r="E376">
        <f>VLOOKUP(D376,Sheet1!$F:$G,2)</f>
        <v>11</v>
      </c>
      <c r="F376">
        <v>2.19</v>
      </c>
      <c r="G376">
        <v>202.35</v>
      </c>
      <c r="K376">
        <v>42017</v>
      </c>
      <c r="L376">
        <v>11</v>
      </c>
    </row>
    <row r="377" spans="1:12" x14ac:dyDescent="0.25">
      <c r="A377" t="s">
        <v>46</v>
      </c>
      <c r="B377">
        <f>VLOOKUP(A377,Sheet1!$B:$C,2,FALSE)</f>
        <v>10</v>
      </c>
      <c r="C377" t="s">
        <v>65</v>
      </c>
      <c r="D377">
        <v>42017</v>
      </c>
      <c r="E377">
        <f>VLOOKUP(D377,Sheet1!$F:$G,2)</f>
        <v>11</v>
      </c>
      <c r="F377">
        <v>2.39</v>
      </c>
      <c r="G377">
        <v>31.95</v>
      </c>
      <c r="K377">
        <v>42017</v>
      </c>
      <c r="L377">
        <v>11</v>
      </c>
    </row>
    <row r="378" spans="1:12" x14ac:dyDescent="0.25">
      <c r="A378" t="s">
        <v>46</v>
      </c>
      <c r="B378">
        <f>VLOOKUP(A378,Sheet1!$B:$C,2,FALSE)</f>
        <v>10</v>
      </c>
      <c r="C378" t="s">
        <v>98</v>
      </c>
      <c r="D378">
        <v>42017</v>
      </c>
      <c r="E378">
        <f>VLOOKUP(D378,Sheet1!$F:$G,2)</f>
        <v>11</v>
      </c>
      <c r="F378">
        <v>15.49</v>
      </c>
      <c r="G378">
        <v>5.81</v>
      </c>
      <c r="K378">
        <v>42017</v>
      </c>
      <c r="L378">
        <v>11</v>
      </c>
    </row>
    <row r="379" spans="1:12" x14ac:dyDescent="0.25">
      <c r="A379" t="s">
        <v>46</v>
      </c>
      <c r="B379">
        <f>VLOOKUP(A379,Sheet1!$B:$C,2,FALSE)</f>
        <v>10</v>
      </c>
      <c r="C379" t="s">
        <v>97</v>
      </c>
      <c r="D379">
        <v>42017</v>
      </c>
      <c r="E379">
        <f>VLOOKUP(D379,Sheet1!$F:$G,2)</f>
        <v>11</v>
      </c>
      <c r="F379">
        <v>15.49</v>
      </c>
      <c r="G379">
        <v>5.81</v>
      </c>
      <c r="K379">
        <v>42017</v>
      </c>
      <c r="L379">
        <v>11</v>
      </c>
    </row>
    <row r="380" spans="1:12" x14ac:dyDescent="0.25">
      <c r="A380" t="s">
        <v>71</v>
      </c>
      <c r="B380">
        <f>VLOOKUP(A380,Sheet1!$B:$C,2,FALSE)</f>
        <v>1</v>
      </c>
      <c r="C380" t="s">
        <v>19</v>
      </c>
      <c r="D380">
        <v>42017</v>
      </c>
      <c r="E380">
        <f>VLOOKUP(D380,Sheet1!$F:$G,2)</f>
        <v>11</v>
      </c>
      <c r="F380">
        <v>3.99</v>
      </c>
      <c r="G380">
        <v>58.09</v>
      </c>
      <c r="K380">
        <v>42017</v>
      </c>
      <c r="L380">
        <v>11</v>
      </c>
    </row>
    <row r="381" spans="1:12" x14ac:dyDescent="0.25">
      <c r="A381" t="s">
        <v>71</v>
      </c>
      <c r="B381">
        <f>VLOOKUP(A381,Sheet1!$B:$C,2,FALSE)</f>
        <v>1</v>
      </c>
      <c r="C381" t="s">
        <v>27</v>
      </c>
      <c r="D381">
        <v>42017</v>
      </c>
      <c r="E381">
        <f>VLOOKUP(D381,Sheet1!$F:$G,2)</f>
        <v>11</v>
      </c>
      <c r="F381">
        <v>3.29</v>
      </c>
      <c r="G381">
        <v>14.52</v>
      </c>
      <c r="K381">
        <v>42017</v>
      </c>
      <c r="L381">
        <v>11</v>
      </c>
    </row>
    <row r="382" spans="1:12" x14ac:dyDescent="0.25">
      <c r="A382" t="s">
        <v>71</v>
      </c>
      <c r="B382">
        <f>VLOOKUP(A382,Sheet1!$B:$C,2,FALSE)</f>
        <v>1</v>
      </c>
      <c r="C382" t="s">
        <v>15</v>
      </c>
      <c r="D382">
        <v>42017</v>
      </c>
      <c r="E382">
        <f>VLOOKUP(D382,Sheet1!$F:$G,2)</f>
        <v>11</v>
      </c>
      <c r="F382">
        <v>1.8</v>
      </c>
      <c r="G382">
        <v>0.97</v>
      </c>
      <c r="K382">
        <v>42017</v>
      </c>
      <c r="L382">
        <v>11</v>
      </c>
    </row>
    <row r="383" spans="1:12" x14ac:dyDescent="0.25">
      <c r="A383" t="s">
        <v>77</v>
      </c>
      <c r="B383">
        <f>VLOOKUP(A383,Sheet1!$B:$C,2,FALSE)</f>
        <v>6</v>
      </c>
      <c r="C383" t="s">
        <v>92</v>
      </c>
      <c r="D383">
        <v>42017</v>
      </c>
      <c r="E383">
        <f>VLOOKUP(D383,Sheet1!$F:$G,2)</f>
        <v>11</v>
      </c>
      <c r="F383">
        <v>5.8</v>
      </c>
      <c r="G383">
        <v>2.58</v>
      </c>
      <c r="K383">
        <v>42017</v>
      </c>
      <c r="L383">
        <v>11</v>
      </c>
    </row>
    <row r="384" spans="1:12" x14ac:dyDescent="0.25">
      <c r="A384" t="s">
        <v>77</v>
      </c>
      <c r="B384">
        <f>VLOOKUP(A384,Sheet1!$B:$C,2,FALSE)</f>
        <v>6</v>
      </c>
      <c r="C384" t="s">
        <v>91</v>
      </c>
      <c r="D384">
        <v>42017</v>
      </c>
      <c r="E384">
        <f>VLOOKUP(D384,Sheet1!$F:$G,2)</f>
        <v>11</v>
      </c>
      <c r="F384">
        <v>5.8</v>
      </c>
      <c r="G384">
        <v>2.58</v>
      </c>
      <c r="K384">
        <v>42017</v>
      </c>
      <c r="L384">
        <v>11</v>
      </c>
    </row>
    <row r="385" spans="1:12" x14ac:dyDescent="0.25">
      <c r="A385" t="s">
        <v>75</v>
      </c>
      <c r="B385">
        <f>VLOOKUP(A385,Sheet1!$B:$C,2,FALSE)</f>
        <v>3</v>
      </c>
      <c r="C385" t="s">
        <v>10</v>
      </c>
      <c r="D385">
        <v>42017</v>
      </c>
      <c r="E385">
        <f>VLOOKUP(D385,Sheet1!$F:$G,2)</f>
        <v>11</v>
      </c>
      <c r="F385">
        <v>2.84</v>
      </c>
      <c r="G385">
        <v>70</v>
      </c>
      <c r="K385">
        <v>42017</v>
      </c>
      <c r="L385">
        <v>11</v>
      </c>
    </row>
    <row r="386" spans="1:12" x14ac:dyDescent="0.25">
      <c r="A386" t="s">
        <v>75</v>
      </c>
      <c r="B386">
        <f>VLOOKUP(A386,Sheet1!$B:$C,2,FALSE)</f>
        <v>3</v>
      </c>
      <c r="C386" t="s">
        <v>15</v>
      </c>
      <c r="D386">
        <v>42017</v>
      </c>
      <c r="E386">
        <f>VLOOKUP(D386,Sheet1!$F:$G,2)</f>
        <v>11</v>
      </c>
      <c r="F386">
        <v>1.89</v>
      </c>
      <c r="G386">
        <v>4.12</v>
      </c>
      <c r="K386">
        <v>42017</v>
      </c>
      <c r="L386">
        <v>11</v>
      </c>
    </row>
    <row r="387" spans="1:12" x14ac:dyDescent="0.25">
      <c r="A387" t="s">
        <v>75</v>
      </c>
      <c r="B387">
        <f>VLOOKUP(A387,Sheet1!$B:$C,2,FALSE)</f>
        <v>3</v>
      </c>
      <c r="C387" t="s">
        <v>31</v>
      </c>
      <c r="D387">
        <v>42017</v>
      </c>
      <c r="E387">
        <f>VLOOKUP(D387,Sheet1!$F:$G,2)</f>
        <v>11</v>
      </c>
      <c r="F387">
        <v>1.89</v>
      </c>
      <c r="G387">
        <v>4.12</v>
      </c>
      <c r="K387">
        <v>42017</v>
      </c>
      <c r="L387">
        <v>11</v>
      </c>
    </row>
    <row r="388" spans="1:12" x14ac:dyDescent="0.25">
      <c r="A388" t="s">
        <v>93</v>
      </c>
      <c r="B388">
        <f>VLOOKUP(A388,Sheet1!$B:$C,2,FALSE)</f>
        <v>7</v>
      </c>
      <c r="C388" t="s">
        <v>35</v>
      </c>
      <c r="D388">
        <v>42017</v>
      </c>
      <c r="E388">
        <f>VLOOKUP(D388,Sheet1!$F:$G,2)</f>
        <v>11</v>
      </c>
      <c r="F388">
        <v>13.5</v>
      </c>
      <c r="G388">
        <v>71</v>
      </c>
      <c r="K388">
        <v>42017</v>
      </c>
      <c r="L388">
        <v>11</v>
      </c>
    </row>
    <row r="389" spans="1:12" x14ac:dyDescent="0.25">
      <c r="A389" t="s">
        <v>99</v>
      </c>
      <c r="B389">
        <f>VLOOKUP(A389,Sheet1!$B:$C,2,FALSE)</f>
        <v>4</v>
      </c>
      <c r="C389" t="s">
        <v>101</v>
      </c>
      <c r="D389">
        <v>42017</v>
      </c>
      <c r="E389">
        <f>VLOOKUP(D389,Sheet1!$F:$G,2)</f>
        <v>11</v>
      </c>
      <c r="F389">
        <v>10.29</v>
      </c>
      <c r="G389">
        <v>4.38</v>
      </c>
      <c r="K389">
        <v>42017</v>
      </c>
      <c r="L389">
        <v>11</v>
      </c>
    </row>
    <row r="390" spans="1:12" x14ac:dyDescent="0.25">
      <c r="A390" t="s">
        <v>99</v>
      </c>
      <c r="B390">
        <f>VLOOKUP(A390,Sheet1!$B:$C,2,FALSE)</f>
        <v>4</v>
      </c>
      <c r="C390" t="s">
        <v>100</v>
      </c>
      <c r="D390">
        <v>42017</v>
      </c>
      <c r="E390">
        <f>VLOOKUP(D390,Sheet1!$F:$G,2)</f>
        <v>11</v>
      </c>
      <c r="F390">
        <v>20.57</v>
      </c>
      <c r="G390">
        <v>2.92</v>
      </c>
      <c r="K390">
        <v>42017</v>
      </c>
      <c r="L390">
        <v>11</v>
      </c>
    </row>
    <row r="391" spans="1:12" x14ac:dyDescent="0.25">
      <c r="A391" t="s">
        <v>5</v>
      </c>
      <c r="B391">
        <f>VLOOKUP(A391,Sheet1!$B:$C,2,FALSE)</f>
        <v>13</v>
      </c>
      <c r="C391" t="s">
        <v>6</v>
      </c>
      <c r="D391">
        <v>52017</v>
      </c>
      <c r="E391">
        <f>VLOOKUP(D391,Sheet1!$F:$G,2)</f>
        <v>12</v>
      </c>
      <c r="F391">
        <v>1.49</v>
      </c>
      <c r="G391">
        <v>11896.32</v>
      </c>
      <c r="K391">
        <v>52017</v>
      </c>
      <c r="L391">
        <v>12</v>
      </c>
    </row>
    <row r="392" spans="1:12" x14ac:dyDescent="0.25">
      <c r="A392" t="s">
        <v>5</v>
      </c>
      <c r="B392">
        <f>VLOOKUP(A392,Sheet1!$B:$C,2,FALSE)</f>
        <v>13</v>
      </c>
      <c r="C392" t="s">
        <v>17</v>
      </c>
      <c r="D392">
        <v>52017</v>
      </c>
      <c r="E392">
        <f>VLOOKUP(D392,Sheet1!$F:$G,2)</f>
        <v>12</v>
      </c>
      <c r="F392">
        <v>1.29</v>
      </c>
      <c r="G392">
        <v>4166.8100000000004</v>
      </c>
      <c r="K392">
        <v>52017</v>
      </c>
      <c r="L392">
        <v>12</v>
      </c>
    </row>
    <row r="393" spans="1:12" x14ac:dyDescent="0.25">
      <c r="A393" t="s">
        <v>5</v>
      </c>
      <c r="B393">
        <f>VLOOKUP(A393,Sheet1!$B:$C,2,FALSE)</f>
        <v>13</v>
      </c>
      <c r="C393" t="s">
        <v>19</v>
      </c>
      <c r="D393">
        <v>52017</v>
      </c>
      <c r="E393">
        <f>VLOOKUP(D393,Sheet1!$F:$G,2)</f>
        <v>12</v>
      </c>
      <c r="F393">
        <v>2.2400000000000002</v>
      </c>
      <c r="G393">
        <v>3144.47</v>
      </c>
      <c r="K393">
        <v>52017</v>
      </c>
      <c r="L393">
        <v>12</v>
      </c>
    </row>
    <row r="394" spans="1:12" x14ac:dyDescent="0.25">
      <c r="A394" t="s">
        <v>5</v>
      </c>
      <c r="B394">
        <f>VLOOKUP(A394,Sheet1!$B:$C,2,FALSE)</f>
        <v>13</v>
      </c>
      <c r="C394" t="s">
        <v>35</v>
      </c>
      <c r="D394">
        <v>52017</v>
      </c>
      <c r="E394">
        <f>VLOOKUP(D394,Sheet1!$F:$G,2)</f>
        <v>12</v>
      </c>
      <c r="F394">
        <v>2.19</v>
      </c>
      <c r="G394">
        <v>2974.08</v>
      </c>
      <c r="K394">
        <v>52017</v>
      </c>
      <c r="L394">
        <v>12</v>
      </c>
    </row>
    <row r="395" spans="1:12" x14ac:dyDescent="0.25">
      <c r="A395" t="s">
        <v>5</v>
      </c>
      <c r="B395">
        <f>VLOOKUP(A395,Sheet1!$B:$C,2,FALSE)</f>
        <v>13</v>
      </c>
      <c r="C395" t="s">
        <v>11</v>
      </c>
      <c r="D395">
        <v>52017</v>
      </c>
      <c r="E395">
        <f>VLOOKUP(D395,Sheet1!$F:$G,2)</f>
        <v>12</v>
      </c>
      <c r="F395">
        <v>1.1399999999999999</v>
      </c>
      <c r="G395">
        <v>2974.08</v>
      </c>
      <c r="K395">
        <v>52017</v>
      </c>
      <c r="L395">
        <v>12</v>
      </c>
    </row>
    <row r="396" spans="1:12" x14ac:dyDescent="0.25">
      <c r="A396" t="s">
        <v>5</v>
      </c>
      <c r="B396">
        <f>VLOOKUP(A396,Sheet1!$B:$C,2,FALSE)</f>
        <v>13</v>
      </c>
      <c r="C396" t="s">
        <v>52</v>
      </c>
      <c r="D396">
        <v>52017</v>
      </c>
      <c r="E396">
        <f>VLOOKUP(D396,Sheet1!$F:$G,2)</f>
        <v>12</v>
      </c>
      <c r="F396">
        <v>2.19</v>
      </c>
      <c r="G396">
        <v>1827.82</v>
      </c>
      <c r="K396">
        <v>52017</v>
      </c>
      <c r="L396">
        <v>12</v>
      </c>
    </row>
    <row r="397" spans="1:12" x14ac:dyDescent="0.25">
      <c r="A397" t="s">
        <v>5</v>
      </c>
      <c r="B397">
        <f>VLOOKUP(A397,Sheet1!$B:$C,2,FALSE)</f>
        <v>13</v>
      </c>
      <c r="C397" t="s">
        <v>54</v>
      </c>
      <c r="D397">
        <v>52017</v>
      </c>
      <c r="E397">
        <f>VLOOKUP(D397,Sheet1!$F:$G,2)</f>
        <v>12</v>
      </c>
      <c r="F397">
        <v>1.76</v>
      </c>
      <c r="G397">
        <v>1626.45</v>
      </c>
      <c r="K397">
        <v>52017</v>
      </c>
      <c r="L397">
        <v>12</v>
      </c>
    </row>
    <row r="398" spans="1:12" x14ac:dyDescent="0.25">
      <c r="A398" t="s">
        <v>5</v>
      </c>
      <c r="B398">
        <f>VLOOKUP(A398,Sheet1!$B:$C,2,FALSE)</f>
        <v>13</v>
      </c>
      <c r="C398" t="s">
        <v>7</v>
      </c>
      <c r="D398">
        <v>52017</v>
      </c>
      <c r="E398">
        <f>VLOOKUP(D398,Sheet1!$F:$G,2)</f>
        <v>12</v>
      </c>
      <c r="F398">
        <v>1.49</v>
      </c>
      <c r="G398">
        <v>1425.08</v>
      </c>
      <c r="K398">
        <v>52017</v>
      </c>
      <c r="L398">
        <v>12</v>
      </c>
    </row>
    <row r="399" spans="1:12" x14ac:dyDescent="0.25">
      <c r="A399" t="s">
        <v>5</v>
      </c>
      <c r="B399">
        <f>VLOOKUP(A399,Sheet1!$B:$C,2,FALSE)</f>
        <v>13</v>
      </c>
      <c r="C399" t="s">
        <v>15</v>
      </c>
      <c r="D399">
        <v>52017</v>
      </c>
      <c r="E399">
        <f>VLOOKUP(D399,Sheet1!$F:$G,2)</f>
        <v>12</v>
      </c>
      <c r="F399">
        <v>1.59</v>
      </c>
      <c r="G399">
        <v>1332.14</v>
      </c>
      <c r="K399">
        <v>52017</v>
      </c>
      <c r="L399">
        <v>12</v>
      </c>
    </row>
    <row r="400" spans="1:12" x14ac:dyDescent="0.25">
      <c r="A400" t="s">
        <v>5</v>
      </c>
      <c r="B400">
        <f>VLOOKUP(A400,Sheet1!$B:$C,2,FALSE)</f>
        <v>13</v>
      </c>
      <c r="C400" t="s">
        <v>47</v>
      </c>
      <c r="D400">
        <v>52017</v>
      </c>
      <c r="E400">
        <f>VLOOKUP(D400,Sheet1!$F:$G,2)</f>
        <v>12</v>
      </c>
      <c r="F400">
        <v>1.49</v>
      </c>
      <c r="G400">
        <v>991.36</v>
      </c>
      <c r="K400">
        <v>52017</v>
      </c>
      <c r="L400">
        <v>12</v>
      </c>
    </row>
    <row r="401" spans="1:12" x14ac:dyDescent="0.25">
      <c r="A401" t="s">
        <v>5</v>
      </c>
      <c r="B401">
        <f>VLOOKUP(A401,Sheet1!$B:$C,2,FALSE)</f>
        <v>13</v>
      </c>
      <c r="C401" t="s">
        <v>42</v>
      </c>
      <c r="D401">
        <v>52017</v>
      </c>
      <c r="E401">
        <f>VLOOKUP(D401,Sheet1!$F:$G,2)</f>
        <v>12</v>
      </c>
      <c r="F401">
        <v>2.09</v>
      </c>
      <c r="G401">
        <v>495.68</v>
      </c>
      <c r="K401">
        <v>52017</v>
      </c>
      <c r="L401">
        <v>12</v>
      </c>
    </row>
    <row r="402" spans="1:12" x14ac:dyDescent="0.25">
      <c r="A402" t="s">
        <v>5</v>
      </c>
      <c r="B402">
        <f>VLOOKUP(A402,Sheet1!$B:$C,2,FALSE)</f>
        <v>13</v>
      </c>
      <c r="C402" t="s">
        <v>10</v>
      </c>
      <c r="D402">
        <v>52017</v>
      </c>
      <c r="E402">
        <f>VLOOKUP(D402,Sheet1!$F:$G,2)</f>
        <v>12</v>
      </c>
      <c r="F402">
        <v>1.59</v>
      </c>
      <c r="G402">
        <v>495.68</v>
      </c>
      <c r="K402">
        <v>52017</v>
      </c>
      <c r="L402">
        <v>12</v>
      </c>
    </row>
    <row r="403" spans="1:12" x14ac:dyDescent="0.25">
      <c r="A403" t="s">
        <v>5</v>
      </c>
      <c r="B403">
        <f>VLOOKUP(A403,Sheet1!$B:$C,2,FALSE)</f>
        <v>13</v>
      </c>
      <c r="C403" t="s">
        <v>60</v>
      </c>
      <c r="D403">
        <v>52017</v>
      </c>
      <c r="E403">
        <f>VLOOKUP(D403,Sheet1!$F:$G,2)</f>
        <v>12</v>
      </c>
      <c r="F403">
        <v>1.89</v>
      </c>
      <c r="G403">
        <v>216.86</v>
      </c>
      <c r="K403">
        <v>52017</v>
      </c>
      <c r="L403">
        <v>12</v>
      </c>
    </row>
    <row r="404" spans="1:12" x14ac:dyDescent="0.25">
      <c r="A404" t="s">
        <v>5</v>
      </c>
      <c r="B404">
        <f>VLOOKUP(A404,Sheet1!$B:$C,2,FALSE)</f>
        <v>13</v>
      </c>
      <c r="C404" t="s">
        <v>76</v>
      </c>
      <c r="D404">
        <v>52017</v>
      </c>
      <c r="E404">
        <f>VLOOKUP(D404,Sheet1!$F:$G,2)</f>
        <v>12</v>
      </c>
      <c r="F404">
        <v>2.19</v>
      </c>
      <c r="G404">
        <v>108.43</v>
      </c>
      <c r="K404">
        <v>52017</v>
      </c>
      <c r="L404">
        <v>12</v>
      </c>
    </row>
    <row r="405" spans="1:12" x14ac:dyDescent="0.25">
      <c r="A405" t="s">
        <v>5</v>
      </c>
      <c r="B405">
        <f>VLOOKUP(A405,Sheet1!$B:$C,2,FALSE)</f>
        <v>13</v>
      </c>
      <c r="C405" t="s">
        <v>39</v>
      </c>
      <c r="D405">
        <v>52017</v>
      </c>
      <c r="E405">
        <f>VLOOKUP(D405,Sheet1!$F:$G,2)</f>
        <v>12</v>
      </c>
      <c r="F405">
        <v>1.79</v>
      </c>
      <c r="G405">
        <v>92.94</v>
      </c>
      <c r="K405">
        <v>52017</v>
      </c>
      <c r="L405">
        <v>12</v>
      </c>
    </row>
    <row r="406" spans="1:12" x14ac:dyDescent="0.25">
      <c r="A406" t="s">
        <v>5</v>
      </c>
      <c r="B406">
        <f>VLOOKUP(A406,Sheet1!$B:$C,2,FALSE)</f>
        <v>13</v>
      </c>
      <c r="C406" t="s">
        <v>79</v>
      </c>
      <c r="D406">
        <v>52017</v>
      </c>
      <c r="E406">
        <f>VLOOKUP(D406,Sheet1!$F:$G,2)</f>
        <v>12</v>
      </c>
      <c r="F406">
        <v>1.79</v>
      </c>
      <c r="G406">
        <v>46.47</v>
      </c>
      <c r="K406">
        <v>52017</v>
      </c>
      <c r="L406">
        <v>12</v>
      </c>
    </row>
    <row r="407" spans="1:12" x14ac:dyDescent="0.25">
      <c r="A407" t="s">
        <v>5</v>
      </c>
      <c r="B407">
        <f>VLOOKUP(A407,Sheet1!$B:$C,2,FALSE)</f>
        <v>13</v>
      </c>
      <c r="C407" t="s">
        <v>80</v>
      </c>
      <c r="D407">
        <v>52017</v>
      </c>
      <c r="E407">
        <f>VLOOKUP(D407,Sheet1!$F:$G,2)</f>
        <v>12</v>
      </c>
      <c r="F407">
        <v>1.79</v>
      </c>
      <c r="G407">
        <v>46.47</v>
      </c>
      <c r="K407">
        <v>52017</v>
      </c>
      <c r="L407">
        <v>12</v>
      </c>
    </row>
    <row r="408" spans="1:12" x14ac:dyDescent="0.25">
      <c r="A408" t="s">
        <v>5</v>
      </c>
      <c r="B408">
        <f>VLOOKUP(A408,Sheet1!$B:$C,2,FALSE)</f>
        <v>13</v>
      </c>
      <c r="C408" t="s">
        <v>62</v>
      </c>
      <c r="D408">
        <v>52017</v>
      </c>
      <c r="E408">
        <f>VLOOKUP(D408,Sheet1!$F:$G,2)</f>
        <v>12</v>
      </c>
      <c r="F408">
        <v>1.79</v>
      </c>
      <c r="G408">
        <v>46.47</v>
      </c>
      <c r="K408">
        <v>52017</v>
      </c>
      <c r="L408">
        <v>12</v>
      </c>
    </row>
    <row r="409" spans="1:12" x14ac:dyDescent="0.25">
      <c r="A409" t="s">
        <v>5</v>
      </c>
      <c r="B409">
        <f>VLOOKUP(A409,Sheet1!$B:$C,2,FALSE)</f>
        <v>13</v>
      </c>
      <c r="C409" t="s">
        <v>37</v>
      </c>
      <c r="D409">
        <v>52017</v>
      </c>
      <c r="E409">
        <f>VLOOKUP(D409,Sheet1!$F:$G,2)</f>
        <v>12</v>
      </c>
      <c r="F409">
        <v>2.19</v>
      </c>
      <c r="G409">
        <v>30.98</v>
      </c>
      <c r="K409">
        <v>52017</v>
      </c>
      <c r="L409">
        <v>12</v>
      </c>
    </row>
    <row r="410" spans="1:12" x14ac:dyDescent="0.25">
      <c r="A410" t="s">
        <v>5</v>
      </c>
      <c r="B410">
        <f>VLOOKUP(A410,Sheet1!$B:$C,2,FALSE)</f>
        <v>13</v>
      </c>
      <c r="C410" t="s">
        <v>63</v>
      </c>
      <c r="D410">
        <v>52017</v>
      </c>
      <c r="E410">
        <f>VLOOKUP(D410,Sheet1!$F:$G,2)</f>
        <v>12</v>
      </c>
      <c r="F410">
        <v>2.39</v>
      </c>
      <c r="G410">
        <v>15.49</v>
      </c>
      <c r="K410">
        <v>52017</v>
      </c>
      <c r="L410">
        <v>12</v>
      </c>
    </row>
    <row r="411" spans="1:12" x14ac:dyDescent="0.25">
      <c r="A411" t="s">
        <v>8</v>
      </c>
      <c r="B411">
        <f>VLOOKUP(A411,Sheet1!$B:$C,2,FALSE)</f>
        <v>16</v>
      </c>
      <c r="C411" t="s">
        <v>9</v>
      </c>
      <c r="D411">
        <v>52017</v>
      </c>
      <c r="E411">
        <f>VLOOKUP(D411,Sheet1!$F:$G,2)</f>
        <v>12</v>
      </c>
      <c r="F411">
        <v>1.99</v>
      </c>
      <c r="G411">
        <v>503.49</v>
      </c>
      <c r="K411">
        <v>52017</v>
      </c>
      <c r="L411">
        <v>12</v>
      </c>
    </row>
    <row r="412" spans="1:12" x14ac:dyDescent="0.25">
      <c r="A412" t="s">
        <v>12</v>
      </c>
      <c r="B412">
        <f>VLOOKUP(A412,Sheet1!$B:$C,2,FALSE)</f>
        <v>18</v>
      </c>
      <c r="C412" t="s">
        <v>13</v>
      </c>
      <c r="D412">
        <v>52017</v>
      </c>
      <c r="E412">
        <f>VLOOKUP(D412,Sheet1!$F:$G,2)</f>
        <v>12</v>
      </c>
      <c r="F412">
        <v>2.34</v>
      </c>
      <c r="G412">
        <v>2166.4499999999998</v>
      </c>
      <c r="K412">
        <v>52017</v>
      </c>
      <c r="L412">
        <v>12</v>
      </c>
    </row>
    <row r="413" spans="1:12" x14ac:dyDescent="0.25">
      <c r="A413" t="s">
        <v>12</v>
      </c>
      <c r="B413">
        <f>VLOOKUP(A413,Sheet1!$B:$C,2,FALSE)</f>
        <v>18</v>
      </c>
      <c r="C413" t="s">
        <v>61</v>
      </c>
      <c r="D413">
        <v>52017</v>
      </c>
      <c r="E413">
        <f>VLOOKUP(D413,Sheet1!$F:$G,2)</f>
        <v>12</v>
      </c>
      <c r="F413">
        <v>2.09</v>
      </c>
      <c r="G413">
        <v>958.49</v>
      </c>
      <c r="K413">
        <v>52017</v>
      </c>
      <c r="L413">
        <v>12</v>
      </c>
    </row>
    <row r="414" spans="1:12" x14ac:dyDescent="0.25">
      <c r="A414" t="s">
        <v>14</v>
      </c>
      <c r="B414">
        <f>VLOOKUP(A414,Sheet1!$B:$C,2,FALSE)</f>
        <v>17</v>
      </c>
      <c r="C414" t="s">
        <v>25</v>
      </c>
      <c r="D414">
        <v>52017</v>
      </c>
      <c r="E414">
        <f>VLOOKUP(D414,Sheet1!$F:$G,2)</f>
        <v>12</v>
      </c>
      <c r="F414">
        <v>1.59</v>
      </c>
      <c r="G414">
        <v>1982.72</v>
      </c>
      <c r="K414">
        <v>52017</v>
      </c>
      <c r="L414">
        <v>12</v>
      </c>
    </row>
    <row r="415" spans="1:12" x14ac:dyDescent="0.25">
      <c r="A415" t="s">
        <v>14</v>
      </c>
      <c r="B415">
        <f>VLOOKUP(A415,Sheet1!$B:$C,2,FALSE)</f>
        <v>17</v>
      </c>
      <c r="C415" t="s">
        <v>11</v>
      </c>
      <c r="D415">
        <v>52017</v>
      </c>
      <c r="E415">
        <f>VLOOKUP(D415,Sheet1!$F:$G,2)</f>
        <v>12</v>
      </c>
      <c r="F415">
        <v>1.39</v>
      </c>
      <c r="G415">
        <v>123.92</v>
      </c>
      <c r="K415">
        <v>52017</v>
      </c>
      <c r="L415">
        <v>12</v>
      </c>
    </row>
    <row r="416" spans="1:12" x14ac:dyDescent="0.25">
      <c r="A416" t="s">
        <v>14</v>
      </c>
      <c r="B416">
        <f>VLOOKUP(A416,Sheet1!$B:$C,2,FALSE)</f>
        <v>17</v>
      </c>
      <c r="C416" t="s">
        <v>70</v>
      </c>
      <c r="D416">
        <v>52017</v>
      </c>
      <c r="E416">
        <f>VLOOKUP(D416,Sheet1!$F:$G,2)</f>
        <v>12</v>
      </c>
      <c r="F416">
        <v>2.19</v>
      </c>
      <c r="G416">
        <v>30.98</v>
      </c>
      <c r="K416">
        <v>52017</v>
      </c>
      <c r="L416">
        <v>12</v>
      </c>
    </row>
    <row r="417" spans="1:12" x14ac:dyDescent="0.25">
      <c r="A417" t="s">
        <v>26</v>
      </c>
      <c r="B417">
        <f>VLOOKUP(A417,Sheet1!$B:$C,2,FALSE)</f>
        <v>9</v>
      </c>
      <c r="C417" t="s">
        <v>25</v>
      </c>
      <c r="D417">
        <v>52017</v>
      </c>
      <c r="E417">
        <f>VLOOKUP(D417,Sheet1!$F:$G,2)</f>
        <v>12</v>
      </c>
      <c r="F417">
        <v>1.59</v>
      </c>
      <c r="G417">
        <v>3439.95</v>
      </c>
      <c r="K417">
        <v>52017</v>
      </c>
      <c r="L417">
        <v>12</v>
      </c>
    </row>
    <row r="418" spans="1:12" x14ac:dyDescent="0.25">
      <c r="A418" t="s">
        <v>26</v>
      </c>
      <c r="B418">
        <f>VLOOKUP(A418,Sheet1!$B:$C,2,FALSE)</f>
        <v>9</v>
      </c>
      <c r="C418" t="s">
        <v>54</v>
      </c>
      <c r="D418">
        <v>52017</v>
      </c>
      <c r="E418">
        <f>VLOOKUP(D418,Sheet1!$F:$G,2)</f>
        <v>12</v>
      </c>
      <c r="F418">
        <v>1.69</v>
      </c>
      <c r="G418">
        <v>213</v>
      </c>
      <c r="K418">
        <v>52017</v>
      </c>
      <c r="L418">
        <v>12</v>
      </c>
    </row>
    <row r="419" spans="1:12" x14ac:dyDescent="0.25">
      <c r="A419" t="s">
        <v>26</v>
      </c>
      <c r="B419">
        <f>VLOOKUP(A419,Sheet1!$B:$C,2,FALSE)</f>
        <v>9</v>
      </c>
      <c r="C419" t="s">
        <v>33</v>
      </c>
      <c r="D419">
        <v>52017</v>
      </c>
      <c r="E419">
        <f>VLOOKUP(D419,Sheet1!$F:$G,2)</f>
        <v>12</v>
      </c>
      <c r="F419">
        <v>1.59</v>
      </c>
      <c r="G419">
        <v>63.9</v>
      </c>
      <c r="K419">
        <v>52017</v>
      </c>
      <c r="L419">
        <v>12</v>
      </c>
    </row>
    <row r="420" spans="1:12" x14ac:dyDescent="0.25">
      <c r="A420" t="s">
        <v>26</v>
      </c>
      <c r="B420">
        <f>VLOOKUP(A420,Sheet1!$B:$C,2,FALSE)</f>
        <v>9</v>
      </c>
      <c r="C420" t="s">
        <v>15</v>
      </c>
      <c r="D420">
        <v>52017</v>
      </c>
      <c r="E420">
        <f>VLOOKUP(D420,Sheet1!$F:$G,2)</f>
        <v>12</v>
      </c>
      <c r="F420">
        <v>1.59</v>
      </c>
      <c r="G420">
        <v>10.65</v>
      </c>
      <c r="K420">
        <v>52017</v>
      </c>
      <c r="L420">
        <v>12</v>
      </c>
    </row>
    <row r="421" spans="1:12" x14ac:dyDescent="0.25">
      <c r="A421" t="s">
        <v>45</v>
      </c>
      <c r="B421">
        <f>VLOOKUP(A421,Sheet1!$B:$C,2,FALSE)</f>
        <v>5</v>
      </c>
      <c r="C421" t="s">
        <v>7</v>
      </c>
      <c r="D421">
        <v>52017</v>
      </c>
      <c r="E421">
        <f>VLOOKUP(D421,Sheet1!$F:$G,2)</f>
        <v>12</v>
      </c>
      <c r="F421">
        <v>4.62</v>
      </c>
      <c r="G421">
        <v>129.75</v>
      </c>
      <c r="K421">
        <v>52017</v>
      </c>
      <c r="L421">
        <v>12</v>
      </c>
    </row>
    <row r="422" spans="1:12" x14ac:dyDescent="0.25">
      <c r="A422" t="s">
        <v>45</v>
      </c>
      <c r="B422">
        <f>VLOOKUP(A422,Sheet1!$B:$C,2,FALSE)</f>
        <v>5</v>
      </c>
      <c r="C422" t="s">
        <v>47</v>
      </c>
      <c r="D422">
        <v>52017</v>
      </c>
      <c r="E422">
        <f>VLOOKUP(D422,Sheet1!$F:$G,2)</f>
        <v>12</v>
      </c>
      <c r="F422">
        <v>6.79</v>
      </c>
      <c r="G422">
        <v>92.95</v>
      </c>
      <c r="K422">
        <v>52017</v>
      </c>
      <c r="L422">
        <v>12</v>
      </c>
    </row>
    <row r="423" spans="1:12" x14ac:dyDescent="0.25">
      <c r="A423" t="s">
        <v>45</v>
      </c>
      <c r="B423">
        <f>VLOOKUP(A423,Sheet1!$B:$C,2,FALSE)</f>
        <v>5</v>
      </c>
      <c r="C423" t="s">
        <v>11</v>
      </c>
      <c r="D423">
        <v>52017</v>
      </c>
      <c r="E423">
        <f>VLOOKUP(D423,Sheet1!$F:$G,2)</f>
        <v>12</v>
      </c>
      <c r="F423">
        <v>8.64</v>
      </c>
      <c r="G423">
        <v>32.270000000000003</v>
      </c>
      <c r="K423">
        <v>52017</v>
      </c>
      <c r="L423">
        <v>12</v>
      </c>
    </row>
    <row r="424" spans="1:12" x14ac:dyDescent="0.25">
      <c r="A424" t="s">
        <v>45</v>
      </c>
      <c r="B424">
        <f>VLOOKUP(A424,Sheet1!$B:$C,2,FALSE)</f>
        <v>5</v>
      </c>
      <c r="C424" t="s">
        <v>10</v>
      </c>
      <c r="D424">
        <v>52017</v>
      </c>
      <c r="E424">
        <f>VLOOKUP(D424,Sheet1!$F:$G,2)</f>
        <v>12</v>
      </c>
      <c r="F424">
        <v>7.1</v>
      </c>
      <c r="G424">
        <v>19.690000000000001</v>
      </c>
      <c r="K424">
        <v>52017</v>
      </c>
      <c r="L424">
        <v>12</v>
      </c>
    </row>
    <row r="425" spans="1:12" x14ac:dyDescent="0.25">
      <c r="A425" t="s">
        <v>45</v>
      </c>
      <c r="B425">
        <f>VLOOKUP(A425,Sheet1!$B:$C,2,FALSE)</f>
        <v>5</v>
      </c>
      <c r="C425" t="s">
        <v>54</v>
      </c>
      <c r="D425">
        <v>52017</v>
      </c>
      <c r="E425">
        <f>VLOOKUP(D425,Sheet1!$F:$G,2)</f>
        <v>12</v>
      </c>
      <c r="F425">
        <v>8.64</v>
      </c>
      <c r="G425">
        <v>19.36</v>
      </c>
      <c r="K425">
        <v>52017</v>
      </c>
      <c r="L425">
        <v>12</v>
      </c>
    </row>
    <row r="426" spans="1:12" x14ac:dyDescent="0.25">
      <c r="A426" t="s">
        <v>45</v>
      </c>
      <c r="B426">
        <f>VLOOKUP(A426,Sheet1!$B:$C,2,FALSE)</f>
        <v>5</v>
      </c>
      <c r="C426" t="s">
        <v>30</v>
      </c>
      <c r="D426">
        <v>52017</v>
      </c>
      <c r="E426">
        <f>VLOOKUP(D426,Sheet1!$F:$G,2)</f>
        <v>12</v>
      </c>
      <c r="F426">
        <v>4.93</v>
      </c>
      <c r="G426">
        <v>16.14</v>
      </c>
      <c r="K426">
        <v>52017</v>
      </c>
      <c r="L426">
        <v>12</v>
      </c>
    </row>
    <row r="427" spans="1:12" x14ac:dyDescent="0.25">
      <c r="A427" t="s">
        <v>45</v>
      </c>
      <c r="B427">
        <f>VLOOKUP(A427,Sheet1!$B:$C,2,FALSE)</f>
        <v>5</v>
      </c>
      <c r="C427" t="s">
        <v>39</v>
      </c>
      <c r="D427">
        <v>52017</v>
      </c>
      <c r="E427">
        <f>VLOOKUP(D427,Sheet1!$F:$G,2)</f>
        <v>12</v>
      </c>
      <c r="F427">
        <v>8.64</v>
      </c>
      <c r="G427">
        <v>10.33</v>
      </c>
      <c r="K427">
        <v>52017</v>
      </c>
      <c r="L427">
        <v>12</v>
      </c>
    </row>
    <row r="428" spans="1:12" x14ac:dyDescent="0.25">
      <c r="A428" t="s">
        <v>45</v>
      </c>
      <c r="B428">
        <f>VLOOKUP(A428,Sheet1!$B:$C,2,FALSE)</f>
        <v>5</v>
      </c>
      <c r="C428" t="s">
        <v>35</v>
      </c>
      <c r="D428">
        <v>52017</v>
      </c>
      <c r="E428">
        <f>VLOOKUP(D428,Sheet1!$F:$G,2)</f>
        <v>12</v>
      </c>
      <c r="F428">
        <v>6.79</v>
      </c>
      <c r="G428">
        <v>9.68</v>
      </c>
      <c r="K428">
        <v>52017</v>
      </c>
      <c r="L428">
        <v>12</v>
      </c>
    </row>
    <row r="429" spans="1:12" x14ac:dyDescent="0.25">
      <c r="A429" t="s">
        <v>45</v>
      </c>
      <c r="B429">
        <f>VLOOKUP(A429,Sheet1!$B:$C,2,FALSE)</f>
        <v>5</v>
      </c>
      <c r="C429" t="s">
        <v>18</v>
      </c>
      <c r="D429">
        <v>52017</v>
      </c>
      <c r="E429">
        <f>VLOOKUP(D429,Sheet1!$F:$G,2)</f>
        <v>12</v>
      </c>
      <c r="F429">
        <v>8.64</v>
      </c>
      <c r="G429">
        <v>1.94</v>
      </c>
      <c r="K429">
        <v>52017</v>
      </c>
      <c r="L429">
        <v>12</v>
      </c>
    </row>
    <row r="430" spans="1:12" x14ac:dyDescent="0.25">
      <c r="A430" t="s">
        <v>45</v>
      </c>
      <c r="B430">
        <f>VLOOKUP(A430,Sheet1!$B:$C,2,FALSE)</f>
        <v>5</v>
      </c>
      <c r="C430" t="s">
        <v>67</v>
      </c>
      <c r="D430">
        <v>52017</v>
      </c>
      <c r="E430">
        <f>VLOOKUP(D430,Sheet1!$F:$G,2)</f>
        <v>12</v>
      </c>
      <c r="F430">
        <v>5.86</v>
      </c>
      <c r="G430">
        <v>0.32</v>
      </c>
      <c r="K430">
        <v>52017</v>
      </c>
      <c r="L430">
        <v>12</v>
      </c>
    </row>
    <row r="431" spans="1:12" x14ac:dyDescent="0.25">
      <c r="A431" t="s">
        <v>46</v>
      </c>
      <c r="B431">
        <f>VLOOKUP(A431,Sheet1!$B:$C,2,FALSE)</f>
        <v>10</v>
      </c>
      <c r="C431" t="s">
        <v>16</v>
      </c>
      <c r="D431">
        <v>52017</v>
      </c>
      <c r="E431">
        <f>VLOOKUP(D431,Sheet1!$F:$G,2)</f>
        <v>12</v>
      </c>
      <c r="F431">
        <v>1.49</v>
      </c>
      <c r="G431">
        <v>766.8</v>
      </c>
      <c r="K431">
        <v>52017</v>
      </c>
      <c r="L431">
        <v>12</v>
      </c>
    </row>
    <row r="432" spans="1:12" x14ac:dyDescent="0.25">
      <c r="A432" t="s">
        <v>46</v>
      </c>
      <c r="B432">
        <f>VLOOKUP(A432,Sheet1!$B:$C,2,FALSE)</f>
        <v>10</v>
      </c>
      <c r="C432" t="s">
        <v>43</v>
      </c>
      <c r="D432">
        <v>52017</v>
      </c>
      <c r="E432">
        <f>VLOOKUP(D432,Sheet1!$F:$G,2)</f>
        <v>12</v>
      </c>
      <c r="F432">
        <v>2.09</v>
      </c>
      <c r="G432">
        <v>42.6</v>
      </c>
      <c r="K432">
        <v>52017</v>
      </c>
      <c r="L432">
        <v>12</v>
      </c>
    </row>
    <row r="433" spans="1:12" x14ac:dyDescent="0.25">
      <c r="A433" t="s">
        <v>46</v>
      </c>
      <c r="B433">
        <f>VLOOKUP(A433,Sheet1!$B:$C,2,FALSE)</f>
        <v>10</v>
      </c>
      <c r="C433" t="s">
        <v>42</v>
      </c>
      <c r="D433">
        <v>52017</v>
      </c>
      <c r="E433">
        <f>VLOOKUP(D433,Sheet1!$F:$G,2)</f>
        <v>12</v>
      </c>
      <c r="F433">
        <v>2.09</v>
      </c>
      <c r="G433">
        <v>31.95</v>
      </c>
      <c r="K433">
        <v>52017</v>
      </c>
      <c r="L433">
        <v>12</v>
      </c>
    </row>
    <row r="434" spans="1:12" x14ac:dyDescent="0.25">
      <c r="A434" t="s">
        <v>49</v>
      </c>
      <c r="B434">
        <f>VLOOKUP(A434,Sheet1!$B:$C,2,FALSE)</f>
        <v>15</v>
      </c>
      <c r="C434" t="s">
        <v>13</v>
      </c>
      <c r="D434">
        <v>52017</v>
      </c>
      <c r="E434">
        <f>VLOOKUP(D434,Sheet1!$F:$G,2)</f>
        <v>12</v>
      </c>
      <c r="F434">
        <v>2.19</v>
      </c>
      <c r="G434">
        <v>347.84</v>
      </c>
      <c r="K434">
        <v>52017</v>
      </c>
      <c r="L434">
        <v>12</v>
      </c>
    </row>
    <row r="435" spans="1:12" x14ac:dyDescent="0.25">
      <c r="A435" t="s">
        <v>71</v>
      </c>
      <c r="B435">
        <f>VLOOKUP(A435,Sheet1!$B:$C,2,FALSE)</f>
        <v>1</v>
      </c>
      <c r="C435" t="s">
        <v>17</v>
      </c>
      <c r="D435">
        <v>52017</v>
      </c>
      <c r="E435">
        <f>VLOOKUP(D435,Sheet1!$F:$G,2)</f>
        <v>12</v>
      </c>
      <c r="F435">
        <v>3.29</v>
      </c>
      <c r="G435">
        <v>414.38</v>
      </c>
      <c r="K435">
        <v>52017</v>
      </c>
      <c r="L435">
        <v>12</v>
      </c>
    </row>
    <row r="436" spans="1:12" x14ac:dyDescent="0.25">
      <c r="A436" t="s">
        <v>71</v>
      </c>
      <c r="B436">
        <f>VLOOKUP(A436,Sheet1!$B:$C,2,FALSE)</f>
        <v>1</v>
      </c>
      <c r="C436" t="s">
        <v>21</v>
      </c>
      <c r="D436">
        <v>52017</v>
      </c>
      <c r="E436">
        <f>VLOOKUP(D436,Sheet1!$F:$G,2)</f>
        <v>12</v>
      </c>
      <c r="F436">
        <v>3.99</v>
      </c>
      <c r="G436">
        <v>29.05</v>
      </c>
      <c r="K436">
        <v>52017</v>
      </c>
      <c r="L436">
        <v>12</v>
      </c>
    </row>
    <row r="437" spans="1:12" x14ac:dyDescent="0.25">
      <c r="A437" t="s">
        <v>71</v>
      </c>
      <c r="B437">
        <f>VLOOKUP(A437,Sheet1!$B:$C,2,FALSE)</f>
        <v>1</v>
      </c>
      <c r="C437" t="s">
        <v>37</v>
      </c>
      <c r="D437">
        <v>52017</v>
      </c>
      <c r="E437">
        <f>VLOOKUP(D437,Sheet1!$F:$G,2)</f>
        <v>12</v>
      </c>
      <c r="F437">
        <v>3.99</v>
      </c>
      <c r="G437">
        <v>19.36</v>
      </c>
      <c r="K437">
        <v>52017</v>
      </c>
      <c r="L437">
        <v>12</v>
      </c>
    </row>
    <row r="438" spans="1:12" x14ac:dyDescent="0.25">
      <c r="A438" t="s">
        <v>71</v>
      </c>
      <c r="B438">
        <f>VLOOKUP(A438,Sheet1!$B:$C,2,FALSE)</f>
        <v>1</v>
      </c>
      <c r="C438" t="s">
        <v>27</v>
      </c>
      <c r="D438">
        <v>52017</v>
      </c>
      <c r="E438">
        <f>VLOOKUP(D438,Sheet1!$F:$G,2)</f>
        <v>12</v>
      </c>
      <c r="F438">
        <v>3.29</v>
      </c>
      <c r="G438">
        <v>12.59</v>
      </c>
      <c r="K438">
        <v>52017</v>
      </c>
      <c r="L438">
        <v>12</v>
      </c>
    </row>
    <row r="439" spans="1:12" x14ac:dyDescent="0.25">
      <c r="A439" t="s">
        <v>71</v>
      </c>
      <c r="B439">
        <f>VLOOKUP(A439,Sheet1!$B:$C,2,FALSE)</f>
        <v>1</v>
      </c>
      <c r="C439" t="s">
        <v>53</v>
      </c>
      <c r="D439">
        <v>52017</v>
      </c>
      <c r="E439">
        <f>VLOOKUP(D439,Sheet1!$F:$G,2)</f>
        <v>12</v>
      </c>
      <c r="F439">
        <v>4.04</v>
      </c>
      <c r="G439">
        <v>1.94</v>
      </c>
      <c r="K439">
        <v>52017</v>
      </c>
      <c r="L439">
        <v>12</v>
      </c>
    </row>
    <row r="440" spans="1:12" x14ac:dyDescent="0.25">
      <c r="A440" t="s">
        <v>71</v>
      </c>
      <c r="B440">
        <f>VLOOKUP(A440,Sheet1!$B:$C,2,FALSE)</f>
        <v>1</v>
      </c>
      <c r="C440" t="s">
        <v>19</v>
      </c>
      <c r="D440">
        <v>52017</v>
      </c>
      <c r="E440">
        <f>VLOOKUP(D440,Sheet1!$F:$G,2)</f>
        <v>12</v>
      </c>
      <c r="F440">
        <v>4.04</v>
      </c>
      <c r="G440">
        <v>1.94</v>
      </c>
      <c r="K440">
        <v>52017</v>
      </c>
      <c r="L440">
        <v>12</v>
      </c>
    </row>
    <row r="441" spans="1:12" x14ac:dyDescent="0.25">
      <c r="A441" t="s">
        <v>71</v>
      </c>
      <c r="B441">
        <f>VLOOKUP(A441,Sheet1!$B:$C,2,FALSE)</f>
        <v>1</v>
      </c>
      <c r="C441" t="s">
        <v>52</v>
      </c>
      <c r="D441">
        <v>52017</v>
      </c>
      <c r="E441">
        <f>VLOOKUP(D441,Sheet1!$F:$G,2)</f>
        <v>12</v>
      </c>
      <c r="F441">
        <v>3.99</v>
      </c>
      <c r="G441">
        <v>0.97</v>
      </c>
      <c r="K441">
        <v>52017</v>
      </c>
      <c r="L441">
        <v>12</v>
      </c>
    </row>
    <row r="442" spans="1:12" x14ac:dyDescent="0.25">
      <c r="A442" t="s">
        <v>71</v>
      </c>
      <c r="B442">
        <f>VLOOKUP(A442,Sheet1!$B:$C,2,FALSE)</f>
        <v>1</v>
      </c>
      <c r="C442" t="s">
        <v>70</v>
      </c>
      <c r="D442">
        <v>52017</v>
      </c>
      <c r="E442">
        <f>VLOOKUP(D442,Sheet1!$F:$G,2)</f>
        <v>12</v>
      </c>
      <c r="F442">
        <v>3.99</v>
      </c>
      <c r="G442">
        <v>0.97</v>
      </c>
      <c r="K442">
        <v>52017</v>
      </c>
      <c r="L442">
        <v>12</v>
      </c>
    </row>
    <row r="443" spans="1:12" x14ac:dyDescent="0.25">
      <c r="A443" t="s">
        <v>71</v>
      </c>
      <c r="B443">
        <f>VLOOKUP(A443,Sheet1!$B:$C,2,FALSE)</f>
        <v>1</v>
      </c>
      <c r="C443" t="s">
        <v>65</v>
      </c>
      <c r="D443">
        <v>52017</v>
      </c>
      <c r="E443">
        <f>VLOOKUP(D443,Sheet1!$F:$G,2)</f>
        <v>12</v>
      </c>
      <c r="F443">
        <v>3.99</v>
      </c>
      <c r="G443">
        <v>0.97</v>
      </c>
      <c r="K443">
        <v>52017</v>
      </c>
      <c r="L443">
        <v>12</v>
      </c>
    </row>
    <row r="444" spans="1:12" x14ac:dyDescent="0.25">
      <c r="A444" t="s">
        <v>71</v>
      </c>
      <c r="B444">
        <f>VLOOKUP(A444,Sheet1!$B:$C,2,FALSE)</f>
        <v>1</v>
      </c>
      <c r="C444" t="s">
        <v>66</v>
      </c>
      <c r="D444">
        <v>52017</v>
      </c>
      <c r="E444">
        <f>VLOOKUP(D444,Sheet1!$F:$G,2)</f>
        <v>12</v>
      </c>
      <c r="F444">
        <v>4.1900000000000004</v>
      </c>
      <c r="G444">
        <v>0.97</v>
      </c>
      <c r="K444">
        <v>52017</v>
      </c>
      <c r="L444">
        <v>12</v>
      </c>
    </row>
    <row r="445" spans="1:12" x14ac:dyDescent="0.25">
      <c r="A445" t="s">
        <v>77</v>
      </c>
      <c r="B445">
        <f>VLOOKUP(A445,Sheet1!$B:$C,2,FALSE)</f>
        <v>6</v>
      </c>
      <c r="C445" t="s">
        <v>90</v>
      </c>
      <c r="D445">
        <v>52017</v>
      </c>
      <c r="E445">
        <f>VLOOKUP(D445,Sheet1!$F:$G,2)</f>
        <v>12</v>
      </c>
      <c r="F445">
        <v>-8.69</v>
      </c>
      <c r="G445">
        <v>-82.19</v>
      </c>
      <c r="K445">
        <v>52017</v>
      </c>
      <c r="L445">
        <v>12</v>
      </c>
    </row>
    <row r="446" spans="1:12" x14ac:dyDescent="0.25">
      <c r="A446" t="s">
        <v>75</v>
      </c>
      <c r="B446">
        <f>VLOOKUP(A446,Sheet1!$B:$C,2,FALSE)</f>
        <v>3</v>
      </c>
      <c r="C446" t="s">
        <v>35</v>
      </c>
      <c r="D446">
        <v>52017</v>
      </c>
      <c r="E446">
        <f>VLOOKUP(D446,Sheet1!$F:$G,2)</f>
        <v>12</v>
      </c>
      <c r="F446">
        <v>4.29</v>
      </c>
      <c r="G446">
        <v>1.37</v>
      </c>
      <c r="K446">
        <v>52017</v>
      </c>
      <c r="L446">
        <v>12</v>
      </c>
    </row>
    <row r="447" spans="1:12" x14ac:dyDescent="0.25">
      <c r="A447" t="s">
        <v>75</v>
      </c>
      <c r="B447">
        <f>VLOOKUP(A447,Sheet1!$B:$C,2,FALSE)</f>
        <v>3</v>
      </c>
      <c r="C447" t="s">
        <v>53</v>
      </c>
      <c r="D447">
        <v>52017</v>
      </c>
      <c r="E447">
        <f>VLOOKUP(D447,Sheet1!$F:$G,2)</f>
        <v>12</v>
      </c>
      <c r="F447">
        <v>4.29</v>
      </c>
      <c r="G447">
        <v>1.37</v>
      </c>
      <c r="K447">
        <v>52017</v>
      </c>
      <c r="L447">
        <v>12</v>
      </c>
    </row>
    <row r="448" spans="1:12" x14ac:dyDescent="0.25">
      <c r="A448" t="s">
        <v>93</v>
      </c>
      <c r="B448">
        <f>VLOOKUP(A448,Sheet1!$B:$C,2,FALSE)</f>
        <v>7</v>
      </c>
      <c r="C448" t="s">
        <v>7</v>
      </c>
      <c r="D448">
        <v>52017</v>
      </c>
      <c r="E448">
        <f>VLOOKUP(D448,Sheet1!$F:$G,2)</f>
        <v>12</v>
      </c>
      <c r="F448">
        <v>5.75</v>
      </c>
      <c r="G448">
        <v>1</v>
      </c>
      <c r="K448">
        <v>52017</v>
      </c>
      <c r="L448">
        <v>12</v>
      </c>
    </row>
    <row r="449" spans="1:12" x14ac:dyDescent="0.25">
      <c r="A449" t="s">
        <v>102</v>
      </c>
      <c r="B449">
        <f>VLOOKUP(A449,Sheet1!$B:$C,2,FALSE)</f>
        <v>2</v>
      </c>
      <c r="C449" t="s">
        <v>35</v>
      </c>
      <c r="D449">
        <v>52017</v>
      </c>
      <c r="E449">
        <f>VLOOKUP(D449,Sheet1!$F:$G,2)</f>
        <v>12</v>
      </c>
      <c r="F449">
        <v>108</v>
      </c>
      <c r="G449">
        <v>0.25</v>
      </c>
      <c r="K449">
        <v>52017</v>
      </c>
      <c r="L449">
        <v>12</v>
      </c>
    </row>
    <row r="450" spans="1:12" x14ac:dyDescent="0.25">
      <c r="A450" t="s">
        <v>5</v>
      </c>
      <c r="B450">
        <f>VLOOKUP(A450,Sheet1!$B:$C,2,FALSE)</f>
        <v>13</v>
      </c>
      <c r="C450" t="s">
        <v>10</v>
      </c>
      <c r="D450">
        <v>62017</v>
      </c>
      <c r="E450">
        <f>VLOOKUP(D450,Sheet1!$F:$G,2)</f>
        <v>13</v>
      </c>
      <c r="F450">
        <v>1.65</v>
      </c>
      <c r="G450">
        <v>8813.81</v>
      </c>
      <c r="K450">
        <v>62017</v>
      </c>
      <c r="L450">
        <v>13</v>
      </c>
    </row>
    <row r="451" spans="1:12" x14ac:dyDescent="0.25">
      <c r="A451" t="s">
        <v>5</v>
      </c>
      <c r="B451">
        <f>VLOOKUP(A451,Sheet1!$B:$C,2,FALSE)</f>
        <v>13</v>
      </c>
      <c r="C451" t="s">
        <v>23</v>
      </c>
      <c r="D451">
        <v>62017</v>
      </c>
      <c r="E451">
        <f>VLOOKUP(D451,Sheet1!$F:$G,2)</f>
        <v>13</v>
      </c>
      <c r="F451">
        <v>1.29</v>
      </c>
      <c r="G451">
        <v>4089.36</v>
      </c>
      <c r="K451">
        <v>62017</v>
      </c>
      <c r="L451">
        <v>13</v>
      </c>
    </row>
    <row r="452" spans="1:12" x14ac:dyDescent="0.25">
      <c r="A452" t="s">
        <v>5</v>
      </c>
      <c r="B452">
        <f>VLOOKUP(A452,Sheet1!$B:$C,2,FALSE)</f>
        <v>13</v>
      </c>
      <c r="C452" t="s">
        <v>28</v>
      </c>
      <c r="D452">
        <v>62017</v>
      </c>
      <c r="E452">
        <f>VLOOKUP(D452,Sheet1!$F:$G,2)</f>
        <v>13</v>
      </c>
      <c r="F452">
        <v>1.97</v>
      </c>
      <c r="G452">
        <v>3500.74</v>
      </c>
      <c r="K452">
        <v>62017</v>
      </c>
      <c r="L452">
        <v>13</v>
      </c>
    </row>
    <row r="453" spans="1:12" x14ac:dyDescent="0.25">
      <c r="A453" t="s">
        <v>5</v>
      </c>
      <c r="B453">
        <f>VLOOKUP(A453,Sheet1!$B:$C,2,FALSE)</f>
        <v>13</v>
      </c>
      <c r="C453" t="s">
        <v>11</v>
      </c>
      <c r="D453">
        <v>62017</v>
      </c>
      <c r="E453">
        <f>VLOOKUP(D453,Sheet1!$F:$G,2)</f>
        <v>13</v>
      </c>
      <c r="F453">
        <v>1.39</v>
      </c>
      <c r="G453">
        <v>2695.26</v>
      </c>
      <c r="K453">
        <v>62017</v>
      </c>
      <c r="L453">
        <v>13</v>
      </c>
    </row>
    <row r="454" spans="1:12" x14ac:dyDescent="0.25">
      <c r="A454" t="s">
        <v>5</v>
      </c>
      <c r="B454">
        <f>VLOOKUP(A454,Sheet1!$B:$C,2,FALSE)</f>
        <v>13</v>
      </c>
      <c r="C454" t="s">
        <v>19</v>
      </c>
      <c r="D454">
        <v>62017</v>
      </c>
      <c r="E454">
        <f>VLOOKUP(D454,Sheet1!$F:$G,2)</f>
        <v>13</v>
      </c>
      <c r="F454">
        <v>2.19</v>
      </c>
      <c r="G454">
        <v>2478.4</v>
      </c>
      <c r="K454">
        <v>62017</v>
      </c>
      <c r="L454">
        <v>13</v>
      </c>
    </row>
    <row r="455" spans="1:12" x14ac:dyDescent="0.25">
      <c r="A455" t="s">
        <v>5</v>
      </c>
      <c r="B455">
        <f>VLOOKUP(A455,Sheet1!$B:$C,2,FALSE)</f>
        <v>13</v>
      </c>
      <c r="C455" t="s">
        <v>43</v>
      </c>
      <c r="D455">
        <v>62017</v>
      </c>
      <c r="E455">
        <f>VLOOKUP(D455,Sheet1!$F:$G,2)</f>
        <v>13</v>
      </c>
      <c r="F455">
        <v>1.97</v>
      </c>
      <c r="G455">
        <v>2075.66</v>
      </c>
      <c r="K455">
        <v>62017</v>
      </c>
      <c r="L455">
        <v>13</v>
      </c>
    </row>
    <row r="456" spans="1:12" x14ac:dyDescent="0.25">
      <c r="A456" t="s">
        <v>5</v>
      </c>
      <c r="B456">
        <f>VLOOKUP(A456,Sheet1!$B:$C,2,FALSE)</f>
        <v>13</v>
      </c>
      <c r="C456" t="s">
        <v>51</v>
      </c>
      <c r="D456">
        <v>62017</v>
      </c>
      <c r="E456">
        <f>VLOOKUP(D456,Sheet1!$F:$G,2)</f>
        <v>13</v>
      </c>
      <c r="F456">
        <v>1.86</v>
      </c>
      <c r="G456">
        <v>2013.7</v>
      </c>
      <c r="K456">
        <v>62017</v>
      </c>
      <c r="L456">
        <v>13</v>
      </c>
    </row>
    <row r="457" spans="1:12" x14ac:dyDescent="0.25">
      <c r="A457" t="s">
        <v>5</v>
      </c>
      <c r="B457">
        <f>VLOOKUP(A457,Sheet1!$B:$C,2,FALSE)</f>
        <v>13</v>
      </c>
      <c r="C457" t="s">
        <v>56</v>
      </c>
      <c r="D457">
        <v>62017</v>
      </c>
      <c r="E457">
        <f>VLOOKUP(D457,Sheet1!$F:$G,2)</f>
        <v>13</v>
      </c>
      <c r="F457">
        <v>1.49</v>
      </c>
      <c r="G457">
        <v>1487.04</v>
      </c>
      <c r="K457">
        <v>62017</v>
      </c>
      <c r="L457">
        <v>13</v>
      </c>
    </row>
    <row r="458" spans="1:12" x14ac:dyDescent="0.25">
      <c r="A458" t="s">
        <v>5</v>
      </c>
      <c r="B458">
        <f>VLOOKUP(A458,Sheet1!$B:$C,2,FALSE)</f>
        <v>13</v>
      </c>
      <c r="C458" t="s">
        <v>60</v>
      </c>
      <c r="D458">
        <v>62017</v>
      </c>
      <c r="E458">
        <f>VLOOKUP(D458,Sheet1!$F:$G,2)</f>
        <v>13</v>
      </c>
      <c r="F458">
        <v>1.84</v>
      </c>
      <c r="G458">
        <v>1347.63</v>
      </c>
      <c r="K458">
        <v>62017</v>
      </c>
      <c r="L458">
        <v>13</v>
      </c>
    </row>
    <row r="459" spans="1:12" x14ac:dyDescent="0.25">
      <c r="A459" t="s">
        <v>5</v>
      </c>
      <c r="B459">
        <f>VLOOKUP(A459,Sheet1!$B:$C,2,FALSE)</f>
        <v>13</v>
      </c>
      <c r="C459" t="s">
        <v>15</v>
      </c>
      <c r="D459">
        <v>62017</v>
      </c>
      <c r="E459">
        <f>VLOOKUP(D459,Sheet1!$F:$G,2)</f>
        <v>13</v>
      </c>
      <c r="F459">
        <v>1.69</v>
      </c>
      <c r="G459">
        <v>1223.71</v>
      </c>
      <c r="K459">
        <v>62017</v>
      </c>
      <c r="L459">
        <v>13</v>
      </c>
    </row>
    <row r="460" spans="1:12" x14ac:dyDescent="0.25">
      <c r="A460" t="s">
        <v>5</v>
      </c>
      <c r="B460">
        <f>VLOOKUP(A460,Sheet1!$B:$C,2,FALSE)</f>
        <v>13</v>
      </c>
      <c r="C460" t="s">
        <v>42</v>
      </c>
      <c r="D460">
        <v>62017</v>
      </c>
      <c r="E460">
        <f>VLOOKUP(D460,Sheet1!$F:$G,2)</f>
        <v>13</v>
      </c>
      <c r="F460">
        <v>1.89</v>
      </c>
      <c r="G460">
        <v>991.36</v>
      </c>
      <c r="K460">
        <v>62017</v>
      </c>
      <c r="L460">
        <v>13</v>
      </c>
    </row>
    <row r="461" spans="1:12" x14ac:dyDescent="0.25">
      <c r="A461" t="s">
        <v>5</v>
      </c>
      <c r="B461">
        <f>VLOOKUP(A461,Sheet1!$B:$C,2,FALSE)</f>
        <v>13</v>
      </c>
      <c r="C461" t="s">
        <v>22</v>
      </c>
      <c r="D461">
        <v>62017</v>
      </c>
      <c r="E461">
        <f>VLOOKUP(D461,Sheet1!$F:$G,2)</f>
        <v>13</v>
      </c>
      <c r="F461">
        <v>1.59</v>
      </c>
      <c r="G461">
        <v>991.36</v>
      </c>
      <c r="K461">
        <v>62017</v>
      </c>
      <c r="L461">
        <v>13</v>
      </c>
    </row>
    <row r="462" spans="1:12" x14ac:dyDescent="0.25">
      <c r="A462" t="s">
        <v>5</v>
      </c>
      <c r="B462">
        <f>VLOOKUP(A462,Sheet1!$B:$C,2,FALSE)</f>
        <v>13</v>
      </c>
      <c r="C462" t="s">
        <v>35</v>
      </c>
      <c r="D462">
        <v>62017</v>
      </c>
      <c r="E462">
        <f>VLOOKUP(D462,Sheet1!$F:$G,2)</f>
        <v>13</v>
      </c>
      <c r="F462">
        <v>2.19</v>
      </c>
      <c r="G462">
        <v>991.36</v>
      </c>
      <c r="K462">
        <v>62017</v>
      </c>
      <c r="L462">
        <v>13</v>
      </c>
    </row>
    <row r="463" spans="1:12" x14ac:dyDescent="0.25">
      <c r="A463" t="s">
        <v>5</v>
      </c>
      <c r="B463">
        <f>VLOOKUP(A463,Sheet1!$B:$C,2,FALSE)</f>
        <v>13</v>
      </c>
      <c r="C463" t="s">
        <v>25</v>
      </c>
      <c r="D463">
        <v>62017</v>
      </c>
      <c r="E463">
        <f>VLOOKUP(D463,Sheet1!$F:$G,2)</f>
        <v>13</v>
      </c>
      <c r="F463">
        <v>1.69</v>
      </c>
      <c r="G463">
        <v>991.36</v>
      </c>
      <c r="K463">
        <v>62017</v>
      </c>
      <c r="L463">
        <v>13</v>
      </c>
    </row>
    <row r="464" spans="1:12" x14ac:dyDescent="0.25">
      <c r="A464" t="s">
        <v>5</v>
      </c>
      <c r="B464">
        <f>VLOOKUP(A464,Sheet1!$B:$C,2,FALSE)</f>
        <v>13</v>
      </c>
      <c r="C464" t="s">
        <v>33</v>
      </c>
      <c r="D464">
        <v>62017</v>
      </c>
      <c r="E464">
        <f>VLOOKUP(D464,Sheet1!$F:$G,2)</f>
        <v>13</v>
      </c>
      <c r="F464">
        <v>1.69</v>
      </c>
      <c r="G464">
        <v>991.36</v>
      </c>
      <c r="K464">
        <v>62017</v>
      </c>
      <c r="L464">
        <v>13</v>
      </c>
    </row>
    <row r="465" spans="1:12" x14ac:dyDescent="0.25">
      <c r="A465" t="s">
        <v>5</v>
      </c>
      <c r="B465">
        <f>VLOOKUP(A465,Sheet1!$B:$C,2,FALSE)</f>
        <v>13</v>
      </c>
      <c r="C465" t="s">
        <v>67</v>
      </c>
      <c r="D465">
        <v>62017</v>
      </c>
      <c r="E465">
        <f>VLOOKUP(D465,Sheet1!$F:$G,2)</f>
        <v>13</v>
      </c>
      <c r="F465">
        <v>1.79</v>
      </c>
      <c r="G465">
        <v>991.36</v>
      </c>
      <c r="K465">
        <v>62017</v>
      </c>
      <c r="L465">
        <v>13</v>
      </c>
    </row>
    <row r="466" spans="1:12" x14ac:dyDescent="0.25">
      <c r="A466" t="s">
        <v>5</v>
      </c>
      <c r="B466">
        <f>VLOOKUP(A466,Sheet1!$B:$C,2,FALSE)</f>
        <v>13</v>
      </c>
      <c r="C466" t="s">
        <v>40</v>
      </c>
      <c r="D466">
        <v>62017</v>
      </c>
      <c r="E466">
        <f>VLOOKUP(D466,Sheet1!$F:$G,2)</f>
        <v>13</v>
      </c>
      <c r="F466">
        <v>2.09</v>
      </c>
      <c r="G466">
        <v>851.95</v>
      </c>
      <c r="K466">
        <v>62017</v>
      </c>
      <c r="L466">
        <v>13</v>
      </c>
    </row>
    <row r="467" spans="1:12" x14ac:dyDescent="0.25">
      <c r="A467" t="s">
        <v>5</v>
      </c>
      <c r="B467">
        <f>VLOOKUP(A467,Sheet1!$B:$C,2,FALSE)</f>
        <v>13</v>
      </c>
      <c r="C467" t="s">
        <v>68</v>
      </c>
      <c r="D467">
        <v>62017</v>
      </c>
      <c r="E467">
        <f>VLOOKUP(D467,Sheet1!$F:$G,2)</f>
        <v>13</v>
      </c>
      <c r="F467">
        <v>1.89</v>
      </c>
      <c r="G467">
        <v>635.09</v>
      </c>
      <c r="K467">
        <v>62017</v>
      </c>
      <c r="L467">
        <v>13</v>
      </c>
    </row>
    <row r="468" spans="1:12" x14ac:dyDescent="0.25">
      <c r="A468" t="s">
        <v>5</v>
      </c>
      <c r="B468">
        <f>VLOOKUP(A468,Sheet1!$B:$C,2,FALSE)</f>
        <v>13</v>
      </c>
      <c r="C468" t="s">
        <v>54</v>
      </c>
      <c r="D468">
        <v>62017</v>
      </c>
      <c r="E468">
        <f>VLOOKUP(D468,Sheet1!$F:$G,2)</f>
        <v>13</v>
      </c>
      <c r="F468">
        <v>1.69</v>
      </c>
      <c r="G468">
        <v>557.64</v>
      </c>
      <c r="K468">
        <v>62017</v>
      </c>
      <c r="L468">
        <v>13</v>
      </c>
    </row>
    <row r="469" spans="1:12" x14ac:dyDescent="0.25">
      <c r="A469" t="s">
        <v>5</v>
      </c>
      <c r="B469">
        <f>VLOOKUP(A469,Sheet1!$B:$C,2,FALSE)</f>
        <v>13</v>
      </c>
      <c r="C469" t="s">
        <v>17</v>
      </c>
      <c r="D469">
        <v>62017</v>
      </c>
      <c r="E469">
        <f>VLOOKUP(D469,Sheet1!$F:$G,2)</f>
        <v>13</v>
      </c>
      <c r="F469">
        <v>1.29</v>
      </c>
      <c r="G469">
        <v>325.29000000000002</v>
      </c>
      <c r="K469">
        <v>62017</v>
      </c>
      <c r="L469">
        <v>13</v>
      </c>
    </row>
    <row r="470" spans="1:12" x14ac:dyDescent="0.25">
      <c r="A470" t="s">
        <v>5</v>
      </c>
      <c r="B470">
        <f>VLOOKUP(A470,Sheet1!$B:$C,2,FALSE)</f>
        <v>13</v>
      </c>
      <c r="C470" t="s">
        <v>6</v>
      </c>
      <c r="D470">
        <v>62017</v>
      </c>
      <c r="E470">
        <f>VLOOKUP(D470,Sheet1!$F:$G,2)</f>
        <v>13</v>
      </c>
      <c r="F470">
        <v>1.49</v>
      </c>
      <c r="G470">
        <v>154.9</v>
      </c>
      <c r="K470">
        <v>62017</v>
      </c>
      <c r="L470">
        <v>13</v>
      </c>
    </row>
    <row r="471" spans="1:12" x14ac:dyDescent="0.25">
      <c r="A471" t="s">
        <v>5</v>
      </c>
      <c r="B471">
        <f>VLOOKUP(A471,Sheet1!$B:$C,2,FALSE)</f>
        <v>13</v>
      </c>
      <c r="C471" t="s">
        <v>48</v>
      </c>
      <c r="D471">
        <v>62017</v>
      </c>
      <c r="E471">
        <f>VLOOKUP(D471,Sheet1!$F:$G,2)</f>
        <v>13</v>
      </c>
      <c r="F471">
        <v>-2.19</v>
      </c>
      <c r="G471">
        <v>-1688.41</v>
      </c>
      <c r="K471">
        <v>62017</v>
      </c>
      <c r="L471">
        <v>13</v>
      </c>
    </row>
    <row r="472" spans="1:12" x14ac:dyDescent="0.25">
      <c r="A472" t="s">
        <v>12</v>
      </c>
      <c r="B472">
        <f>VLOOKUP(A472,Sheet1!$B:$C,2,FALSE)</f>
        <v>18</v>
      </c>
      <c r="C472" t="s">
        <v>13</v>
      </c>
      <c r="D472">
        <v>62017</v>
      </c>
      <c r="E472">
        <f>VLOOKUP(D472,Sheet1!$F:$G,2)</f>
        <v>13</v>
      </c>
      <c r="F472">
        <v>2.34</v>
      </c>
      <c r="G472">
        <v>748.41</v>
      </c>
      <c r="K472">
        <v>62017</v>
      </c>
      <c r="L472">
        <v>13</v>
      </c>
    </row>
    <row r="473" spans="1:12" x14ac:dyDescent="0.25">
      <c r="A473" t="s">
        <v>14</v>
      </c>
      <c r="B473">
        <f>VLOOKUP(A473,Sheet1!$B:$C,2,FALSE)</f>
        <v>17</v>
      </c>
      <c r="C473" t="s">
        <v>36</v>
      </c>
      <c r="D473">
        <v>62017</v>
      </c>
      <c r="E473">
        <f>VLOOKUP(D473,Sheet1!$F:$G,2)</f>
        <v>13</v>
      </c>
      <c r="F473">
        <v>1.19</v>
      </c>
      <c r="G473">
        <v>2044.68</v>
      </c>
      <c r="K473">
        <v>62017</v>
      </c>
      <c r="L473">
        <v>13</v>
      </c>
    </row>
    <row r="474" spans="1:12" x14ac:dyDescent="0.25">
      <c r="A474" t="s">
        <v>14</v>
      </c>
      <c r="B474">
        <f>VLOOKUP(A474,Sheet1!$B:$C,2,FALSE)</f>
        <v>17</v>
      </c>
      <c r="C474" t="s">
        <v>15</v>
      </c>
      <c r="D474">
        <v>62017</v>
      </c>
      <c r="E474">
        <f>VLOOKUP(D474,Sheet1!$F:$G,2)</f>
        <v>13</v>
      </c>
      <c r="F474">
        <v>1.59</v>
      </c>
      <c r="G474">
        <v>991.36</v>
      </c>
      <c r="K474">
        <v>62017</v>
      </c>
      <c r="L474">
        <v>13</v>
      </c>
    </row>
    <row r="475" spans="1:12" x14ac:dyDescent="0.25">
      <c r="A475" t="s">
        <v>14</v>
      </c>
      <c r="B475">
        <f>VLOOKUP(A475,Sheet1!$B:$C,2,FALSE)</f>
        <v>17</v>
      </c>
      <c r="C475" t="s">
        <v>51</v>
      </c>
      <c r="D475">
        <v>62017</v>
      </c>
      <c r="E475">
        <f>VLOOKUP(D475,Sheet1!$F:$G,2)</f>
        <v>13</v>
      </c>
      <c r="F475">
        <v>1.89</v>
      </c>
      <c r="G475">
        <v>139.41</v>
      </c>
      <c r="K475">
        <v>62017</v>
      </c>
      <c r="L475">
        <v>13</v>
      </c>
    </row>
    <row r="476" spans="1:12" x14ac:dyDescent="0.25">
      <c r="A476" t="s">
        <v>14</v>
      </c>
      <c r="B476">
        <f>VLOOKUP(A476,Sheet1!$B:$C,2,FALSE)</f>
        <v>17</v>
      </c>
      <c r="C476" t="s">
        <v>19</v>
      </c>
      <c r="D476">
        <v>62017</v>
      </c>
      <c r="E476">
        <f>VLOOKUP(D476,Sheet1!$F:$G,2)</f>
        <v>13</v>
      </c>
      <c r="F476">
        <v>2.19</v>
      </c>
      <c r="G476">
        <v>30.98</v>
      </c>
      <c r="K476">
        <v>62017</v>
      </c>
      <c r="L476">
        <v>13</v>
      </c>
    </row>
    <row r="477" spans="1:12" x14ac:dyDescent="0.25">
      <c r="A477" t="s">
        <v>14</v>
      </c>
      <c r="B477">
        <f>VLOOKUP(A477,Sheet1!$B:$C,2,FALSE)</f>
        <v>17</v>
      </c>
      <c r="C477" t="s">
        <v>70</v>
      </c>
      <c r="D477">
        <v>62017</v>
      </c>
      <c r="E477">
        <f>VLOOKUP(D477,Sheet1!$F:$G,2)</f>
        <v>13</v>
      </c>
      <c r="F477">
        <v>2.19</v>
      </c>
      <c r="G477">
        <v>15.49</v>
      </c>
      <c r="K477">
        <v>62017</v>
      </c>
      <c r="L477">
        <v>13</v>
      </c>
    </row>
    <row r="478" spans="1:12" x14ac:dyDescent="0.25">
      <c r="A478" t="s">
        <v>26</v>
      </c>
      <c r="B478">
        <f>VLOOKUP(A478,Sheet1!$B:$C,2,FALSE)</f>
        <v>9</v>
      </c>
      <c r="C478" t="s">
        <v>66</v>
      </c>
      <c r="D478">
        <v>62017</v>
      </c>
      <c r="E478">
        <f>VLOOKUP(D478,Sheet1!$F:$G,2)</f>
        <v>13</v>
      </c>
      <c r="F478">
        <v>2.39</v>
      </c>
      <c r="G478">
        <v>1001.1</v>
      </c>
      <c r="K478">
        <v>62017</v>
      </c>
      <c r="L478">
        <v>13</v>
      </c>
    </row>
    <row r="479" spans="1:12" x14ac:dyDescent="0.25">
      <c r="A479" t="s">
        <v>26</v>
      </c>
      <c r="B479">
        <f>VLOOKUP(A479,Sheet1!$B:$C,2,FALSE)</f>
        <v>9</v>
      </c>
      <c r="C479" t="s">
        <v>63</v>
      </c>
      <c r="D479">
        <v>62017</v>
      </c>
      <c r="E479">
        <f>VLOOKUP(D479,Sheet1!$F:$G,2)</f>
        <v>13</v>
      </c>
      <c r="F479">
        <v>2.39</v>
      </c>
      <c r="G479">
        <v>1001.1</v>
      </c>
      <c r="K479">
        <v>62017</v>
      </c>
      <c r="L479">
        <v>13</v>
      </c>
    </row>
    <row r="480" spans="1:12" x14ac:dyDescent="0.25">
      <c r="A480" t="s">
        <v>26</v>
      </c>
      <c r="B480">
        <f>VLOOKUP(A480,Sheet1!$B:$C,2,FALSE)</f>
        <v>9</v>
      </c>
      <c r="C480" t="s">
        <v>33</v>
      </c>
      <c r="D480">
        <v>62017</v>
      </c>
      <c r="E480">
        <f>VLOOKUP(D480,Sheet1!$F:$G,2)</f>
        <v>13</v>
      </c>
      <c r="F480">
        <v>1.59</v>
      </c>
      <c r="G480">
        <v>330.15</v>
      </c>
      <c r="K480">
        <v>62017</v>
      </c>
      <c r="L480">
        <v>13</v>
      </c>
    </row>
    <row r="481" spans="1:12" x14ac:dyDescent="0.25">
      <c r="A481" t="s">
        <v>26</v>
      </c>
      <c r="B481">
        <f>VLOOKUP(A481,Sheet1!$B:$C,2,FALSE)</f>
        <v>9</v>
      </c>
      <c r="C481" t="s">
        <v>15</v>
      </c>
      <c r="D481">
        <v>62017</v>
      </c>
      <c r="E481">
        <f>VLOOKUP(D481,Sheet1!$F:$G,2)</f>
        <v>13</v>
      </c>
      <c r="F481">
        <v>1.59</v>
      </c>
      <c r="G481">
        <v>287.55</v>
      </c>
      <c r="K481">
        <v>62017</v>
      </c>
      <c r="L481">
        <v>13</v>
      </c>
    </row>
    <row r="482" spans="1:12" x14ac:dyDescent="0.25">
      <c r="A482" t="s">
        <v>26</v>
      </c>
      <c r="B482">
        <f>VLOOKUP(A482,Sheet1!$B:$C,2,FALSE)</f>
        <v>9</v>
      </c>
      <c r="C482" t="s">
        <v>10</v>
      </c>
      <c r="D482">
        <v>62017</v>
      </c>
      <c r="E482">
        <f>VLOOKUP(D482,Sheet1!$F:$G,2)</f>
        <v>13</v>
      </c>
      <c r="F482">
        <v>1.59</v>
      </c>
      <c r="G482">
        <v>85.2</v>
      </c>
      <c r="K482">
        <v>62017</v>
      </c>
      <c r="L482">
        <v>13</v>
      </c>
    </row>
    <row r="483" spans="1:12" x14ac:dyDescent="0.25">
      <c r="A483" t="s">
        <v>29</v>
      </c>
      <c r="B483">
        <f>VLOOKUP(A483,Sheet1!$B:$C,2,FALSE)</f>
        <v>12</v>
      </c>
      <c r="C483" t="s">
        <v>13</v>
      </c>
      <c r="D483">
        <v>62017</v>
      </c>
      <c r="E483">
        <f>VLOOKUP(D483,Sheet1!$F:$G,2)</f>
        <v>13</v>
      </c>
      <c r="F483">
        <v>2.34</v>
      </c>
      <c r="G483">
        <v>1115.52</v>
      </c>
      <c r="K483">
        <v>62017</v>
      </c>
      <c r="L483">
        <v>13</v>
      </c>
    </row>
    <row r="484" spans="1:12" x14ac:dyDescent="0.25">
      <c r="A484" t="s">
        <v>24</v>
      </c>
      <c r="B484">
        <f>VLOOKUP(A484,Sheet1!$B:$C,2,FALSE)</f>
        <v>14</v>
      </c>
      <c r="C484" t="s">
        <v>38</v>
      </c>
      <c r="D484">
        <v>62017</v>
      </c>
      <c r="E484">
        <f>VLOOKUP(D484,Sheet1!$F:$G,2)</f>
        <v>13</v>
      </c>
      <c r="F484">
        <v>1.99</v>
      </c>
      <c r="G484">
        <v>193.6</v>
      </c>
      <c r="K484">
        <v>62017</v>
      </c>
      <c r="L484">
        <v>13</v>
      </c>
    </row>
    <row r="485" spans="1:12" x14ac:dyDescent="0.25">
      <c r="A485" t="s">
        <v>24</v>
      </c>
      <c r="B485">
        <f>VLOOKUP(A485,Sheet1!$B:$C,2,FALSE)</f>
        <v>14</v>
      </c>
      <c r="C485" t="s">
        <v>20</v>
      </c>
      <c r="D485">
        <v>62017</v>
      </c>
      <c r="E485">
        <f>VLOOKUP(D485,Sheet1!$F:$G,2)</f>
        <v>13</v>
      </c>
      <c r="F485">
        <v>1.99</v>
      </c>
      <c r="G485">
        <v>96.8</v>
      </c>
      <c r="K485">
        <v>62017</v>
      </c>
      <c r="L485">
        <v>13</v>
      </c>
    </row>
    <row r="486" spans="1:12" x14ac:dyDescent="0.25">
      <c r="A486" t="s">
        <v>45</v>
      </c>
      <c r="B486">
        <f>VLOOKUP(A486,Sheet1!$B:$C,2,FALSE)</f>
        <v>5</v>
      </c>
      <c r="C486" t="s">
        <v>51</v>
      </c>
      <c r="D486">
        <v>62017</v>
      </c>
      <c r="E486">
        <f>VLOOKUP(D486,Sheet1!$F:$G,2)</f>
        <v>13</v>
      </c>
      <c r="F486">
        <v>5.86</v>
      </c>
      <c r="G486">
        <v>69.39</v>
      </c>
      <c r="K486">
        <v>62017</v>
      </c>
      <c r="L486">
        <v>13</v>
      </c>
    </row>
    <row r="487" spans="1:12" x14ac:dyDescent="0.25">
      <c r="A487" t="s">
        <v>45</v>
      </c>
      <c r="B487">
        <f>VLOOKUP(A487,Sheet1!$B:$C,2,FALSE)</f>
        <v>5</v>
      </c>
      <c r="C487" t="s">
        <v>10</v>
      </c>
      <c r="D487">
        <v>62017</v>
      </c>
      <c r="E487">
        <f>VLOOKUP(D487,Sheet1!$F:$G,2)</f>
        <v>13</v>
      </c>
      <c r="F487">
        <v>6.58</v>
      </c>
      <c r="G487">
        <v>50.67</v>
      </c>
      <c r="K487">
        <v>62017</v>
      </c>
      <c r="L487">
        <v>13</v>
      </c>
    </row>
    <row r="488" spans="1:12" x14ac:dyDescent="0.25">
      <c r="A488" t="s">
        <v>45</v>
      </c>
      <c r="B488">
        <f>VLOOKUP(A488,Sheet1!$B:$C,2,FALSE)</f>
        <v>5</v>
      </c>
      <c r="C488" t="s">
        <v>6</v>
      </c>
      <c r="D488">
        <v>62017</v>
      </c>
      <c r="E488">
        <f>VLOOKUP(D488,Sheet1!$F:$G,2)</f>
        <v>13</v>
      </c>
      <c r="F488">
        <v>5.55</v>
      </c>
      <c r="G488">
        <v>29.05</v>
      </c>
      <c r="K488">
        <v>62017</v>
      </c>
      <c r="L488">
        <v>13</v>
      </c>
    </row>
    <row r="489" spans="1:12" x14ac:dyDescent="0.25">
      <c r="A489" t="s">
        <v>45</v>
      </c>
      <c r="B489">
        <f>VLOOKUP(A489,Sheet1!$B:$C,2,FALSE)</f>
        <v>5</v>
      </c>
      <c r="C489" t="s">
        <v>39</v>
      </c>
      <c r="D489">
        <v>62017</v>
      </c>
      <c r="E489">
        <f>VLOOKUP(D489,Sheet1!$F:$G,2)</f>
        <v>13</v>
      </c>
      <c r="F489">
        <v>8.64</v>
      </c>
      <c r="G489">
        <v>29.05</v>
      </c>
      <c r="K489">
        <v>62017</v>
      </c>
      <c r="L489">
        <v>13</v>
      </c>
    </row>
    <row r="490" spans="1:12" x14ac:dyDescent="0.25">
      <c r="A490" t="s">
        <v>45</v>
      </c>
      <c r="B490">
        <f>VLOOKUP(A490,Sheet1!$B:$C,2,FALSE)</f>
        <v>5</v>
      </c>
      <c r="C490" t="s">
        <v>11</v>
      </c>
      <c r="D490">
        <v>62017</v>
      </c>
      <c r="E490">
        <f>VLOOKUP(D490,Sheet1!$F:$G,2)</f>
        <v>13</v>
      </c>
      <c r="F490">
        <v>5.55</v>
      </c>
      <c r="G490">
        <v>23.56</v>
      </c>
      <c r="K490">
        <v>62017</v>
      </c>
      <c r="L490">
        <v>13</v>
      </c>
    </row>
    <row r="491" spans="1:12" x14ac:dyDescent="0.25">
      <c r="A491" t="s">
        <v>45</v>
      </c>
      <c r="B491">
        <f>VLOOKUP(A491,Sheet1!$B:$C,2,FALSE)</f>
        <v>5</v>
      </c>
      <c r="C491" t="s">
        <v>31</v>
      </c>
      <c r="D491">
        <v>62017</v>
      </c>
      <c r="E491">
        <f>VLOOKUP(D491,Sheet1!$F:$G,2)</f>
        <v>13</v>
      </c>
      <c r="F491">
        <v>5.55</v>
      </c>
      <c r="G491">
        <v>21.3</v>
      </c>
      <c r="K491">
        <v>62017</v>
      </c>
      <c r="L491">
        <v>13</v>
      </c>
    </row>
    <row r="492" spans="1:12" x14ac:dyDescent="0.25">
      <c r="A492" t="s">
        <v>45</v>
      </c>
      <c r="B492">
        <f>VLOOKUP(A492,Sheet1!$B:$C,2,FALSE)</f>
        <v>5</v>
      </c>
      <c r="C492" t="s">
        <v>30</v>
      </c>
      <c r="D492">
        <v>62017</v>
      </c>
      <c r="E492">
        <f>VLOOKUP(D492,Sheet1!$F:$G,2)</f>
        <v>13</v>
      </c>
      <c r="F492">
        <v>4.93</v>
      </c>
      <c r="G492">
        <v>13.88</v>
      </c>
      <c r="K492">
        <v>62017</v>
      </c>
      <c r="L492">
        <v>13</v>
      </c>
    </row>
    <row r="493" spans="1:12" x14ac:dyDescent="0.25">
      <c r="A493" t="s">
        <v>45</v>
      </c>
      <c r="B493">
        <f>VLOOKUP(A493,Sheet1!$B:$C,2,FALSE)</f>
        <v>5</v>
      </c>
      <c r="C493" t="s">
        <v>33</v>
      </c>
      <c r="D493">
        <v>62017</v>
      </c>
      <c r="E493">
        <f>VLOOKUP(D493,Sheet1!$F:$G,2)</f>
        <v>13</v>
      </c>
      <c r="F493">
        <v>8.64</v>
      </c>
      <c r="G493">
        <v>12.91</v>
      </c>
      <c r="K493">
        <v>62017</v>
      </c>
      <c r="L493">
        <v>13</v>
      </c>
    </row>
    <row r="494" spans="1:12" x14ac:dyDescent="0.25">
      <c r="A494" t="s">
        <v>45</v>
      </c>
      <c r="B494">
        <f>VLOOKUP(A494,Sheet1!$B:$C,2,FALSE)</f>
        <v>5</v>
      </c>
      <c r="C494" t="s">
        <v>79</v>
      </c>
      <c r="D494">
        <v>62017</v>
      </c>
      <c r="E494">
        <f>VLOOKUP(D494,Sheet1!$F:$G,2)</f>
        <v>13</v>
      </c>
      <c r="F494">
        <v>5.86</v>
      </c>
      <c r="G494">
        <v>10.65</v>
      </c>
      <c r="K494">
        <v>62017</v>
      </c>
      <c r="L494">
        <v>13</v>
      </c>
    </row>
    <row r="495" spans="1:12" x14ac:dyDescent="0.25">
      <c r="A495" t="s">
        <v>45</v>
      </c>
      <c r="B495">
        <f>VLOOKUP(A495,Sheet1!$B:$C,2,FALSE)</f>
        <v>5</v>
      </c>
      <c r="C495" t="s">
        <v>27</v>
      </c>
      <c r="D495">
        <v>62017</v>
      </c>
      <c r="E495">
        <f>VLOOKUP(D495,Sheet1!$F:$G,2)</f>
        <v>13</v>
      </c>
      <c r="F495">
        <v>4.93</v>
      </c>
      <c r="G495">
        <v>10.65</v>
      </c>
      <c r="K495">
        <v>62017</v>
      </c>
      <c r="L495">
        <v>13</v>
      </c>
    </row>
    <row r="496" spans="1:12" x14ac:dyDescent="0.25">
      <c r="A496" t="s">
        <v>45</v>
      </c>
      <c r="B496">
        <f>VLOOKUP(A496,Sheet1!$B:$C,2,FALSE)</f>
        <v>5</v>
      </c>
      <c r="C496" t="s">
        <v>18</v>
      </c>
      <c r="D496">
        <v>62017</v>
      </c>
      <c r="E496">
        <f>VLOOKUP(D496,Sheet1!$F:$G,2)</f>
        <v>13</v>
      </c>
      <c r="F496">
        <v>5.55</v>
      </c>
      <c r="G496">
        <v>10.65</v>
      </c>
      <c r="K496">
        <v>62017</v>
      </c>
      <c r="L496">
        <v>13</v>
      </c>
    </row>
    <row r="497" spans="1:12" x14ac:dyDescent="0.25">
      <c r="A497" t="s">
        <v>45</v>
      </c>
      <c r="B497">
        <f>VLOOKUP(A497,Sheet1!$B:$C,2,FALSE)</f>
        <v>5</v>
      </c>
      <c r="C497" t="s">
        <v>13</v>
      </c>
      <c r="D497">
        <v>62017</v>
      </c>
      <c r="E497">
        <f>VLOOKUP(D497,Sheet1!$F:$G,2)</f>
        <v>13</v>
      </c>
      <c r="F497">
        <v>6.79</v>
      </c>
      <c r="G497">
        <v>0.65</v>
      </c>
      <c r="K497">
        <v>62017</v>
      </c>
      <c r="L497">
        <v>13</v>
      </c>
    </row>
    <row r="498" spans="1:12" x14ac:dyDescent="0.25">
      <c r="A498" t="s">
        <v>45</v>
      </c>
      <c r="B498">
        <f>VLOOKUP(A498,Sheet1!$B:$C,2,FALSE)</f>
        <v>5</v>
      </c>
      <c r="C498" t="s">
        <v>59</v>
      </c>
      <c r="D498">
        <v>62017</v>
      </c>
      <c r="E498">
        <f>VLOOKUP(D498,Sheet1!$F:$G,2)</f>
        <v>13</v>
      </c>
      <c r="F498">
        <v>6.79</v>
      </c>
      <c r="G498">
        <v>0.65</v>
      </c>
      <c r="K498">
        <v>62017</v>
      </c>
      <c r="L498">
        <v>13</v>
      </c>
    </row>
    <row r="499" spans="1:12" x14ac:dyDescent="0.25">
      <c r="A499" t="s">
        <v>46</v>
      </c>
      <c r="B499">
        <f>VLOOKUP(A499,Sheet1!$B:$C,2,FALSE)</f>
        <v>10</v>
      </c>
      <c r="C499" t="s">
        <v>28</v>
      </c>
      <c r="D499">
        <v>62017</v>
      </c>
      <c r="E499">
        <f>VLOOKUP(D499,Sheet1!$F:$G,2)</f>
        <v>13</v>
      </c>
      <c r="F499">
        <v>1.99</v>
      </c>
      <c r="G499">
        <v>1022.4</v>
      </c>
      <c r="K499">
        <v>62017</v>
      </c>
      <c r="L499">
        <v>13</v>
      </c>
    </row>
    <row r="500" spans="1:12" x14ac:dyDescent="0.25">
      <c r="A500" t="s">
        <v>46</v>
      </c>
      <c r="B500">
        <f>VLOOKUP(A500,Sheet1!$B:$C,2,FALSE)</f>
        <v>10</v>
      </c>
      <c r="C500" t="s">
        <v>42</v>
      </c>
      <c r="D500">
        <v>62017</v>
      </c>
      <c r="E500">
        <f>VLOOKUP(D500,Sheet1!$F:$G,2)</f>
        <v>13</v>
      </c>
      <c r="F500">
        <v>1.99</v>
      </c>
      <c r="G500">
        <v>1022.4</v>
      </c>
      <c r="K500">
        <v>62017</v>
      </c>
      <c r="L500">
        <v>13</v>
      </c>
    </row>
    <row r="501" spans="1:12" x14ac:dyDescent="0.25">
      <c r="A501" t="s">
        <v>46</v>
      </c>
      <c r="B501">
        <f>VLOOKUP(A501,Sheet1!$B:$C,2,FALSE)</f>
        <v>10</v>
      </c>
      <c r="C501" t="s">
        <v>43</v>
      </c>
      <c r="D501">
        <v>62017</v>
      </c>
      <c r="E501">
        <f>VLOOKUP(D501,Sheet1!$F:$G,2)</f>
        <v>13</v>
      </c>
      <c r="F501">
        <v>1.99</v>
      </c>
      <c r="G501">
        <v>1022.4</v>
      </c>
      <c r="K501">
        <v>62017</v>
      </c>
      <c r="L501">
        <v>13</v>
      </c>
    </row>
    <row r="502" spans="1:12" x14ac:dyDescent="0.25">
      <c r="A502" t="s">
        <v>46</v>
      </c>
      <c r="B502">
        <f>VLOOKUP(A502,Sheet1!$B:$C,2,FALSE)</f>
        <v>10</v>
      </c>
      <c r="C502" t="s">
        <v>40</v>
      </c>
      <c r="D502">
        <v>62017</v>
      </c>
      <c r="E502">
        <f>VLOOKUP(D502,Sheet1!$F:$G,2)</f>
        <v>13</v>
      </c>
      <c r="F502">
        <v>2.09</v>
      </c>
      <c r="G502">
        <v>191.7</v>
      </c>
      <c r="K502">
        <v>62017</v>
      </c>
      <c r="L502">
        <v>13</v>
      </c>
    </row>
    <row r="503" spans="1:12" x14ac:dyDescent="0.25">
      <c r="A503" t="s">
        <v>46</v>
      </c>
      <c r="B503">
        <f>VLOOKUP(A503,Sheet1!$B:$C,2,FALSE)</f>
        <v>10</v>
      </c>
      <c r="C503" t="s">
        <v>38</v>
      </c>
      <c r="D503">
        <v>62017</v>
      </c>
      <c r="E503">
        <f>VLOOKUP(D503,Sheet1!$F:$G,2)</f>
        <v>13</v>
      </c>
      <c r="F503">
        <v>1.49</v>
      </c>
      <c r="G503">
        <v>21.3</v>
      </c>
      <c r="K503">
        <v>62017</v>
      </c>
      <c r="L503">
        <v>13</v>
      </c>
    </row>
    <row r="504" spans="1:12" x14ac:dyDescent="0.25">
      <c r="A504" t="s">
        <v>46</v>
      </c>
      <c r="B504">
        <f>VLOOKUP(A504,Sheet1!$B:$C,2,FALSE)</f>
        <v>10</v>
      </c>
      <c r="C504" t="s">
        <v>98</v>
      </c>
      <c r="D504">
        <v>62017</v>
      </c>
      <c r="E504">
        <f>VLOOKUP(D504,Sheet1!$F:$G,2)</f>
        <v>13</v>
      </c>
      <c r="F504">
        <v>15.49</v>
      </c>
      <c r="G504">
        <v>1.94</v>
      </c>
      <c r="K504">
        <v>62017</v>
      </c>
      <c r="L504">
        <v>13</v>
      </c>
    </row>
    <row r="505" spans="1:12" x14ac:dyDescent="0.25">
      <c r="A505" t="s">
        <v>46</v>
      </c>
      <c r="B505">
        <f>VLOOKUP(A505,Sheet1!$B:$C,2,FALSE)</f>
        <v>10</v>
      </c>
      <c r="C505" t="s">
        <v>97</v>
      </c>
      <c r="D505">
        <v>62017</v>
      </c>
      <c r="E505">
        <f>VLOOKUP(D505,Sheet1!$F:$G,2)</f>
        <v>13</v>
      </c>
      <c r="F505">
        <v>15.49</v>
      </c>
      <c r="G505">
        <v>1.94</v>
      </c>
      <c r="K505">
        <v>62017</v>
      </c>
      <c r="L505">
        <v>13</v>
      </c>
    </row>
    <row r="506" spans="1:12" x14ac:dyDescent="0.25">
      <c r="A506" t="s">
        <v>49</v>
      </c>
      <c r="B506">
        <f>VLOOKUP(A506,Sheet1!$B:$C,2,FALSE)</f>
        <v>15</v>
      </c>
      <c r="C506" t="s">
        <v>13</v>
      </c>
      <c r="D506">
        <v>62017</v>
      </c>
      <c r="E506">
        <f>VLOOKUP(D506,Sheet1!$F:$G,2)</f>
        <v>13</v>
      </c>
      <c r="F506">
        <v>2.16</v>
      </c>
      <c r="G506">
        <v>2087.04</v>
      </c>
      <c r="K506">
        <v>62017</v>
      </c>
      <c r="L506">
        <v>13</v>
      </c>
    </row>
    <row r="507" spans="1:12" x14ac:dyDescent="0.25">
      <c r="A507" t="s">
        <v>71</v>
      </c>
      <c r="B507">
        <f>VLOOKUP(A507,Sheet1!$B:$C,2,FALSE)</f>
        <v>1</v>
      </c>
      <c r="C507" t="s">
        <v>66</v>
      </c>
      <c r="D507">
        <v>62017</v>
      </c>
      <c r="E507">
        <f>VLOOKUP(D507,Sheet1!$F:$G,2)</f>
        <v>13</v>
      </c>
      <c r="F507">
        <v>4.1900000000000004</v>
      </c>
      <c r="G507">
        <v>50.34</v>
      </c>
      <c r="K507">
        <v>62017</v>
      </c>
      <c r="L507">
        <v>13</v>
      </c>
    </row>
    <row r="508" spans="1:12" x14ac:dyDescent="0.25">
      <c r="A508" t="s">
        <v>71</v>
      </c>
      <c r="B508">
        <f>VLOOKUP(A508,Sheet1!$B:$C,2,FALSE)</f>
        <v>1</v>
      </c>
      <c r="C508" t="s">
        <v>37</v>
      </c>
      <c r="D508">
        <v>62017</v>
      </c>
      <c r="E508">
        <f>VLOOKUP(D508,Sheet1!$F:$G,2)</f>
        <v>13</v>
      </c>
      <c r="F508">
        <v>3.99</v>
      </c>
      <c r="G508">
        <v>32.909999999999997</v>
      </c>
      <c r="K508">
        <v>62017</v>
      </c>
      <c r="L508">
        <v>13</v>
      </c>
    </row>
    <row r="509" spans="1:12" x14ac:dyDescent="0.25">
      <c r="A509" t="s">
        <v>71</v>
      </c>
      <c r="B509">
        <f>VLOOKUP(A509,Sheet1!$B:$C,2,FALSE)</f>
        <v>1</v>
      </c>
      <c r="C509" t="s">
        <v>19</v>
      </c>
      <c r="D509">
        <v>62017</v>
      </c>
      <c r="E509">
        <f>VLOOKUP(D509,Sheet1!$F:$G,2)</f>
        <v>13</v>
      </c>
      <c r="F509">
        <v>3.99</v>
      </c>
      <c r="G509">
        <v>30.01</v>
      </c>
      <c r="K509">
        <v>62017</v>
      </c>
      <c r="L509">
        <v>13</v>
      </c>
    </row>
    <row r="510" spans="1:12" x14ac:dyDescent="0.25">
      <c r="A510" t="s">
        <v>71</v>
      </c>
      <c r="B510">
        <f>VLOOKUP(A510,Sheet1!$B:$C,2,FALSE)</f>
        <v>1</v>
      </c>
      <c r="C510" t="s">
        <v>76</v>
      </c>
      <c r="D510">
        <v>62017</v>
      </c>
      <c r="E510">
        <f>VLOOKUP(D510,Sheet1!$F:$G,2)</f>
        <v>13</v>
      </c>
      <c r="F510">
        <v>4.09</v>
      </c>
      <c r="G510">
        <v>20.329999999999998</v>
      </c>
      <c r="K510">
        <v>62017</v>
      </c>
      <c r="L510">
        <v>13</v>
      </c>
    </row>
    <row r="511" spans="1:12" x14ac:dyDescent="0.25">
      <c r="A511" t="s">
        <v>77</v>
      </c>
      <c r="B511">
        <f>VLOOKUP(A511,Sheet1!$B:$C,2,FALSE)</f>
        <v>6</v>
      </c>
      <c r="C511" t="s">
        <v>79</v>
      </c>
      <c r="D511">
        <v>62017</v>
      </c>
      <c r="E511">
        <f>VLOOKUP(D511,Sheet1!$F:$G,2)</f>
        <v>13</v>
      </c>
      <c r="F511">
        <v>10.95</v>
      </c>
      <c r="G511">
        <v>86.92</v>
      </c>
      <c r="K511">
        <v>62017</v>
      </c>
      <c r="L511">
        <v>13</v>
      </c>
    </row>
    <row r="512" spans="1:12" x14ac:dyDescent="0.25">
      <c r="A512" t="s">
        <v>77</v>
      </c>
      <c r="B512">
        <f>VLOOKUP(A512,Sheet1!$B:$C,2,FALSE)</f>
        <v>6</v>
      </c>
      <c r="C512" t="s">
        <v>62</v>
      </c>
      <c r="D512">
        <v>62017</v>
      </c>
      <c r="E512">
        <f>VLOOKUP(D512,Sheet1!$F:$G,2)</f>
        <v>13</v>
      </c>
      <c r="F512">
        <v>13.94</v>
      </c>
      <c r="G512">
        <v>2.58</v>
      </c>
      <c r="K512">
        <v>62017</v>
      </c>
      <c r="L512">
        <v>13</v>
      </c>
    </row>
    <row r="513" spans="1:12" x14ac:dyDescent="0.25">
      <c r="A513" t="s">
        <v>77</v>
      </c>
      <c r="B513">
        <f>VLOOKUP(A513,Sheet1!$B:$C,2,FALSE)</f>
        <v>6</v>
      </c>
      <c r="C513" t="s">
        <v>80</v>
      </c>
      <c r="D513">
        <v>62017</v>
      </c>
      <c r="E513">
        <f>VLOOKUP(D513,Sheet1!$F:$G,2)</f>
        <v>13</v>
      </c>
      <c r="F513">
        <v>13.94</v>
      </c>
      <c r="G513">
        <v>2.58</v>
      </c>
      <c r="K513">
        <v>62017</v>
      </c>
      <c r="L513">
        <v>13</v>
      </c>
    </row>
    <row r="514" spans="1:12" x14ac:dyDescent="0.25">
      <c r="A514" t="s">
        <v>75</v>
      </c>
      <c r="B514">
        <f>VLOOKUP(A514,Sheet1!$B:$C,2,FALSE)</f>
        <v>3</v>
      </c>
      <c r="C514" t="s">
        <v>42</v>
      </c>
      <c r="D514">
        <v>62017</v>
      </c>
      <c r="E514">
        <f>VLOOKUP(D514,Sheet1!$F:$G,2)</f>
        <v>13</v>
      </c>
      <c r="F514">
        <v>0</v>
      </c>
      <c r="G514">
        <v>351.36</v>
      </c>
      <c r="K514">
        <v>62017</v>
      </c>
      <c r="L514">
        <v>13</v>
      </c>
    </row>
    <row r="515" spans="1:12" x14ac:dyDescent="0.25">
      <c r="A515" t="s">
        <v>75</v>
      </c>
      <c r="B515">
        <f>VLOOKUP(A515,Sheet1!$B:$C,2,FALSE)</f>
        <v>3</v>
      </c>
      <c r="C515" t="s">
        <v>43</v>
      </c>
      <c r="D515">
        <v>62017</v>
      </c>
      <c r="E515">
        <f>VLOOKUP(D515,Sheet1!$F:$G,2)</f>
        <v>13</v>
      </c>
      <c r="F515">
        <v>0</v>
      </c>
      <c r="G515">
        <v>351.36</v>
      </c>
      <c r="K515">
        <v>62017</v>
      </c>
      <c r="L515">
        <v>13</v>
      </c>
    </row>
    <row r="516" spans="1:12" x14ac:dyDescent="0.25">
      <c r="A516" t="s">
        <v>75</v>
      </c>
      <c r="B516">
        <f>VLOOKUP(A516,Sheet1!$B:$C,2,FALSE)</f>
        <v>3</v>
      </c>
      <c r="C516" t="s">
        <v>28</v>
      </c>
      <c r="D516">
        <v>62017</v>
      </c>
      <c r="E516">
        <f>VLOOKUP(D516,Sheet1!$F:$G,2)</f>
        <v>13</v>
      </c>
      <c r="F516">
        <v>0</v>
      </c>
      <c r="G516">
        <v>351.36</v>
      </c>
      <c r="K516">
        <v>62017</v>
      </c>
      <c r="L516">
        <v>13</v>
      </c>
    </row>
    <row r="517" spans="1:12" x14ac:dyDescent="0.25">
      <c r="A517" t="s">
        <v>96</v>
      </c>
      <c r="B517">
        <f>VLOOKUP(A517,Sheet1!$B:$C,2,FALSE)</f>
        <v>8</v>
      </c>
      <c r="C517" t="s">
        <v>13</v>
      </c>
      <c r="D517">
        <v>62017</v>
      </c>
      <c r="E517">
        <f>VLOOKUP(D517,Sheet1!$F:$G,2)</f>
        <v>13</v>
      </c>
      <c r="F517">
        <v>10.24</v>
      </c>
      <c r="G517">
        <v>42.23</v>
      </c>
      <c r="K517">
        <v>62017</v>
      </c>
      <c r="L517">
        <v>13</v>
      </c>
    </row>
    <row r="518" spans="1:12" x14ac:dyDescent="0.25">
      <c r="A518" t="s">
        <v>99</v>
      </c>
      <c r="B518">
        <f>VLOOKUP(A518,Sheet1!$B:$C,2,FALSE)</f>
        <v>4</v>
      </c>
      <c r="C518" t="s">
        <v>100</v>
      </c>
      <c r="D518">
        <v>62017</v>
      </c>
      <c r="E518">
        <f>VLOOKUP(D518,Sheet1!$F:$G,2)</f>
        <v>13</v>
      </c>
      <c r="F518">
        <v>20.57</v>
      </c>
      <c r="G518">
        <v>0.98</v>
      </c>
      <c r="K518">
        <v>62017</v>
      </c>
      <c r="L518">
        <v>13</v>
      </c>
    </row>
    <row r="519" spans="1:12" x14ac:dyDescent="0.25">
      <c r="A519" t="s">
        <v>99</v>
      </c>
      <c r="B519">
        <f>VLOOKUP(A519,Sheet1!$B:$C,2,FALSE)</f>
        <v>4</v>
      </c>
      <c r="C519" t="s">
        <v>101</v>
      </c>
      <c r="D519">
        <v>62017</v>
      </c>
      <c r="E519">
        <f>VLOOKUP(D519,Sheet1!$F:$G,2)</f>
        <v>13</v>
      </c>
      <c r="F519">
        <v>20.57</v>
      </c>
      <c r="G519">
        <v>0.98</v>
      </c>
      <c r="K519">
        <v>62017</v>
      </c>
      <c r="L519">
        <v>13</v>
      </c>
    </row>
    <row r="520" spans="1:12" x14ac:dyDescent="0.25">
      <c r="A520" t="s">
        <v>5</v>
      </c>
      <c r="B520">
        <f>VLOOKUP(A520,Sheet1!$B:$C,2,FALSE)</f>
        <v>13</v>
      </c>
      <c r="C520" t="s">
        <v>17</v>
      </c>
      <c r="D520">
        <v>72016</v>
      </c>
      <c r="E520">
        <f>VLOOKUP(D520,Sheet1!$F:$G,2)</f>
        <v>2</v>
      </c>
      <c r="F520">
        <v>0.65</v>
      </c>
      <c r="G520">
        <v>3469.76</v>
      </c>
      <c r="K520">
        <v>72016</v>
      </c>
      <c r="L520">
        <v>2</v>
      </c>
    </row>
    <row r="521" spans="1:12" x14ac:dyDescent="0.25">
      <c r="A521" t="s">
        <v>5</v>
      </c>
      <c r="B521">
        <f>VLOOKUP(A521,Sheet1!$B:$C,2,FALSE)</f>
        <v>13</v>
      </c>
      <c r="C521" t="s">
        <v>23</v>
      </c>
      <c r="D521">
        <v>72016</v>
      </c>
      <c r="E521">
        <f>VLOOKUP(D521,Sheet1!$F:$G,2)</f>
        <v>2</v>
      </c>
      <c r="F521">
        <v>0.65</v>
      </c>
      <c r="G521">
        <v>3469.76</v>
      </c>
      <c r="K521">
        <v>72016</v>
      </c>
      <c r="L521">
        <v>2</v>
      </c>
    </row>
    <row r="522" spans="1:12" x14ac:dyDescent="0.25">
      <c r="A522" t="s">
        <v>5</v>
      </c>
      <c r="B522">
        <f>VLOOKUP(A522,Sheet1!$B:$C,2,FALSE)</f>
        <v>13</v>
      </c>
      <c r="C522" t="s">
        <v>27</v>
      </c>
      <c r="D522">
        <v>72016</v>
      </c>
      <c r="E522">
        <f>VLOOKUP(D522,Sheet1!$F:$G,2)</f>
        <v>2</v>
      </c>
      <c r="F522">
        <v>0.65</v>
      </c>
      <c r="G522">
        <v>3469.76</v>
      </c>
      <c r="K522">
        <v>72016</v>
      </c>
      <c r="L522">
        <v>2</v>
      </c>
    </row>
    <row r="523" spans="1:12" x14ac:dyDescent="0.25">
      <c r="A523" t="s">
        <v>5</v>
      </c>
      <c r="B523">
        <f>VLOOKUP(A523,Sheet1!$B:$C,2,FALSE)</f>
        <v>13</v>
      </c>
      <c r="C523" t="s">
        <v>41</v>
      </c>
      <c r="D523">
        <v>72016</v>
      </c>
      <c r="E523">
        <f>VLOOKUP(D523,Sheet1!$F:$G,2)</f>
        <v>2</v>
      </c>
      <c r="F523">
        <v>2.19</v>
      </c>
      <c r="G523">
        <v>1874.29</v>
      </c>
      <c r="K523">
        <v>72016</v>
      </c>
      <c r="L523">
        <v>2</v>
      </c>
    </row>
    <row r="524" spans="1:12" x14ac:dyDescent="0.25">
      <c r="A524" t="s">
        <v>5</v>
      </c>
      <c r="B524">
        <f>VLOOKUP(A524,Sheet1!$B:$C,2,FALSE)</f>
        <v>13</v>
      </c>
      <c r="C524" t="s">
        <v>53</v>
      </c>
      <c r="D524">
        <v>72016</v>
      </c>
      <c r="E524">
        <f>VLOOKUP(D524,Sheet1!$F:$G,2)</f>
        <v>2</v>
      </c>
      <c r="F524">
        <v>2.19</v>
      </c>
      <c r="G524">
        <v>1796.84</v>
      </c>
      <c r="K524">
        <v>72016</v>
      </c>
      <c r="L524">
        <v>2</v>
      </c>
    </row>
    <row r="525" spans="1:12" x14ac:dyDescent="0.25">
      <c r="A525" t="s">
        <v>26</v>
      </c>
      <c r="B525">
        <f>VLOOKUP(A525,Sheet1!$B:$C,2,FALSE)</f>
        <v>9</v>
      </c>
      <c r="C525" t="s">
        <v>27</v>
      </c>
      <c r="D525">
        <v>72016</v>
      </c>
      <c r="E525">
        <f>VLOOKUP(D525,Sheet1!$F:$G,2)</f>
        <v>2</v>
      </c>
      <c r="F525">
        <v>0.65</v>
      </c>
      <c r="G525">
        <v>3578.4</v>
      </c>
      <c r="K525">
        <v>72016</v>
      </c>
      <c r="L525">
        <v>2</v>
      </c>
    </row>
    <row r="526" spans="1:12" x14ac:dyDescent="0.25">
      <c r="A526" t="s">
        <v>26</v>
      </c>
      <c r="B526">
        <f>VLOOKUP(A526,Sheet1!$B:$C,2,FALSE)</f>
        <v>9</v>
      </c>
      <c r="C526" t="s">
        <v>17</v>
      </c>
      <c r="D526">
        <v>72016</v>
      </c>
      <c r="E526">
        <f>VLOOKUP(D526,Sheet1!$F:$G,2)</f>
        <v>2</v>
      </c>
      <c r="F526">
        <v>0.65</v>
      </c>
      <c r="G526">
        <v>3578.4</v>
      </c>
      <c r="K526">
        <v>72016</v>
      </c>
      <c r="L526">
        <v>2</v>
      </c>
    </row>
    <row r="527" spans="1:12" x14ac:dyDescent="0.25">
      <c r="A527" t="s">
        <v>26</v>
      </c>
      <c r="B527">
        <f>VLOOKUP(A527,Sheet1!$B:$C,2,FALSE)</f>
        <v>9</v>
      </c>
      <c r="C527" t="s">
        <v>23</v>
      </c>
      <c r="D527">
        <v>72016</v>
      </c>
      <c r="E527">
        <f>VLOOKUP(D527,Sheet1!$F:$G,2)</f>
        <v>2</v>
      </c>
      <c r="F527">
        <v>0.65</v>
      </c>
      <c r="G527">
        <v>3578.4</v>
      </c>
      <c r="K527">
        <v>72016</v>
      </c>
      <c r="L527">
        <v>2</v>
      </c>
    </row>
    <row r="528" spans="1:12" x14ac:dyDescent="0.25">
      <c r="A528" t="s">
        <v>5</v>
      </c>
      <c r="B528">
        <f>VLOOKUP(A528,Sheet1!$B:$C,2,FALSE)</f>
        <v>13</v>
      </c>
      <c r="C528" t="s">
        <v>6</v>
      </c>
      <c r="D528">
        <v>72017</v>
      </c>
      <c r="E528">
        <f>VLOOKUP(D528,Sheet1!$F:$G,2)</f>
        <v>14</v>
      </c>
      <c r="F528">
        <v>1.1599999999999999</v>
      </c>
      <c r="G528">
        <v>19347.009999999998</v>
      </c>
      <c r="K528">
        <v>72017</v>
      </c>
      <c r="L528">
        <v>14</v>
      </c>
    </row>
    <row r="529" spans="1:12" x14ac:dyDescent="0.25">
      <c r="A529" t="s">
        <v>5</v>
      </c>
      <c r="B529">
        <f>VLOOKUP(A529,Sheet1!$B:$C,2,FALSE)</f>
        <v>13</v>
      </c>
      <c r="C529" t="s">
        <v>7</v>
      </c>
      <c r="D529">
        <v>72017</v>
      </c>
      <c r="E529">
        <f>VLOOKUP(D529,Sheet1!$F:$G,2)</f>
        <v>14</v>
      </c>
      <c r="F529">
        <v>1.49</v>
      </c>
      <c r="G529">
        <v>7187.36</v>
      </c>
      <c r="K529">
        <v>72017</v>
      </c>
      <c r="L529">
        <v>14</v>
      </c>
    </row>
    <row r="530" spans="1:12" x14ac:dyDescent="0.25">
      <c r="A530" t="s">
        <v>5</v>
      </c>
      <c r="B530">
        <f>VLOOKUP(A530,Sheet1!$B:$C,2,FALSE)</f>
        <v>13</v>
      </c>
      <c r="C530" t="s">
        <v>11</v>
      </c>
      <c r="D530">
        <v>72017</v>
      </c>
      <c r="E530">
        <f>VLOOKUP(D530,Sheet1!$F:$G,2)</f>
        <v>14</v>
      </c>
      <c r="F530">
        <v>1.43</v>
      </c>
      <c r="G530">
        <v>5406.01</v>
      </c>
      <c r="K530">
        <v>72017</v>
      </c>
      <c r="L530">
        <v>14</v>
      </c>
    </row>
    <row r="531" spans="1:12" x14ac:dyDescent="0.25">
      <c r="A531" t="s">
        <v>5</v>
      </c>
      <c r="B531">
        <f>VLOOKUP(A531,Sheet1!$B:$C,2,FALSE)</f>
        <v>13</v>
      </c>
      <c r="C531" t="s">
        <v>23</v>
      </c>
      <c r="D531">
        <v>72017</v>
      </c>
      <c r="E531">
        <f>VLOOKUP(D531,Sheet1!$F:$G,2)</f>
        <v>14</v>
      </c>
      <c r="F531">
        <v>1.29</v>
      </c>
      <c r="G531">
        <v>3469.76</v>
      </c>
      <c r="K531">
        <v>72017</v>
      </c>
      <c r="L531">
        <v>14</v>
      </c>
    </row>
    <row r="532" spans="1:12" x14ac:dyDescent="0.25">
      <c r="A532" t="s">
        <v>5</v>
      </c>
      <c r="B532">
        <f>VLOOKUP(A532,Sheet1!$B:$C,2,FALSE)</f>
        <v>13</v>
      </c>
      <c r="C532" t="s">
        <v>17</v>
      </c>
      <c r="D532">
        <v>72017</v>
      </c>
      <c r="E532">
        <f>VLOOKUP(D532,Sheet1!$F:$G,2)</f>
        <v>14</v>
      </c>
      <c r="F532">
        <v>1.29</v>
      </c>
      <c r="G532">
        <v>3345.84</v>
      </c>
      <c r="K532">
        <v>72017</v>
      </c>
      <c r="L532">
        <v>14</v>
      </c>
    </row>
    <row r="533" spans="1:12" x14ac:dyDescent="0.25">
      <c r="A533" t="s">
        <v>5</v>
      </c>
      <c r="B533">
        <f>VLOOKUP(A533,Sheet1!$B:$C,2,FALSE)</f>
        <v>13</v>
      </c>
      <c r="C533" t="s">
        <v>18</v>
      </c>
      <c r="D533">
        <v>72017</v>
      </c>
      <c r="E533">
        <f>VLOOKUP(D533,Sheet1!$F:$G,2)</f>
        <v>14</v>
      </c>
      <c r="F533">
        <v>1.44</v>
      </c>
      <c r="G533">
        <v>3005.06</v>
      </c>
      <c r="K533">
        <v>72017</v>
      </c>
      <c r="L533">
        <v>14</v>
      </c>
    </row>
    <row r="534" spans="1:12" x14ac:dyDescent="0.25">
      <c r="A534" t="s">
        <v>5</v>
      </c>
      <c r="B534">
        <f>VLOOKUP(A534,Sheet1!$B:$C,2,FALSE)</f>
        <v>13</v>
      </c>
      <c r="C534" t="s">
        <v>15</v>
      </c>
      <c r="D534">
        <v>72017</v>
      </c>
      <c r="E534">
        <f>VLOOKUP(D534,Sheet1!$F:$G,2)</f>
        <v>14</v>
      </c>
      <c r="F534">
        <v>1.64</v>
      </c>
      <c r="G534">
        <v>2741.73</v>
      </c>
      <c r="K534">
        <v>72017</v>
      </c>
      <c r="L534">
        <v>14</v>
      </c>
    </row>
    <row r="535" spans="1:12" x14ac:dyDescent="0.25">
      <c r="A535" t="s">
        <v>5</v>
      </c>
      <c r="B535">
        <f>VLOOKUP(A535,Sheet1!$B:$C,2,FALSE)</f>
        <v>13</v>
      </c>
      <c r="C535" t="s">
        <v>33</v>
      </c>
      <c r="D535">
        <v>72017</v>
      </c>
      <c r="E535">
        <f>VLOOKUP(D535,Sheet1!$F:$G,2)</f>
        <v>14</v>
      </c>
      <c r="F535">
        <v>1.61</v>
      </c>
      <c r="G535">
        <v>1781.35</v>
      </c>
      <c r="K535">
        <v>72017</v>
      </c>
      <c r="L535">
        <v>14</v>
      </c>
    </row>
    <row r="536" spans="1:12" x14ac:dyDescent="0.25">
      <c r="A536" t="s">
        <v>5</v>
      </c>
      <c r="B536">
        <f>VLOOKUP(A536,Sheet1!$B:$C,2,FALSE)</f>
        <v>13</v>
      </c>
      <c r="C536" t="s">
        <v>43</v>
      </c>
      <c r="D536">
        <v>72017</v>
      </c>
      <c r="E536">
        <f>VLOOKUP(D536,Sheet1!$F:$G,2)</f>
        <v>14</v>
      </c>
      <c r="F536">
        <v>1.99</v>
      </c>
      <c r="G536">
        <v>1672.92</v>
      </c>
      <c r="K536">
        <v>72017</v>
      </c>
      <c r="L536">
        <v>14</v>
      </c>
    </row>
    <row r="537" spans="1:12" x14ac:dyDescent="0.25">
      <c r="A537" t="s">
        <v>5</v>
      </c>
      <c r="B537">
        <f>VLOOKUP(A537,Sheet1!$B:$C,2,FALSE)</f>
        <v>13</v>
      </c>
      <c r="C537" t="s">
        <v>35</v>
      </c>
      <c r="D537">
        <v>72017</v>
      </c>
      <c r="E537">
        <f>VLOOKUP(D537,Sheet1!$F:$G,2)</f>
        <v>14</v>
      </c>
      <c r="F537">
        <v>2.19</v>
      </c>
      <c r="G537">
        <v>1487.04</v>
      </c>
      <c r="K537">
        <v>72017</v>
      </c>
      <c r="L537">
        <v>14</v>
      </c>
    </row>
    <row r="538" spans="1:12" x14ac:dyDescent="0.25">
      <c r="A538" t="s">
        <v>5</v>
      </c>
      <c r="B538">
        <f>VLOOKUP(A538,Sheet1!$B:$C,2,FALSE)</f>
        <v>13</v>
      </c>
      <c r="C538" t="s">
        <v>40</v>
      </c>
      <c r="D538">
        <v>72017</v>
      </c>
      <c r="E538">
        <f>VLOOKUP(D538,Sheet1!$F:$G,2)</f>
        <v>14</v>
      </c>
      <c r="F538">
        <v>0.66</v>
      </c>
      <c r="G538">
        <v>1239.2</v>
      </c>
      <c r="K538">
        <v>72017</v>
      </c>
      <c r="L538">
        <v>14</v>
      </c>
    </row>
    <row r="539" spans="1:12" x14ac:dyDescent="0.25">
      <c r="A539" t="s">
        <v>5</v>
      </c>
      <c r="B539">
        <f>VLOOKUP(A539,Sheet1!$B:$C,2,FALSE)</f>
        <v>13</v>
      </c>
      <c r="C539" t="s">
        <v>25</v>
      </c>
      <c r="D539">
        <v>72017</v>
      </c>
      <c r="E539">
        <f>VLOOKUP(D539,Sheet1!$F:$G,2)</f>
        <v>14</v>
      </c>
      <c r="F539">
        <v>1.59</v>
      </c>
      <c r="G539">
        <v>1006.85</v>
      </c>
      <c r="K539">
        <v>72017</v>
      </c>
      <c r="L539">
        <v>14</v>
      </c>
    </row>
    <row r="540" spans="1:12" x14ac:dyDescent="0.25">
      <c r="A540" t="s">
        <v>5</v>
      </c>
      <c r="B540">
        <f>VLOOKUP(A540,Sheet1!$B:$C,2,FALSE)</f>
        <v>13</v>
      </c>
      <c r="C540" t="s">
        <v>70</v>
      </c>
      <c r="D540">
        <v>72017</v>
      </c>
      <c r="E540">
        <f>VLOOKUP(D540,Sheet1!$F:$G,2)</f>
        <v>14</v>
      </c>
      <c r="F540">
        <v>2.29</v>
      </c>
      <c r="G540">
        <v>604.11</v>
      </c>
      <c r="K540">
        <v>72017</v>
      </c>
      <c r="L540">
        <v>14</v>
      </c>
    </row>
    <row r="541" spans="1:12" x14ac:dyDescent="0.25">
      <c r="A541" t="s">
        <v>5</v>
      </c>
      <c r="B541">
        <f>VLOOKUP(A541,Sheet1!$B:$C,2,FALSE)</f>
        <v>13</v>
      </c>
      <c r="C541" t="s">
        <v>10</v>
      </c>
      <c r="D541">
        <v>72017</v>
      </c>
      <c r="E541">
        <f>VLOOKUP(D541,Sheet1!$F:$G,2)</f>
        <v>14</v>
      </c>
      <c r="F541">
        <v>1.64</v>
      </c>
      <c r="G541">
        <v>526.66</v>
      </c>
      <c r="K541">
        <v>72017</v>
      </c>
      <c r="L541">
        <v>14</v>
      </c>
    </row>
    <row r="542" spans="1:12" x14ac:dyDescent="0.25">
      <c r="A542" t="s">
        <v>5</v>
      </c>
      <c r="B542">
        <f>VLOOKUP(A542,Sheet1!$B:$C,2,FALSE)</f>
        <v>13</v>
      </c>
      <c r="C542" t="s">
        <v>47</v>
      </c>
      <c r="D542">
        <v>72017</v>
      </c>
      <c r="E542">
        <f>VLOOKUP(D542,Sheet1!$F:$G,2)</f>
        <v>14</v>
      </c>
      <c r="F542">
        <v>1.46</v>
      </c>
      <c r="G542">
        <v>526.66</v>
      </c>
      <c r="K542">
        <v>72017</v>
      </c>
      <c r="L542">
        <v>14</v>
      </c>
    </row>
    <row r="543" spans="1:12" x14ac:dyDescent="0.25">
      <c r="A543" t="s">
        <v>5</v>
      </c>
      <c r="B543">
        <f>VLOOKUP(A543,Sheet1!$B:$C,2,FALSE)</f>
        <v>13</v>
      </c>
      <c r="C543" t="s">
        <v>28</v>
      </c>
      <c r="D543">
        <v>72017</v>
      </c>
      <c r="E543">
        <f>VLOOKUP(D543,Sheet1!$F:$G,2)</f>
        <v>14</v>
      </c>
      <c r="F543">
        <v>1.99</v>
      </c>
      <c r="G543">
        <v>495.68</v>
      </c>
      <c r="K543">
        <v>72017</v>
      </c>
      <c r="L543">
        <v>14</v>
      </c>
    </row>
    <row r="544" spans="1:12" x14ac:dyDescent="0.25">
      <c r="A544" t="s">
        <v>5</v>
      </c>
      <c r="B544">
        <f>VLOOKUP(A544,Sheet1!$B:$C,2,FALSE)</f>
        <v>13</v>
      </c>
      <c r="C544" t="s">
        <v>30</v>
      </c>
      <c r="D544">
        <v>72017</v>
      </c>
      <c r="E544">
        <f>VLOOKUP(D544,Sheet1!$F:$G,2)</f>
        <v>14</v>
      </c>
      <c r="F544">
        <v>1.19</v>
      </c>
      <c r="G544">
        <v>325.29000000000002</v>
      </c>
      <c r="K544">
        <v>72017</v>
      </c>
      <c r="L544">
        <v>14</v>
      </c>
    </row>
    <row r="545" spans="1:12" x14ac:dyDescent="0.25">
      <c r="A545" t="s">
        <v>5</v>
      </c>
      <c r="B545">
        <f>VLOOKUP(A545,Sheet1!$B:$C,2,FALSE)</f>
        <v>13</v>
      </c>
      <c r="C545" t="s">
        <v>50</v>
      </c>
      <c r="D545">
        <v>72017</v>
      </c>
      <c r="E545">
        <f>VLOOKUP(D545,Sheet1!$F:$G,2)</f>
        <v>14</v>
      </c>
      <c r="F545">
        <v>1.46</v>
      </c>
      <c r="G545">
        <v>278.82</v>
      </c>
      <c r="K545">
        <v>72017</v>
      </c>
      <c r="L545">
        <v>14</v>
      </c>
    </row>
    <row r="546" spans="1:12" x14ac:dyDescent="0.25">
      <c r="A546" t="s">
        <v>5</v>
      </c>
      <c r="B546">
        <f>VLOOKUP(A546,Sheet1!$B:$C,2,FALSE)</f>
        <v>13</v>
      </c>
      <c r="C546" t="s">
        <v>68</v>
      </c>
      <c r="D546">
        <v>72017</v>
      </c>
      <c r="E546">
        <f>VLOOKUP(D546,Sheet1!$F:$G,2)</f>
        <v>14</v>
      </c>
      <c r="F546">
        <v>1.89</v>
      </c>
      <c r="G546">
        <v>263.33</v>
      </c>
      <c r="K546">
        <v>72017</v>
      </c>
      <c r="L546">
        <v>14</v>
      </c>
    </row>
    <row r="547" spans="1:12" x14ac:dyDescent="0.25">
      <c r="A547" t="s">
        <v>5</v>
      </c>
      <c r="B547">
        <f>VLOOKUP(A547,Sheet1!$B:$C,2,FALSE)</f>
        <v>13</v>
      </c>
      <c r="C547" t="s">
        <v>66</v>
      </c>
      <c r="D547">
        <v>72017</v>
      </c>
      <c r="E547">
        <f>VLOOKUP(D547,Sheet1!$F:$G,2)</f>
        <v>14</v>
      </c>
      <c r="F547">
        <v>2.59</v>
      </c>
      <c r="G547">
        <v>247.84</v>
      </c>
      <c r="K547">
        <v>72017</v>
      </c>
      <c r="L547">
        <v>14</v>
      </c>
    </row>
    <row r="548" spans="1:12" x14ac:dyDescent="0.25">
      <c r="A548" t="s">
        <v>5</v>
      </c>
      <c r="B548">
        <f>VLOOKUP(A548,Sheet1!$B:$C,2,FALSE)</f>
        <v>13</v>
      </c>
      <c r="C548" t="s">
        <v>61</v>
      </c>
      <c r="D548">
        <v>72017</v>
      </c>
      <c r="E548">
        <f>VLOOKUP(D548,Sheet1!$F:$G,2)</f>
        <v>14</v>
      </c>
      <c r="F548">
        <v>1.79</v>
      </c>
      <c r="G548">
        <v>232.35</v>
      </c>
      <c r="K548">
        <v>72017</v>
      </c>
      <c r="L548">
        <v>14</v>
      </c>
    </row>
    <row r="549" spans="1:12" x14ac:dyDescent="0.25">
      <c r="A549" t="s">
        <v>5</v>
      </c>
      <c r="B549">
        <f>VLOOKUP(A549,Sheet1!$B:$C,2,FALSE)</f>
        <v>13</v>
      </c>
      <c r="C549" t="s">
        <v>54</v>
      </c>
      <c r="D549">
        <v>72017</v>
      </c>
      <c r="E549">
        <f>VLOOKUP(D549,Sheet1!$F:$G,2)</f>
        <v>14</v>
      </c>
      <c r="F549">
        <v>1.76</v>
      </c>
      <c r="G549">
        <v>154.9</v>
      </c>
      <c r="K549">
        <v>72017</v>
      </c>
      <c r="L549">
        <v>14</v>
      </c>
    </row>
    <row r="550" spans="1:12" x14ac:dyDescent="0.25">
      <c r="A550" t="s">
        <v>5</v>
      </c>
      <c r="B550">
        <f>VLOOKUP(A550,Sheet1!$B:$C,2,FALSE)</f>
        <v>13</v>
      </c>
      <c r="C550" t="s">
        <v>21</v>
      </c>
      <c r="D550">
        <v>72017</v>
      </c>
      <c r="E550">
        <f>VLOOKUP(D550,Sheet1!$F:$G,2)</f>
        <v>14</v>
      </c>
      <c r="F550">
        <v>2.19</v>
      </c>
      <c r="G550">
        <v>77.45</v>
      </c>
      <c r="K550">
        <v>72017</v>
      </c>
      <c r="L550">
        <v>14</v>
      </c>
    </row>
    <row r="551" spans="1:12" x14ac:dyDescent="0.25">
      <c r="A551" t="s">
        <v>5</v>
      </c>
      <c r="B551">
        <f>VLOOKUP(A551,Sheet1!$B:$C,2,FALSE)</f>
        <v>13</v>
      </c>
      <c r="C551" t="s">
        <v>22</v>
      </c>
      <c r="D551">
        <v>72017</v>
      </c>
      <c r="E551">
        <f>VLOOKUP(D551,Sheet1!$F:$G,2)</f>
        <v>14</v>
      </c>
      <c r="F551">
        <v>1.74</v>
      </c>
      <c r="G551">
        <v>30.98</v>
      </c>
      <c r="K551">
        <v>72017</v>
      </c>
      <c r="L551">
        <v>14</v>
      </c>
    </row>
    <row r="552" spans="1:12" x14ac:dyDescent="0.25">
      <c r="A552" t="s">
        <v>5</v>
      </c>
      <c r="B552">
        <f>VLOOKUP(A552,Sheet1!$B:$C,2,FALSE)</f>
        <v>13</v>
      </c>
      <c r="C552" t="s">
        <v>60</v>
      </c>
      <c r="D552">
        <v>72017</v>
      </c>
      <c r="E552">
        <f>VLOOKUP(D552,Sheet1!$F:$G,2)</f>
        <v>14</v>
      </c>
      <c r="F552">
        <v>1.89</v>
      </c>
      <c r="G552">
        <v>15.49</v>
      </c>
      <c r="K552">
        <v>72017</v>
      </c>
      <c r="L552">
        <v>14</v>
      </c>
    </row>
    <row r="553" spans="1:12" x14ac:dyDescent="0.25">
      <c r="A553" t="s">
        <v>5</v>
      </c>
      <c r="B553">
        <f>VLOOKUP(A553,Sheet1!$B:$C,2,FALSE)</f>
        <v>13</v>
      </c>
      <c r="C553" t="s">
        <v>39</v>
      </c>
      <c r="D553">
        <v>72017</v>
      </c>
      <c r="E553">
        <f>VLOOKUP(D553,Sheet1!$F:$G,2)</f>
        <v>14</v>
      </c>
      <c r="F553">
        <v>1.79</v>
      </c>
      <c r="G553">
        <v>15.49</v>
      </c>
      <c r="K553">
        <v>72017</v>
      </c>
      <c r="L553">
        <v>14</v>
      </c>
    </row>
    <row r="554" spans="1:12" x14ac:dyDescent="0.25">
      <c r="A554" t="s">
        <v>5</v>
      </c>
      <c r="B554">
        <f>VLOOKUP(A554,Sheet1!$B:$C,2,FALSE)</f>
        <v>13</v>
      </c>
      <c r="C554" t="s">
        <v>64</v>
      </c>
      <c r="D554">
        <v>72017</v>
      </c>
      <c r="E554">
        <f>VLOOKUP(D554,Sheet1!$F:$G,2)</f>
        <v>14</v>
      </c>
      <c r="F554">
        <v>2.19</v>
      </c>
      <c r="G554">
        <v>15.49</v>
      </c>
      <c r="K554">
        <v>72017</v>
      </c>
      <c r="L554">
        <v>14</v>
      </c>
    </row>
    <row r="555" spans="1:12" x14ac:dyDescent="0.25">
      <c r="A555" t="s">
        <v>5</v>
      </c>
      <c r="B555">
        <f>VLOOKUP(A555,Sheet1!$B:$C,2,FALSE)</f>
        <v>13</v>
      </c>
      <c r="C555" t="s">
        <v>67</v>
      </c>
      <c r="D555">
        <v>72017</v>
      </c>
      <c r="E555">
        <f>VLOOKUP(D555,Sheet1!$F:$G,2)</f>
        <v>14</v>
      </c>
      <c r="F555">
        <v>1.89</v>
      </c>
      <c r="G555">
        <v>15.49</v>
      </c>
      <c r="K555">
        <v>72017</v>
      </c>
      <c r="L555">
        <v>14</v>
      </c>
    </row>
    <row r="556" spans="1:12" x14ac:dyDescent="0.25">
      <c r="A556" t="s">
        <v>5</v>
      </c>
      <c r="B556">
        <f>VLOOKUP(A556,Sheet1!$B:$C,2,FALSE)</f>
        <v>13</v>
      </c>
      <c r="C556" t="s">
        <v>95</v>
      </c>
      <c r="D556">
        <v>72017</v>
      </c>
      <c r="E556">
        <f>VLOOKUP(D556,Sheet1!$F:$G,2)</f>
        <v>14</v>
      </c>
      <c r="F556">
        <v>1.49</v>
      </c>
      <c r="G556">
        <v>15.49</v>
      </c>
      <c r="K556">
        <v>72017</v>
      </c>
      <c r="L556">
        <v>14</v>
      </c>
    </row>
    <row r="557" spans="1:12" x14ac:dyDescent="0.25">
      <c r="A557" t="s">
        <v>5</v>
      </c>
      <c r="B557">
        <f>VLOOKUP(A557,Sheet1!$B:$C,2,FALSE)</f>
        <v>13</v>
      </c>
      <c r="C557" t="s">
        <v>57</v>
      </c>
      <c r="D557">
        <v>72017</v>
      </c>
      <c r="E557">
        <f>VLOOKUP(D557,Sheet1!$F:$G,2)</f>
        <v>14</v>
      </c>
      <c r="F557">
        <v>1.49</v>
      </c>
      <c r="G557">
        <v>15.49</v>
      </c>
      <c r="K557">
        <v>72017</v>
      </c>
      <c r="L557">
        <v>14</v>
      </c>
    </row>
    <row r="558" spans="1:12" x14ac:dyDescent="0.25">
      <c r="A558" t="s">
        <v>5</v>
      </c>
      <c r="B558">
        <f>VLOOKUP(A558,Sheet1!$B:$C,2,FALSE)</f>
        <v>13</v>
      </c>
      <c r="C558" t="s">
        <v>58</v>
      </c>
      <c r="D558">
        <v>72017</v>
      </c>
      <c r="E558">
        <f>VLOOKUP(D558,Sheet1!$F:$G,2)</f>
        <v>14</v>
      </c>
      <c r="F558">
        <v>1.49</v>
      </c>
      <c r="G558">
        <v>15.49</v>
      </c>
      <c r="K558">
        <v>72017</v>
      </c>
      <c r="L558">
        <v>14</v>
      </c>
    </row>
    <row r="559" spans="1:12" x14ac:dyDescent="0.25">
      <c r="A559" t="s">
        <v>5</v>
      </c>
      <c r="B559">
        <f>VLOOKUP(A559,Sheet1!$B:$C,2,FALSE)</f>
        <v>13</v>
      </c>
      <c r="C559" t="s">
        <v>52</v>
      </c>
      <c r="D559">
        <v>72017</v>
      </c>
      <c r="E559">
        <f>VLOOKUP(D559,Sheet1!$F:$G,2)</f>
        <v>14</v>
      </c>
      <c r="F559">
        <v>2.19</v>
      </c>
      <c r="G559">
        <v>15.49</v>
      </c>
      <c r="K559">
        <v>72017</v>
      </c>
      <c r="L559">
        <v>14</v>
      </c>
    </row>
    <row r="560" spans="1:12" x14ac:dyDescent="0.25">
      <c r="A560" t="s">
        <v>5</v>
      </c>
      <c r="B560">
        <f>VLOOKUP(A560,Sheet1!$B:$C,2,FALSE)</f>
        <v>13</v>
      </c>
      <c r="C560" t="s">
        <v>36</v>
      </c>
      <c r="D560">
        <v>72017</v>
      </c>
      <c r="E560">
        <f>VLOOKUP(D560,Sheet1!$F:$G,2)</f>
        <v>14</v>
      </c>
      <c r="F560">
        <v>1.19</v>
      </c>
      <c r="G560">
        <v>15.49</v>
      </c>
      <c r="K560">
        <v>72017</v>
      </c>
      <c r="L560">
        <v>14</v>
      </c>
    </row>
    <row r="561" spans="1:12" x14ac:dyDescent="0.25">
      <c r="A561" t="s">
        <v>5</v>
      </c>
      <c r="B561">
        <f>VLOOKUP(A561,Sheet1!$B:$C,2,FALSE)</f>
        <v>13</v>
      </c>
      <c r="C561" t="s">
        <v>51</v>
      </c>
      <c r="D561">
        <v>72017</v>
      </c>
      <c r="E561">
        <f>VLOOKUP(D561,Sheet1!$F:$G,2)</f>
        <v>14</v>
      </c>
      <c r="F561">
        <v>1.89</v>
      </c>
      <c r="G561">
        <v>15.49</v>
      </c>
      <c r="K561">
        <v>72017</v>
      </c>
      <c r="L561">
        <v>14</v>
      </c>
    </row>
    <row r="562" spans="1:12" x14ac:dyDescent="0.25">
      <c r="A562" t="s">
        <v>5</v>
      </c>
      <c r="B562">
        <f>VLOOKUP(A562,Sheet1!$B:$C,2,FALSE)</f>
        <v>13</v>
      </c>
      <c r="C562" t="s">
        <v>65</v>
      </c>
      <c r="D562">
        <v>72017</v>
      </c>
      <c r="E562">
        <f>VLOOKUP(D562,Sheet1!$F:$G,2)</f>
        <v>14</v>
      </c>
      <c r="F562">
        <v>2.19</v>
      </c>
      <c r="G562">
        <v>15.49</v>
      </c>
      <c r="K562">
        <v>72017</v>
      </c>
      <c r="L562">
        <v>14</v>
      </c>
    </row>
    <row r="563" spans="1:12" x14ac:dyDescent="0.25">
      <c r="A563" t="s">
        <v>5</v>
      </c>
      <c r="B563">
        <f>VLOOKUP(A563,Sheet1!$B:$C,2,FALSE)</f>
        <v>13</v>
      </c>
      <c r="C563" t="s">
        <v>59</v>
      </c>
      <c r="D563">
        <v>72017</v>
      </c>
      <c r="E563">
        <f>VLOOKUP(D563,Sheet1!$F:$G,2)</f>
        <v>14</v>
      </c>
      <c r="F563">
        <v>2.19</v>
      </c>
      <c r="G563">
        <v>15.49</v>
      </c>
      <c r="K563">
        <v>72017</v>
      </c>
      <c r="L563">
        <v>14</v>
      </c>
    </row>
    <row r="564" spans="1:12" x14ac:dyDescent="0.25">
      <c r="A564" t="s">
        <v>5</v>
      </c>
      <c r="B564">
        <f>VLOOKUP(A564,Sheet1!$B:$C,2,FALSE)</f>
        <v>13</v>
      </c>
      <c r="C564" t="s">
        <v>48</v>
      </c>
      <c r="D564">
        <v>72017</v>
      </c>
      <c r="E564">
        <f>VLOOKUP(D564,Sheet1!$F:$G,2)</f>
        <v>14</v>
      </c>
      <c r="F564">
        <v>2.19</v>
      </c>
      <c r="G564">
        <v>15.49</v>
      </c>
      <c r="K564">
        <v>72017</v>
      </c>
      <c r="L564">
        <v>14</v>
      </c>
    </row>
    <row r="565" spans="1:12" x14ac:dyDescent="0.25">
      <c r="A565" t="s">
        <v>5</v>
      </c>
      <c r="B565">
        <f>VLOOKUP(A565,Sheet1!$B:$C,2,FALSE)</f>
        <v>13</v>
      </c>
      <c r="C565" t="s">
        <v>79</v>
      </c>
      <c r="D565">
        <v>72017</v>
      </c>
      <c r="E565">
        <f>VLOOKUP(D565,Sheet1!$F:$G,2)</f>
        <v>14</v>
      </c>
      <c r="F565">
        <v>1.79</v>
      </c>
      <c r="G565">
        <v>15.49</v>
      </c>
      <c r="K565">
        <v>72017</v>
      </c>
      <c r="L565">
        <v>14</v>
      </c>
    </row>
    <row r="566" spans="1:12" x14ac:dyDescent="0.25">
      <c r="A566" t="s">
        <v>5</v>
      </c>
      <c r="B566">
        <f>VLOOKUP(A566,Sheet1!$B:$C,2,FALSE)</f>
        <v>13</v>
      </c>
      <c r="C566" t="s">
        <v>94</v>
      </c>
      <c r="D566">
        <v>72017</v>
      </c>
      <c r="E566">
        <f>VLOOKUP(D566,Sheet1!$F:$G,2)</f>
        <v>14</v>
      </c>
      <c r="F566">
        <v>1.49</v>
      </c>
      <c r="G566">
        <v>15.49</v>
      </c>
      <c r="K566">
        <v>72017</v>
      </c>
      <c r="L566">
        <v>14</v>
      </c>
    </row>
    <row r="567" spans="1:12" x14ac:dyDescent="0.25">
      <c r="A567" t="s">
        <v>5</v>
      </c>
      <c r="B567">
        <f>VLOOKUP(A567,Sheet1!$B:$C,2,FALSE)</f>
        <v>13</v>
      </c>
      <c r="C567" t="s">
        <v>55</v>
      </c>
      <c r="D567">
        <v>72017</v>
      </c>
      <c r="E567">
        <f>VLOOKUP(D567,Sheet1!$F:$G,2)</f>
        <v>14</v>
      </c>
      <c r="F567">
        <v>1.49</v>
      </c>
      <c r="G567">
        <v>15.49</v>
      </c>
      <c r="K567">
        <v>72017</v>
      </c>
      <c r="L567">
        <v>14</v>
      </c>
    </row>
    <row r="568" spans="1:12" x14ac:dyDescent="0.25">
      <c r="A568" t="s">
        <v>5</v>
      </c>
      <c r="B568">
        <f>VLOOKUP(A568,Sheet1!$B:$C,2,FALSE)</f>
        <v>13</v>
      </c>
      <c r="C568" t="s">
        <v>74</v>
      </c>
      <c r="D568">
        <v>72017</v>
      </c>
      <c r="E568">
        <f>VLOOKUP(D568,Sheet1!$F:$G,2)</f>
        <v>14</v>
      </c>
      <c r="F568">
        <v>1.49</v>
      </c>
      <c r="G568">
        <v>15.49</v>
      </c>
      <c r="K568">
        <v>72017</v>
      </c>
      <c r="L568">
        <v>14</v>
      </c>
    </row>
    <row r="569" spans="1:12" x14ac:dyDescent="0.25">
      <c r="A569" t="s">
        <v>5</v>
      </c>
      <c r="B569">
        <f>VLOOKUP(A569,Sheet1!$B:$C,2,FALSE)</f>
        <v>13</v>
      </c>
      <c r="C569" t="s">
        <v>56</v>
      </c>
      <c r="D569">
        <v>72017</v>
      </c>
      <c r="E569">
        <f>VLOOKUP(D569,Sheet1!$F:$G,2)</f>
        <v>14</v>
      </c>
      <c r="F569">
        <v>1.49</v>
      </c>
      <c r="G569">
        <v>15.49</v>
      </c>
      <c r="K569">
        <v>72017</v>
      </c>
      <c r="L569">
        <v>14</v>
      </c>
    </row>
    <row r="570" spans="1:12" x14ac:dyDescent="0.25">
      <c r="A570" t="s">
        <v>5</v>
      </c>
      <c r="B570">
        <f>VLOOKUP(A570,Sheet1!$B:$C,2,FALSE)</f>
        <v>13</v>
      </c>
      <c r="C570" t="s">
        <v>72</v>
      </c>
      <c r="D570">
        <v>72017</v>
      </c>
      <c r="E570">
        <f>VLOOKUP(D570,Sheet1!$F:$G,2)</f>
        <v>14</v>
      </c>
      <c r="F570">
        <v>2.19</v>
      </c>
      <c r="G570">
        <v>15.49</v>
      </c>
      <c r="K570">
        <v>72017</v>
      </c>
      <c r="L570">
        <v>14</v>
      </c>
    </row>
    <row r="571" spans="1:12" x14ac:dyDescent="0.25">
      <c r="A571" t="s">
        <v>5</v>
      </c>
      <c r="B571">
        <f>VLOOKUP(A571,Sheet1!$B:$C,2,FALSE)</f>
        <v>13</v>
      </c>
      <c r="C571" t="s">
        <v>34</v>
      </c>
      <c r="D571">
        <v>72017</v>
      </c>
      <c r="E571">
        <f>VLOOKUP(D571,Sheet1!$F:$G,2)</f>
        <v>14</v>
      </c>
      <c r="F571">
        <v>1.19</v>
      </c>
      <c r="G571">
        <v>15.49</v>
      </c>
      <c r="K571">
        <v>72017</v>
      </c>
      <c r="L571">
        <v>14</v>
      </c>
    </row>
    <row r="572" spans="1:12" x14ac:dyDescent="0.25">
      <c r="A572" t="s">
        <v>8</v>
      </c>
      <c r="B572">
        <f>VLOOKUP(A572,Sheet1!$B:$C,2,FALSE)</f>
        <v>16</v>
      </c>
      <c r="C572" t="s">
        <v>9</v>
      </c>
      <c r="D572">
        <v>72017</v>
      </c>
      <c r="E572">
        <f>VLOOKUP(D572,Sheet1!$F:$G,2)</f>
        <v>14</v>
      </c>
      <c r="F572">
        <v>1.99</v>
      </c>
      <c r="G572">
        <v>3020.94</v>
      </c>
      <c r="K572">
        <v>72017</v>
      </c>
      <c r="L572">
        <v>14</v>
      </c>
    </row>
    <row r="573" spans="1:12" x14ac:dyDescent="0.25">
      <c r="A573" t="s">
        <v>12</v>
      </c>
      <c r="B573">
        <f>VLOOKUP(A573,Sheet1!$B:$C,2,FALSE)</f>
        <v>18</v>
      </c>
      <c r="C573" t="s">
        <v>13</v>
      </c>
      <c r="D573">
        <v>72017</v>
      </c>
      <c r="E573">
        <f>VLOOKUP(D573,Sheet1!$F:$G,2)</f>
        <v>14</v>
      </c>
      <c r="F573">
        <v>2.36</v>
      </c>
      <c r="G573">
        <v>814.06</v>
      </c>
      <c r="K573">
        <v>72017</v>
      </c>
      <c r="L573">
        <v>14</v>
      </c>
    </row>
    <row r="574" spans="1:12" x14ac:dyDescent="0.25">
      <c r="A574" t="s">
        <v>12</v>
      </c>
      <c r="B574">
        <f>VLOOKUP(A574,Sheet1!$B:$C,2,FALSE)</f>
        <v>18</v>
      </c>
      <c r="C574" t="s">
        <v>61</v>
      </c>
      <c r="D574">
        <v>72017</v>
      </c>
      <c r="E574">
        <f>VLOOKUP(D574,Sheet1!$F:$G,2)</f>
        <v>14</v>
      </c>
      <c r="F574">
        <v>2.19</v>
      </c>
      <c r="G574">
        <v>39.39</v>
      </c>
      <c r="K574">
        <v>72017</v>
      </c>
      <c r="L574">
        <v>14</v>
      </c>
    </row>
    <row r="575" spans="1:12" x14ac:dyDescent="0.25">
      <c r="A575" t="s">
        <v>14</v>
      </c>
      <c r="B575">
        <f>VLOOKUP(A575,Sheet1!$B:$C,2,FALSE)</f>
        <v>17</v>
      </c>
      <c r="C575" t="s">
        <v>11</v>
      </c>
      <c r="D575">
        <v>72017</v>
      </c>
      <c r="E575">
        <f>VLOOKUP(D575,Sheet1!$F:$G,2)</f>
        <v>14</v>
      </c>
      <c r="F575">
        <v>1.44</v>
      </c>
      <c r="G575">
        <v>1750.37</v>
      </c>
      <c r="K575">
        <v>72017</v>
      </c>
      <c r="L575">
        <v>14</v>
      </c>
    </row>
    <row r="576" spans="1:12" x14ac:dyDescent="0.25">
      <c r="A576" t="s">
        <v>14</v>
      </c>
      <c r="B576">
        <f>VLOOKUP(A576,Sheet1!$B:$C,2,FALSE)</f>
        <v>17</v>
      </c>
      <c r="C576" t="s">
        <v>47</v>
      </c>
      <c r="D576">
        <v>72017</v>
      </c>
      <c r="E576">
        <f>VLOOKUP(D576,Sheet1!$F:$G,2)</f>
        <v>14</v>
      </c>
      <c r="F576">
        <v>1.49</v>
      </c>
      <c r="G576">
        <v>666.07</v>
      </c>
      <c r="K576">
        <v>72017</v>
      </c>
      <c r="L576">
        <v>14</v>
      </c>
    </row>
    <row r="577" spans="1:12" x14ac:dyDescent="0.25">
      <c r="A577" t="s">
        <v>14</v>
      </c>
      <c r="B577">
        <f>VLOOKUP(A577,Sheet1!$B:$C,2,FALSE)</f>
        <v>17</v>
      </c>
      <c r="C577" t="s">
        <v>53</v>
      </c>
      <c r="D577">
        <v>72017</v>
      </c>
      <c r="E577">
        <f>VLOOKUP(D577,Sheet1!$F:$G,2)</f>
        <v>14</v>
      </c>
      <c r="F577">
        <v>2.19</v>
      </c>
      <c r="G577">
        <v>650.58000000000004</v>
      </c>
      <c r="K577">
        <v>72017</v>
      </c>
      <c r="L577">
        <v>14</v>
      </c>
    </row>
    <row r="578" spans="1:12" x14ac:dyDescent="0.25">
      <c r="A578" t="s">
        <v>14</v>
      </c>
      <c r="B578">
        <f>VLOOKUP(A578,Sheet1!$B:$C,2,FALSE)</f>
        <v>17</v>
      </c>
      <c r="C578" t="s">
        <v>41</v>
      </c>
      <c r="D578">
        <v>72017</v>
      </c>
      <c r="E578">
        <f>VLOOKUP(D578,Sheet1!$F:$G,2)</f>
        <v>14</v>
      </c>
      <c r="F578">
        <v>2.19</v>
      </c>
      <c r="G578">
        <v>387.25</v>
      </c>
      <c r="K578">
        <v>72017</v>
      </c>
      <c r="L578">
        <v>14</v>
      </c>
    </row>
    <row r="579" spans="1:12" x14ac:dyDescent="0.25">
      <c r="A579" t="s">
        <v>14</v>
      </c>
      <c r="B579">
        <f>VLOOKUP(A579,Sheet1!$B:$C,2,FALSE)</f>
        <v>17</v>
      </c>
      <c r="C579" t="s">
        <v>18</v>
      </c>
      <c r="D579">
        <v>72017</v>
      </c>
      <c r="E579">
        <f>VLOOKUP(D579,Sheet1!$F:$G,2)</f>
        <v>14</v>
      </c>
      <c r="F579">
        <v>1.49</v>
      </c>
      <c r="G579">
        <v>325.29000000000002</v>
      </c>
      <c r="K579">
        <v>72017</v>
      </c>
      <c r="L579">
        <v>14</v>
      </c>
    </row>
    <row r="580" spans="1:12" x14ac:dyDescent="0.25">
      <c r="A580" t="s">
        <v>14</v>
      </c>
      <c r="B580">
        <f>VLOOKUP(A580,Sheet1!$B:$C,2,FALSE)</f>
        <v>17</v>
      </c>
      <c r="C580" t="s">
        <v>28</v>
      </c>
      <c r="D580">
        <v>72017</v>
      </c>
      <c r="E580">
        <f>VLOOKUP(D580,Sheet1!$F:$G,2)</f>
        <v>14</v>
      </c>
      <c r="F580">
        <v>1.99</v>
      </c>
      <c r="G580">
        <v>170.39</v>
      </c>
      <c r="K580">
        <v>72017</v>
      </c>
      <c r="L580">
        <v>14</v>
      </c>
    </row>
    <row r="581" spans="1:12" x14ac:dyDescent="0.25">
      <c r="A581" t="s">
        <v>14</v>
      </c>
      <c r="B581">
        <f>VLOOKUP(A581,Sheet1!$B:$C,2,FALSE)</f>
        <v>17</v>
      </c>
      <c r="C581" t="s">
        <v>60</v>
      </c>
      <c r="D581">
        <v>72017</v>
      </c>
      <c r="E581">
        <f>VLOOKUP(D581,Sheet1!$F:$G,2)</f>
        <v>14</v>
      </c>
      <c r="F581">
        <v>1.89</v>
      </c>
      <c r="G581">
        <v>92.94</v>
      </c>
      <c r="K581">
        <v>72017</v>
      </c>
      <c r="L581">
        <v>14</v>
      </c>
    </row>
    <row r="582" spans="1:12" x14ac:dyDescent="0.25">
      <c r="A582" t="s">
        <v>14</v>
      </c>
      <c r="B582">
        <f>VLOOKUP(A582,Sheet1!$B:$C,2,FALSE)</f>
        <v>17</v>
      </c>
      <c r="C582" t="s">
        <v>68</v>
      </c>
      <c r="D582">
        <v>72017</v>
      </c>
      <c r="E582">
        <f>VLOOKUP(D582,Sheet1!$F:$G,2)</f>
        <v>14</v>
      </c>
      <c r="F582">
        <v>1.89</v>
      </c>
      <c r="G582">
        <v>77.45</v>
      </c>
      <c r="K582">
        <v>72017</v>
      </c>
      <c r="L582">
        <v>14</v>
      </c>
    </row>
    <row r="583" spans="1:12" x14ac:dyDescent="0.25">
      <c r="A583" t="s">
        <v>14</v>
      </c>
      <c r="B583">
        <f>VLOOKUP(A583,Sheet1!$B:$C,2,FALSE)</f>
        <v>17</v>
      </c>
      <c r="C583" t="s">
        <v>42</v>
      </c>
      <c r="D583">
        <v>72017</v>
      </c>
      <c r="E583">
        <f>VLOOKUP(D583,Sheet1!$F:$G,2)</f>
        <v>14</v>
      </c>
      <c r="F583">
        <v>1.99</v>
      </c>
      <c r="G583">
        <v>46.47</v>
      </c>
      <c r="K583">
        <v>72017</v>
      </c>
      <c r="L583">
        <v>14</v>
      </c>
    </row>
    <row r="584" spans="1:12" x14ac:dyDescent="0.25">
      <c r="A584" t="s">
        <v>26</v>
      </c>
      <c r="B584">
        <f>VLOOKUP(A584,Sheet1!$B:$C,2,FALSE)</f>
        <v>9</v>
      </c>
      <c r="C584" t="s">
        <v>25</v>
      </c>
      <c r="D584">
        <v>72017</v>
      </c>
      <c r="E584">
        <f>VLOOKUP(D584,Sheet1!$F:$G,2)</f>
        <v>14</v>
      </c>
      <c r="F584">
        <v>1.59</v>
      </c>
      <c r="G584">
        <v>607.04999999999995</v>
      </c>
      <c r="K584">
        <v>72017</v>
      </c>
      <c r="L584">
        <v>14</v>
      </c>
    </row>
    <row r="585" spans="1:12" x14ac:dyDescent="0.25">
      <c r="A585" t="s">
        <v>29</v>
      </c>
      <c r="B585">
        <f>VLOOKUP(A585,Sheet1!$B:$C,2,FALSE)</f>
        <v>12</v>
      </c>
      <c r="C585" t="s">
        <v>13</v>
      </c>
      <c r="D585">
        <v>72017</v>
      </c>
      <c r="E585">
        <f>VLOOKUP(D585,Sheet1!$F:$G,2)</f>
        <v>14</v>
      </c>
      <c r="F585">
        <v>2.4900000000000002</v>
      </c>
      <c r="G585">
        <v>11.62</v>
      </c>
      <c r="K585">
        <v>72017</v>
      </c>
      <c r="L585">
        <v>14</v>
      </c>
    </row>
    <row r="586" spans="1:12" x14ac:dyDescent="0.25">
      <c r="A586" t="s">
        <v>24</v>
      </c>
      <c r="B586">
        <f>VLOOKUP(A586,Sheet1!$B:$C,2,FALSE)</f>
        <v>14</v>
      </c>
      <c r="C586" t="s">
        <v>44</v>
      </c>
      <c r="D586">
        <v>72017</v>
      </c>
      <c r="E586">
        <f>VLOOKUP(D586,Sheet1!$F:$G,2)</f>
        <v>14</v>
      </c>
      <c r="F586">
        <v>1.99</v>
      </c>
      <c r="G586">
        <v>1810.16</v>
      </c>
      <c r="K586">
        <v>72017</v>
      </c>
      <c r="L586">
        <v>14</v>
      </c>
    </row>
    <row r="587" spans="1:12" x14ac:dyDescent="0.25">
      <c r="A587" t="s">
        <v>24</v>
      </c>
      <c r="B587">
        <f>VLOOKUP(A587,Sheet1!$B:$C,2,FALSE)</f>
        <v>14</v>
      </c>
      <c r="C587" t="s">
        <v>9</v>
      </c>
      <c r="D587">
        <v>72017</v>
      </c>
      <c r="E587">
        <f>VLOOKUP(D587,Sheet1!$F:$G,2)</f>
        <v>14</v>
      </c>
      <c r="F587">
        <v>1.99</v>
      </c>
      <c r="G587">
        <v>212.96</v>
      </c>
      <c r="K587">
        <v>72017</v>
      </c>
      <c r="L587">
        <v>14</v>
      </c>
    </row>
    <row r="588" spans="1:12" x14ac:dyDescent="0.25">
      <c r="A588" t="s">
        <v>45</v>
      </c>
      <c r="B588">
        <f>VLOOKUP(A588,Sheet1!$B:$C,2,FALSE)</f>
        <v>5</v>
      </c>
      <c r="C588" t="s">
        <v>7</v>
      </c>
      <c r="D588">
        <v>72017</v>
      </c>
      <c r="E588">
        <f>VLOOKUP(D588,Sheet1!$F:$G,2)</f>
        <v>14</v>
      </c>
      <c r="F588">
        <v>5.55</v>
      </c>
      <c r="G588">
        <v>687.73</v>
      </c>
      <c r="K588">
        <v>72017</v>
      </c>
      <c r="L588">
        <v>14</v>
      </c>
    </row>
    <row r="589" spans="1:12" x14ac:dyDescent="0.25">
      <c r="A589" t="s">
        <v>45</v>
      </c>
      <c r="B589">
        <f>VLOOKUP(A589,Sheet1!$B:$C,2,FALSE)</f>
        <v>5</v>
      </c>
      <c r="C589" t="s">
        <v>18</v>
      </c>
      <c r="D589">
        <v>72017</v>
      </c>
      <c r="E589">
        <f>VLOOKUP(D589,Sheet1!$F:$G,2)</f>
        <v>14</v>
      </c>
      <c r="F589">
        <v>7.1</v>
      </c>
      <c r="G589">
        <v>74.87</v>
      </c>
      <c r="K589">
        <v>72017</v>
      </c>
      <c r="L589">
        <v>14</v>
      </c>
    </row>
    <row r="590" spans="1:12" x14ac:dyDescent="0.25">
      <c r="A590" t="s">
        <v>45</v>
      </c>
      <c r="B590">
        <f>VLOOKUP(A590,Sheet1!$B:$C,2,FALSE)</f>
        <v>5</v>
      </c>
      <c r="C590" t="s">
        <v>11</v>
      </c>
      <c r="D590">
        <v>72017</v>
      </c>
      <c r="E590">
        <f>VLOOKUP(D590,Sheet1!$F:$G,2)</f>
        <v>14</v>
      </c>
      <c r="F590">
        <v>7.61</v>
      </c>
      <c r="G590">
        <v>65.52</v>
      </c>
      <c r="K590">
        <v>72017</v>
      </c>
      <c r="L590">
        <v>14</v>
      </c>
    </row>
    <row r="591" spans="1:12" x14ac:dyDescent="0.25">
      <c r="A591" t="s">
        <v>45</v>
      </c>
      <c r="B591">
        <f>VLOOKUP(A591,Sheet1!$B:$C,2,FALSE)</f>
        <v>5</v>
      </c>
      <c r="C591" t="s">
        <v>41</v>
      </c>
      <c r="D591">
        <v>72017</v>
      </c>
      <c r="E591">
        <f>VLOOKUP(D591,Sheet1!$F:$G,2)</f>
        <v>14</v>
      </c>
      <c r="F591">
        <v>6.79</v>
      </c>
      <c r="G591">
        <v>43.57</v>
      </c>
      <c r="K591">
        <v>72017</v>
      </c>
      <c r="L591">
        <v>14</v>
      </c>
    </row>
    <row r="592" spans="1:12" x14ac:dyDescent="0.25">
      <c r="A592" t="s">
        <v>45</v>
      </c>
      <c r="B592">
        <f>VLOOKUP(A592,Sheet1!$B:$C,2,FALSE)</f>
        <v>5</v>
      </c>
      <c r="C592" t="s">
        <v>31</v>
      </c>
      <c r="D592">
        <v>72017</v>
      </c>
      <c r="E592">
        <f>VLOOKUP(D592,Sheet1!$F:$G,2)</f>
        <v>14</v>
      </c>
      <c r="F592">
        <v>7.1</v>
      </c>
      <c r="G592">
        <v>42.6</v>
      </c>
      <c r="K592">
        <v>72017</v>
      </c>
      <c r="L592">
        <v>14</v>
      </c>
    </row>
    <row r="593" spans="1:12" x14ac:dyDescent="0.25">
      <c r="A593" t="s">
        <v>45</v>
      </c>
      <c r="B593">
        <f>VLOOKUP(A593,Sheet1!$B:$C,2,FALSE)</f>
        <v>5</v>
      </c>
      <c r="C593" t="s">
        <v>54</v>
      </c>
      <c r="D593">
        <v>72017</v>
      </c>
      <c r="E593">
        <f>VLOOKUP(D593,Sheet1!$F:$G,2)</f>
        <v>14</v>
      </c>
      <c r="F593">
        <v>5.55</v>
      </c>
      <c r="G593">
        <v>29.05</v>
      </c>
      <c r="K593">
        <v>72017</v>
      </c>
      <c r="L593">
        <v>14</v>
      </c>
    </row>
    <row r="594" spans="1:12" x14ac:dyDescent="0.25">
      <c r="A594" t="s">
        <v>45</v>
      </c>
      <c r="B594">
        <f>VLOOKUP(A594,Sheet1!$B:$C,2,FALSE)</f>
        <v>5</v>
      </c>
      <c r="C594" t="s">
        <v>30</v>
      </c>
      <c r="D594">
        <v>72017</v>
      </c>
      <c r="E594">
        <f>VLOOKUP(D594,Sheet1!$F:$G,2)</f>
        <v>14</v>
      </c>
      <c r="F594">
        <v>4.93</v>
      </c>
      <c r="G594">
        <v>26.79</v>
      </c>
      <c r="K594">
        <v>72017</v>
      </c>
      <c r="L594">
        <v>14</v>
      </c>
    </row>
    <row r="595" spans="1:12" x14ac:dyDescent="0.25">
      <c r="A595" t="s">
        <v>45</v>
      </c>
      <c r="B595">
        <f>VLOOKUP(A595,Sheet1!$B:$C,2,FALSE)</f>
        <v>5</v>
      </c>
      <c r="C595" t="s">
        <v>39</v>
      </c>
      <c r="D595">
        <v>72017</v>
      </c>
      <c r="E595">
        <f>VLOOKUP(D595,Sheet1!$F:$G,2)</f>
        <v>14</v>
      </c>
      <c r="F595">
        <v>8.64</v>
      </c>
      <c r="G595">
        <v>21.3</v>
      </c>
      <c r="K595">
        <v>72017</v>
      </c>
      <c r="L595">
        <v>14</v>
      </c>
    </row>
    <row r="596" spans="1:12" x14ac:dyDescent="0.25">
      <c r="A596" t="s">
        <v>45</v>
      </c>
      <c r="B596">
        <f>VLOOKUP(A596,Sheet1!$B:$C,2,FALSE)</f>
        <v>5</v>
      </c>
      <c r="C596" t="s">
        <v>47</v>
      </c>
      <c r="D596">
        <v>72017</v>
      </c>
      <c r="E596">
        <f>VLOOKUP(D596,Sheet1!$F:$G,2)</f>
        <v>14</v>
      </c>
      <c r="F596">
        <v>5.55</v>
      </c>
      <c r="G596">
        <v>21.3</v>
      </c>
      <c r="K596">
        <v>72017</v>
      </c>
      <c r="L596">
        <v>14</v>
      </c>
    </row>
    <row r="597" spans="1:12" x14ac:dyDescent="0.25">
      <c r="A597" t="s">
        <v>45</v>
      </c>
      <c r="B597">
        <f>VLOOKUP(A597,Sheet1!$B:$C,2,FALSE)</f>
        <v>5</v>
      </c>
      <c r="C597" t="s">
        <v>66</v>
      </c>
      <c r="D597">
        <v>72017</v>
      </c>
      <c r="E597">
        <f>VLOOKUP(D597,Sheet1!$F:$G,2)</f>
        <v>14</v>
      </c>
      <c r="F597">
        <v>7.41</v>
      </c>
      <c r="G597">
        <v>12.91</v>
      </c>
      <c r="K597">
        <v>72017</v>
      </c>
      <c r="L597">
        <v>14</v>
      </c>
    </row>
    <row r="598" spans="1:12" x14ac:dyDescent="0.25">
      <c r="A598" t="s">
        <v>45</v>
      </c>
      <c r="B598">
        <f>VLOOKUP(A598,Sheet1!$B:$C,2,FALSE)</f>
        <v>5</v>
      </c>
      <c r="C598" t="s">
        <v>25</v>
      </c>
      <c r="D598">
        <v>72017</v>
      </c>
      <c r="E598">
        <f>VLOOKUP(D598,Sheet1!$F:$G,2)</f>
        <v>14</v>
      </c>
      <c r="F598">
        <v>8.64</v>
      </c>
      <c r="G598">
        <v>11.3</v>
      </c>
      <c r="K598">
        <v>72017</v>
      </c>
      <c r="L598">
        <v>14</v>
      </c>
    </row>
    <row r="599" spans="1:12" x14ac:dyDescent="0.25">
      <c r="A599" t="s">
        <v>45</v>
      </c>
      <c r="B599">
        <f>VLOOKUP(A599,Sheet1!$B:$C,2,FALSE)</f>
        <v>5</v>
      </c>
      <c r="C599" t="s">
        <v>68</v>
      </c>
      <c r="D599">
        <v>72017</v>
      </c>
      <c r="E599">
        <f>VLOOKUP(D599,Sheet1!$F:$G,2)</f>
        <v>14</v>
      </c>
      <c r="F599">
        <v>5.86</v>
      </c>
      <c r="G599">
        <v>11.3</v>
      </c>
      <c r="K599">
        <v>72017</v>
      </c>
      <c r="L599">
        <v>14</v>
      </c>
    </row>
    <row r="600" spans="1:12" x14ac:dyDescent="0.25">
      <c r="A600" t="s">
        <v>46</v>
      </c>
      <c r="B600">
        <f>VLOOKUP(A600,Sheet1!$B:$C,2,FALSE)</f>
        <v>10</v>
      </c>
      <c r="C600" t="s">
        <v>11</v>
      </c>
      <c r="D600">
        <v>72017</v>
      </c>
      <c r="E600">
        <f>VLOOKUP(D600,Sheet1!$F:$G,2)</f>
        <v>14</v>
      </c>
      <c r="F600">
        <v>1.67</v>
      </c>
      <c r="G600">
        <v>607.04999999999995</v>
      </c>
      <c r="K600">
        <v>72017</v>
      </c>
      <c r="L600">
        <v>14</v>
      </c>
    </row>
    <row r="601" spans="1:12" x14ac:dyDescent="0.25">
      <c r="A601" t="s">
        <v>46</v>
      </c>
      <c r="B601">
        <f>VLOOKUP(A601,Sheet1!$B:$C,2,FALSE)</f>
        <v>10</v>
      </c>
      <c r="C601" t="s">
        <v>66</v>
      </c>
      <c r="D601">
        <v>72017</v>
      </c>
      <c r="E601">
        <f>VLOOKUP(D601,Sheet1!$F:$G,2)</f>
        <v>14</v>
      </c>
      <c r="F601">
        <v>2.59</v>
      </c>
      <c r="G601">
        <v>362.1</v>
      </c>
      <c r="K601">
        <v>72017</v>
      </c>
      <c r="L601">
        <v>14</v>
      </c>
    </row>
    <row r="602" spans="1:12" x14ac:dyDescent="0.25">
      <c r="A602" t="s">
        <v>46</v>
      </c>
      <c r="B602">
        <f>VLOOKUP(A602,Sheet1!$B:$C,2,FALSE)</f>
        <v>10</v>
      </c>
      <c r="C602" t="s">
        <v>43</v>
      </c>
      <c r="D602">
        <v>72017</v>
      </c>
      <c r="E602">
        <f>VLOOKUP(D602,Sheet1!$F:$G,2)</f>
        <v>14</v>
      </c>
      <c r="F602">
        <v>2.09</v>
      </c>
      <c r="G602">
        <v>127.8</v>
      </c>
      <c r="K602">
        <v>72017</v>
      </c>
      <c r="L602">
        <v>14</v>
      </c>
    </row>
    <row r="603" spans="1:12" x14ac:dyDescent="0.25">
      <c r="A603" t="s">
        <v>46</v>
      </c>
      <c r="B603">
        <f>VLOOKUP(A603,Sheet1!$B:$C,2,FALSE)</f>
        <v>10</v>
      </c>
      <c r="C603" t="s">
        <v>42</v>
      </c>
      <c r="D603">
        <v>72017</v>
      </c>
      <c r="E603">
        <f>VLOOKUP(D603,Sheet1!$F:$G,2)</f>
        <v>14</v>
      </c>
      <c r="F603">
        <v>2.09</v>
      </c>
      <c r="G603">
        <v>42.6</v>
      </c>
      <c r="K603">
        <v>72017</v>
      </c>
      <c r="L603">
        <v>14</v>
      </c>
    </row>
    <row r="604" spans="1:12" x14ac:dyDescent="0.25">
      <c r="A604" t="s">
        <v>46</v>
      </c>
      <c r="B604">
        <f>VLOOKUP(A604,Sheet1!$B:$C,2,FALSE)</f>
        <v>10</v>
      </c>
      <c r="C604" t="s">
        <v>50</v>
      </c>
      <c r="D604">
        <v>72017</v>
      </c>
      <c r="E604">
        <f>VLOOKUP(D604,Sheet1!$F:$G,2)</f>
        <v>14</v>
      </c>
      <c r="F604">
        <v>1.59</v>
      </c>
      <c r="G604">
        <v>42.6</v>
      </c>
      <c r="K604">
        <v>72017</v>
      </c>
      <c r="L604">
        <v>14</v>
      </c>
    </row>
    <row r="605" spans="1:12" x14ac:dyDescent="0.25">
      <c r="A605" t="s">
        <v>49</v>
      </c>
      <c r="B605">
        <f>VLOOKUP(A605,Sheet1!$B:$C,2,FALSE)</f>
        <v>15</v>
      </c>
      <c r="C605" t="s">
        <v>13</v>
      </c>
      <c r="D605">
        <v>72017</v>
      </c>
      <c r="E605">
        <f>VLOOKUP(D605,Sheet1!$F:$G,2)</f>
        <v>14</v>
      </c>
      <c r="F605">
        <v>2.19</v>
      </c>
      <c r="G605">
        <v>706.55</v>
      </c>
      <c r="K605">
        <v>72017</v>
      </c>
      <c r="L605">
        <v>14</v>
      </c>
    </row>
    <row r="606" spans="1:12" x14ac:dyDescent="0.25">
      <c r="A606" t="s">
        <v>71</v>
      </c>
      <c r="B606">
        <f>VLOOKUP(A606,Sheet1!$B:$C,2,FALSE)</f>
        <v>1</v>
      </c>
      <c r="C606" t="s">
        <v>66</v>
      </c>
      <c r="D606">
        <v>72017</v>
      </c>
      <c r="E606">
        <f>VLOOKUP(D606,Sheet1!$F:$G,2)</f>
        <v>14</v>
      </c>
      <c r="F606">
        <v>4.1900000000000004</v>
      </c>
      <c r="G606">
        <v>60.99</v>
      </c>
      <c r="K606">
        <v>72017</v>
      </c>
      <c r="L606">
        <v>14</v>
      </c>
    </row>
    <row r="607" spans="1:12" x14ac:dyDescent="0.25">
      <c r="A607" t="s">
        <v>71</v>
      </c>
      <c r="B607">
        <f>VLOOKUP(A607,Sheet1!$B:$C,2,FALSE)</f>
        <v>1</v>
      </c>
      <c r="C607" t="s">
        <v>27</v>
      </c>
      <c r="D607">
        <v>72017</v>
      </c>
      <c r="E607">
        <f>VLOOKUP(D607,Sheet1!$F:$G,2)</f>
        <v>14</v>
      </c>
      <c r="F607">
        <v>3.29</v>
      </c>
      <c r="G607">
        <v>34.85</v>
      </c>
      <c r="K607">
        <v>72017</v>
      </c>
      <c r="L607">
        <v>14</v>
      </c>
    </row>
    <row r="608" spans="1:12" x14ac:dyDescent="0.25">
      <c r="A608" t="s">
        <v>71</v>
      </c>
      <c r="B608">
        <f>VLOOKUP(A608,Sheet1!$B:$C,2,FALSE)</f>
        <v>1</v>
      </c>
      <c r="C608" t="s">
        <v>48</v>
      </c>
      <c r="D608">
        <v>72017</v>
      </c>
      <c r="E608">
        <f>VLOOKUP(D608,Sheet1!$F:$G,2)</f>
        <v>14</v>
      </c>
      <c r="F608">
        <v>3.99</v>
      </c>
      <c r="G608">
        <v>27.11</v>
      </c>
      <c r="K608">
        <v>72017</v>
      </c>
      <c r="L608">
        <v>14</v>
      </c>
    </row>
    <row r="609" spans="1:12" x14ac:dyDescent="0.25">
      <c r="A609" t="s">
        <v>71</v>
      </c>
      <c r="B609">
        <f>VLOOKUP(A609,Sheet1!$B:$C,2,FALSE)</f>
        <v>1</v>
      </c>
      <c r="C609" t="s">
        <v>76</v>
      </c>
      <c r="D609">
        <v>72017</v>
      </c>
      <c r="E609">
        <f>VLOOKUP(D609,Sheet1!$F:$G,2)</f>
        <v>14</v>
      </c>
      <c r="F609">
        <v>4.09</v>
      </c>
      <c r="G609">
        <v>5.81</v>
      </c>
      <c r="K609">
        <v>72017</v>
      </c>
      <c r="L609">
        <v>14</v>
      </c>
    </row>
    <row r="610" spans="1:12" x14ac:dyDescent="0.25">
      <c r="A610" t="s">
        <v>71</v>
      </c>
      <c r="B610">
        <f>VLOOKUP(A610,Sheet1!$B:$C,2,FALSE)</f>
        <v>1</v>
      </c>
      <c r="C610" t="s">
        <v>53</v>
      </c>
      <c r="D610">
        <v>72017</v>
      </c>
      <c r="E610">
        <f>VLOOKUP(D610,Sheet1!$F:$G,2)</f>
        <v>14</v>
      </c>
      <c r="F610">
        <v>3.99</v>
      </c>
      <c r="G610">
        <v>0.97</v>
      </c>
      <c r="K610">
        <v>72017</v>
      </c>
      <c r="L610">
        <v>14</v>
      </c>
    </row>
    <row r="611" spans="1:12" x14ac:dyDescent="0.25">
      <c r="A611" t="s">
        <v>77</v>
      </c>
      <c r="B611">
        <f>VLOOKUP(A611,Sheet1!$B:$C,2,FALSE)</f>
        <v>6</v>
      </c>
      <c r="C611" t="s">
        <v>87</v>
      </c>
      <c r="D611">
        <v>72017</v>
      </c>
      <c r="E611">
        <f>VLOOKUP(D611,Sheet1!$F:$G,2)</f>
        <v>14</v>
      </c>
      <c r="F611">
        <v>11.6</v>
      </c>
      <c r="G611">
        <v>13.77</v>
      </c>
      <c r="K611">
        <v>72017</v>
      </c>
      <c r="L611">
        <v>14</v>
      </c>
    </row>
    <row r="612" spans="1:12" x14ac:dyDescent="0.25">
      <c r="A612" t="s">
        <v>77</v>
      </c>
      <c r="B612">
        <f>VLOOKUP(A612,Sheet1!$B:$C,2,FALSE)</f>
        <v>6</v>
      </c>
      <c r="C612" t="s">
        <v>78</v>
      </c>
      <c r="D612">
        <v>72017</v>
      </c>
      <c r="E612">
        <f>VLOOKUP(D612,Sheet1!$F:$G,2)</f>
        <v>14</v>
      </c>
      <c r="F612">
        <v>11.6</v>
      </c>
      <c r="G612">
        <v>13.77</v>
      </c>
      <c r="K612">
        <v>72017</v>
      </c>
      <c r="L612">
        <v>14</v>
      </c>
    </row>
    <row r="613" spans="1:12" x14ac:dyDescent="0.25">
      <c r="A613" t="s">
        <v>77</v>
      </c>
      <c r="B613">
        <f>VLOOKUP(A613,Sheet1!$B:$C,2,FALSE)</f>
        <v>6</v>
      </c>
      <c r="C613" t="s">
        <v>84</v>
      </c>
      <c r="D613">
        <v>72017</v>
      </c>
      <c r="E613">
        <f>VLOOKUP(D613,Sheet1!$F:$G,2)</f>
        <v>14</v>
      </c>
      <c r="F613">
        <v>11.6</v>
      </c>
      <c r="G613">
        <v>13.77</v>
      </c>
      <c r="K613">
        <v>72017</v>
      </c>
      <c r="L613">
        <v>14</v>
      </c>
    </row>
    <row r="614" spans="1:12" x14ac:dyDescent="0.25">
      <c r="A614" t="s">
        <v>77</v>
      </c>
      <c r="B614">
        <f>VLOOKUP(A614,Sheet1!$B:$C,2,FALSE)</f>
        <v>6</v>
      </c>
      <c r="C614" t="s">
        <v>88</v>
      </c>
      <c r="D614">
        <v>72017</v>
      </c>
      <c r="E614">
        <f>VLOOKUP(D614,Sheet1!$F:$G,2)</f>
        <v>14</v>
      </c>
      <c r="F614">
        <v>11.6</v>
      </c>
      <c r="G614">
        <v>13.77</v>
      </c>
      <c r="K614">
        <v>72017</v>
      </c>
      <c r="L614">
        <v>14</v>
      </c>
    </row>
    <row r="615" spans="1:12" x14ac:dyDescent="0.25">
      <c r="A615" t="s">
        <v>77</v>
      </c>
      <c r="B615">
        <f>VLOOKUP(A615,Sheet1!$B:$C,2,FALSE)</f>
        <v>6</v>
      </c>
      <c r="C615" t="s">
        <v>89</v>
      </c>
      <c r="D615">
        <v>72017</v>
      </c>
      <c r="E615">
        <f>VLOOKUP(D615,Sheet1!$F:$G,2)</f>
        <v>14</v>
      </c>
      <c r="F615">
        <v>11.6</v>
      </c>
      <c r="G615">
        <v>13.77</v>
      </c>
      <c r="K615">
        <v>72017</v>
      </c>
      <c r="L615">
        <v>14</v>
      </c>
    </row>
    <row r="616" spans="1:12" x14ac:dyDescent="0.25">
      <c r="A616" t="s">
        <v>77</v>
      </c>
      <c r="B616">
        <f>VLOOKUP(A616,Sheet1!$B:$C,2,FALSE)</f>
        <v>6</v>
      </c>
      <c r="C616" t="s">
        <v>86</v>
      </c>
      <c r="D616">
        <v>72017</v>
      </c>
      <c r="E616">
        <f>VLOOKUP(D616,Sheet1!$F:$G,2)</f>
        <v>14</v>
      </c>
      <c r="F616">
        <v>11.6</v>
      </c>
      <c r="G616">
        <v>13.77</v>
      </c>
      <c r="K616">
        <v>72017</v>
      </c>
      <c r="L616">
        <v>14</v>
      </c>
    </row>
    <row r="617" spans="1:12" x14ac:dyDescent="0.25">
      <c r="A617" t="s">
        <v>77</v>
      </c>
      <c r="B617">
        <f>VLOOKUP(A617,Sheet1!$B:$C,2,FALSE)</f>
        <v>6</v>
      </c>
      <c r="C617" t="s">
        <v>90</v>
      </c>
      <c r="D617">
        <v>72017</v>
      </c>
      <c r="E617">
        <f>VLOOKUP(D617,Sheet1!$F:$G,2)</f>
        <v>14</v>
      </c>
      <c r="F617">
        <v>11.6</v>
      </c>
      <c r="G617">
        <v>13.77</v>
      </c>
      <c r="K617">
        <v>72017</v>
      </c>
      <c r="L617">
        <v>14</v>
      </c>
    </row>
    <row r="618" spans="1:12" x14ac:dyDescent="0.25">
      <c r="A618" t="s">
        <v>77</v>
      </c>
      <c r="B618">
        <f>VLOOKUP(A618,Sheet1!$B:$C,2,FALSE)</f>
        <v>6</v>
      </c>
      <c r="C618" t="s">
        <v>85</v>
      </c>
      <c r="D618">
        <v>72017</v>
      </c>
      <c r="E618">
        <f>VLOOKUP(D618,Sheet1!$F:$G,2)</f>
        <v>14</v>
      </c>
      <c r="F618">
        <v>11.6</v>
      </c>
      <c r="G618">
        <v>13.77</v>
      </c>
      <c r="K618">
        <v>72017</v>
      </c>
      <c r="L618">
        <v>14</v>
      </c>
    </row>
    <row r="619" spans="1:12" x14ac:dyDescent="0.25">
      <c r="A619" t="s">
        <v>77</v>
      </c>
      <c r="B619">
        <f>VLOOKUP(A619,Sheet1!$B:$C,2,FALSE)</f>
        <v>6</v>
      </c>
      <c r="C619" t="s">
        <v>81</v>
      </c>
      <c r="D619">
        <v>72017</v>
      </c>
      <c r="E619">
        <f>VLOOKUP(D619,Sheet1!$F:$G,2)</f>
        <v>14</v>
      </c>
      <c r="F619">
        <v>11.6</v>
      </c>
      <c r="G619">
        <v>13.77</v>
      </c>
      <c r="K619">
        <v>72017</v>
      </c>
      <c r="L619">
        <v>14</v>
      </c>
    </row>
    <row r="620" spans="1:12" x14ac:dyDescent="0.25">
      <c r="A620" t="s">
        <v>75</v>
      </c>
      <c r="B620">
        <f>VLOOKUP(A620,Sheet1!$B:$C,2,FALSE)</f>
        <v>3</v>
      </c>
      <c r="C620" t="s">
        <v>35</v>
      </c>
      <c r="D620">
        <v>72017</v>
      </c>
      <c r="E620">
        <f>VLOOKUP(D620,Sheet1!$F:$G,2)</f>
        <v>14</v>
      </c>
      <c r="F620">
        <v>4.29</v>
      </c>
      <c r="G620">
        <v>53.53</v>
      </c>
      <c r="K620">
        <v>72017</v>
      </c>
      <c r="L620">
        <v>14</v>
      </c>
    </row>
    <row r="621" spans="1:12" x14ac:dyDescent="0.25">
      <c r="A621" t="s">
        <v>93</v>
      </c>
      <c r="B621">
        <f>VLOOKUP(A621,Sheet1!$B:$C,2,FALSE)</f>
        <v>7</v>
      </c>
      <c r="C621" t="s">
        <v>53</v>
      </c>
      <c r="D621">
        <v>72017</v>
      </c>
      <c r="E621">
        <f>VLOOKUP(D621,Sheet1!$F:$G,2)</f>
        <v>14</v>
      </c>
      <c r="F621">
        <v>13.5</v>
      </c>
      <c r="G621">
        <v>67.5</v>
      </c>
      <c r="K621">
        <v>72017</v>
      </c>
      <c r="L621">
        <v>14</v>
      </c>
    </row>
    <row r="622" spans="1:12" x14ac:dyDescent="0.25">
      <c r="A622" t="s">
        <v>93</v>
      </c>
      <c r="B622">
        <f>VLOOKUP(A622,Sheet1!$B:$C,2,FALSE)</f>
        <v>7</v>
      </c>
      <c r="C622" t="s">
        <v>59</v>
      </c>
      <c r="D622">
        <v>72017</v>
      </c>
      <c r="E622">
        <f>VLOOKUP(D622,Sheet1!$F:$G,2)</f>
        <v>14</v>
      </c>
      <c r="F622">
        <v>13.5</v>
      </c>
      <c r="G622">
        <v>1</v>
      </c>
      <c r="K622">
        <v>72017</v>
      </c>
      <c r="L622">
        <v>14</v>
      </c>
    </row>
    <row r="623" spans="1:12" x14ac:dyDescent="0.25">
      <c r="A623" t="s">
        <v>96</v>
      </c>
      <c r="B623">
        <f>VLOOKUP(A623,Sheet1!$B:$C,2,FALSE)</f>
        <v>8</v>
      </c>
      <c r="C623" t="s">
        <v>13</v>
      </c>
      <c r="D623">
        <v>72017</v>
      </c>
      <c r="E623">
        <f>VLOOKUP(D623,Sheet1!$F:$G,2)</f>
        <v>14</v>
      </c>
      <c r="F623">
        <v>10.02</v>
      </c>
      <c r="G623">
        <v>18.809999999999999</v>
      </c>
      <c r="K623">
        <v>72017</v>
      </c>
      <c r="L623">
        <v>14</v>
      </c>
    </row>
    <row r="624" spans="1:12" x14ac:dyDescent="0.25">
      <c r="A624" t="s">
        <v>5</v>
      </c>
      <c r="B624">
        <f>VLOOKUP(A624,Sheet1!$B:$C,2,FALSE)</f>
        <v>13</v>
      </c>
      <c r="C624" t="s">
        <v>41</v>
      </c>
      <c r="D624">
        <v>82016</v>
      </c>
      <c r="E624">
        <f>VLOOKUP(D624,Sheet1!$F:$G,2)</f>
        <v>3</v>
      </c>
      <c r="F624">
        <v>1.08</v>
      </c>
      <c r="G624">
        <v>325.29000000000002</v>
      </c>
      <c r="K624">
        <v>82016</v>
      </c>
      <c r="L624">
        <v>3</v>
      </c>
    </row>
    <row r="625" spans="1:12" x14ac:dyDescent="0.25">
      <c r="A625" t="s">
        <v>5</v>
      </c>
      <c r="B625">
        <f>VLOOKUP(A625,Sheet1!$B:$C,2,FALSE)</f>
        <v>13</v>
      </c>
      <c r="C625" t="s">
        <v>35</v>
      </c>
      <c r="D625">
        <v>82016</v>
      </c>
      <c r="E625">
        <f>VLOOKUP(D625,Sheet1!$F:$G,2)</f>
        <v>3</v>
      </c>
      <c r="F625">
        <v>1.08</v>
      </c>
      <c r="G625">
        <v>325.29000000000002</v>
      </c>
      <c r="K625">
        <v>82016</v>
      </c>
      <c r="L625">
        <v>3</v>
      </c>
    </row>
    <row r="626" spans="1:12" x14ac:dyDescent="0.25">
      <c r="A626" t="s">
        <v>5</v>
      </c>
      <c r="B626">
        <f>VLOOKUP(A626,Sheet1!$B:$C,2,FALSE)</f>
        <v>13</v>
      </c>
      <c r="C626" t="s">
        <v>76</v>
      </c>
      <c r="D626">
        <v>82016</v>
      </c>
      <c r="E626">
        <f>VLOOKUP(D626,Sheet1!$F:$G,2)</f>
        <v>3</v>
      </c>
      <c r="F626">
        <v>1.08</v>
      </c>
      <c r="G626">
        <v>325.29000000000002</v>
      </c>
      <c r="K626">
        <v>82016</v>
      </c>
      <c r="L626">
        <v>3</v>
      </c>
    </row>
    <row r="627" spans="1:12" x14ac:dyDescent="0.25">
      <c r="A627" t="s">
        <v>5</v>
      </c>
      <c r="B627">
        <f>VLOOKUP(A627,Sheet1!$B:$C,2,FALSE)</f>
        <v>13</v>
      </c>
      <c r="C627" t="s">
        <v>70</v>
      </c>
      <c r="D627">
        <v>82016</v>
      </c>
      <c r="E627">
        <f>VLOOKUP(D627,Sheet1!$F:$G,2)</f>
        <v>3</v>
      </c>
      <c r="F627">
        <v>1.08</v>
      </c>
      <c r="G627">
        <v>278.82</v>
      </c>
      <c r="K627">
        <v>82016</v>
      </c>
      <c r="L627">
        <v>3</v>
      </c>
    </row>
    <row r="628" spans="1:12" x14ac:dyDescent="0.25">
      <c r="A628" t="s">
        <v>5</v>
      </c>
      <c r="B628">
        <f>VLOOKUP(A628,Sheet1!$B:$C,2,FALSE)</f>
        <v>13</v>
      </c>
      <c r="C628" t="s">
        <v>53</v>
      </c>
      <c r="D628">
        <v>82016</v>
      </c>
      <c r="E628">
        <f>VLOOKUP(D628,Sheet1!$F:$G,2)</f>
        <v>3</v>
      </c>
      <c r="F628">
        <v>1.08</v>
      </c>
      <c r="G628">
        <v>278.82</v>
      </c>
      <c r="K628">
        <v>82016</v>
      </c>
      <c r="L628">
        <v>3</v>
      </c>
    </row>
    <row r="629" spans="1:12" x14ac:dyDescent="0.25">
      <c r="A629" t="s">
        <v>5</v>
      </c>
      <c r="B629">
        <f>VLOOKUP(A629,Sheet1!$B:$C,2,FALSE)</f>
        <v>13</v>
      </c>
      <c r="C629" t="s">
        <v>19</v>
      </c>
      <c r="D629">
        <v>82016</v>
      </c>
      <c r="E629">
        <f>VLOOKUP(D629,Sheet1!$F:$G,2)</f>
        <v>3</v>
      </c>
      <c r="F629">
        <v>1.08</v>
      </c>
      <c r="G629">
        <v>278.82</v>
      </c>
      <c r="K629">
        <v>82016</v>
      </c>
      <c r="L629">
        <v>3</v>
      </c>
    </row>
    <row r="630" spans="1:12" x14ac:dyDescent="0.25">
      <c r="A630" t="s">
        <v>5</v>
      </c>
      <c r="B630">
        <f>VLOOKUP(A630,Sheet1!$B:$C,2,FALSE)</f>
        <v>13</v>
      </c>
      <c r="C630" t="s">
        <v>79</v>
      </c>
      <c r="D630">
        <v>82016</v>
      </c>
      <c r="E630">
        <f>VLOOKUP(D630,Sheet1!$F:$G,2)</f>
        <v>3</v>
      </c>
      <c r="F630">
        <v>0.87</v>
      </c>
      <c r="G630">
        <v>216.86</v>
      </c>
      <c r="K630">
        <v>82016</v>
      </c>
      <c r="L630">
        <v>3</v>
      </c>
    </row>
    <row r="631" spans="1:12" x14ac:dyDescent="0.25">
      <c r="A631" t="s">
        <v>5</v>
      </c>
      <c r="B631">
        <f>VLOOKUP(A631,Sheet1!$B:$C,2,FALSE)</f>
        <v>13</v>
      </c>
      <c r="C631" t="s">
        <v>80</v>
      </c>
      <c r="D631">
        <v>82016</v>
      </c>
      <c r="E631">
        <f>VLOOKUP(D631,Sheet1!$F:$G,2)</f>
        <v>3</v>
      </c>
      <c r="F631">
        <v>0.87</v>
      </c>
      <c r="G631">
        <v>216.86</v>
      </c>
      <c r="K631">
        <v>82016</v>
      </c>
      <c r="L631">
        <v>3</v>
      </c>
    </row>
    <row r="632" spans="1:12" x14ac:dyDescent="0.25">
      <c r="A632" t="s">
        <v>5</v>
      </c>
      <c r="B632">
        <f>VLOOKUP(A632,Sheet1!$B:$C,2,FALSE)</f>
        <v>13</v>
      </c>
      <c r="C632" t="s">
        <v>25</v>
      </c>
      <c r="D632">
        <v>82016</v>
      </c>
      <c r="E632">
        <f>VLOOKUP(D632,Sheet1!$F:$G,2)</f>
        <v>3</v>
      </c>
      <c r="F632">
        <v>0.77</v>
      </c>
      <c r="G632">
        <v>216.86</v>
      </c>
      <c r="K632">
        <v>82016</v>
      </c>
      <c r="L632">
        <v>3</v>
      </c>
    </row>
    <row r="633" spans="1:12" x14ac:dyDescent="0.25">
      <c r="A633" t="s">
        <v>5</v>
      </c>
      <c r="B633">
        <f>VLOOKUP(A633,Sheet1!$B:$C,2,FALSE)</f>
        <v>13</v>
      </c>
      <c r="C633" t="s">
        <v>15</v>
      </c>
      <c r="D633">
        <v>82016</v>
      </c>
      <c r="E633">
        <f>VLOOKUP(D633,Sheet1!$F:$G,2)</f>
        <v>3</v>
      </c>
      <c r="F633">
        <v>0.77</v>
      </c>
      <c r="G633">
        <v>216.86</v>
      </c>
      <c r="K633">
        <v>82016</v>
      </c>
      <c r="L633">
        <v>3</v>
      </c>
    </row>
    <row r="634" spans="1:12" x14ac:dyDescent="0.25">
      <c r="A634" t="s">
        <v>5</v>
      </c>
      <c r="B634">
        <f>VLOOKUP(A634,Sheet1!$B:$C,2,FALSE)</f>
        <v>13</v>
      </c>
      <c r="C634" t="s">
        <v>32</v>
      </c>
      <c r="D634">
        <v>82016</v>
      </c>
      <c r="E634">
        <f>VLOOKUP(D634,Sheet1!$F:$G,2)</f>
        <v>3</v>
      </c>
      <c r="F634">
        <v>0.77</v>
      </c>
      <c r="G634">
        <v>216.86</v>
      </c>
      <c r="K634">
        <v>82016</v>
      </c>
      <c r="L634">
        <v>3</v>
      </c>
    </row>
    <row r="635" spans="1:12" x14ac:dyDescent="0.25">
      <c r="A635" t="s">
        <v>5</v>
      </c>
      <c r="B635">
        <f>VLOOKUP(A635,Sheet1!$B:$C,2,FALSE)</f>
        <v>13</v>
      </c>
      <c r="C635" t="s">
        <v>62</v>
      </c>
      <c r="D635">
        <v>82016</v>
      </c>
      <c r="E635">
        <f>VLOOKUP(D635,Sheet1!$F:$G,2)</f>
        <v>3</v>
      </c>
      <c r="F635">
        <v>0.87</v>
      </c>
      <c r="G635">
        <v>216.86</v>
      </c>
      <c r="K635">
        <v>82016</v>
      </c>
      <c r="L635">
        <v>3</v>
      </c>
    </row>
    <row r="636" spans="1:12" x14ac:dyDescent="0.25">
      <c r="A636" t="s">
        <v>5</v>
      </c>
      <c r="B636">
        <f>VLOOKUP(A636,Sheet1!$B:$C,2,FALSE)</f>
        <v>13</v>
      </c>
      <c r="C636" t="s">
        <v>50</v>
      </c>
      <c r="D636">
        <v>82016</v>
      </c>
      <c r="E636">
        <f>VLOOKUP(D636,Sheet1!$F:$G,2)</f>
        <v>3</v>
      </c>
      <c r="F636">
        <v>0.68</v>
      </c>
      <c r="G636">
        <v>216.86</v>
      </c>
      <c r="K636">
        <v>82016</v>
      </c>
      <c r="L636">
        <v>3</v>
      </c>
    </row>
    <row r="637" spans="1:12" x14ac:dyDescent="0.25">
      <c r="A637" t="s">
        <v>5</v>
      </c>
      <c r="B637">
        <f>VLOOKUP(A637,Sheet1!$B:$C,2,FALSE)</f>
        <v>13</v>
      </c>
      <c r="C637" t="s">
        <v>47</v>
      </c>
      <c r="D637">
        <v>82016</v>
      </c>
      <c r="E637">
        <f>VLOOKUP(D637,Sheet1!$F:$G,2)</f>
        <v>3</v>
      </c>
      <c r="F637">
        <v>0.68</v>
      </c>
      <c r="G637">
        <v>216.86</v>
      </c>
      <c r="K637">
        <v>82016</v>
      </c>
      <c r="L637">
        <v>3</v>
      </c>
    </row>
    <row r="638" spans="1:12" x14ac:dyDescent="0.25">
      <c r="A638" t="s">
        <v>5</v>
      </c>
      <c r="B638">
        <f>VLOOKUP(A638,Sheet1!$B:$C,2,FALSE)</f>
        <v>13</v>
      </c>
      <c r="C638" t="s">
        <v>18</v>
      </c>
      <c r="D638">
        <v>82016</v>
      </c>
      <c r="E638">
        <f>VLOOKUP(D638,Sheet1!$F:$G,2)</f>
        <v>3</v>
      </c>
      <c r="F638">
        <v>0.68</v>
      </c>
      <c r="G638">
        <v>216.86</v>
      </c>
      <c r="K638">
        <v>82016</v>
      </c>
      <c r="L638">
        <v>3</v>
      </c>
    </row>
    <row r="639" spans="1:12" x14ac:dyDescent="0.25">
      <c r="A639" t="s">
        <v>5</v>
      </c>
      <c r="B639">
        <f>VLOOKUP(A639,Sheet1!$B:$C,2,FALSE)</f>
        <v>13</v>
      </c>
      <c r="C639" t="s">
        <v>11</v>
      </c>
      <c r="D639">
        <v>82016</v>
      </c>
      <c r="E639">
        <f>VLOOKUP(D639,Sheet1!$F:$G,2)</f>
        <v>3</v>
      </c>
      <c r="F639">
        <v>0.82</v>
      </c>
      <c r="G639">
        <v>201.37</v>
      </c>
      <c r="K639">
        <v>82016</v>
      </c>
      <c r="L639">
        <v>3</v>
      </c>
    </row>
    <row r="640" spans="1:12" x14ac:dyDescent="0.25">
      <c r="A640" t="s">
        <v>5</v>
      </c>
      <c r="B640">
        <f>VLOOKUP(A640,Sheet1!$B:$C,2,FALSE)</f>
        <v>13</v>
      </c>
      <c r="C640" t="s">
        <v>33</v>
      </c>
      <c r="D640">
        <v>82016</v>
      </c>
      <c r="E640">
        <f>VLOOKUP(D640,Sheet1!$F:$G,2)</f>
        <v>3</v>
      </c>
      <c r="F640">
        <v>0.77</v>
      </c>
      <c r="G640">
        <v>185.88</v>
      </c>
      <c r="K640">
        <v>82016</v>
      </c>
      <c r="L640">
        <v>3</v>
      </c>
    </row>
    <row r="641" spans="1:12" x14ac:dyDescent="0.25">
      <c r="A641" t="s">
        <v>5</v>
      </c>
      <c r="B641">
        <f>VLOOKUP(A641,Sheet1!$B:$C,2,FALSE)</f>
        <v>13</v>
      </c>
      <c r="C641" t="s">
        <v>40</v>
      </c>
      <c r="D641">
        <v>82016</v>
      </c>
      <c r="E641">
        <f>VLOOKUP(D641,Sheet1!$F:$G,2)</f>
        <v>3</v>
      </c>
      <c r="F641">
        <v>0.97</v>
      </c>
      <c r="G641">
        <v>185.88</v>
      </c>
      <c r="K641">
        <v>82016</v>
      </c>
      <c r="L641">
        <v>3</v>
      </c>
    </row>
    <row r="642" spans="1:12" x14ac:dyDescent="0.25">
      <c r="A642" t="s">
        <v>5</v>
      </c>
      <c r="B642">
        <f>VLOOKUP(A642,Sheet1!$B:$C,2,FALSE)</f>
        <v>13</v>
      </c>
      <c r="C642" t="s">
        <v>42</v>
      </c>
      <c r="D642">
        <v>82016</v>
      </c>
      <c r="E642">
        <f>VLOOKUP(D642,Sheet1!$F:$G,2)</f>
        <v>3</v>
      </c>
      <c r="F642">
        <v>0.97</v>
      </c>
      <c r="G642">
        <v>185.88</v>
      </c>
      <c r="K642">
        <v>82016</v>
      </c>
      <c r="L642">
        <v>3</v>
      </c>
    </row>
    <row r="643" spans="1:12" x14ac:dyDescent="0.25">
      <c r="A643" t="s">
        <v>5</v>
      </c>
      <c r="B643">
        <f>VLOOKUP(A643,Sheet1!$B:$C,2,FALSE)</f>
        <v>13</v>
      </c>
      <c r="C643" t="s">
        <v>43</v>
      </c>
      <c r="D643">
        <v>82016</v>
      </c>
      <c r="E643">
        <f>VLOOKUP(D643,Sheet1!$F:$G,2)</f>
        <v>3</v>
      </c>
      <c r="F643">
        <v>0.97</v>
      </c>
      <c r="G643">
        <v>185.88</v>
      </c>
      <c r="K643">
        <v>82016</v>
      </c>
      <c r="L643">
        <v>3</v>
      </c>
    </row>
    <row r="644" spans="1:12" x14ac:dyDescent="0.25">
      <c r="A644" t="s">
        <v>5</v>
      </c>
      <c r="B644">
        <f>VLOOKUP(A644,Sheet1!$B:$C,2,FALSE)</f>
        <v>13</v>
      </c>
      <c r="C644" t="s">
        <v>54</v>
      </c>
      <c r="D644">
        <v>82016</v>
      </c>
      <c r="E644">
        <f>VLOOKUP(D644,Sheet1!$F:$G,2)</f>
        <v>3</v>
      </c>
      <c r="F644">
        <v>0.82</v>
      </c>
      <c r="G644">
        <v>185.88</v>
      </c>
      <c r="K644">
        <v>82016</v>
      </c>
      <c r="L644">
        <v>3</v>
      </c>
    </row>
    <row r="645" spans="1:12" x14ac:dyDescent="0.25">
      <c r="A645" t="s">
        <v>5</v>
      </c>
      <c r="B645">
        <f>VLOOKUP(A645,Sheet1!$B:$C,2,FALSE)</f>
        <v>13</v>
      </c>
      <c r="C645" t="s">
        <v>66</v>
      </c>
      <c r="D645">
        <v>82016</v>
      </c>
      <c r="E645">
        <f>VLOOKUP(D645,Sheet1!$F:$G,2)</f>
        <v>3</v>
      </c>
      <c r="F645">
        <v>1.19</v>
      </c>
      <c r="G645">
        <v>185.88</v>
      </c>
      <c r="K645">
        <v>82016</v>
      </c>
      <c r="L645">
        <v>3</v>
      </c>
    </row>
    <row r="646" spans="1:12" x14ac:dyDescent="0.25">
      <c r="A646" t="s">
        <v>5</v>
      </c>
      <c r="B646">
        <f>VLOOKUP(A646,Sheet1!$B:$C,2,FALSE)</f>
        <v>13</v>
      </c>
      <c r="C646" t="s">
        <v>22</v>
      </c>
      <c r="D646">
        <v>82016</v>
      </c>
      <c r="E646">
        <f>VLOOKUP(D646,Sheet1!$F:$G,2)</f>
        <v>3</v>
      </c>
      <c r="F646">
        <v>0.82</v>
      </c>
      <c r="G646">
        <v>185.88</v>
      </c>
      <c r="K646">
        <v>82016</v>
      </c>
      <c r="L646">
        <v>3</v>
      </c>
    </row>
    <row r="647" spans="1:12" x14ac:dyDescent="0.25">
      <c r="A647" t="s">
        <v>5</v>
      </c>
      <c r="B647">
        <f>VLOOKUP(A647,Sheet1!$B:$C,2,FALSE)</f>
        <v>13</v>
      </c>
      <c r="C647" t="s">
        <v>39</v>
      </c>
      <c r="D647">
        <v>82016</v>
      </c>
      <c r="E647">
        <f>VLOOKUP(D647,Sheet1!$F:$G,2)</f>
        <v>3</v>
      </c>
      <c r="F647">
        <v>0.82</v>
      </c>
      <c r="G647">
        <v>185.88</v>
      </c>
      <c r="K647">
        <v>82016</v>
      </c>
      <c r="L647">
        <v>3</v>
      </c>
    </row>
    <row r="648" spans="1:12" x14ac:dyDescent="0.25">
      <c r="A648" t="s">
        <v>5</v>
      </c>
      <c r="B648">
        <f>VLOOKUP(A648,Sheet1!$B:$C,2,FALSE)</f>
        <v>13</v>
      </c>
      <c r="C648" t="s">
        <v>10</v>
      </c>
      <c r="D648">
        <v>82016</v>
      </c>
      <c r="E648">
        <f>VLOOKUP(D648,Sheet1!$F:$G,2)</f>
        <v>3</v>
      </c>
      <c r="F648">
        <v>0.77</v>
      </c>
      <c r="G648">
        <v>185.88</v>
      </c>
      <c r="K648">
        <v>82016</v>
      </c>
      <c r="L648">
        <v>3</v>
      </c>
    </row>
    <row r="649" spans="1:12" x14ac:dyDescent="0.25">
      <c r="A649" t="s">
        <v>5</v>
      </c>
      <c r="B649">
        <f>VLOOKUP(A649,Sheet1!$B:$C,2,FALSE)</f>
        <v>13</v>
      </c>
      <c r="C649" t="s">
        <v>28</v>
      </c>
      <c r="D649">
        <v>82016</v>
      </c>
      <c r="E649">
        <f>VLOOKUP(D649,Sheet1!$F:$G,2)</f>
        <v>3</v>
      </c>
      <c r="F649">
        <v>0.97</v>
      </c>
      <c r="G649">
        <v>185.88</v>
      </c>
      <c r="K649">
        <v>82016</v>
      </c>
      <c r="L649">
        <v>3</v>
      </c>
    </row>
    <row r="650" spans="1:12" x14ac:dyDescent="0.25">
      <c r="A650" t="s">
        <v>5</v>
      </c>
      <c r="B650">
        <f>VLOOKUP(A650,Sheet1!$B:$C,2,FALSE)</f>
        <v>13</v>
      </c>
      <c r="C650" t="s">
        <v>31</v>
      </c>
      <c r="D650">
        <v>82016</v>
      </c>
      <c r="E650">
        <f>VLOOKUP(D650,Sheet1!$F:$G,2)</f>
        <v>3</v>
      </c>
      <c r="F650">
        <v>0.77</v>
      </c>
      <c r="G650">
        <v>185.88</v>
      </c>
      <c r="K650">
        <v>82016</v>
      </c>
      <c r="L650">
        <v>3</v>
      </c>
    </row>
    <row r="651" spans="1:12" x14ac:dyDescent="0.25">
      <c r="A651" t="s">
        <v>5</v>
      </c>
      <c r="B651">
        <f>VLOOKUP(A651,Sheet1!$B:$C,2,FALSE)</f>
        <v>13</v>
      </c>
      <c r="C651" t="s">
        <v>61</v>
      </c>
      <c r="D651">
        <v>82016</v>
      </c>
      <c r="E651">
        <f>VLOOKUP(D651,Sheet1!$F:$G,2)</f>
        <v>3</v>
      </c>
      <c r="F651">
        <v>0.82</v>
      </c>
      <c r="G651">
        <v>185.88</v>
      </c>
      <c r="K651">
        <v>82016</v>
      </c>
      <c r="L651">
        <v>3</v>
      </c>
    </row>
    <row r="652" spans="1:12" x14ac:dyDescent="0.25">
      <c r="A652" t="s">
        <v>5</v>
      </c>
      <c r="B652">
        <f>VLOOKUP(A652,Sheet1!$B:$C,2,FALSE)</f>
        <v>13</v>
      </c>
      <c r="C652" t="s">
        <v>56</v>
      </c>
      <c r="D652">
        <v>82016</v>
      </c>
      <c r="E652">
        <f>VLOOKUP(D652,Sheet1!$F:$G,2)</f>
        <v>3</v>
      </c>
      <c r="F652">
        <v>0.7</v>
      </c>
      <c r="G652">
        <v>108.43</v>
      </c>
      <c r="K652">
        <v>82016</v>
      </c>
      <c r="L652">
        <v>3</v>
      </c>
    </row>
    <row r="653" spans="1:12" x14ac:dyDescent="0.25">
      <c r="A653" t="s">
        <v>5</v>
      </c>
      <c r="B653">
        <f>VLOOKUP(A653,Sheet1!$B:$C,2,FALSE)</f>
        <v>13</v>
      </c>
      <c r="C653" t="s">
        <v>57</v>
      </c>
      <c r="D653">
        <v>82016</v>
      </c>
      <c r="E653">
        <f>VLOOKUP(D653,Sheet1!$F:$G,2)</f>
        <v>3</v>
      </c>
      <c r="F653">
        <v>0.7</v>
      </c>
      <c r="G653">
        <v>108.43</v>
      </c>
      <c r="K653">
        <v>82016</v>
      </c>
      <c r="L653">
        <v>3</v>
      </c>
    </row>
    <row r="654" spans="1:12" x14ac:dyDescent="0.25">
      <c r="A654" t="s">
        <v>5</v>
      </c>
      <c r="B654">
        <f>VLOOKUP(A654,Sheet1!$B:$C,2,FALSE)</f>
        <v>13</v>
      </c>
      <c r="C654" t="s">
        <v>7</v>
      </c>
      <c r="D654">
        <v>82016</v>
      </c>
      <c r="E654">
        <f>VLOOKUP(D654,Sheet1!$F:$G,2)</f>
        <v>3</v>
      </c>
      <c r="F654">
        <v>0.7</v>
      </c>
      <c r="G654">
        <v>108.43</v>
      </c>
      <c r="K654">
        <v>82016</v>
      </c>
      <c r="L654">
        <v>3</v>
      </c>
    </row>
    <row r="655" spans="1:12" x14ac:dyDescent="0.25">
      <c r="A655" t="s">
        <v>5</v>
      </c>
      <c r="B655">
        <f>VLOOKUP(A655,Sheet1!$B:$C,2,FALSE)</f>
        <v>13</v>
      </c>
      <c r="C655" t="s">
        <v>55</v>
      </c>
      <c r="D655">
        <v>82016</v>
      </c>
      <c r="E655">
        <f>VLOOKUP(D655,Sheet1!$F:$G,2)</f>
        <v>3</v>
      </c>
      <c r="F655">
        <v>0.7</v>
      </c>
      <c r="G655">
        <v>108.43</v>
      </c>
      <c r="K655">
        <v>82016</v>
      </c>
      <c r="L655">
        <v>3</v>
      </c>
    </row>
    <row r="656" spans="1:12" x14ac:dyDescent="0.25">
      <c r="A656" t="s">
        <v>5</v>
      </c>
      <c r="B656">
        <f>VLOOKUP(A656,Sheet1!$B:$C,2,FALSE)</f>
        <v>13</v>
      </c>
      <c r="C656" t="s">
        <v>51</v>
      </c>
      <c r="D656">
        <v>82016</v>
      </c>
      <c r="E656">
        <f>VLOOKUP(D656,Sheet1!$F:$G,2)</f>
        <v>3</v>
      </c>
      <c r="F656">
        <v>0.89</v>
      </c>
      <c r="G656">
        <v>92.94</v>
      </c>
      <c r="K656">
        <v>82016</v>
      </c>
      <c r="L656">
        <v>3</v>
      </c>
    </row>
    <row r="657" spans="1:12" x14ac:dyDescent="0.25">
      <c r="A657" t="s">
        <v>5</v>
      </c>
      <c r="B657">
        <f>VLOOKUP(A657,Sheet1!$B:$C,2,FALSE)</f>
        <v>13</v>
      </c>
      <c r="C657" t="s">
        <v>65</v>
      </c>
      <c r="D657">
        <v>82016</v>
      </c>
      <c r="E657">
        <f>VLOOKUP(D657,Sheet1!$F:$G,2)</f>
        <v>3</v>
      </c>
      <c r="F657">
        <v>1.05</v>
      </c>
      <c r="G657">
        <v>92.94</v>
      </c>
      <c r="K657">
        <v>82016</v>
      </c>
      <c r="L657">
        <v>3</v>
      </c>
    </row>
    <row r="658" spans="1:12" x14ac:dyDescent="0.25">
      <c r="A658" t="s">
        <v>5</v>
      </c>
      <c r="B658">
        <f>VLOOKUP(A658,Sheet1!$B:$C,2,FALSE)</f>
        <v>13</v>
      </c>
      <c r="C658" t="s">
        <v>59</v>
      </c>
      <c r="D658">
        <v>82016</v>
      </c>
      <c r="E658">
        <f>VLOOKUP(D658,Sheet1!$F:$G,2)</f>
        <v>3</v>
      </c>
      <c r="F658">
        <v>1.05</v>
      </c>
      <c r="G658">
        <v>92.94</v>
      </c>
      <c r="K658">
        <v>82016</v>
      </c>
      <c r="L658">
        <v>3</v>
      </c>
    </row>
    <row r="659" spans="1:12" x14ac:dyDescent="0.25">
      <c r="A659" t="s">
        <v>5</v>
      </c>
      <c r="B659">
        <f>VLOOKUP(A659,Sheet1!$B:$C,2,FALSE)</f>
        <v>13</v>
      </c>
      <c r="C659" t="s">
        <v>48</v>
      </c>
      <c r="D659">
        <v>82016</v>
      </c>
      <c r="E659">
        <f>VLOOKUP(D659,Sheet1!$F:$G,2)</f>
        <v>3</v>
      </c>
      <c r="F659">
        <v>1.05</v>
      </c>
      <c r="G659">
        <v>92.94</v>
      </c>
      <c r="K659">
        <v>82016</v>
      </c>
      <c r="L659">
        <v>3</v>
      </c>
    </row>
    <row r="660" spans="1:12" x14ac:dyDescent="0.25">
      <c r="A660" t="s">
        <v>5</v>
      </c>
      <c r="B660">
        <f>VLOOKUP(A660,Sheet1!$B:$C,2,FALSE)</f>
        <v>13</v>
      </c>
      <c r="C660" t="s">
        <v>21</v>
      </c>
      <c r="D660">
        <v>82016</v>
      </c>
      <c r="E660">
        <f>VLOOKUP(D660,Sheet1!$F:$G,2)</f>
        <v>3</v>
      </c>
      <c r="F660">
        <v>1.05</v>
      </c>
      <c r="G660">
        <v>92.94</v>
      </c>
      <c r="K660">
        <v>82016</v>
      </c>
      <c r="L660">
        <v>3</v>
      </c>
    </row>
    <row r="661" spans="1:12" x14ac:dyDescent="0.25">
      <c r="A661" t="s">
        <v>5</v>
      </c>
      <c r="B661">
        <f>VLOOKUP(A661,Sheet1!$B:$C,2,FALSE)</f>
        <v>13</v>
      </c>
      <c r="C661" t="s">
        <v>94</v>
      </c>
      <c r="D661">
        <v>82016</v>
      </c>
      <c r="E661">
        <f>VLOOKUP(D661,Sheet1!$F:$G,2)</f>
        <v>3</v>
      </c>
      <c r="F661">
        <v>0.7</v>
      </c>
      <c r="G661">
        <v>92.94</v>
      </c>
      <c r="K661">
        <v>82016</v>
      </c>
      <c r="L661">
        <v>3</v>
      </c>
    </row>
    <row r="662" spans="1:12" x14ac:dyDescent="0.25">
      <c r="A662" t="s">
        <v>5</v>
      </c>
      <c r="B662">
        <f>VLOOKUP(A662,Sheet1!$B:$C,2,FALSE)</f>
        <v>13</v>
      </c>
      <c r="C662" t="s">
        <v>17</v>
      </c>
      <c r="D662">
        <v>82016</v>
      </c>
      <c r="E662">
        <f>VLOOKUP(D662,Sheet1!$F:$G,2)</f>
        <v>3</v>
      </c>
      <c r="F662">
        <v>0.42</v>
      </c>
      <c r="G662">
        <v>92.94</v>
      </c>
      <c r="K662">
        <v>82016</v>
      </c>
      <c r="L662">
        <v>3</v>
      </c>
    </row>
    <row r="663" spans="1:12" x14ac:dyDescent="0.25">
      <c r="A663" t="s">
        <v>5</v>
      </c>
      <c r="B663">
        <f>VLOOKUP(A663,Sheet1!$B:$C,2,FALSE)</f>
        <v>13</v>
      </c>
      <c r="C663" t="s">
        <v>60</v>
      </c>
      <c r="D663">
        <v>82016</v>
      </c>
      <c r="E663">
        <f>VLOOKUP(D663,Sheet1!$F:$G,2)</f>
        <v>3</v>
      </c>
      <c r="F663">
        <v>0.89</v>
      </c>
      <c r="G663">
        <v>92.94</v>
      </c>
      <c r="K663">
        <v>82016</v>
      </c>
      <c r="L663">
        <v>3</v>
      </c>
    </row>
    <row r="664" spans="1:12" x14ac:dyDescent="0.25">
      <c r="A664" t="s">
        <v>5</v>
      </c>
      <c r="B664">
        <f>VLOOKUP(A664,Sheet1!$B:$C,2,FALSE)</f>
        <v>13</v>
      </c>
      <c r="C664" t="s">
        <v>23</v>
      </c>
      <c r="D664">
        <v>82016</v>
      </c>
      <c r="E664">
        <f>VLOOKUP(D664,Sheet1!$F:$G,2)</f>
        <v>3</v>
      </c>
      <c r="F664">
        <v>0.42</v>
      </c>
      <c r="G664">
        <v>92.94</v>
      </c>
      <c r="K664">
        <v>82016</v>
      </c>
      <c r="L664">
        <v>3</v>
      </c>
    </row>
    <row r="665" spans="1:12" x14ac:dyDescent="0.25">
      <c r="A665" t="s">
        <v>5</v>
      </c>
      <c r="B665">
        <f>VLOOKUP(A665,Sheet1!$B:$C,2,FALSE)</f>
        <v>13</v>
      </c>
      <c r="C665" t="s">
        <v>68</v>
      </c>
      <c r="D665">
        <v>82016</v>
      </c>
      <c r="E665">
        <f>VLOOKUP(D665,Sheet1!$F:$G,2)</f>
        <v>3</v>
      </c>
      <c r="F665">
        <v>0.89</v>
      </c>
      <c r="G665">
        <v>92.94</v>
      </c>
      <c r="K665">
        <v>82016</v>
      </c>
      <c r="L665">
        <v>3</v>
      </c>
    </row>
    <row r="666" spans="1:12" x14ac:dyDescent="0.25">
      <c r="A666" t="s">
        <v>5</v>
      </c>
      <c r="B666">
        <f>VLOOKUP(A666,Sheet1!$B:$C,2,FALSE)</f>
        <v>13</v>
      </c>
      <c r="C666" t="s">
        <v>64</v>
      </c>
      <c r="D666">
        <v>82016</v>
      </c>
      <c r="E666">
        <f>VLOOKUP(D666,Sheet1!$F:$G,2)</f>
        <v>3</v>
      </c>
      <c r="F666">
        <v>1.05</v>
      </c>
      <c r="G666">
        <v>92.94</v>
      </c>
      <c r="K666">
        <v>82016</v>
      </c>
      <c r="L666">
        <v>3</v>
      </c>
    </row>
    <row r="667" spans="1:12" x14ac:dyDescent="0.25">
      <c r="A667" t="s">
        <v>5</v>
      </c>
      <c r="B667">
        <f>VLOOKUP(A667,Sheet1!$B:$C,2,FALSE)</f>
        <v>13</v>
      </c>
      <c r="C667" t="s">
        <v>63</v>
      </c>
      <c r="D667">
        <v>82016</v>
      </c>
      <c r="E667">
        <f>VLOOKUP(D667,Sheet1!$F:$G,2)</f>
        <v>3</v>
      </c>
      <c r="F667">
        <v>1.25</v>
      </c>
      <c r="G667">
        <v>92.94</v>
      </c>
      <c r="K667">
        <v>82016</v>
      </c>
      <c r="L667">
        <v>3</v>
      </c>
    </row>
    <row r="668" spans="1:12" x14ac:dyDescent="0.25">
      <c r="A668" t="s">
        <v>5</v>
      </c>
      <c r="B668">
        <f>VLOOKUP(A668,Sheet1!$B:$C,2,FALSE)</f>
        <v>13</v>
      </c>
      <c r="C668" t="s">
        <v>74</v>
      </c>
      <c r="D668">
        <v>82016</v>
      </c>
      <c r="E668">
        <f>VLOOKUP(D668,Sheet1!$F:$G,2)</f>
        <v>3</v>
      </c>
      <c r="F668">
        <v>0.7</v>
      </c>
      <c r="G668">
        <v>92.94</v>
      </c>
      <c r="K668">
        <v>82016</v>
      </c>
      <c r="L668">
        <v>3</v>
      </c>
    </row>
    <row r="669" spans="1:12" x14ac:dyDescent="0.25">
      <c r="A669" t="s">
        <v>5</v>
      </c>
      <c r="B669">
        <f>VLOOKUP(A669,Sheet1!$B:$C,2,FALSE)</f>
        <v>13</v>
      </c>
      <c r="C669" t="s">
        <v>72</v>
      </c>
      <c r="D669">
        <v>82016</v>
      </c>
      <c r="E669">
        <f>VLOOKUP(D669,Sheet1!$F:$G,2)</f>
        <v>3</v>
      </c>
      <c r="F669">
        <v>1.05</v>
      </c>
      <c r="G669">
        <v>92.94</v>
      </c>
      <c r="K669">
        <v>82016</v>
      </c>
      <c r="L669">
        <v>3</v>
      </c>
    </row>
    <row r="670" spans="1:12" x14ac:dyDescent="0.25">
      <c r="A670" t="s">
        <v>5</v>
      </c>
      <c r="B670">
        <f>VLOOKUP(A670,Sheet1!$B:$C,2,FALSE)</f>
        <v>13</v>
      </c>
      <c r="C670" t="s">
        <v>37</v>
      </c>
      <c r="D670">
        <v>82016</v>
      </c>
      <c r="E670">
        <f>VLOOKUP(D670,Sheet1!$F:$G,2)</f>
        <v>3</v>
      </c>
      <c r="F670">
        <v>1.05</v>
      </c>
      <c r="G670">
        <v>92.94</v>
      </c>
      <c r="K670">
        <v>82016</v>
      </c>
      <c r="L670">
        <v>3</v>
      </c>
    </row>
    <row r="671" spans="1:12" x14ac:dyDescent="0.25">
      <c r="A671" t="s">
        <v>5</v>
      </c>
      <c r="B671">
        <f>VLOOKUP(A671,Sheet1!$B:$C,2,FALSE)</f>
        <v>13</v>
      </c>
      <c r="C671" t="s">
        <v>30</v>
      </c>
      <c r="D671">
        <v>82016</v>
      </c>
      <c r="E671">
        <f>VLOOKUP(D671,Sheet1!$F:$G,2)</f>
        <v>3</v>
      </c>
      <c r="F671">
        <v>0.54</v>
      </c>
      <c r="G671">
        <v>92.94</v>
      </c>
      <c r="K671">
        <v>82016</v>
      </c>
      <c r="L671">
        <v>3</v>
      </c>
    </row>
    <row r="672" spans="1:12" x14ac:dyDescent="0.25">
      <c r="A672" t="s">
        <v>5</v>
      </c>
      <c r="B672">
        <f>VLOOKUP(A672,Sheet1!$B:$C,2,FALSE)</f>
        <v>13</v>
      </c>
      <c r="C672" t="s">
        <v>34</v>
      </c>
      <c r="D672">
        <v>82016</v>
      </c>
      <c r="E672">
        <f>VLOOKUP(D672,Sheet1!$F:$G,2)</f>
        <v>3</v>
      </c>
      <c r="F672">
        <v>0.54</v>
      </c>
      <c r="G672">
        <v>92.94</v>
      </c>
      <c r="K672">
        <v>82016</v>
      </c>
      <c r="L672">
        <v>3</v>
      </c>
    </row>
    <row r="673" spans="1:12" x14ac:dyDescent="0.25">
      <c r="A673" t="s">
        <v>5</v>
      </c>
      <c r="B673">
        <f>VLOOKUP(A673,Sheet1!$B:$C,2,FALSE)</f>
        <v>13</v>
      </c>
      <c r="C673" t="s">
        <v>67</v>
      </c>
      <c r="D673">
        <v>82016</v>
      </c>
      <c r="E673">
        <f>VLOOKUP(D673,Sheet1!$F:$G,2)</f>
        <v>3</v>
      </c>
      <c r="F673">
        <v>0.89</v>
      </c>
      <c r="G673">
        <v>92.94</v>
      </c>
      <c r="K673">
        <v>82016</v>
      </c>
      <c r="L673">
        <v>3</v>
      </c>
    </row>
    <row r="674" spans="1:12" x14ac:dyDescent="0.25">
      <c r="A674" t="s">
        <v>5</v>
      </c>
      <c r="B674">
        <f>VLOOKUP(A674,Sheet1!$B:$C,2,FALSE)</f>
        <v>13</v>
      </c>
      <c r="C674" t="s">
        <v>6</v>
      </c>
      <c r="D674">
        <v>82016</v>
      </c>
      <c r="E674">
        <f>VLOOKUP(D674,Sheet1!$F:$G,2)</f>
        <v>3</v>
      </c>
      <c r="F674">
        <v>0.7</v>
      </c>
      <c r="G674">
        <v>92.94</v>
      </c>
      <c r="K674">
        <v>82016</v>
      </c>
      <c r="L674">
        <v>3</v>
      </c>
    </row>
    <row r="675" spans="1:12" x14ac:dyDescent="0.25">
      <c r="A675" t="s">
        <v>5</v>
      </c>
      <c r="B675">
        <f>VLOOKUP(A675,Sheet1!$B:$C,2,FALSE)</f>
        <v>13</v>
      </c>
      <c r="C675" t="s">
        <v>95</v>
      </c>
      <c r="D675">
        <v>82016</v>
      </c>
      <c r="E675">
        <f>VLOOKUP(D675,Sheet1!$F:$G,2)</f>
        <v>3</v>
      </c>
      <c r="F675">
        <v>0.7</v>
      </c>
      <c r="G675">
        <v>92.94</v>
      </c>
      <c r="K675">
        <v>82016</v>
      </c>
      <c r="L675">
        <v>3</v>
      </c>
    </row>
    <row r="676" spans="1:12" x14ac:dyDescent="0.25">
      <c r="A676" t="s">
        <v>5</v>
      </c>
      <c r="B676">
        <f>VLOOKUP(A676,Sheet1!$B:$C,2,FALSE)</f>
        <v>13</v>
      </c>
      <c r="C676" t="s">
        <v>52</v>
      </c>
      <c r="D676">
        <v>82016</v>
      </c>
      <c r="E676">
        <f>VLOOKUP(D676,Sheet1!$F:$G,2)</f>
        <v>3</v>
      </c>
      <c r="F676">
        <v>1.05</v>
      </c>
      <c r="G676">
        <v>92.94</v>
      </c>
      <c r="K676">
        <v>82016</v>
      </c>
      <c r="L676">
        <v>3</v>
      </c>
    </row>
    <row r="677" spans="1:12" x14ac:dyDescent="0.25">
      <c r="A677" t="s">
        <v>5</v>
      </c>
      <c r="B677">
        <f>VLOOKUP(A677,Sheet1!$B:$C,2,FALSE)</f>
        <v>13</v>
      </c>
      <c r="C677" t="s">
        <v>36</v>
      </c>
      <c r="D677">
        <v>82016</v>
      </c>
      <c r="E677">
        <f>VLOOKUP(D677,Sheet1!$F:$G,2)</f>
        <v>3</v>
      </c>
      <c r="F677">
        <v>0.54</v>
      </c>
      <c r="G677">
        <v>92.94</v>
      </c>
      <c r="K677">
        <v>82016</v>
      </c>
      <c r="L677">
        <v>3</v>
      </c>
    </row>
    <row r="678" spans="1:12" x14ac:dyDescent="0.25">
      <c r="A678" t="s">
        <v>5</v>
      </c>
      <c r="B678">
        <f>VLOOKUP(A678,Sheet1!$B:$C,2,FALSE)</f>
        <v>13</v>
      </c>
      <c r="C678" t="s">
        <v>27</v>
      </c>
      <c r="D678">
        <v>82016</v>
      </c>
      <c r="E678">
        <f>VLOOKUP(D678,Sheet1!$F:$G,2)</f>
        <v>3</v>
      </c>
      <c r="F678">
        <v>0.42</v>
      </c>
      <c r="G678">
        <v>92.94</v>
      </c>
      <c r="K678">
        <v>82016</v>
      </c>
      <c r="L678">
        <v>3</v>
      </c>
    </row>
    <row r="679" spans="1:12" x14ac:dyDescent="0.25">
      <c r="A679" t="s">
        <v>8</v>
      </c>
      <c r="B679">
        <f>VLOOKUP(A679,Sheet1!$B:$C,2,FALSE)</f>
        <v>16</v>
      </c>
      <c r="C679" t="s">
        <v>38</v>
      </c>
      <c r="D679">
        <v>82016</v>
      </c>
      <c r="E679">
        <f>VLOOKUP(D679,Sheet1!$F:$G,2)</f>
        <v>3</v>
      </c>
      <c r="F679">
        <v>1.1200000000000001</v>
      </c>
      <c r="G679">
        <v>116.19</v>
      </c>
      <c r="K679">
        <v>82016</v>
      </c>
      <c r="L679">
        <v>3</v>
      </c>
    </row>
    <row r="680" spans="1:12" x14ac:dyDescent="0.25">
      <c r="A680" t="s">
        <v>8</v>
      </c>
      <c r="B680">
        <f>VLOOKUP(A680,Sheet1!$B:$C,2,FALSE)</f>
        <v>16</v>
      </c>
      <c r="C680" t="s">
        <v>20</v>
      </c>
      <c r="D680">
        <v>82016</v>
      </c>
      <c r="E680">
        <f>VLOOKUP(D680,Sheet1!$F:$G,2)</f>
        <v>3</v>
      </c>
      <c r="F680">
        <v>1.1200000000000001</v>
      </c>
      <c r="G680">
        <v>116.19</v>
      </c>
      <c r="K680">
        <v>82016</v>
      </c>
      <c r="L680">
        <v>3</v>
      </c>
    </row>
    <row r="681" spans="1:12" x14ac:dyDescent="0.25">
      <c r="A681" t="s">
        <v>8</v>
      </c>
      <c r="B681">
        <f>VLOOKUP(A681,Sheet1!$B:$C,2,FALSE)</f>
        <v>16</v>
      </c>
      <c r="C681" t="s">
        <v>16</v>
      </c>
      <c r="D681">
        <v>82016</v>
      </c>
      <c r="E681">
        <f>VLOOKUP(D681,Sheet1!$F:$G,2)</f>
        <v>3</v>
      </c>
      <c r="F681">
        <v>1.1200000000000001</v>
      </c>
      <c r="G681">
        <v>116.19</v>
      </c>
      <c r="K681">
        <v>82016</v>
      </c>
      <c r="L681">
        <v>3</v>
      </c>
    </row>
    <row r="682" spans="1:12" x14ac:dyDescent="0.25">
      <c r="A682" t="s">
        <v>8</v>
      </c>
      <c r="B682">
        <f>VLOOKUP(A682,Sheet1!$B:$C,2,FALSE)</f>
        <v>16</v>
      </c>
      <c r="C682" t="s">
        <v>9</v>
      </c>
      <c r="D682">
        <v>82016</v>
      </c>
      <c r="E682">
        <f>VLOOKUP(D682,Sheet1!$F:$G,2)</f>
        <v>3</v>
      </c>
      <c r="F682">
        <v>1.1200000000000001</v>
      </c>
      <c r="G682">
        <v>116.19</v>
      </c>
      <c r="K682">
        <v>82016</v>
      </c>
      <c r="L682">
        <v>3</v>
      </c>
    </row>
    <row r="683" spans="1:12" x14ac:dyDescent="0.25">
      <c r="A683" t="s">
        <v>8</v>
      </c>
      <c r="B683">
        <f>VLOOKUP(A683,Sheet1!$B:$C,2,FALSE)</f>
        <v>16</v>
      </c>
      <c r="C683" t="s">
        <v>44</v>
      </c>
      <c r="D683">
        <v>82016</v>
      </c>
      <c r="E683">
        <f>VLOOKUP(D683,Sheet1!$F:$G,2)</f>
        <v>3</v>
      </c>
      <c r="F683">
        <v>1.1599999999999999</v>
      </c>
      <c r="G683">
        <v>103.28</v>
      </c>
      <c r="K683">
        <v>82016</v>
      </c>
      <c r="L683">
        <v>3</v>
      </c>
    </row>
    <row r="684" spans="1:12" x14ac:dyDescent="0.25">
      <c r="A684" t="s">
        <v>26</v>
      </c>
      <c r="B684">
        <f>VLOOKUP(A684,Sheet1!$B:$C,2,FALSE)</f>
        <v>9</v>
      </c>
      <c r="C684" t="s">
        <v>27</v>
      </c>
      <c r="D684">
        <v>82016</v>
      </c>
      <c r="E684">
        <f>VLOOKUP(D684,Sheet1!$F:$G,2)</f>
        <v>3</v>
      </c>
      <c r="F684">
        <v>7.0000000000000007E-2</v>
      </c>
      <c r="G684">
        <v>0</v>
      </c>
      <c r="K684">
        <v>82016</v>
      </c>
      <c r="L684">
        <v>3</v>
      </c>
    </row>
    <row r="685" spans="1:12" x14ac:dyDescent="0.25">
      <c r="A685" t="s">
        <v>26</v>
      </c>
      <c r="B685">
        <f>VLOOKUP(A685,Sheet1!$B:$C,2,FALSE)</f>
        <v>9</v>
      </c>
      <c r="C685" t="s">
        <v>23</v>
      </c>
      <c r="D685">
        <v>82016</v>
      </c>
      <c r="E685">
        <f>VLOOKUP(D685,Sheet1!$F:$G,2)</f>
        <v>3</v>
      </c>
      <c r="F685">
        <v>7.0000000000000007E-2</v>
      </c>
      <c r="G685">
        <v>0</v>
      </c>
      <c r="K685">
        <v>82016</v>
      </c>
      <c r="L685">
        <v>3</v>
      </c>
    </row>
    <row r="686" spans="1:12" x14ac:dyDescent="0.25">
      <c r="A686" t="s">
        <v>26</v>
      </c>
      <c r="B686">
        <f>VLOOKUP(A686,Sheet1!$B:$C,2,FALSE)</f>
        <v>9</v>
      </c>
      <c r="C686" t="s">
        <v>17</v>
      </c>
      <c r="D686">
        <v>82016</v>
      </c>
      <c r="E686">
        <f>VLOOKUP(D686,Sheet1!$F:$G,2)</f>
        <v>3</v>
      </c>
      <c r="F686">
        <v>7.0000000000000007E-2</v>
      </c>
      <c r="G686">
        <v>0</v>
      </c>
      <c r="K686">
        <v>82016</v>
      </c>
      <c r="L686">
        <v>3</v>
      </c>
    </row>
    <row r="687" spans="1:12" x14ac:dyDescent="0.25">
      <c r="A687" t="s">
        <v>29</v>
      </c>
      <c r="B687">
        <f>VLOOKUP(A687,Sheet1!$B:$C,2,FALSE)</f>
        <v>12</v>
      </c>
      <c r="C687" t="s">
        <v>61</v>
      </c>
      <c r="D687">
        <v>82016</v>
      </c>
      <c r="E687">
        <f>VLOOKUP(D687,Sheet1!$F:$G,2)</f>
        <v>3</v>
      </c>
      <c r="F687">
        <v>2.39</v>
      </c>
      <c r="G687">
        <v>81.34</v>
      </c>
      <c r="K687">
        <v>82016</v>
      </c>
      <c r="L687">
        <v>3</v>
      </c>
    </row>
    <row r="688" spans="1:12" x14ac:dyDescent="0.25">
      <c r="A688" t="s">
        <v>24</v>
      </c>
      <c r="B688">
        <f>VLOOKUP(A688,Sheet1!$B:$C,2,FALSE)</f>
        <v>14</v>
      </c>
      <c r="C688" t="s">
        <v>16</v>
      </c>
      <c r="D688">
        <v>82016</v>
      </c>
      <c r="E688">
        <f>VLOOKUP(D688,Sheet1!$F:$G,2)</f>
        <v>3</v>
      </c>
      <c r="F688">
        <v>1.99</v>
      </c>
      <c r="G688">
        <v>19.36</v>
      </c>
      <c r="K688">
        <v>82016</v>
      </c>
      <c r="L688">
        <v>3</v>
      </c>
    </row>
    <row r="689" spans="1:12" x14ac:dyDescent="0.25">
      <c r="A689" t="s">
        <v>24</v>
      </c>
      <c r="B689">
        <f>VLOOKUP(A689,Sheet1!$B:$C,2,FALSE)</f>
        <v>14</v>
      </c>
      <c r="C689" t="s">
        <v>20</v>
      </c>
      <c r="D689">
        <v>82016</v>
      </c>
      <c r="E689">
        <f>VLOOKUP(D689,Sheet1!$F:$G,2)</f>
        <v>3</v>
      </c>
      <c r="F689">
        <v>1.99</v>
      </c>
      <c r="G689">
        <v>19.36</v>
      </c>
      <c r="K689">
        <v>82016</v>
      </c>
      <c r="L689">
        <v>3</v>
      </c>
    </row>
    <row r="690" spans="1:12" x14ac:dyDescent="0.25">
      <c r="A690" t="s">
        <v>24</v>
      </c>
      <c r="B690">
        <f>VLOOKUP(A690,Sheet1!$B:$C,2,FALSE)</f>
        <v>14</v>
      </c>
      <c r="C690" t="s">
        <v>38</v>
      </c>
      <c r="D690">
        <v>82016</v>
      </c>
      <c r="E690">
        <f>VLOOKUP(D690,Sheet1!$F:$G,2)</f>
        <v>3</v>
      </c>
      <c r="F690">
        <v>1.99</v>
      </c>
      <c r="G690">
        <v>19.36</v>
      </c>
      <c r="K690">
        <v>82016</v>
      </c>
      <c r="L690">
        <v>3</v>
      </c>
    </row>
    <row r="691" spans="1:12" x14ac:dyDescent="0.25">
      <c r="A691" t="s">
        <v>24</v>
      </c>
      <c r="B691">
        <f>VLOOKUP(A691,Sheet1!$B:$C,2,FALSE)</f>
        <v>14</v>
      </c>
      <c r="C691" t="s">
        <v>9</v>
      </c>
      <c r="D691">
        <v>82016</v>
      </c>
      <c r="E691">
        <f>VLOOKUP(D691,Sheet1!$F:$G,2)</f>
        <v>3</v>
      </c>
      <c r="F691">
        <v>1.99</v>
      </c>
      <c r="G691">
        <v>19.36</v>
      </c>
      <c r="K691">
        <v>82016</v>
      </c>
      <c r="L691">
        <v>3</v>
      </c>
    </row>
    <row r="692" spans="1:12" x14ac:dyDescent="0.25">
      <c r="A692" t="s">
        <v>24</v>
      </c>
      <c r="B692">
        <f>VLOOKUP(A692,Sheet1!$B:$C,2,FALSE)</f>
        <v>14</v>
      </c>
      <c r="C692" t="s">
        <v>44</v>
      </c>
      <c r="D692">
        <v>82016</v>
      </c>
      <c r="E692">
        <f>VLOOKUP(D692,Sheet1!$F:$G,2)</f>
        <v>3</v>
      </c>
      <c r="F692">
        <v>1.99</v>
      </c>
      <c r="G692">
        <v>19.36</v>
      </c>
      <c r="K692">
        <v>82016</v>
      </c>
      <c r="L692">
        <v>3</v>
      </c>
    </row>
    <row r="693" spans="1:12" x14ac:dyDescent="0.25">
      <c r="A693" t="s">
        <v>49</v>
      </c>
      <c r="B693">
        <f>VLOOKUP(A693,Sheet1!$B:$C,2,FALSE)</f>
        <v>15</v>
      </c>
      <c r="C693" t="s">
        <v>13</v>
      </c>
      <c r="D693">
        <v>82016</v>
      </c>
      <c r="E693">
        <f>VLOOKUP(D693,Sheet1!$F:$G,2)</f>
        <v>3</v>
      </c>
      <c r="F693">
        <v>1.02</v>
      </c>
      <c r="G693">
        <v>152.18</v>
      </c>
      <c r="K693">
        <v>82016</v>
      </c>
      <c r="L693">
        <v>3</v>
      </c>
    </row>
    <row r="694" spans="1:12" x14ac:dyDescent="0.25">
      <c r="A694" t="s">
        <v>71</v>
      </c>
      <c r="B694">
        <f>VLOOKUP(A694,Sheet1!$B:$C,2,FALSE)</f>
        <v>1</v>
      </c>
      <c r="C694" t="s">
        <v>25</v>
      </c>
      <c r="D694">
        <v>82016</v>
      </c>
      <c r="E694">
        <f>VLOOKUP(D694,Sheet1!$F:$G,2)</f>
        <v>3</v>
      </c>
      <c r="F694">
        <v>1.8</v>
      </c>
      <c r="G694">
        <v>0.97</v>
      </c>
      <c r="K694">
        <v>82016</v>
      </c>
      <c r="L694">
        <v>3</v>
      </c>
    </row>
    <row r="695" spans="1:12" x14ac:dyDescent="0.25">
      <c r="A695" t="s">
        <v>75</v>
      </c>
      <c r="B695">
        <f>VLOOKUP(A695,Sheet1!$B:$C,2,FALSE)</f>
        <v>3</v>
      </c>
      <c r="C695" t="s">
        <v>32</v>
      </c>
      <c r="D695">
        <v>82016</v>
      </c>
      <c r="E695">
        <f>VLOOKUP(D695,Sheet1!$F:$G,2)</f>
        <v>3</v>
      </c>
      <c r="F695">
        <v>1.89</v>
      </c>
      <c r="G695">
        <v>1.37</v>
      </c>
      <c r="K695">
        <v>82016</v>
      </c>
      <c r="L695">
        <v>3</v>
      </c>
    </row>
    <row r="696" spans="1:12" x14ac:dyDescent="0.25">
      <c r="A696" t="s">
        <v>75</v>
      </c>
      <c r="B696">
        <f>VLOOKUP(A696,Sheet1!$B:$C,2,FALSE)</f>
        <v>3</v>
      </c>
      <c r="C696" t="s">
        <v>15</v>
      </c>
      <c r="D696">
        <v>82016</v>
      </c>
      <c r="E696">
        <f>VLOOKUP(D696,Sheet1!$F:$G,2)</f>
        <v>3</v>
      </c>
      <c r="F696">
        <v>1.89</v>
      </c>
      <c r="G696">
        <v>1.37</v>
      </c>
      <c r="K696">
        <v>82016</v>
      </c>
      <c r="L696">
        <v>3</v>
      </c>
    </row>
    <row r="697" spans="1:12" x14ac:dyDescent="0.25">
      <c r="A697" t="s">
        <v>5</v>
      </c>
      <c r="B697">
        <f>VLOOKUP(A697,Sheet1!$B:$C,2,FALSE)</f>
        <v>13</v>
      </c>
      <c r="C697" t="s">
        <v>7</v>
      </c>
      <c r="D697">
        <v>82017</v>
      </c>
      <c r="E697">
        <f>VLOOKUP(D697,Sheet1!$F:$G,2)</f>
        <v>15</v>
      </c>
      <c r="F697">
        <v>0.89</v>
      </c>
      <c r="G697">
        <v>17519.189999999999</v>
      </c>
      <c r="K697">
        <v>82017</v>
      </c>
      <c r="L697">
        <v>15</v>
      </c>
    </row>
    <row r="698" spans="1:12" x14ac:dyDescent="0.25">
      <c r="A698" t="s">
        <v>5</v>
      </c>
      <c r="B698">
        <f>VLOOKUP(A698,Sheet1!$B:$C,2,FALSE)</f>
        <v>13</v>
      </c>
      <c r="C698" t="s">
        <v>6</v>
      </c>
      <c r="D698">
        <v>82017</v>
      </c>
      <c r="E698">
        <f>VLOOKUP(D698,Sheet1!$F:$G,2)</f>
        <v>15</v>
      </c>
      <c r="F698">
        <v>1.49</v>
      </c>
      <c r="G698">
        <v>10409.280000000001</v>
      </c>
      <c r="K698">
        <v>82017</v>
      </c>
      <c r="L698">
        <v>15</v>
      </c>
    </row>
    <row r="699" spans="1:12" x14ac:dyDescent="0.25">
      <c r="A699" t="s">
        <v>5</v>
      </c>
      <c r="B699">
        <f>VLOOKUP(A699,Sheet1!$B:$C,2,FALSE)</f>
        <v>13</v>
      </c>
      <c r="C699" t="s">
        <v>11</v>
      </c>
      <c r="D699">
        <v>82017</v>
      </c>
      <c r="E699">
        <f>VLOOKUP(D699,Sheet1!$F:$G,2)</f>
        <v>15</v>
      </c>
      <c r="F699">
        <v>1.47</v>
      </c>
      <c r="G699">
        <v>8364.6</v>
      </c>
      <c r="K699">
        <v>82017</v>
      </c>
      <c r="L699">
        <v>15</v>
      </c>
    </row>
    <row r="700" spans="1:12" x14ac:dyDescent="0.25">
      <c r="A700" t="s">
        <v>5</v>
      </c>
      <c r="B700">
        <f>VLOOKUP(A700,Sheet1!$B:$C,2,FALSE)</f>
        <v>13</v>
      </c>
      <c r="C700" t="s">
        <v>21</v>
      </c>
      <c r="D700">
        <v>82017</v>
      </c>
      <c r="E700">
        <f>VLOOKUP(D700,Sheet1!$F:$G,2)</f>
        <v>15</v>
      </c>
      <c r="F700">
        <v>2.19</v>
      </c>
      <c r="G700">
        <v>4863.8599999999997</v>
      </c>
      <c r="K700">
        <v>82017</v>
      </c>
      <c r="L700">
        <v>15</v>
      </c>
    </row>
    <row r="701" spans="1:12" x14ac:dyDescent="0.25">
      <c r="A701" t="s">
        <v>5</v>
      </c>
      <c r="B701">
        <f>VLOOKUP(A701,Sheet1!$B:$C,2,FALSE)</f>
        <v>13</v>
      </c>
      <c r="C701" t="s">
        <v>18</v>
      </c>
      <c r="D701">
        <v>82017</v>
      </c>
      <c r="E701">
        <f>VLOOKUP(D701,Sheet1!$F:$G,2)</f>
        <v>15</v>
      </c>
      <c r="F701">
        <v>1.49</v>
      </c>
      <c r="G701">
        <v>2478.4</v>
      </c>
      <c r="K701">
        <v>82017</v>
      </c>
      <c r="L701">
        <v>15</v>
      </c>
    </row>
    <row r="702" spans="1:12" x14ac:dyDescent="0.25">
      <c r="A702" t="s">
        <v>5</v>
      </c>
      <c r="B702">
        <f>VLOOKUP(A702,Sheet1!$B:$C,2,FALSE)</f>
        <v>13</v>
      </c>
      <c r="C702" t="s">
        <v>47</v>
      </c>
      <c r="D702">
        <v>82017</v>
      </c>
      <c r="E702">
        <f>VLOOKUP(D702,Sheet1!$F:$G,2)</f>
        <v>15</v>
      </c>
      <c r="F702">
        <v>1.42</v>
      </c>
      <c r="G702">
        <v>2230.56</v>
      </c>
      <c r="K702">
        <v>82017</v>
      </c>
      <c r="L702">
        <v>15</v>
      </c>
    </row>
    <row r="703" spans="1:12" x14ac:dyDescent="0.25">
      <c r="A703" t="s">
        <v>5</v>
      </c>
      <c r="B703">
        <f>VLOOKUP(A703,Sheet1!$B:$C,2,FALSE)</f>
        <v>13</v>
      </c>
      <c r="C703" t="s">
        <v>15</v>
      </c>
      <c r="D703">
        <v>82017</v>
      </c>
      <c r="E703">
        <f>VLOOKUP(D703,Sheet1!$F:$G,2)</f>
        <v>15</v>
      </c>
      <c r="F703">
        <v>1.69</v>
      </c>
      <c r="G703">
        <v>1982.72</v>
      </c>
      <c r="K703">
        <v>82017</v>
      </c>
      <c r="L703">
        <v>15</v>
      </c>
    </row>
    <row r="704" spans="1:12" x14ac:dyDescent="0.25">
      <c r="A704" t="s">
        <v>5</v>
      </c>
      <c r="B704">
        <f>VLOOKUP(A704,Sheet1!$B:$C,2,FALSE)</f>
        <v>13</v>
      </c>
      <c r="C704" t="s">
        <v>23</v>
      </c>
      <c r="D704">
        <v>82017</v>
      </c>
      <c r="E704">
        <f>VLOOKUP(D704,Sheet1!$F:$G,2)</f>
        <v>15</v>
      </c>
      <c r="F704">
        <v>1.29</v>
      </c>
      <c r="G704">
        <v>1579.98</v>
      </c>
      <c r="K704">
        <v>82017</v>
      </c>
      <c r="L704">
        <v>15</v>
      </c>
    </row>
    <row r="705" spans="1:12" x14ac:dyDescent="0.25">
      <c r="A705" t="s">
        <v>5</v>
      </c>
      <c r="B705">
        <f>VLOOKUP(A705,Sheet1!$B:$C,2,FALSE)</f>
        <v>13</v>
      </c>
      <c r="C705" t="s">
        <v>30</v>
      </c>
      <c r="D705">
        <v>82017</v>
      </c>
      <c r="E705">
        <f>VLOOKUP(D705,Sheet1!$F:$G,2)</f>
        <v>15</v>
      </c>
      <c r="F705">
        <v>1.19</v>
      </c>
      <c r="G705">
        <v>1502.53</v>
      </c>
      <c r="K705">
        <v>82017</v>
      </c>
      <c r="L705">
        <v>15</v>
      </c>
    </row>
    <row r="706" spans="1:12" x14ac:dyDescent="0.25">
      <c r="A706" t="s">
        <v>5</v>
      </c>
      <c r="B706">
        <f>VLOOKUP(A706,Sheet1!$B:$C,2,FALSE)</f>
        <v>13</v>
      </c>
      <c r="C706" t="s">
        <v>51</v>
      </c>
      <c r="D706">
        <v>82017</v>
      </c>
      <c r="E706">
        <f>VLOOKUP(D706,Sheet1!$F:$G,2)</f>
        <v>15</v>
      </c>
      <c r="F706">
        <v>1.89</v>
      </c>
      <c r="G706">
        <v>1487.04</v>
      </c>
      <c r="K706">
        <v>82017</v>
      </c>
      <c r="L706">
        <v>15</v>
      </c>
    </row>
    <row r="707" spans="1:12" x14ac:dyDescent="0.25">
      <c r="A707" t="s">
        <v>5</v>
      </c>
      <c r="B707">
        <f>VLOOKUP(A707,Sheet1!$B:$C,2,FALSE)</f>
        <v>13</v>
      </c>
      <c r="C707" t="s">
        <v>10</v>
      </c>
      <c r="D707">
        <v>82017</v>
      </c>
      <c r="E707">
        <f>VLOOKUP(D707,Sheet1!$F:$G,2)</f>
        <v>15</v>
      </c>
      <c r="F707">
        <v>1.69</v>
      </c>
      <c r="G707">
        <v>1487.04</v>
      </c>
      <c r="K707">
        <v>82017</v>
      </c>
      <c r="L707">
        <v>15</v>
      </c>
    </row>
    <row r="708" spans="1:12" x14ac:dyDescent="0.25">
      <c r="A708" t="s">
        <v>5</v>
      </c>
      <c r="B708">
        <f>VLOOKUP(A708,Sheet1!$B:$C,2,FALSE)</f>
        <v>13</v>
      </c>
      <c r="C708" t="s">
        <v>17</v>
      </c>
      <c r="D708">
        <v>82017</v>
      </c>
      <c r="E708">
        <f>VLOOKUP(D708,Sheet1!$F:$G,2)</f>
        <v>15</v>
      </c>
      <c r="F708">
        <v>1.29</v>
      </c>
      <c r="G708">
        <v>1332.14</v>
      </c>
      <c r="K708">
        <v>82017</v>
      </c>
      <c r="L708">
        <v>15</v>
      </c>
    </row>
    <row r="709" spans="1:12" x14ac:dyDescent="0.25">
      <c r="A709" t="s">
        <v>5</v>
      </c>
      <c r="B709">
        <f>VLOOKUP(A709,Sheet1!$B:$C,2,FALSE)</f>
        <v>13</v>
      </c>
      <c r="C709" t="s">
        <v>61</v>
      </c>
      <c r="D709">
        <v>82017</v>
      </c>
      <c r="E709">
        <f>VLOOKUP(D709,Sheet1!$F:$G,2)</f>
        <v>15</v>
      </c>
      <c r="F709">
        <v>1.69</v>
      </c>
      <c r="G709">
        <v>1332.14</v>
      </c>
      <c r="K709">
        <v>82017</v>
      </c>
      <c r="L709">
        <v>15</v>
      </c>
    </row>
    <row r="710" spans="1:12" x14ac:dyDescent="0.25">
      <c r="A710" t="s">
        <v>5</v>
      </c>
      <c r="B710">
        <f>VLOOKUP(A710,Sheet1!$B:$C,2,FALSE)</f>
        <v>13</v>
      </c>
      <c r="C710" t="s">
        <v>31</v>
      </c>
      <c r="D710">
        <v>82017</v>
      </c>
      <c r="E710">
        <f>VLOOKUP(D710,Sheet1!$F:$G,2)</f>
        <v>15</v>
      </c>
      <c r="F710">
        <v>1.66</v>
      </c>
      <c r="G710">
        <v>1285.67</v>
      </c>
      <c r="K710">
        <v>82017</v>
      </c>
      <c r="L710">
        <v>15</v>
      </c>
    </row>
    <row r="711" spans="1:12" x14ac:dyDescent="0.25">
      <c r="A711" t="s">
        <v>5</v>
      </c>
      <c r="B711">
        <f>VLOOKUP(A711,Sheet1!$B:$C,2,FALSE)</f>
        <v>13</v>
      </c>
      <c r="C711" t="s">
        <v>25</v>
      </c>
      <c r="D711">
        <v>82017</v>
      </c>
      <c r="E711">
        <f>VLOOKUP(D711,Sheet1!$F:$G,2)</f>
        <v>15</v>
      </c>
      <c r="F711">
        <v>1.59</v>
      </c>
      <c r="G711">
        <v>1239.2</v>
      </c>
      <c r="K711">
        <v>82017</v>
      </c>
      <c r="L711">
        <v>15</v>
      </c>
    </row>
    <row r="712" spans="1:12" x14ac:dyDescent="0.25">
      <c r="A712" t="s">
        <v>5</v>
      </c>
      <c r="B712">
        <f>VLOOKUP(A712,Sheet1!$B:$C,2,FALSE)</f>
        <v>13</v>
      </c>
      <c r="C712" t="s">
        <v>65</v>
      </c>
      <c r="D712">
        <v>82017</v>
      </c>
      <c r="E712">
        <f>VLOOKUP(D712,Sheet1!$F:$G,2)</f>
        <v>15</v>
      </c>
      <c r="F712">
        <v>2.2599999999999998</v>
      </c>
      <c r="G712">
        <v>1022.34</v>
      </c>
      <c r="K712">
        <v>82017</v>
      </c>
      <c r="L712">
        <v>15</v>
      </c>
    </row>
    <row r="713" spans="1:12" x14ac:dyDescent="0.25">
      <c r="A713" t="s">
        <v>5</v>
      </c>
      <c r="B713">
        <f>VLOOKUP(A713,Sheet1!$B:$C,2,FALSE)</f>
        <v>13</v>
      </c>
      <c r="C713" t="s">
        <v>28</v>
      </c>
      <c r="D713">
        <v>82017</v>
      </c>
      <c r="E713">
        <f>VLOOKUP(D713,Sheet1!$F:$G,2)</f>
        <v>15</v>
      </c>
      <c r="F713">
        <v>1.99</v>
      </c>
      <c r="G713">
        <v>991.36</v>
      </c>
      <c r="K713">
        <v>82017</v>
      </c>
      <c r="L713">
        <v>15</v>
      </c>
    </row>
    <row r="714" spans="1:12" x14ac:dyDescent="0.25">
      <c r="A714" t="s">
        <v>5</v>
      </c>
      <c r="B714">
        <f>VLOOKUP(A714,Sheet1!$B:$C,2,FALSE)</f>
        <v>13</v>
      </c>
      <c r="C714" t="s">
        <v>27</v>
      </c>
      <c r="D714">
        <v>82017</v>
      </c>
      <c r="E714">
        <f>VLOOKUP(D714,Sheet1!$F:$G,2)</f>
        <v>15</v>
      </c>
      <c r="F714">
        <v>1.29</v>
      </c>
      <c r="G714">
        <v>991.36</v>
      </c>
      <c r="K714">
        <v>82017</v>
      </c>
      <c r="L714">
        <v>15</v>
      </c>
    </row>
    <row r="715" spans="1:12" x14ac:dyDescent="0.25">
      <c r="A715" t="s">
        <v>5</v>
      </c>
      <c r="B715">
        <f>VLOOKUP(A715,Sheet1!$B:$C,2,FALSE)</f>
        <v>13</v>
      </c>
      <c r="C715" t="s">
        <v>56</v>
      </c>
      <c r="D715">
        <v>82017</v>
      </c>
      <c r="E715">
        <f>VLOOKUP(D715,Sheet1!$F:$G,2)</f>
        <v>15</v>
      </c>
      <c r="F715">
        <v>1.49</v>
      </c>
      <c r="G715">
        <v>991.36</v>
      </c>
      <c r="K715">
        <v>82017</v>
      </c>
      <c r="L715">
        <v>15</v>
      </c>
    </row>
    <row r="716" spans="1:12" x14ac:dyDescent="0.25">
      <c r="A716" t="s">
        <v>5</v>
      </c>
      <c r="B716">
        <f>VLOOKUP(A716,Sheet1!$B:$C,2,FALSE)</f>
        <v>13</v>
      </c>
      <c r="C716" t="s">
        <v>33</v>
      </c>
      <c r="D716">
        <v>82017</v>
      </c>
      <c r="E716">
        <f>VLOOKUP(D716,Sheet1!$F:$G,2)</f>
        <v>15</v>
      </c>
      <c r="F716">
        <v>1.64</v>
      </c>
      <c r="G716">
        <v>851.95</v>
      </c>
      <c r="K716">
        <v>82017</v>
      </c>
      <c r="L716">
        <v>15</v>
      </c>
    </row>
    <row r="717" spans="1:12" x14ac:dyDescent="0.25">
      <c r="A717" t="s">
        <v>5</v>
      </c>
      <c r="B717">
        <f>VLOOKUP(A717,Sheet1!$B:$C,2,FALSE)</f>
        <v>13</v>
      </c>
      <c r="C717" t="s">
        <v>54</v>
      </c>
      <c r="D717">
        <v>82017</v>
      </c>
      <c r="E717">
        <f>VLOOKUP(D717,Sheet1!$F:$G,2)</f>
        <v>15</v>
      </c>
      <c r="F717">
        <v>1.76</v>
      </c>
      <c r="G717">
        <v>681.56</v>
      </c>
      <c r="K717">
        <v>82017</v>
      </c>
      <c r="L717">
        <v>15</v>
      </c>
    </row>
    <row r="718" spans="1:12" x14ac:dyDescent="0.25">
      <c r="A718" t="s">
        <v>5</v>
      </c>
      <c r="B718">
        <f>VLOOKUP(A718,Sheet1!$B:$C,2,FALSE)</f>
        <v>13</v>
      </c>
      <c r="C718" t="s">
        <v>68</v>
      </c>
      <c r="D718">
        <v>82017</v>
      </c>
      <c r="E718">
        <f>VLOOKUP(D718,Sheet1!$F:$G,2)</f>
        <v>15</v>
      </c>
      <c r="F718">
        <v>1.89</v>
      </c>
      <c r="G718">
        <v>495.68</v>
      </c>
      <c r="K718">
        <v>82017</v>
      </c>
      <c r="L718">
        <v>15</v>
      </c>
    </row>
    <row r="719" spans="1:12" x14ac:dyDescent="0.25">
      <c r="A719" t="s">
        <v>5</v>
      </c>
      <c r="B719">
        <f>VLOOKUP(A719,Sheet1!$B:$C,2,FALSE)</f>
        <v>13</v>
      </c>
      <c r="C719" t="s">
        <v>62</v>
      </c>
      <c r="D719">
        <v>82017</v>
      </c>
      <c r="E719">
        <f>VLOOKUP(D719,Sheet1!$F:$G,2)</f>
        <v>15</v>
      </c>
      <c r="F719">
        <v>1.79</v>
      </c>
      <c r="G719">
        <v>433.72</v>
      </c>
      <c r="K719">
        <v>82017</v>
      </c>
      <c r="L719">
        <v>15</v>
      </c>
    </row>
    <row r="720" spans="1:12" x14ac:dyDescent="0.25">
      <c r="A720" t="s">
        <v>5</v>
      </c>
      <c r="B720">
        <f>VLOOKUP(A720,Sheet1!$B:$C,2,FALSE)</f>
        <v>13</v>
      </c>
      <c r="C720" t="s">
        <v>66</v>
      </c>
      <c r="D720">
        <v>82017</v>
      </c>
      <c r="E720">
        <f>VLOOKUP(D720,Sheet1!$F:$G,2)</f>
        <v>15</v>
      </c>
      <c r="F720">
        <v>2.39</v>
      </c>
      <c r="G720">
        <v>325.29000000000002</v>
      </c>
      <c r="K720">
        <v>82017</v>
      </c>
      <c r="L720">
        <v>15</v>
      </c>
    </row>
    <row r="721" spans="1:12" x14ac:dyDescent="0.25">
      <c r="A721" t="s">
        <v>5</v>
      </c>
      <c r="B721">
        <f>VLOOKUP(A721,Sheet1!$B:$C,2,FALSE)</f>
        <v>13</v>
      </c>
      <c r="C721" t="s">
        <v>70</v>
      </c>
      <c r="D721">
        <v>82017</v>
      </c>
      <c r="E721">
        <f>VLOOKUP(D721,Sheet1!$F:$G,2)</f>
        <v>15</v>
      </c>
      <c r="F721">
        <v>2.29</v>
      </c>
      <c r="G721">
        <v>201.37</v>
      </c>
      <c r="K721">
        <v>82017</v>
      </c>
      <c r="L721">
        <v>15</v>
      </c>
    </row>
    <row r="722" spans="1:12" x14ac:dyDescent="0.25">
      <c r="A722" t="s">
        <v>5</v>
      </c>
      <c r="B722">
        <f>VLOOKUP(A722,Sheet1!$B:$C,2,FALSE)</f>
        <v>13</v>
      </c>
      <c r="C722" t="s">
        <v>60</v>
      </c>
      <c r="D722">
        <v>82017</v>
      </c>
      <c r="E722">
        <f>VLOOKUP(D722,Sheet1!$F:$G,2)</f>
        <v>15</v>
      </c>
      <c r="F722">
        <v>1.89</v>
      </c>
      <c r="G722">
        <v>61.96</v>
      </c>
      <c r="K722">
        <v>82017</v>
      </c>
      <c r="L722">
        <v>15</v>
      </c>
    </row>
    <row r="723" spans="1:12" x14ac:dyDescent="0.25">
      <c r="A723" t="s">
        <v>5</v>
      </c>
      <c r="B723">
        <f>VLOOKUP(A723,Sheet1!$B:$C,2,FALSE)</f>
        <v>13</v>
      </c>
      <c r="C723" t="s">
        <v>35</v>
      </c>
      <c r="D723">
        <v>82017</v>
      </c>
      <c r="E723">
        <f>VLOOKUP(D723,Sheet1!$F:$G,2)</f>
        <v>15</v>
      </c>
      <c r="F723">
        <v>2.29</v>
      </c>
      <c r="G723">
        <v>46.47</v>
      </c>
      <c r="K723">
        <v>82017</v>
      </c>
      <c r="L723">
        <v>15</v>
      </c>
    </row>
    <row r="724" spans="1:12" x14ac:dyDescent="0.25">
      <c r="A724" t="s">
        <v>8</v>
      </c>
      <c r="B724">
        <f>VLOOKUP(A724,Sheet1!$B:$C,2,FALSE)</f>
        <v>16</v>
      </c>
      <c r="C724" t="s">
        <v>9</v>
      </c>
      <c r="D724">
        <v>82017</v>
      </c>
      <c r="E724">
        <f>VLOOKUP(D724,Sheet1!$F:$G,2)</f>
        <v>15</v>
      </c>
      <c r="F724">
        <v>1.99</v>
      </c>
      <c r="G724">
        <v>309.83999999999997</v>
      </c>
      <c r="K724">
        <v>82017</v>
      </c>
      <c r="L724">
        <v>15</v>
      </c>
    </row>
    <row r="725" spans="1:12" x14ac:dyDescent="0.25">
      <c r="A725" t="s">
        <v>12</v>
      </c>
      <c r="B725">
        <f>VLOOKUP(A725,Sheet1!$B:$C,2,FALSE)</f>
        <v>18</v>
      </c>
      <c r="C725" t="s">
        <v>13</v>
      </c>
      <c r="D725">
        <v>82017</v>
      </c>
      <c r="E725">
        <f>VLOOKUP(D725,Sheet1!$F:$G,2)</f>
        <v>15</v>
      </c>
      <c r="F725">
        <v>2.31</v>
      </c>
      <c r="G725">
        <v>1562.47</v>
      </c>
      <c r="K725">
        <v>82017</v>
      </c>
      <c r="L725">
        <v>15</v>
      </c>
    </row>
    <row r="726" spans="1:12" x14ac:dyDescent="0.25">
      <c r="A726" t="s">
        <v>14</v>
      </c>
      <c r="B726">
        <f>VLOOKUP(A726,Sheet1!$B:$C,2,FALSE)</f>
        <v>17</v>
      </c>
      <c r="C726" t="s">
        <v>18</v>
      </c>
      <c r="D726">
        <v>82017</v>
      </c>
      <c r="E726">
        <f>VLOOKUP(D726,Sheet1!$F:$G,2)</f>
        <v>15</v>
      </c>
      <c r="F726">
        <v>1.49</v>
      </c>
      <c r="G726">
        <v>5948.16</v>
      </c>
      <c r="K726">
        <v>82017</v>
      </c>
      <c r="L726">
        <v>15</v>
      </c>
    </row>
    <row r="727" spans="1:12" x14ac:dyDescent="0.25">
      <c r="A727" t="s">
        <v>14</v>
      </c>
      <c r="B727">
        <f>VLOOKUP(A727,Sheet1!$B:$C,2,FALSE)</f>
        <v>17</v>
      </c>
      <c r="C727" t="s">
        <v>15</v>
      </c>
      <c r="D727">
        <v>82017</v>
      </c>
      <c r="E727">
        <f>VLOOKUP(D727,Sheet1!$F:$G,2)</f>
        <v>15</v>
      </c>
      <c r="F727">
        <v>1.69</v>
      </c>
      <c r="G727">
        <v>1533.51</v>
      </c>
      <c r="K727">
        <v>82017</v>
      </c>
      <c r="L727">
        <v>15</v>
      </c>
    </row>
    <row r="728" spans="1:12" x14ac:dyDescent="0.25">
      <c r="A728" t="s">
        <v>14</v>
      </c>
      <c r="B728">
        <f>VLOOKUP(A728,Sheet1!$B:$C,2,FALSE)</f>
        <v>17</v>
      </c>
      <c r="C728" t="s">
        <v>25</v>
      </c>
      <c r="D728">
        <v>82017</v>
      </c>
      <c r="E728">
        <f>VLOOKUP(D728,Sheet1!$F:$G,2)</f>
        <v>15</v>
      </c>
      <c r="F728">
        <v>1.69</v>
      </c>
      <c r="G728">
        <v>1285.67</v>
      </c>
      <c r="K728">
        <v>82017</v>
      </c>
      <c r="L728">
        <v>15</v>
      </c>
    </row>
    <row r="729" spans="1:12" x14ac:dyDescent="0.25">
      <c r="A729" t="s">
        <v>14</v>
      </c>
      <c r="B729">
        <f>VLOOKUP(A729,Sheet1!$B:$C,2,FALSE)</f>
        <v>17</v>
      </c>
      <c r="C729" t="s">
        <v>54</v>
      </c>
      <c r="D729">
        <v>82017</v>
      </c>
      <c r="E729">
        <f>VLOOKUP(D729,Sheet1!$F:$G,2)</f>
        <v>15</v>
      </c>
      <c r="F729">
        <v>1.79</v>
      </c>
      <c r="G729">
        <v>1254.69</v>
      </c>
      <c r="K729">
        <v>82017</v>
      </c>
      <c r="L729">
        <v>15</v>
      </c>
    </row>
    <row r="730" spans="1:12" x14ac:dyDescent="0.25">
      <c r="A730" t="s">
        <v>14</v>
      </c>
      <c r="B730">
        <f>VLOOKUP(A730,Sheet1!$B:$C,2,FALSE)</f>
        <v>17</v>
      </c>
      <c r="C730" t="s">
        <v>11</v>
      </c>
      <c r="D730">
        <v>82017</v>
      </c>
      <c r="E730">
        <f>VLOOKUP(D730,Sheet1!$F:$G,2)</f>
        <v>15</v>
      </c>
      <c r="F730">
        <v>1.49</v>
      </c>
      <c r="G730">
        <v>1239.2</v>
      </c>
      <c r="K730">
        <v>82017</v>
      </c>
      <c r="L730">
        <v>15</v>
      </c>
    </row>
    <row r="731" spans="1:12" x14ac:dyDescent="0.25">
      <c r="A731" t="s">
        <v>14</v>
      </c>
      <c r="B731">
        <f>VLOOKUP(A731,Sheet1!$B:$C,2,FALSE)</f>
        <v>17</v>
      </c>
      <c r="C731" t="s">
        <v>51</v>
      </c>
      <c r="D731">
        <v>82017</v>
      </c>
      <c r="E731">
        <f>VLOOKUP(D731,Sheet1!$F:$G,2)</f>
        <v>15</v>
      </c>
      <c r="F731">
        <v>1.89</v>
      </c>
      <c r="G731">
        <v>139.41</v>
      </c>
      <c r="K731">
        <v>82017</v>
      </c>
      <c r="L731">
        <v>15</v>
      </c>
    </row>
    <row r="732" spans="1:12" x14ac:dyDescent="0.25">
      <c r="A732" t="s">
        <v>14</v>
      </c>
      <c r="B732">
        <f>VLOOKUP(A732,Sheet1!$B:$C,2,FALSE)</f>
        <v>17</v>
      </c>
      <c r="C732" t="s">
        <v>53</v>
      </c>
      <c r="D732">
        <v>82017</v>
      </c>
      <c r="E732">
        <f>VLOOKUP(D732,Sheet1!$F:$G,2)</f>
        <v>15</v>
      </c>
      <c r="F732">
        <v>2.19</v>
      </c>
      <c r="G732">
        <v>46.47</v>
      </c>
      <c r="K732">
        <v>82017</v>
      </c>
      <c r="L732">
        <v>15</v>
      </c>
    </row>
    <row r="733" spans="1:12" x14ac:dyDescent="0.25">
      <c r="A733" t="s">
        <v>14</v>
      </c>
      <c r="B733">
        <f>VLOOKUP(A733,Sheet1!$B:$C,2,FALSE)</f>
        <v>17</v>
      </c>
      <c r="C733" t="s">
        <v>28</v>
      </c>
      <c r="D733">
        <v>82017</v>
      </c>
      <c r="E733">
        <f>VLOOKUP(D733,Sheet1!$F:$G,2)</f>
        <v>15</v>
      </c>
      <c r="F733">
        <v>1.99</v>
      </c>
      <c r="G733">
        <v>30.98</v>
      </c>
      <c r="K733">
        <v>82017</v>
      </c>
      <c r="L733">
        <v>15</v>
      </c>
    </row>
    <row r="734" spans="1:12" x14ac:dyDescent="0.25">
      <c r="A734" t="s">
        <v>14</v>
      </c>
      <c r="B734">
        <f>VLOOKUP(A734,Sheet1!$B:$C,2,FALSE)</f>
        <v>17</v>
      </c>
      <c r="C734" t="s">
        <v>42</v>
      </c>
      <c r="D734">
        <v>82017</v>
      </c>
      <c r="E734">
        <f>VLOOKUP(D734,Sheet1!$F:$G,2)</f>
        <v>15</v>
      </c>
      <c r="F734">
        <v>1.99</v>
      </c>
      <c r="G734">
        <v>15.49</v>
      </c>
      <c r="K734">
        <v>82017</v>
      </c>
      <c r="L734">
        <v>15</v>
      </c>
    </row>
    <row r="735" spans="1:12" x14ac:dyDescent="0.25">
      <c r="A735" t="s">
        <v>14</v>
      </c>
      <c r="B735">
        <f>VLOOKUP(A735,Sheet1!$B:$C,2,FALSE)</f>
        <v>17</v>
      </c>
      <c r="C735" t="s">
        <v>60</v>
      </c>
      <c r="D735">
        <v>82017</v>
      </c>
      <c r="E735">
        <f>VLOOKUP(D735,Sheet1!$F:$G,2)</f>
        <v>15</v>
      </c>
      <c r="F735">
        <v>1.89</v>
      </c>
      <c r="G735">
        <v>15.49</v>
      </c>
      <c r="K735">
        <v>82017</v>
      </c>
      <c r="L735">
        <v>15</v>
      </c>
    </row>
    <row r="736" spans="1:12" x14ac:dyDescent="0.25">
      <c r="A736" t="s">
        <v>24</v>
      </c>
      <c r="B736">
        <f>VLOOKUP(A736,Sheet1!$B:$C,2,FALSE)</f>
        <v>14</v>
      </c>
      <c r="C736" t="s">
        <v>9</v>
      </c>
      <c r="D736">
        <v>82017</v>
      </c>
      <c r="E736">
        <f>VLOOKUP(D736,Sheet1!$F:$G,2)</f>
        <v>15</v>
      </c>
      <c r="F736">
        <v>1.99</v>
      </c>
      <c r="G736">
        <v>900.24</v>
      </c>
      <c r="K736">
        <v>82017</v>
      </c>
      <c r="L736">
        <v>15</v>
      </c>
    </row>
    <row r="737" spans="1:12" x14ac:dyDescent="0.25">
      <c r="A737" t="s">
        <v>45</v>
      </c>
      <c r="B737">
        <f>VLOOKUP(A737,Sheet1!$B:$C,2,FALSE)</f>
        <v>5</v>
      </c>
      <c r="C737" t="s">
        <v>7</v>
      </c>
      <c r="D737">
        <v>82017</v>
      </c>
      <c r="E737">
        <f>VLOOKUP(D737,Sheet1!$F:$G,2)</f>
        <v>15</v>
      </c>
      <c r="F737">
        <v>4.4400000000000004</v>
      </c>
      <c r="G737">
        <v>2247.8200000000002</v>
      </c>
      <c r="K737">
        <v>82017</v>
      </c>
      <c r="L737">
        <v>15</v>
      </c>
    </row>
    <row r="738" spans="1:12" x14ac:dyDescent="0.25">
      <c r="A738" t="s">
        <v>45</v>
      </c>
      <c r="B738">
        <f>VLOOKUP(A738,Sheet1!$B:$C,2,FALSE)</f>
        <v>5</v>
      </c>
      <c r="C738" t="s">
        <v>23</v>
      </c>
      <c r="D738">
        <v>82017</v>
      </c>
      <c r="E738">
        <f>VLOOKUP(D738,Sheet1!$F:$G,2)</f>
        <v>15</v>
      </c>
      <c r="F738">
        <v>4.93</v>
      </c>
      <c r="G738">
        <v>95.21</v>
      </c>
      <c r="K738">
        <v>82017</v>
      </c>
      <c r="L738">
        <v>15</v>
      </c>
    </row>
    <row r="739" spans="1:12" x14ac:dyDescent="0.25">
      <c r="A739" t="s">
        <v>45</v>
      </c>
      <c r="B739">
        <f>VLOOKUP(A739,Sheet1!$B:$C,2,FALSE)</f>
        <v>5</v>
      </c>
      <c r="C739" t="s">
        <v>47</v>
      </c>
      <c r="D739">
        <v>82017</v>
      </c>
      <c r="E739">
        <f>VLOOKUP(D739,Sheet1!$F:$G,2)</f>
        <v>15</v>
      </c>
      <c r="F739">
        <v>4.32</v>
      </c>
      <c r="G739">
        <v>52.6</v>
      </c>
      <c r="K739">
        <v>82017</v>
      </c>
      <c r="L739">
        <v>15</v>
      </c>
    </row>
    <row r="740" spans="1:12" x14ac:dyDescent="0.25">
      <c r="A740" t="s">
        <v>45</v>
      </c>
      <c r="B740">
        <f>VLOOKUP(A740,Sheet1!$B:$C,2,FALSE)</f>
        <v>5</v>
      </c>
      <c r="C740" t="s">
        <v>15</v>
      </c>
      <c r="D740">
        <v>82017</v>
      </c>
      <c r="E740">
        <f>VLOOKUP(D740,Sheet1!$F:$G,2)</f>
        <v>15</v>
      </c>
      <c r="F740">
        <v>5.55</v>
      </c>
      <c r="G740">
        <v>45.5</v>
      </c>
      <c r="K740">
        <v>82017</v>
      </c>
      <c r="L740">
        <v>15</v>
      </c>
    </row>
    <row r="741" spans="1:12" x14ac:dyDescent="0.25">
      <c r="A741" t="s">
        <v>45</v>
      </c>
      <c r="B741">
        <f>VLOOKUP(A741,Sheet1!$B:$C,2,FALSE)</f>
        <v>5</v>
      </c>
      <c r="C741" t="s">
        <v>32</v>
      </c>
      <c r="D741">
        <v>82017</v>
      </c>
      <c r="E741">
        <f>VLOOKUP(D741,Sheet1!$F:$G,2)</f>
        <v>15</v>
      </c>
      <c r="F741">
        <v>7.1</v>
      </c>
      <c r="G741">
        <v>45.18</v>
      </c>
      <c r="K741">
        <v>82017</v>
      </c>
      <c r="L741">
        <v>15</v>
      </c>
    </row>
    <row r="742" spans="1:12" x14ac:dyDescent="0.25">
      <c r="A742" t="s">
        <v>45</v>
      </c>
      <c r="B742">
        <f>VLOOKUP(A742,Sheet1!$B:$C,2,FALSE)</f>
        <v>5</v>
      </c>
      <c r="C742" t="s">
        <v>25</v>
      </c>
      <c r="D742">
        <v>82017</v>
      </c>
      <c r="E742">
        <f>VLOOKUP(D742,Sheet1!$F:$G,2)</f>
        <v>15</v>
      </c>
      <c r="F742">
        <v>5.55</v>
      </c>
      <c r="G742">
        <v>43.57</v>
      </c>
      <c r="K742">
        <v>82017</v>
      </c>
      <c r="L742">
        <v>15</v>
      </c>
    </row>
    <row r="743" spans="1:12" x14ac:dyDescent="0.25">
      <c r="A743" t="s">
        <v>45</v>
      </c>
      <c r="B743">
        <f>VLOOKUP(A743,Sheet1!$B:$C,2,FALSE)</f>
        <v>5</v>
      </c>
      <c r="C743" t="s">
        <v>11</v>
      </c>
      <c r="D743">
        <v>82017</v>
      </c>
      <c r="E743">
        <f>VLOOKUP(D743,Sheet1!$F:$G,2)</f>
        <v>15</v>
      </c>
      <c r="F743">
        <v>6.87</v>
      </c>
      <c r="G743">
        <v>37.44</v>
      </c>
      <c r="K743">
        <v>82017</v>
      </c>
      <c r="L743">
        <v>15</v>
      </c>
    </row>
    <row r="744" spans="1:12" x14ac:dyDescent="0.25">
      <c r="A744" t="s">
        <v>45</v>
      </c>
      <c r="B744">
        <f>VLOOKUP(A744,Sheet1!$B:$C,2,FALSE)</f>
        <v>5</v>
      </c>
      <c r="C744" t="s">
        <v>66</v>
      </c>
      <c r="D744">
        <v>82017</v>
      </c>
      <c r="E744">
        <f>VLOOKUP(D744,Sheet1!$F:$G,2)</f>
        <v>15</v>
      </c>
      <c r="F744">
        <v>7.41</v>
      </c>
      <c r="G744">
        <v>29.05</v>
      </c>
      <c r="K744">
        <v>82017</v>
      </c>
      <c r="L744">
        <v>15</v>
      </c>
    </row>
    <row r="745" spans="1:12" x14ac:dyDescent="0.25">
      <c r="A745" t="s">
        <v>45</v>
      </c>
      <c r="B745">
        <f>VLOOKUP(A745,Sheet1!$B:$C,2,FALSE)</f>
        <v>5</v>
      </c>
      <c r="C745" t="s">
        <v>61</v>
      </c>
      <c r="D745">
        <v>82017</v>
      </c>
      <c r="E745">
        <f>VLOOKUP(D745,Sheet1!$F:$G,2)</f>
        <v>15</v>
      </c>
      <c r="F745">
        <v>8.64</v>
      </c>
      <c r="G745">
        <v>25.17</v>
      </c>
      <c r="K745">
        <v>82017</v>
      </c>
      <c r="L745">
        <v>15</v>
      </c>
    </row>
    <row r="746" spans="1:12" x14ac:dyDescent="0.25">
      <c r="A746" t="s">
        <v>45</v>
      </c>
      <c r="B746">
        <f>VLOOKUP(A746,Sheet1!$B:$C,2,FALSE)</f>
        <v>5</v>
      </c>
      <c r="C746" t="s">
        <v>30</v>
      </c>
      <c r="D746">
        <v>82017</v>
      </c>
      <c r="E746">
        <f>VLOOKUP(D746,Sheet1!$F:$G,2)</f>
        <v>15</v>
      </c>
      <c r="F746">
        <v>4.93</v>
      </c>
      <c r="G746">
        <v>19.04</v>
      </c>
      <c r="K746">
        <v>82017</v>
      </c>
      <c r="L746">
        <v>15</v>
      </c>
    </row>
    <row r="747" spans="1:12" x14ac:dyDescent="0.25">
      <c r="A747" t="s">
        <v>45</v>
      </c>
      <c r="B747">
        <f>VLOOKUP(A747,Sheet1!$B:$C,2,FALSE)</f>
        <v>5</v>
      </c>
      <c r="C747" t="s">
        <v>6</v>
      </c>
      <c r="D747">
        <v>82017</v>
      </c>
      <c r="E747">
        <f>VLOOKUP(D747,Sheet1!$F:$G,2)</f>
        <v>15</v>
      </c>
      <c r="F747">
        <v>5.55</v>
      </c>
      <c r="G747">
        <v>18.72</v>
      </c>
      <c r="K747">
        <v>82017</v>
      </c>
      <c r="L747">
        <v>15</v>
      </c>
    </row>
    <row r="748" spans="1:12" x14ac:dyDescent="0.25">
      <c r="A748" t="s">
        <v>45</v>
      </c>
      <c r="B748">
        <f>VLOOKUP(A748,Sheet1!$B:$C,2,FALSE)</f>
        <v>5</v>
      </c>
      <c r="C748" t="s">
        <v>51</v>
      </c>
      <c r="D748">
        <v>82017</v>
      </c>
      <c r="E748">
        <f>VLOOKUP(D748,Sheet1!$F:$G,2)</f>
        <v>15</v>
      </c>
      <c r="F748">
        <v>5.86</v>
      </c>
      <c r="G748">
        <v>16.14</v>
      </c>
      <c r="K748">
        <v>82017</v>
      </c>
      <c r="L748">
        <v>15</v>
      </c>
    </row>
    <row r="749" spans="1:12" x14ac:dyDescent="0.25">
      <c r="A749" t="s">
        <v>45</v>
      </c>
      <c r="B749">
        <f>VLOOKUP(A749,Sheet1!$B:$C,2,FALSE)</f>
        <v>5</v>
      </c>
      <c r="C749" t="s">
        <v>22</v>
      </c>
      <c r="D749">
        <v>82017</v>
      </c>
      <c r="E749">
        <f>VLOOKUP(D749,Sheet1!$F:$G,2)</f>
        <v>15</v>
      </c>
      <c r="F749">
        <v>5.55</v>
      </c>
      <c r="G749">
        <v>14.2</v>
      </c>
      <c r="K749">
        <v>82017</v>
      </c>
      <c r="L749">
        <v>15</v>
      </c>
    </row>
    <row r="750" spans="1:12" x14ac:dyDescent="0.25">
      <c r="A750" t="s">
        <v>45</v>
      </c>
      <c r="B750">
        <f>VLOOKUP(A750,Sheet1!$B:$C,2,FALSE)</f>
        <v>5</v>
      </c>
      <c r="C750" t="s">
        <v>40</v>
      </c>
      <c r="D750">
        <v>82017</v>
      </c>
      <c r="E750">
        <f>VLOOKUP(D750,Sheet1!$F:$G,2)</f>
        <v>15</v>
      </c>
      <c r="F750">
        <v>6.17</v>
      </c>
      <c r="G750">
        <v>10.65</v>
      </c>
      <c r="K750">
        <v>82017</v>
      </c>
      <c r="L750">
        <v>15</v>
      </c>
    </row>
    <row r="751" spans="1:12" x14ac:dyDescent="0.25">
      <c r="A751" t="s">
        <v>45</v>
      </c>
      <c r="B751">
        <f>VLOOKUP(A751,Sheet1!$B:$C,2,FALSE)</f>
        <v>5</v>
      </c>
      <c r="C751" t="s">
        <v>41</v>
      </c>
      <c r="D751">
        <v>82017</v>
      </c>
      <c r="E751">
        <f>VLOOKUP(D751,Sheet1!$F:$G,2)</f>
        <v>15</v>
      </c>
      <c r="F751">
        <v>6.79</v>
      </c>
      <c r="G751">
        <v>1.61</v>
      </c>
      <c r="K751">
        <v>82017</v>
      </c>
      <c r="L751">
        <v>15</v>
      </c>
    </row>
    <row r="752" spans="1:12" x14ac:dyDescent="0.25">
      <c r="A752" t="s">
        <v>46</v>
      </c>
      <c r="B752">
        <f>VLOOKUP(A752,Sheet1!$B:$C,2,FALSE)</f>
        <v>10</v>
      </c>
      <c r="C752" t="s">
        <v>11</v>
      </c>
      <c r="D752">
        <v>82017</v>
      </c>
      <c r="E752">
        <f>VLOOKUP(D752,Sheet1!$F:$G,2)</f>
        <v>15</v>
      </c>
      <c r="F752">
        <v>1.67</v>
      </c>
      <c r="G752">
        <v>2236.5</v>
      </c>
      <c r="K752">
        <v>82017</v>
      </c>
      <c r="L752">
        <v>15</v>
      </c>
    </row>
    <row r="753" spans="1:12" x14ac:dyDescent="0.25">
      <c r="A753" t="s">
        <v>46</v>
      </c>
      <c r="B753">
        <f>VLOOKUP(A753,Sheet1!$B:$C,2,FALSE)</f>
        <v>10</v>
      </c>
      <c r="C753" t="s">
        <v>40</v>
      </c>
      <c r="D753">
        <v>82017</v>
      </c>
      <c r="E753">
        <f>VLOOKUP(D753,Sheet1!$F:$G,2)</f>
        <v>15</v>
      </c>
      <c r="F753">
        <v>2.09</v>
      </c>
      <c r="G753">
        <v>149.1</v>
      </c>
      <c r="K753">
        <v>82017</v>
      </c>
      <c r="L753">
        <v>15</v>
      </c>
    </row>
    <row r="754" spans="1:12" x14ac:dyDescent="0.25">
      <c r="A754" t="s">
        <v>46</v>
      </c>
      <c r="B754">
        <f>VLOOKUP(A754,Sheet1!$B:$C,2,FALSE)</f>
        <v>10</v>
      </c>
      <c r="C754" t="s">
        <v>28</v>
      </c>
      <c r="D754">
        <v>82017</v>
      </c>
      <c r="E754">
        <f>VLOOKUP(D754,Sheet1!$F:$G,2)</f>
        <v>15</v>
      </c>
      <c r="F754">
        <v>2.09</v>
      </c>
      <c r="G754">
        <v>63.9</v>
      </c>
      <c r="K754">
        <v>82017</v>
      </c>
      <c r="L754">
        <v>15</v>
      </c>
    </row>
    <row r="755" spans="1:12" x14ac:dyDescent="0.25">
      <c r="A755" t="s">
        <v>71</v>
      </c>
      <c r="B755">
        <f>VLOOKUP(A755,Sheet1!$B:$C,2,FALSE)</f>
        <v>1</v>
      </c>
      <c r="C755" t="s">
        <v>21</v>
      </c>
      <c r="D755">
        <v>82017</v>
      </c>
      <c r="E755">
        <f>VLOOKUP(D755,Sheet1!$F:$G,2)</f>
        <v>15</v>
      </c>
      <c r="F755">
        <v>2.66</v>
      </c>
      <c r="G755">
        <v>66.81</v>
      </c>
      <c r="K755">
        <v>82017</v>
      </c>
      <c r="L755">
        <v>15</v>
      </c>
    </row>
    <row r="756" spans="1:12" x14ac:dyDescent="0.25">
      <c r="A756" t="s">
        <v>71</v>
      </c>
      <c r="B756">
        <f>VLOOKUP(A756,Sheet1!$B:$C,2,FALSE)</f>
        <v>1</v>
      </c>
      <c r="C756" t="s">
        <v>66</v>
      </c>
      <c r="D756">
        <v>82017</v>
      </c>
      <c r="E756">
        <f>VLOOKUP(D756,Sheet1!$F:$G,2)</f>
        <v>15</v>
      </c>
      <c r="F756">
        <v>4.1900000000000004</v>
      </c>
      <c r="G756">
        <v>34.85</v>
      </c>
      <c r="K756">
        <v>82017</v>
      </c>
      <c r="L756">
        <v>15</v>
      </c>
    </row>
    <row r="757" spans="1:12" x14ac:dyDescent="0.25">
      <c r="A757" t="s">
        <v>71</v>
      </c>
      <c r="B757">
        <f>VLOOKUP(A757,Sheet1!$B:$C,2,FALSE)</f>
        <v>1</v>
      </c>
      <c r="C757" t="s">
        <v>48</v>
      </c>
      <c r="D757">
        <v>82017</v>
      </c>
      <c r="E757">
        <f>VLOOKUP(D757,Sheet1!$F:$G,2)</f>
        <v>15</v>
      </c>
      <c r="F757">
        <v>3.99</v>
      </c>
      <c r="G757">
        <v>19.36</v>
      </c>
      <c r="K757">
        <v>82017</v>
      </c>
      <c r="L757">
        <v>15</v>
      </c>
    </row>
    <row r="758" spans="1:12" x14ac:dyDescent="0.25">
      <c r="A758" t="s">
        <v>71</v>
      </c>
      <c r="B758">
        <f>VLOOKUP(A758,Sheet1!$B:$C,2,FALSE)</f>
        <v>1</v>
      </c>
      <c r="C758" t="s">
        <v>37</v>
      </c>
      <c r="D758">
        <v>82017</v>
      </c>
      <c r="E758">
        <f>VLOOKUP(D758,Sheet1!$F:$G,2)</f>
        <v>15</v>
      </c>
      <c r="F758">
        <v>3.99</v>
      </c>
      <c r="G758">
        <v>16.46</v>
      </c>
      <c r="K758">
        <v>82017</v>
      </c>
      <c r="L758">
        <v>15</v>
      </c>
    </row>
    <row r="759" spans="1:12" x14ac:dyDescent="0.25">
      <c r="A759" t="s">
        <v>77</v>
      </c>
      <c r="B759">
        <f>VLOOKUP(A759,Sheet1!$B:$C,2,FALSE)</f>
        <v>6</v>
      </c>
      <c r="C759" t="s">
        <v>78</v>
      </c>
      <c r="D759">
        <v>82017</v>
      </c>
      <c r="E759">
        <f>VLOOKUP(D759,Sheet1!$F:$G,2)</f>
        <v>15</v>
      </c>
      <c r="F759">
        <v>11.6</v>
      </c>
      <c r="G759">
        <v>82.62</v>
      </c>
      <c r="K759">
        <v>82017</v>
      </c>
      <c r="L759">
        <v>15</v>
      </c>
    </row>
    <row r="760" spans="1:12" x14ac:dyDescent="0.25">
      <c r="A760" t="s">
        <v>77</v>
      </c>
      <c r="B760">
        <f>VLOOKUP(A760,Sheet1!$B:$C,2,FALSE)</f>
        <v>6</v>
      </c>
      <c r="C760" t="s">
        <v>79</v>
      </c>
      <c r="D760">
        <v>82017</v>
      </c>
      <c r="E760">
        <f>VLOOKUP(D760,Sheet1!$F:$G,2)</f>
        <v>15</v>
      </c>
      <c r="F760">
        <v>1.99</v>
      </c>
      <c r="G760">
        <v>72.290000000000006</v>
      </c>
      <c r="K760">
        <v>82017</v>
      </c>
      <c r="L760">
        <v>15</v>
      </c>
    </row>
    <row r="761" spans="1:12" x14ac:dyDescent="0.25">
      <c r="A761" t="s">
        <v>75</v>
      </c>
      <c r="B761">
        <f>VLOOKUP(A761,Sheet1!$B:$C,2,FALSE)</f>
        <v>3</v>
      </c>
      <c r="C761" t="s">
        <v>35</v>
      </c>
      <c r="D761">
        <v>82017</v>
      </c>
      <c r="E761">
        <f>VLOOKUP(D761,Sheet1!$F:$G,2)</f>
        <v>15</v>
      </c>
      <c r="F761">
        <v>4.29</v>
      </c>
      <c r="G761">
        <v>19.22</v>
      </c>
      <c r="K761">
        <v>82017</v>
      </c>
      <c r="L761">
        <v>15</v>
      </c>
    </row>
    <row r="762" spans="1:12" x14ac:dyDescent="0.25">
      <c r="A762" t="s">
        <v>93</v>
      </c>
      <c r="B762">
        <f>VLOOKUP(A762,Sheet1!$B:$C,2,FALSE)</f>
        <v>7</v>
      </c>
      <c r="C762" t="s">
        <v>41</v>
      </c>
      <c r="D762">
        <v>82017</v>
      </c>
      <c r="E762">
        <f>VLOOKUP(D762,Sheet1!$F:$G,2)</f>
        <v>15</v>
      </c>
      <c r="F762">
        <v>13.5</v>
      </c>
      <c r="G762">
        <v>65</v>
      </c>
      <c r="K762">
        <v>82017</v>
      </c>
      <c r="L762">
        <v>15</v>
      </c>
    </row>
    <row r="763" spans="1:12" x14ac:dyDescent="0.25">
      <c r="A763" t="s">
        <v>93</v>
      </c>
      <c r="B763">
        <f>VLOOKUP(A763,Sheet1!$B:$C,2,FALSE)</f>
        <v>7</v>
      </c>
      <c r="C763" t="s">
        <v>7</v>
      </c>
      <c r="D763">
        <v>82017</v>
      </c>
      <c r="E763">
        <f>VLOOKUP(D763,Sheet1!$F:$G,2)</f>
        <v>15</v>
      </c>
      <c r="F763">
        <v>11.5</v>
      </c>
      <c r="G763">
        <v>50</v>
      </c>
      <c r="K763">
        <v>82017</v>
      </c>
      <c r="L763">
        <v>15</v>
      </c>
    </row>
    <row r="764" spans="1:12" x14ac:dyDescent="0.25">
      <c r="A764" t="s">
        <v>96</v>
      </c>
      <c r="B764">
        <f>VLOOKUP(A764,Sheet1!$B:$C,2,FALSE)</f>
        <v>8</v>
      </c>
      <c r="C764" t="s">
        <v>13</v>
      </c>
      <c r="D764">
        <v>82017</v>
      </c>
      <c r="E764">
        <f>VLOOKUP(D764,Sheet1!$F:$G,2)</f>
        <v>15</v>
      </c>
      <c r="F764">
        <v>10.24</v>
      </c>
      <c r="G764">
        <v>18.36</v>
      </c>
      <c r="K764">
        <v>82017</v>
      </c>
      <c r="L764">
        <v>15</v>
      </c>
    </row>
    <row r="765" spans="1:12" x14ac:dyDescent="0.25">
      <c r="A765" t="s">
        <v>5</v>
      </c>
      <c r="B765">
        <f>VLOOKUP(A765,Sheet1!$B:$C,2,FALSE)</f>
        <v>13</v>
      </c>
      <c r="C765" t="s">
        <v>15</v>
      </c>
      <c r="D765">
        <v>92016</v>
      </c>
      <c r="E765">
        <f>VLOOKUP(D765,Sheet1!$F:$G,2)</f>
        <v>4</v>
      </c>
      <c r="F765">
        <v>1.04</v>
      </c>
      <c r="G765">
        <v>325.29000000000002</v>
      </c>
      <c r="K765">
        <v>92016</v>
      </c>
      <c r="L765">
        <v>4</v>
      </c>
    </row>
    <row r="766" spans="1:12" x14ac:dyDescent="0.25">
      <c r="A766" t="s">
        <v>5</v>
      </c>
      <c r="B766">
        <f>VLOOKUP(A766,Sheet1!$B:$C,2,FALSE)</f>
        <v>13</v>
      </c>
      <c r="C766" t="s">
        <v>61</v>
      </c>
      <c r="D766">
        <v>92016</v>
      </c>
      <c r="E766">
        <f>VLOOKUP(D766,Sheet1!$F:$G,2)</f>
        <v>4</v>
      </c>
      <c r="F766">
        <v>0.99</v>
      </c>
      <c r="G766">
        <v>247.84</v>
      </c>
      <c r="K766">
        <v>92016</v>
      </c>
      <c r="L766">
        <v>4</v>
      </c>
    </row>
    <row r="767" spans="1:12" x14ac:dyDescent="0.25">
      <c r="A767" t="s">
        <v>5</v>
      </c>
      <c r="B767">
        <f>VLOOKUP(A767,Sheet1!$B:$C,2,FALSE)</f>
        <v>13</v>
      </c>
      <c r="C767" t="s">
        <v>47</v>
      </c>
      <c r="D767">
        <v>92016</v>
      </c>
      <c r="E767">
        <f>VLOOKUP(D767,Sheet1!$F:$G,2)</f>
        <v>4</v>
      </c>
      <c r="F767">
        <v>0.88</v>
      </c>
      <c r="G767">
        <v>201.37</v>
      </c>
      <c r="K767">
        <v>92016</v>
      </c>
      <c r="L767">
        <v>4</v>
      </c>
    </row>
    <row r="768" spans="1:12" x14ac:dyDescent="0.25">
      <c r="A768" t="s">
        <v>5</v>
      </c>
      <c r="B768">
        <f>VLOOKUP(A768,Sheet1!$B:$C,2,FALSE)</f>
        <v>13</v>
      </c>
      <c r="C768" t="s">
        <v>22</v>
      </c>
      <c r="D768">
        <v>92016</v>
      </c>
      <c r="E768">
        <f>VLOOKUP(D768,Sheet1!$F:$G,2)</f>
        <v>4</v>
      </c>
      <c r="F768">
        <v>1.01</v>
      </c>
      <c r="G768">
        <v>170.39</v>
      </c>
      <c r="K768">
        <v>92016</v>
      </c>
      <c r="L768">
        <v>4</v>
      </c>
    </row>
    <row r="769" spans="1:12" x14ac:dyDescent="0.25">
      <c r="A769" t="s">
        <v>5</v>
      </c>
      <c r="B769">
        <f>VLOOKUP(A769,Sheet1!$B:$C,2,FALSE)</f>
        <v>13</v>
      </c>
      <c r="C769" t="s">
        <v>11</v>
      </c>
      <c r="D769">
        <v>92016</v>
      </c>
      <c r="E769">
        <f>VLOOKUP(D769,Sheet1!$F:$G,2)</f>
        <v>4</v>
      </c>
      <c r="F769">
        <v>0.98</v>
      </c>
      <c r="G769">
        <v>170.39</v>
      </c>
      <c r="K769">
        <v>92016</v>
      </c>
      <c r="L769">
        <v>4</v>
      </c>
    </row>
    <row r="770" spans="1:12" x14ac:dyDescent="0.25">
      <c r="A770" t="s">
        <v>5</v>
      </c>
      <c r="B770">
        <f>VLOOKUP(A770,Sheet1!$B:$C,2,FALSE)</f>
        <v>13</v>
      </c>
      <c r="C770" t="s">
        <v>63</v>
      </c>
      <c r="D770">
        <v>92016</v>
      </c>
      <c r="E770">
        <f>VLOOKUP(D770,Sheet1!$F:$G,2)</f>
        <v>4</v>
      </c>
      <c r="F770">
        <v>1.7</v>
      </c>
      <c r="G770">
        <v>139.41</v>
      </c>
      <c r="K770">
        <v>92016</v>
      </c>
      <c r="L770">
        <v>4</v>
      </c>
    </row>
    <row r="771" spans="1:12" x14ac:dyDescent="0.25">
      <c r="A771" t="s">
        <v>5</v>
      </c>
      <c r="B771">
        <f>VLOOKUP(A771,Sheet1!$B:$C,2,FALSE)</f>
        <v>13</v>
      </c>
      <c r="C771" t="s">
        <v>51</v>
      </c>
      <c r="D771">
        <v>92016</v>
      </c>
      <c r="E771">
        <f>VLOOKUP(D771,Sheet1!$F:$G,2)</f>
        <v>4</v>
      </c>
      <c r="F771">
        <v>1.22</v>
      </c>
      <c r="G771">
        <v>123.92</v>
      </c>
      <c r="K771">
        <v>92016</v>
      </c>
      <c r="L771">
        <v>4</v>
      </c>
    </row>
    <row r="772" spans="1:12" x14ac:dyDescent="0.25">
      <c r="A772" t="s">
        <v>5</v>
      </c>
      <c r="B772">
        <f>VLOOKUP(A772,Sheet1!$B:$C,2,FALSE)</f>
        <v>13</v>
      </c>
      <c r="C772" t="s">
        <v>43</v>
      </c>
      <c r="D772">
        <v>92016</v>
      </c>
      <c r="E772">
        <f>VLOOKUP(D772,Sheet1!$F:$G,2)</f>
        <v>4</v>
      </c>
      <c r="F772">
        <v>1.17</v>
      </c>
      <c r="G772">
        <v>108.43</v>
      </c>
      <c r="K772">
        <v>92016</v>
      </c>
      <c r="L772">
        <v>4</v>
      </c>
    </row>
    <row r="773" spans="1:12" x14ac:dyDescent="0.25">
      <c r="A773" t="s">
        <v>5</v>
      </c>
      <c r="B773">
        <f>VLOOKUP(A773,Sheet1!$B:$C,2,FALSE)</f>
        <v>13</v>
      </c>
      <c r="C773" t="s">
        <v>31</v>
      </c>
      <c r="D773">
        <v>92016</v>
      </c>
      <c r="E773">
        <f>VLOOKUP(D773,Sheet1!$F:$G,2)</f>
        <v>4</v>
      </c>
      <c r="F773">
        <v>1.07</v>
      </c>
      <c r="G773">
        <v>108.43</v>
      </c>
      <c r="K773">
        <v>92016</v>
      </c>
      <c r="L773">
        <v>4</v>
      </c>
    </row>
    <row r="774" spans="1:12" x14ac:dyDescent="0.25">
      <c r="A774" t="s">
        <v>5</v>
      </c>
      <c r="B774">
        <f>VLOOKUP(A774,Sheet1!$B:$C,2,FALSE)</f>
        <v>13</v>
      </c>
      <c r="C774" t="s">
        <v>54</v>
      </c>
      <c r="D774">
        <v>92016</v>
      </c>
      <c r="E774">
        <f>VLOOKUP(D774,Sheet1!$F:$G,2)</f>
        <v>4</v>
      </c>
      <c r="F774">
        <v>0.82</v>
      </c>
      <c r="G774">
        <v>92.94</v>
      </c>
      <c r="K774">
        <v>92016</v>
      </c>
      <c r="L774">
        <v>4</v>
      </c>
    </row>
    <row r="775" spans="1:12" x14ac:dyDescent="0.25">
      <c r="A775" t="s">
        <v>5</v>
      </c>
      <c r="B775">
        <f>VLOOKUP(A775,Sheet1!$B:$C,2,FALSE)</f>
        <v>13</v>
      </c>
      <c r="C775" t="s">
        <v>28</v>
      </c>
      <c r="D775">
        <v>92016</v>
      </c>
      <c r="E775">
        <f>VLOOKUP(D775,Sheet1!$F:$G,2)</f>
        <v>4</v>
      </c>
      <c r="F775">
        <v>0.97</v>
      </c>
      <c r="G775">
        <v>61.96</v>
      </c>
      <c r="K775">
        <v>92016</v>
      </c>
      <c r="L775">
        <v>4</v>
      </c>
    </row>
    <row r="776" spans="1:12" x14ac:dyDescent="0.25">
      <c r="A776" t="s">
        <v>5</v>
      </c>
      <c r="B776">
        <f>VLOOKUP(A776,Sheet1!$B:$C,2,FALSE)</f>
        <v>13</v>
      </c>
      <c r="C776" t="s">
        <v>39</v>
      </c>
      <c r="D776">
        <v>92016</v>
      </c>
      <c r="E776">
        <f>VLOOKUP(D776,Sheet1!$F:$G,2)</f>
        <v>4</v>
      </c>
      <c r="F776">
        <v>0.82</v>
      </c>
      <c r="G776">
        <v>61.96</v>
      </c>
      <c r="K776">
        <v>92016</v>
      </c>
      <c r="L776">
        <v>4</v>
      </c>
    </row>
    <row r="777" spans="1:12" x14ac:dyDescent="0.25">
      <c r="A777" t="s">
        <v>5</v>
      </c>
      <c r="B777">
        <f>VLOOKUP(A777,Sheet1!$B:$C,2,FALSE)</f>
        <v>13</v>
      </c>
      <c r="C777" t="s">
        <v>66</v>
      </c>
      <c r="D777">
        <v>92016</v>
      </c>
      <c r="E777">
        <f>VLOOKUP(D777,Sheet1!$F:$G,2)</f>
        <v>4</v>
      </c>
      <c r="F777">
        <v>1.2</v>
      </c>
      <c r="G777">
        <v>61.96</v>
      </c>
      <c r="K777">
        <v>92016</v>
      </c>
      <c r="L777">
        <v>4</v>
      </c>
    </row>
    <row r="778" spans="1:12" x14ac:dyDescent="0.25">
      <c r="A778" t="s">
        <v>5</v>
      </c>
      <c r="B778">
        <f>VLOOKUP(A778,Sheet1!$B:$C,2,FALSE)</f>
        <v>13</v>
      </c>
      <c r="C778" t="s">
        <v>40</v>
      </c>
      <c r="D778">
        <v>92016</v>
      </c>
      <c r="E778">
        <f>VLOOKUP(D778,Sheet1!$F:$G,2)</f>
        <v>4</v>
      </c>
      <c r="F778">
        <v>0.97</v>
      </c>
      <c r="G778">
        <v>61.96</v>
      </c>
      <c r="K778">
        <v>92016</v>
      </c>
      <c r="L778">
        <v>4</v>
      </c>
    </row>
    <row r="779" spans="1:12" x14ac:dyDescent="0.25">
      <c r="A779" t="s">
        <v>5</v>
      </c>
      <c r="B779">
        <f>VLOOKUP(A779,Sheet1!$B:$C,2,FALSE)</f>
        <v>13</v>
      </c>
      <c r="C779" t="s">
        <v>42</v>
      </c>
      <c r="D779">
        <v>92016</v>
      </c>
      <c r="E779">
        <f>VLOOKUP(D779,Sheet1!$F:$G,2)</f>
        <v>4</v>
      </c>
      <c r="F779">
        <v>0.97</v>
      </c>
      <c r="G779">
        <v>61.96</v>
      </c>
      <c r="K779">
        <v>92016</v>
      </c>
      <c r="L779">
        <v>4</v>
      </c>
    </row>
    <row r="780" spans="1:12" x14ac:dyDescent="0.25">
      <c r="A780" t="s">
        <v>5</v>
      </c>
      <c r="B780">
        <f>VLOOKUP(A780,Sheet1!$B:$C,2,FALSE)</f>
        <v>13</v>
      </c>
      <c r="C780" t="s">
        <v>41</v>
      </c>
      <c r="D780">
        <v>92016</v>
      </c>
      <c r="E780">
        <f>VLOOKUP(D780,Sheet1!$F:$G,2)</f>
        <v>4</v>
      </c>
      <c r="F780">
        <v>1.08</v>
      </c>
      <c r="G780">
        <v>46.47</v>
      </c>
      <c r="K780">
        <v>92016</v>
      </c>
      <c r="L780">
        <v>4</v>
      </c>
    </row>
    <row r="781" spans="1:12" x14ac:dyDescent="0.25">
      <c r="A781" t="s">
        <v>5</v>
      </c>
      <c r="B781">
        <f>VLOOKUP(A781,Sheet1!$B:$C,2,FALSE)</f>
        <v>13</v>
      </c>
      <c r="C781" t="s">
        <v>35</v>
      </c>
      <c r="D781">
        <v>92016</v>
      </c>
      <c r="E781">
        <f>VLOOKUP(D781,Sheet1!$F:$G,2)</f>
        <v>4</v>
      </c>
      <c r="F781">
        <v>1.08</v>
      </c>
      <c r="G781">
        <v>46.47</v>
      </c>
      <c r="K781">
        <v>92016</v>
      </c>
      <c r="L781">
        <v>4</v>
      </c>
    </row>
    <row r="782" spans="1:12" x14ac:dyDescent="0.25">
      <c r="A782" t="s">
        <v>5</v>
      </c>
      <c r="B782">
        <f>VLOOKUP(A782,Sheet1!$B:$C,2,FALSE)</f>
        <v>13</v>
      </c>
      <c r="C782" t="s">
        <v>53</v>
      </c>
      <c r="D782">
        <v>92016</v>
      </c>
      <c r="E782">
        <f>VLOOKUP(D782,Sheet1!$F:$G,2)</f>
        <v>4</v>
      </c>
      <c r="F782">
        <v>1.08</v>
      </c>
      <c r="G782">
        <v>46.47</v>
      </c>
      <c r="K782">
        <v>92016</v>
      </c>
      <c r="L782">
        <v>4</v>
      </c>
    </row>
    <row r="783" spans="1:12" x14ac:dyDescent="0.25">
      <c r="A783" t="s">
        <v>5</v>
      </c>
      <c r="B783">
        <f>VLOOKUP(A783,Sheet1!$B:$C,2,FALSE)</f>
        <v>13</v>
      </c>
      <c r="C783" t="s">
        <v>70</v>
      </c>
      <c r="D783">
        <v>92016</v>
      </c>
      <c r="E783">
        <f>VLOOKUP(D783,Sheet1!$F:$G,2)</f>
        <v>4</v>
      </c>
      <c r="F783">
        <v>1.08</v>
      </c>
      <c r="G783">
        <v>46.47</v>
      </c>
      <c r="K783">
        <v>92016</v>
      </c>
      <c r="L783">
        <v>4</v>
      </c>
    </row>
    <row r="784" spans="1:12" x14ac:dyDescent="0.25">
      <c r="A784" t="s">
        <v>5</v>
      </c>
      <c r="B784">
        <f>VLOOKUP(A784,Sheet1!$B:$C,2,FALSE)</f>
        <v>13</v>
      </c>
      <c r="C784" t="s">
        <v>76</v>
      </c>
      <c r="D784">
        <v>92016</v>
      </c>
      <c r="E784">
        <f>VLOOKUP(D784,Sheet1!$F:$G,2)</f>
        <v>4</v>
      </c>
      <c r="F784">
        <v>1.08</v>
      </c>
      <c r="G784">
        <v>46.47</v>
      </c>
      <c r="K784">
        <v>92016</v>
      </c>
      <c r="L784">
        <v>4</v>
      </c>
    </row>
    <row r="785" spans="1:12" x14ac:dyDescent="0.25">
      <c r="A785" t="s">
        <v>5</v>
      </c>
      <c r="B785">
        <f>VLOOKUP(A785,Sheet1!$B:$C,2,FALSE)</f>
        <v>13</v>
      </c>
      <c r="C785" t="s">
        <v>19</v>
      </c>
      <c r="D785">
        <v>92016</v>
      </c>
      <c r="E785">
        <f>VLOOKUP(D785,Sheet1!$F:$G,2)</f>
        <v>4</v>
      </c>
      <c r="F785">
        <v>1.08</v>
      </c>
      <c r="G785">
        <v>46.47</v>
      </c>
      <c r="K785">
        <v>92016</v>
      </c>
      <c r="L785">
        <v>4</v>
      </c>
    </row>
    <row r="786" spans="1:12" x14ac:dyDescent="0.25">
      <c r="A786" t="s">
        <v>5</v>
      </c>
      <c r="B786">
        <f>VLOOKUP(A786,Sheet1!$B:$C,2,FALSE)</f>
        <v>13</v>
      </c>
      <c r="C786" t="s">
        <v>30</v>
      </c>
      <c r="D786">
        <v>92016</v>
      </c>
      <c r="E786">
        <f>VLOOKUP(D786,Sheet1!$F:$G,2)</f>
        <v>4</v>
      </c>
      <c r="F786">
        <v>0.54</v>
      </c>
      <c r="G786">
        <v>30.98</v>
      </c>
      <c r="K786">
        <v>92016</v>
      </c>
      <c r="L786">
        <v>4</v>
      </c>
    </row>
    <row r="787" spans="1:12" x14ac:dyDescent="0.25">
      <c r="A787" t="s">
        <v>5</v>
      </c>
      <c r="B787">
        <f>VLOOKUP(A787,Sheet1!$B:$C,2,FALSE)</f>
        <v>13</v>
      </c>
      <c r="C787" t="s">
        <v>60</v>
      </c>
      <c r="D787">
        <v>92016</v>
      </c>
      <c r="E787">
        <f>VLOOKUP(D787,Sheet1!$F:$G,2)</f>
        <v>4</v>
      </c>
      <c r="F787">
        <v>0.89</v>
      </c>
      <c r="G787">
        <v>30.98</v>
      </c>
      <c r="K787">
        <v>92016</v>
      </c>
      <c r="L787">
        <v>4</v>
      </c>
    </row>
    <row r="788" spans="1:12" x14ac:dyDescent="0.25">
      <c r="A788" t="s">
        <v>5</v>
      </c>
      <c r="B788">
        <f>VLOOKUP(A788,Sheet1!$B:$C,2,FALSE)</f>
        <v>13</v>
      </c>
      <c r="C788" t="s">
        <v>23</v>
      </c>
      <c r="D788">
        <v>92016</v>
      </c>
      <c r="E788">
        <f>VLOOKUP(D788,Sheet1!$F:$G,2)</f>
        <v>4</v>
      </c>
      <c r="F788">
        <v>0.6</v>
      </c>
      <c r="G788">
        <v>30.98</v>
      </c>
      <c r="K788">
        <v>92016</v>
      </c>
      <c r="L788">
        <v>4</v>
      </c>
    </row>
    <row r="789" spans="1:12" x14ac:dyDescent="0.25">
      <c r="A789" t="s">
        <v>5</v>
      </c>
      <c r="B789">
        <f>VLOOKUP(A789,Sheet1!$B:$C,2,FALSE)</f>
        <v>13</v>
      </c>
      <c r="C789" t="s">
        <v>68</v>
      </c>
      <c r="D789">
        <v>92016</v>
      </c>
      <c r="E789">
        <f>VLOOKUP(D789,Sheet1!$F:$G,2)</f>
        <v>4</v>
      </c>
      <c r="F789">
        <v>0.89</v>
      </c>
      <c r="G789">
        <v>30.98</v>
      </c>
      <c r="K789">
        <v>92016</v>
      </c>
      <c r="L789">
        <v>4</v>
      </c>
    </row>
    <row r="790" spans="1:12" x14ac:dyDescent="0.25">
      <c r="A790" t="s">
        <v>5</v>
      </c>
      <c r="B790">
        <f>VLOOKUP(A790,Sheet1!$B:$C,2,FALSE)</f>
        <v>13</v>
      </c>
      <c r="C790" t="s">
        <v>62</v>
      </c>
      <c r="D790">
        <v>92016</v>
      </c>
      <c r="E790">
        <f>VLOOKUP(D790,Sheet1!$F:$G,2)</f>
        <v>4</v>
      </c>
      <c r="F790">
        <v>0.87</v>
      </c>
      <c r="G790">
        <v>30.98</v>
      </c>
      <c r="K790">
        <v>92016</v>
      </c>
      <c r="L790">
        <v>4</v>
      </c>
    </row>
    <row r="791" spans="1:12" x14ac:dyDescent="0.25">
      <c r="A791" t="s">
        <v>5</v>
      </c>
      <c r="B791">
        <f>VLOOKUP(A791,Sheet1!$B:$C,2,FALSE)</f>
        <v>13</v>
      </c>
      <c r="C791" t="s">
        <v>80</v>
      </c>
      <c r="D791">
        <v>92016</v>
      </c>
      <c r="E791">
        <f>VLOOKUP(D791,Sheet1!$F:$G,2)</f>
        <v>4</v>
      </c>
      <c r="F791">
        <v>0.87</v>
      </c>
      <c r="G791">
        <v>30.98</v>
      </c>
      <c r="K791">
        <v>92016</v>
      </c>
      <c r="L791">
        <v>4</v>
      </c>
    </row>
    <row r="792" spans="1:12" x14ac:dyDescent="0.25">
      <c r="A792" t="s">
        <v>5</v>
      </c>
      <c r="B792">
        <f>VLOOKUP(A792,Sheet1!$B:$C,2,FALSE)</f>
        <v>13</v>
      </c>
      <c r="C792" t="s">
        <v>10</v>
      </c>
      <c r="D792">
        <v>92016</v>
      </c>
      <c r="E792">
        <f>VLOOKUP(D792,Sheet1!$F:$G,2)</f>
        <v>4</v>
      </c>
      <c r="F792">
        <v>0.77</v>
      </c>
      <c r="G792">
        <v>30.98</v>
      </c>
      <c r="K792">
        <v>92016</v>
      </c>
      <c r="L792">
        <v>4</v>
      </c>
    </row>
    <row r="793" spans="1:12" x14ac:dyDescent="0.25">
      <c r="A793" t="s">
        <v>5</v>
      </c>
      <c r="B793">
        <f>VLOOKUP(A793,Sheet1!$B:$C,2,FALSE)</f>
        <v>13</v>
      </c>
      <c r="C793" t="s">
        <v>64</v>
      </c>
      <c r="D793">
        <v>92016</v>
      </c>
      <c r="E793">
        <f>VLOOKUP(D793,Sheet1!$F:$G,2)</f>
        <v>4</v>
      </c>
      <c r="F793">
        <v>1.05</v>
      </c>
      <c r="G793">
        <v>30.98</v>
      </c>
      <c r="K793">
        <v>92016</v>
      </c>
      <c r="L793">
        <v>4</v>
      </c>
    </row>
    <row r="794" spans="1:12" x14ac:dyDescent="0.25">
      <c r="A794" t="s">
        <v>5</v>
      </c>
      <c r="B794">
        <f>VLOOKUP(A794,Sheet1!$B:$C,2,FALSE)</f>
        <v>13</v>
      </c>
      <c r="C794" t="s">
        <v>32</v>
      </c>
      <c r="D794">
        <v>92016</v>
      </c>
      <c r="E794">
        <f>VLOOKUP(D794,Sheet1!$F:$G,2)</f>
        <v>4</v>
      </c>
      <c r="F794">
        <v>0.77</v>
      </c>
      <c r="G794">
        <v>30.98</v>
      </c>
      <c r="K794">
        <v>92016</v>
      </c>
      <c r="L794">
        <v>4</v>
      </c>
    </row>
    <row r="795" spans="1:12" x14ac:dyDescent="0.25">
      <c r="A795" t="s">
        <v>5</v>
      </c>
      <c r="B795">
        <f>VLOOKUP(A795,Sheet1!$B:$C,2,FALSE)</f>
        <v>13</v>
      </c>
      <c r="C795" t="s">
        <v>34</v>
      </c>
      <c r="D795">
        <v>92016</v>
      </c>
      <c r="E795">
        <f>VLOOKUP(D795,Sheet1!$F:$G,2)</f>
        <v>4</v>
      </c>
      <c r="F795">
        <v>0.54</v>
      </c>
      <c r="G795">
        <v>30.98</v>
      </c>
      <c r="K795">
        <v>92016</v>
      </c>
      <c r="L795">
        <v>4</v>
      </c>
    </row>
    <row r="796" spans="1:12" x14ac:dyDescent="0.25">
      <c r="A796" t="s">
        <v>5</v>
      </c>
      <c r="B796">
        <f>VLOOKUP(A796,Sheet1!$B:$C,2,FALSE)</f>
        <v>13</v>
      </c>
      <c r="C796" t="s">
        <v>67</v>
      </c>
      <c r="D796">
        <v>92016</v>
      </c>
      <c r="E796">
        <f>VLOOKUP(D796,Sheet1!$F:$G,2)</f>
        <v>4</v>
      </c>
      <c r="F796">
        <v>0.89</v>
      </c>
      <c r="G796">
        <v>30.98</v>
      </c>
      <c r="K796">
        <v>92016</v>
      </c>
      <c r="L796">
        <v>4</v>
      </c>
    </row>
    <row r="797" spans="1:12" x14ac:dyDescent="0.25">
      <c r="A797" t="s">
        <v>5</v>
      </c>
      <c r="B797">
        <f>VLOOKUP(A797,Sheet1!$B:$C,2,FALSE)</f>
        <v>13</v>
      </c>
      <c r="C797" t="s">
        <v>33</v>
      </c>
      <c r="D797">
        <v>92016</v>
      </c>
      <c r="E797">
        <f>VLOOKUP(D797,Sheet1!$F:$G,2)</f>
        <v>4</v>
      </c>
      <c r="F797">
        <v>0.77</v>
      </c>
      <c r="G797">
        <v>30.98</v>
      </c>
      <c r="K797">
        <v>92016</v>
      </c>
      <c r="L797">
        <v>4</v>
      </c>
    </row>
    <row r="798" spans="1:12" x14ac:dyDescent="0.25">
      <c r="A798" t="s">
        <v>5</v>
      </c>
      <c r="B798">
        <f>VLOOKUP(A798,Sheet1!$B:$C,2,FALSE)</f>
        <v>13</v>
      </c>
      <c r="C798" t="s">
        <v>6</v>
      </c>
      <c r="D798">
        <v>92016</v>
      </c>
      <c r="E798">
        <f>VLOOKUP(D798,Sheet1!$F:$G,2)</f>
        <v>4</v>
      </c>
      <c r="F798">
        <v>0.7</v>
      </c>
      <c r="G798">
        <v>30.98</v>
      </c>
      <c r="K798">
        <v>92016</v>
      </c>
      <c r="L798">
        <v>4</v>
      </c>
    </row>
    <row r="799" spans="1:12" x14ac:dyDescent="0.25">
      <c r="A799" t="s">
        <v>5</v>
      </c>
      <c r="B799">
        <f>VLOOKUP(A799,Sheet1!$B:$C,2,FALSE)</f>
        <v>13</v>
      </c>
      <c r="C799" t="s">
        <v>95</v>
      </c>
      <c r="D799">
        <v>92016</v>
      </c>
      <c r="E799">
        <f>VLOOKUP(D799,Sheet1!$F:$G,2)</f>
        <v>4</v>
      </c>
      <c r="F799">
        <v>0.7</v>
      </c>
      <c r="G799">
        <v>30.98</v>
      </c>
      <c r="K799">
        <v>92016</v>
      </c>
      <c r="L799">
        <v>4</v>
      </c>
    </row>
    <row r="800" spans="1:12" x14ac:dyDescent="0.25">
      <c r="A800" t="s">
        <v>5</v>
      </c>
      <c r="B800">
        <f>VLOOKUP(A800,Sheet1!$B:$C,2,FALSE)</f>
        <v>13</v>
      </c>
      <c r="C800" t="s">
        <v>58</v>
      </c>
      <c r="D800">
        <v>92016</v>
      </c>
      <c r="E800">
        <f>VLOOKUP(D800,Sheet1!$F:$G,2)</f>
        <v>4</v>
      </c>
      <c r="F800">
        <v>0.7</v>
      </c>
      <c r="G800">
        <v>30.98</v>
      </c>
      <c r="K800">
        <v>92016</v>
      </c>
      <c r="L800">
        <v>4</v>
      </c>
    </row>
    <row r="801" spans="1:12" x14ac:dyDescent="0.25">
      <c r="A801" t="s">
        <v>5</v>
      </c>
      <c r="B801">
        <f>VLOOKUP(A801,Sheet1!$B:$C,2,FALSE)</f>
        <v>13</v>
      </c>
      <c r="C801" t="s">
        <v>18</v>
      </c>
      <c r="D801">
        <v>92016</v>
      </c>
      <c r="E801">
        <f>VLOOKUP(D801,Sheet1!$F:$G,2)</f>
        <v>4</v>
      </c>
      <c r="F801">
        <v>0.68</v>
      </c>
      <c r="G801">
        <v>30.98</v>
      </c>
      <c r="K801">
        <v>92016</v>
      </c>
      <c r="L801">
        <v>4</v>
      </c>
    </row>
    <row r="802" spans="1:12" x14ac:dyDescent="0.25">
      <c r="A802" t="s">
        <v>5</v>
      </c>
      <c r="B802">
        <f>VLOOKUP(A802,Sheet1!$B:$C,2,FALSE)</f>
        <v>13</v>
      </c>
      <c r="C802" t="s">
        <v>50</v>
      </c>
      <c r="D802">
        <v>92016</v>
      </c>
      <c r="E802">
        <f>VLOOKUP(D802,Sheet1!$F:$G,2)</f>
        <v>4</v>
      </c>
      <c r="F802">
        <v>0.68</v>
      </c>
      <c r="G802">
        <v>30.98</v>
      </c>
      <c r="K802">
        <v>92016</v>
      </c>
      <c r="L802">
        <v>4</v>
      </c>
    </row>
    <row r="803" spans="1:12" x14ac:dyDescent="0.25">
      <c r="A803" t="s">
        <v>5</v>
      </c>
      <c r="B803">
        <f>VLOOKUP(A803,Sheet1!$B:$C,2,FALSE)</f>
        <v>13</v>
      </c>
      <c r="C803" t="s">
        <v>36</v>
      </c>
      <c r="D803">
        <v>92016</v>
      </c>
      <c r="E803">
        <f>VLOOKUP(D803,Sheet1!$F:$G,2)</f>
        <v>4</v>
      </c>
      <c r="F803">
        <v>0.54</v>
      </c>
      <c r="G803">
        <v>30.98</v>
      </c>
      <c r="K803">
        <v>92016</v>
      </c>
      <c r="L803">
        <v>4</v>
      </c>
    </row>
    <row r="804" spans="1:12" x14ac:dyDescent="0.25">
      <c r="A804" t="s">
        <v>5</v>
      </c>
      <c r="B804">
        <f>VLOOKUP(A804,Sheet1!$B:$C,2,FALSE)</f>
        <v>13</v>
      </c>
      <c r="C804" t="s">
        <v>27</v>
      </c>
      <c r="D804">
        <v>92016</v>
      </c>
      <c r="E804">
        <f>VLOOKUP(D804,Sheet1!$F:$G,2)</f>
        <v>4</v>
      </c>
      <c r="F804">
        <v>0.6</v>
      </c>
      <c r="G804">
        <v>30.98</v>
      </c>
      <c r="K804">
        <v>92016</v>
      </c>
      <c r="L804">
        <v>4</v>
      </c>
    </row>
    <row r="805" spans="1:12" x14ac:dyDescent="0.25">
      <c r="A805" t="s">
        <v>5</v>
      </c>
      <c r="B805">
        <f>VLOOKUP(A805,Sheet1!$B:$C,2,FALSE)</f>
        <v>13</v>
      </c>
      <c r="C805" t="s">
        <v>25</v>
      </c>
      <c r="D805">
        <v>92016</v>
      </c>
      <c r="E805">
        <f>VLOOKUP(D805,Sheet1!$F:$G,2)</f>
        <v>4</v>
      </c>
      <c r="F805">
        <v>0.77</v>
      </c>
      <c r="G805">
        <v>30.98</v>
      </c>
      <c r="K805">
        <v>92016</v>
      </c>
      <c r="L805">
        <v>4</v>
      </c>
    </row>
    <row r="806" spans="1:12" x14ac:dyDescent="0.25">
      <c r="A806" t="s">
        <v>5</v>
      </c>
      <c r="B806">
        <f>VLOOKUP(A806,Sheet1!$B:$C,2,FALSE)</f>
        <v>13</v>
      </c>
      <c r="C806" t="s">
        <v>65</v>
      </c>
      <c r="D806">
        <v>92016</v>
      </c>
      <c r="E806">
        <f>VLOOKUP(D806,Sheet1!$F:$G,2)</f>
        <v>4</v>
      </c>
      <c r="F806">
        <v>1.05</v>
      </c>
      <c r="G806">
        <v>30.98</v>
      </c>
      <c r="K806">
        <v>92016</v>
      </c>
      <c r="L806">
        <v>4</v>
      </c>
    </row>
    <row r="807" spans="1:12" x14ac:dyDescent="0.25">
      <c r="A807" t="s">
        <v>5</v>
      </c>
      <c r="B807">
        <f>VLOOKUP(A807,Sheet1!$B:$C,2,FALSE)</f>
        <v>13</v>
      </c>
      <c r="C807" t="s">
        <v>59</v>
      </c>
      <c r="D807">
        <v>92016</v>
      </c>
      <c r="E807">
        <f>VLOOKUP(D807,Sheet1!$F:$G,2)</f>
        <v>4</v>
      </c>
      <c r="F807">
        <v>1.05</v>
      </c>
      <c r="G807">
        <v>30.98</v>
      </c>
      <c r="K807">
        <v>92016</v>
      </c>
      <c r="L807">
        <v>4</v>
      </c>
    </row>
    <row r="808" spans="1:12" x14ac:dyDescent="0.25">
      <c r="A808" t="s">
        <v>5</v>
      </c>
      <c r="B808">
        <f>VLOOKUP(A808,Sheet1!$B:$C,2,FALSE)</f>
        <v>13</v>
      </c>
      <c r="C808" t="s">
        <v>21</v>
      </c>
      <c r="D808">
        <v>92016</v>
      </c>
      <c r="E808">
        <f>VLOOKUP(D808,Sheet1!$F:$G,2)</f>
        <v>4</v>
      </c>
      <c r="F808">
        <v>1.05</v>
      </c>
      <c r="G808">
        <v>30.98</v>
      </c>
      <c r="K808">
        <v>92016</v>
      </c>
      <c r="L808">
        <v>4</v>
      </c>
    </row>
    <row r="809" spans="1:12" x14ac:dyDescent="0.25">
      <c r="A809" t="s">
        <v>5</v>
      </c>
      <c r="B809">
        <f>VLOOKUP(A809,Sheet1!$B:$C,2,FALSE)</f>
        <v>13</v>
      </c>
      <c r="C809" t="s">
        <v>79</v>
      </c>
      <c r="D809">
        <v>92016</v>
      </c>
      <c r="E809">
        <f>VLOOKUP(D809,Sheet1!$F:$G,2)</f>
        <v>4</v>
      </c>
      <c r="F809">
        <v>0.87</v>
      </c>
      <c r="G809">
        <v>30.98</v>
      </c>
      <c r="K809">
        <v>92016</v>
      </c>
      <c r="L809">
        <v>4</v>
      </c>
    </row>
    <row r="810" spans="1:12" x14ac:dyDescent="0.25">
      <c r="A810" t="s">
        <v>5</v>
      </c>
      <c r="B810">
        <f>VLOOKUP(A810,Sheet1!$B:$C,2,FALSE)</f>
        <v>13</v>
      </c>
      <c r="C810" t="s">
        <v>94</v>
      </c>
      <c r="D810">
        <v>92016</v>
      </c>
      <c r="E810">
        <f>VLOOKUP(D810,Sheet1!$F:$G,2)</f>
        <v>4</v>
      </c>
      <c r="F810">
        <v>0.7</v>
      </c>
      <c r="G810">
        <v>30.98</v>
      </c>
      <c r="K810">
        <v>92016</v>
      </c>
      <c r="L810">
        <v>4</v>
      </c>
    </row>
    <row r="811" spans="1:12" x14ac:dyDescent="0.25">
      <c r="A811" t="s">
        <v>5</v>
      </c>
      <c r="B811">
        <f>VLOOKUP(A811,Sheet1!$B:$C,2,FALSE)</f>
        <v>13</v>
      </c>
      <c r="C811" t="s">
        <v>74</v>
      </c>
      <c r="D811">
        <v>92016</v>
      </c>
      <c r="E811">
        <f>VLOOKUP(D811,Sheet1!$F:$G,2)</f>
        <v>4</v>
      </c>
      <c r="F811">
        <v>0.7</v>
      </c>
      <c r="G811">
        <v>30.98</v>
      </c>
      <c r="K811">
        <v>92016</v>
      </c>
      <c r="L811">
        <v>4</v>
      </c>
    </row>
    <row r="812" spans="1:12" x14ac:dyDescent="0.25">
      <c r="A812" t="s">
        <v>5</v>
      </c>
      <c r="B812">
        <f>VLOOKUP(A812,Sheet1!$B:$C,2,FALSE)</f>
        <v>13</v>
      </c>
      <c r="C812" t="s">
        <v>72</v>
      </c>
      <c r="D812">
        <v>92016</v>
      </c>
      <c r="E812">
        <f>VLOOKUP(D812,Sheet1!$F:$G,2)</f>
        <v>4</v>
      </c>
      <c r="F812">
        <v>1.05</v>
      </c>
      <c r="G812">
        <v>30.98</v>
      </c>
      <c r="K812">
        <v>92016</v>
      </c>
      <c r="L812">
        <v>4</v>
      </c>
    </row>
    <row r="813" spans="1:12" x14ac:dyDescent="0.25">
      <c r="A813" t="s">
        <v>5</v>
      </c>
      <c r="B813">
        <f>VLOOKUP(A813,Sheet1!$B:$C,2,FALSE)</f>
        <v>13</v>
      </c>
      <c r="C813" t="s">
        <v>57</v>
      </c>
      <c r="D813">
        <v>92016</v>
      </c>
      <c r="E813">
        <f>VLOOKUP(D813,Sheet1!$F:$G,2)</f>
        <v>4</v>
      </c>
      <c r="F813">
        <v>0.7</v>
      </c>
      <c r="G813">
        <v>15.49</v>
      </c>
      <c r="K813">
        <v>92016</v>
      </c>
      <c r="L813">
        <v>4</v>
      </c>
    </row>
    <row r="814" spans="1:12" x14ac:dyDescent="0.25">
      <c r="A814" t="s">
        <v>5</v>
      </c>
      <c r="B814">
        <f>VLOOKUP(A814,Sheet1!$B:$C,2,FALSE)</f>
        <v>13</v>
      </c>
      <c r="C814" t="s">
        <v>52</v>
      </c>
      <c r="D814">
        <v>92016</v>
      </c>
      <c r="E814">
        <f>VLOOKUP(D814,Sheet1!$F:$G,2)</f>
        <v>4</v>
      </c>
      <c r="F814">
        <v>1.05</v>
      </c>
      <c r="G814">
        <v>15.49</v>
      </c>
      <c r="K814">
        <v>92016</v>
      </c>
      <c r="L814">
        <v>4</v>
      </c>
    </row>
    <row r="815" spans="1:12" x14ac:dyDescent="0.25">
      <c r="A815" t="s">
        <v>5</v>
      </c>
      <c r="B815">
        <f>VLOOKUP(A815,Sheet1!$B:$C,2,FALSE)</f>
        <v>13</v>
      </c>
      <c r="C815" t="s">
        <v>7</v>
      </c>
      <c r="D815">
        <v>92016</v>
      </c>
      <c r="E815">
        <f>VLOOKUP(D815,Sheet1!$F:$G,2)</f>
        <v>4</v>
      </c>
      <c r="F815">
        <v>0.7</v>
      </c>
      <c r="G815">
        <v>15.49</v>
      </c>
      <c r="K815">
        <v>92016</v>
      </c>
      <c r="L815">
        <v>4</v>
      </c>
    </row>
    <row r="816" spans="1:12" x14ac:dyDescent="0.25">
      <c r="A816" t="s">
        <v>5</v>
      </c>
      <c r="B816">
        <f>VLOOKUP(A816,Sheet1!$B:$C,2,FALSE)</f>
        <v>13</v>
      </c>
      <c r="C816" t="s">
        <v>48</v>
      </c>
      <c r="D816">
        <v>92016</v>
      </c>
      <c r="E816">
        <f>VLOOKUP(D816,Sheet1!$F:$G,2)</f>
        <v>4</v>
      </c>
      <c r="F816">
        <v>1.05</v>
      </c>
      <c r="G816">
        <v>15.49</v>
      </c>
      <c r="K816">
        <v>92016</v>
      </c>
      <c r="L816">
        <v>4</v>
      </c>
    </row>
    <row r="817" spans="1:12" x14ac:dyDescent="0.25">
      <c r="A817" t="s">
        <v>5</v>
      </c>
      <c r="B817">
        <f>VLOOKUP(A817,Sheet1!$B:$C,2,FALSE)</f>
        <v>13</v>
      </c>
      <c r="C817" t="s">
        <v>55</v>
      </c>
      <c r="D817">
        <v>92016</v>
      </c>
      <c r="E817">
        <f>VLOOKUP(D817,Sheet1!$F:$G,2)</f>
        <v>4</v>
      </c>
      <c r="F817">
        <v>0.7</v>
      </c>
      <c r="G817">
        <v>15.49</v>
      </c>
      <c r="K817">
        <v>92016</v>
      </c>
      <c r="L817">
        <v>4</v>
      </c>
    </row>
    <row r="818" spans="1:12" x14ac:dyDescent="0.25">
      <c r="A818" t="s">
        <v>5</v>
      </c>
      <c r="B818">
        <f>VLOOKUP(A818,Sheet1!$B:$C,2,FALSE)</f>
        <v>13</v>
      </c>
      <c r="C818" t="s">
        <v>17</v>
      </c>
      <c r="D818">
        <v>92016</v>
      </c>
      <c r="E818">
        <f>VLOOKUP(D818,Sheet1!$F:$G,2)</f>
        <v>4</v>
      </c>
      <c r="F818">
        <v>0.6</v>
      </c>
      <c r="G818">
        <v>15.49</v>
      </c>
      <c r="K818">
        <v>92016</v>
      </c>
      <c r="L818">
        <v>4</v>
      </c>
    </row>
    <row r="819" spans="1:12" x14ac:dyDescent="0.25">
      <c r="A819" t="s">
        <v>5</v>
      </c>
      <c r="B819">
        <f>VLOOKUP(A819,Sheet1!$B:$C,2,FALSE)</f>
        <v>13</v>
      </c>
      <c r="C819" t="s">
        <v>56</v>
      </c>
      <c r="D819">
        <v>92016</v>
      </c>
      <c r="E819">
        <f>VLOOKUP(D819,Sheet1!$F:$G,2)</f>
        <v>4</v>
      </c>
      <c r="F819">
        <v>0.7</v>
      </c>
      <c r="G819">
        <v>15.49</v>
      </c>
      <c r="K819">
        <v>92016</v>
      </c>
      <c r="L819">
        <v>4</v>
      </c>
    </row>
    <row r="820" spans="1:12" x14ac:dyDescent="0.25">
      <c r="A820" t="s">
        <v>5</v>
      </c>
      <c r="B820">
        <f>VLOOKUP(A820,Sheet1!$B:$C,2,FALSE)</f>
        <v>13</v>
      </c>
      <c r="C820" t="s">
        <v>37</v>
      </c>
      <c r="D820">
        <v>92016</v>
      </c>
      <c r="E820">
        <f>VLOOKUP(D820,Sheet1!$F:$G,2)</f>
        <v>4</v>
      </c>
      <c r="F820">
        <v>1.05</v>
      </c>
      <c r="G820">
        <v>15.49</v>
      </c>
      <c r="K820">
        <v>92016</v>
      </c>
      <c r="L820">
        <v>4</v>
      </c>
    </row>
    <row r="821" spans="1:12" x14ac:dyDescent="0.25">
      <c r="A821" t="s">
        <v>8</v>
      </c>
      <c r="B821">
        <f>VLOOKUP(A821,Sheet1!$B:$C,2,FALSE)</f>
        <v>16</v>
      </c>
      <c r="C821" t="s">
        <v>16</v>
      </c>
      <c r="D821">
        <v>92016</v>
      </c>
      <c r="E821">
        <f>VLOOKUP(D821,Sheet1!$F:$G,2)</f>
        <v>4</v>
      </c>
      <c r="F821">
        <v>0.95</v>
      </c>
      <c r="G821">
        <v>12.91</v>
      </c>
      <c r="K821">
        <v>92016</v>
      </c>
      <c r="L821">
        <v>4</v>
      </c>
    </row>
    <row r="822" spans="1:12" x14ac:dyDescent="0.25">
      <c r="A822" t="s">
        <v>8</v>
      </c>
      <c r="B822">
        <f>VLOOKUP(A822,Sheet1!$B:$C,2,FALSE)</f>
        <v>16</v>
      </c>
      <c r="C822" t="s">
        <v>20</v>
      </c>
      <c r="D822">
        <v>92016</v>
      </c>
      <c r="E822">
        <f>VLOOKUP(D822,Sheet1!$F:$G,2)</f>
        <v>4</v>
      </c>
      <c r="F822">
        <v>0.95</v>
      </c>
      <c r="G822">
        <v>12.91</v>
      </c>
      <c r="K822">
        <v>92016</v>
      </c>
      <c r="L822">
        <v>4</v>
      </c>
    </row>
    <row r="823" spans="1:12" x14ac:dyDescent="0.25">
      <c r="A823" t="s">
        <v>8</v>
      </c>
      <c r="B823">
        <f>VLOOKUP(A823,Sheet1!$B:$C,2,FALSE)</f>
        <v>16</v>
      </c>
      <c r="C823" t="s">
        <v>38</v>
      </c>
      <c r="D823">
        <v>92016</v>
      </c>
      <c r="E823">
        <f>VLOOKUP(D823,Sheet1!$F:$G,2)</f>
        <v>4</v>
      </c>
      <c r="F823">
        <v>0.95</v>
      </c>
      <c r="G823">
        <v>12.91</v>
      </c>
      <c r="K823">
        <v>92016</v>
      </c>
      <c r="L823">
        <v>4</v>
      </c>
    </row>
    <row r="824" spans="1:12" x14ac:dyDescent="0.25">
      <c r="A824" t="s">
        <v>8</v>
      </c>
      <c r="B824">
        <f>VLOOKUP(A824,Sheet1!$B:$C,2,FALSE)</f>
        <v>16</v>
      </c>
      <c r="C824" t="s">
        <v>9</v>
      </c>
      <c r="D824">
        <v>92016</v>
      </c>
      <c r="E824">
        <f>VLOOKUP(D824,Sheet1!$F:$G,2)</f>
        <v>4</v>
      </c>
      <c r="F824">
        <v>0.95</v>
      </c>
      <c r="G824">
        <v>12.91</v>
      </c>
      <c r="K824">
        <v>92016</v>
      </c>
      <c r="L824">
        <v>4</v>
      </c>
    </row>
    <row r="825" spans="1:12" x14ac:dyDescent="0.25">
      <c r="A825" t="s">
        <v>8</v>
      </c>
      <c r="B825">
        <f>VLOOKUP(A825,Sheet1!$B:$C,2,FALSE)</f>
        <v>16</v>
      </c>
      <c r="C825" t="s">
        <v>44</v>
      </c>
      <c r="D825">
        <v>92016</v>
      </c>
      <c r="E825">
        <f>VLOOKUP(D825,Sheet1!$F:$G,2)</f>
        <v>4</v>
      </c>
      <c r="F825">
        <v>0.95</v>
      </c>
      <c r="G825">
        <v>12.91</v>
      </c>
      <c r="K825">
        <v>92016</v>
      </c>
      <c r="L825">
        <v>4</v>
      </c>
    </row>
    <row r="826" spans="1:12" x14ac:dyDescent="0.25">
      <c r="A826" t="s">
        <v>12</v>
      </c>
      <c r="B826">
        <f>VLOOKUP(A826,Sheet1!$B:$C,2,FALSE)</f>
        <v>18</v>
      </c>
      <c r="C826" t="s">
        <v>13</v>
      </c>
      <c r="D826">
        <v>92016</v>
      </c>
      <c r="E826">
        <f>VLOOKUP(D826,Sheet1!$F:$G,2)</f>
        <v>4</v>
      </c>
      <c r="F826">
        <v>2.39</v>
      </c>
      <c r="G826">
        <v>630.24</v>
      </c>
      <c r="K826">
        <v>92016</v>
      </c>
      <c r="L826">
        <v>4</v>
      </c>
    </row>
    <row r="827" spans="1:12" x14ac:dyDescent="0.25">
      <c r="A827" t="s">
        <v>12</v>
      </c>
      <c r="B827">
        <f>VLOOKUP(A827,Sheet1!$B:$C,2,FALSE)</f>
        <v>18</v>
      </c>
      <c r="C827" t="s">
        <v>39</v>
      </c>
      <c r="D827">
        <v>92016</v>
      </c>
      <c r="E827">
        <f>VLOOKUP(D827,Sheet1!$F:$G,2)</f>
        <v>4</v>
      </c>
      <c r="F827">
        <v>2.09</v>
      </c>
      <c r="G827">
        <v>26.26</v>
      </c>
      <c r="K827">
        <v>92016</v>
      </c>
      <c r="L827">
        <v>4</v>
      </c>
    </row>
    <row r="828" spans="1:12" x14ac:dyDescent="0.25">
      <c r="A828" t="s">
        <v>14</v>
      </c>
      <c r="B828">
        <f>VLOOKUP(A828,Sheet1!$B:$C,2,FALSE)</f>
        <v>17</v>
      </c>
      <c r="C828" t="s">
        <v>15</v>
      </c>
      <c r="D828">
        <v>92016</v>
      </c>
      <c r="E828">
        <f>VLOOKUP(D828,Sheet1!$F:$G,2)</f>
        <v>4</v>
      </c>
      <c r="F828">
        <v>1.59</v>
      </c>
      <c r="G828">
        <v>464.7</v>
      </c>
      <c r="K828">
        <v>92016</v>
      </c>
      <c r="L828">
        <v>4</v>
      </c>
    </row>
    <row r="829" spans="1:12" x14ac:dyDescent="0.25">
      <c r="A829" t="s">
        <v>14</v>
      </c>
      <c r="B829">
        <f>VLOOKUP(A829,Sheet1!$B:$C,2,FALSE)</f>
        <v>17</v>
      </c>
      <c r="C829" t="s">
        <v>79</v>
      </c>
      <c r="D829">
        <v>92016</v>
      </c>
      <c r="E829">
        <f>VLOOKUP(D829,Sheet1!$F:$G,2)</f>
        <v>4</v>
      </c>
      <c r="F829">
        <v>1.79</v>
      </c>
      <c r="G829">
        <v>15.49</v>
      </c>
      <c r="K829">
        <v>92016</v>
      </c>
      <c r="L829">
        <v>4</v>
      </c>
    </row>
    <row r="830" spans="1:12" x14ac:dyDescent="0.25">
      <c r="A830" t="s">
        <v>14</v>
      </c>
      <c r="B830">
        <f>VLOOKUP(A830,Sheet1!$B:$C,2,FALSE)</f>
        <v>17</v>
      </c>
      <c r="C830" t="s">
        <v>80</v>
      </c>
      <c r="D830">
        <v>92016</v>
      </c>
      <c r="E830">
        <f>VLOOKUP(D830,Sheet1!$F:$G,2)</f>
        <v>4</v>
      </c>
      <c r="F830">
        <v>1.79</v>
      </c>
      <c r="G830">
        <v>15.49</v>
      </c>
      <c r="K830">
        <v>92016</v>
      </c>
      <c r="L830">
        <v>4</v>
      </c>
    </row>
    <row r="831" spans="1:12" x14ac:dyDescent="0.25">
      <c r="A831" t="s">
        <v>24</v>
      </c>
      <c r="B831">
        <f>VLOOKUP(A831,Sheet1!$B:$C,2,FALSE)</f>
        <v>14</v>
      </c>
      <c r="C831" t="s">
        <v>16</v>
      </c>
      <c r="D831">
        <v>92016</v>
      </c>
      <c r="E831">
        <f>VLOOKUP(D831,Sheet1!$F:$G,2)</f>
        <v>4</v>
      </c>
      <c r="F831">
        <v>1.99</v>
      </c>
      <c r="G831">
        <v>106.48</v>
      </c>
      <c r="K831">
        <v>92016</v>
      </c>
      <c r="L831">
        <v>4</v>
      </c>
    </row>
    <row r="832" spans="1:12" x14ac:dyDescent="0.25">
      <c r="A832" t="s">
        <v>45</v>
      </c>
      <c r="B832">
        <f>VLOOKUP(A832,Sheet1!$B:$C,2,FALSE)</f>
        <v>5</v>
      </c>
      <c r="C832" t="s">
        <v>47</v>
      </c>
      <c r="D832">
        <v>92016</v>
      </c>
      <c r="E832">
        <f>VLOOKUP(D832,Sheet1!$F:$G,2)</f>
        <v>4</v>
      </c>
      <c r="F832">
        <v>5.55</v>
      </c>
      <c r="G832">
        <v>1.29</v>
      </c>
      <c r="K832">
        <v>92016</v>
      </c>
      <c r="L832">
        <v>4</v>
      </c>
    </row>
    <row r="833" spans="1:12" x14ac:dyDescent="0.25">
      <c r="A833" t="s">
        <v>46</v>
      </c>
      <c r="B833">
        <f>VLOOKUP(A833,Sheet1!$B:$C,2,FALSE)</f>
        <v>10</v>
      </c>
      <c r="C833" t="s">
        <v>20</v>
      </c>
      <c r="D833">
        <v>92016</v>
      </c>
      <c r="E833">
        <f>VLOOKUP(D833,Sheet1!$F:$G,2)</f>
        <v>4</v>
      </c>
      <c r="F833">
        <v>1.49</v>
      </c>
      <c r="G833">
        <v>106.5</v>
      </c>
      <c r="K833">
        <v>92016</v>
      </c>
      <c r="L833">
        <v>4</v>
      </c>
    </row>
    <row r="834" spans="1:12" x14ac:dyDescent="0.25">
      <c r="A834" t="s">
        <v>49</v>
      </c>
      <c r="B834">
        <f>VLOOKUP(A834,Sheet1!$B:$C,2,FALSE)</f>
        <v>15</v>
      </c>
      <c r="C834" t="s">
        <v>13</v>
      </c>
      <c r="D834">
        <v>92016</v>
      </c>
      <c r="E834">
        <f>VLOOKUP(D834,Sheet1!$F:$G,2)</f>
        <v>4</v>
      </c>
      <c r="F834">
        <v>1.03</v>
      </c>
      <c r="G834">
        <v>43.48</v>
      </c>
      <c r="K834">
        <v>92016</v>
      </c>
      <c r="L834">
        <v>4</v>
      </c>
    </row>
    <row r="835" spans="1:12" x14ac:dyDescent="0.25">
      <c r="A835" t="s">
        <v>71</v>
      </c>
      <c r="B835">
        <f>VLOOKUP(A835,Sheet1!$B:$C,2,FALSE)</f>
        <v>1</v>
      </c>
      <c r="C835" t="s">
        <v>23</v>
      </c>
      <c r="D835">
        <v>92016</v>
      </c>
      <c r="E835">
        <f>VLOOKUP(D835,Sheet1!$F:$G,2)</f>
        <v>4</v>
      </c>
      <c r="F835">
        <v>3.29</v>
      </c>
      <c r="G835">
        <v>135.55000000000001</v>
      </c>
      <c r="K835">
        <v>92016</v>
      </c>
      <c r="L835">
        <v>4</v>
      </c>
    </row>
    <row r="836" spans="1:12" x14ac:dyDescent="0.25">
      <c r="A836" t="s">
        <v>71</v>
      </c>
      <c r="B836">
        <f>VLOOKUP(A836,Sheet1!$B:$C,2,FALSE)</f>
        <v>1</v>
      </c>
      <c r="C836" t="s">
        <v>10</v>
      </c>
      <c r="D836">
        <v>92016</v>
      </c>
      <c r="E836">
        <f>VLOOKUP(D836,Sheet1!$F:$G,2)</f>
        <v>4</v>
      </c>
      <c r="F836">
        <v>3.6</v>
      </c>
      <c r="G836">
        <v>33.89</v>
      </c>
      <c r="K836">
        <v>92016</v>
      </c>
      <c r="L836">
        <v>4</v>
      </c>
    </row>
    <row r="837" spans="1:12" x14ac:dyDescent="0.25">
      <c r="A837" t="s">
        <v>71</v>
      </c>
      <c r="B837">
        <f>VLOOKUP(A837,Sheet1!$B:$C,2,FALSE)</f>
        <v>1</v>
      </c>
      <c r="C837" t="s">
        <v>15</v>
      </c>
      <c r="D837">
        <v>92016</v>
      </c>
      <c r="E837">
        <f>VLOOKUP(D837,Sheet1!$F:$G,2)</f>
        <v>4</v>
      </c>
      <c r="F837">
        <v>3.6</v>
      </c>
      <c r="G837">
        <v>30.01</v>
      </c>
      <c r="K837">
        <v>92016</v>
      </c>
      <c r="L837">
        <v>4</v>
      </c>
    </row>
    <row r="838" spans="1:12" x14ac:dyDescent="0.25">
      <c r="A838" t="s">
        <v>77</v>
      </c>
      <c r="B838">
        <f>VLOOKUP(A838,Sheet1!$B:$C,2,FALSE)</f>
        <v>6</v>
      </c>
      <c r="C838" t="s">
        <v>85</v>
      </c>
      <c r="D838">
        <v>92016</v>
      </c>
      <c r="E838">
        <f>VLOOKUP(D838,Sheet1!$F:$G,2)</f>
        <v>4</v>
      </c>
      <c r="F838">
        <v>5.8</v>
      </c>
      <c r="G838">
        <v>15.92</v>
      </c>
      <c r="K838">
        <v>92016</v>
      </c>
      <c r="L838">
        <v>4</v>
      </c>
    </row>
    <row r="839" spans="1:12" x14ac:dyDescent="0.25">
      <c r="A839" t="s">
        <v>77</v>
      </c>
      <c r="B839">
        <f>VLOOKUP(A839,Sheet1!$B:$C,2,FALSE)</f>
        <v>6</v>
      </c>
      <c r="C839" t="s">
        <v>90</v>
      </c>
      <c r="D839">
        <v>92016</v>
      </c>
      <c r="E839">
        <f>VLOOKUP(D839,Sheet1!$F:$G,2)</f>
        <v>4</v>
      </c>
      <c r="F839">
        <v>5.8</v>
      </c>
      <c r="G839">
        <v>15.92</v>
      </c>
      <c r="K839">
        <v>92016</v>
      </c>
      <c r="L839">
        <v>4</v>
      </c>
    </row>
    <row r="840" spans="1:12" x14ac:dyDescent="0.25">
      <c r="A840" t="s">
        <v>77</v>
      </c>
      <c r="B840">
        <f>VLOOKUP(A840,Sheet1!$B:$C,2,FALSE)</f>
        <v>6</v>
      </c>
      <c r="C840" t="s">
        <v>87</v>
      </c>
      <c r="D840">
        <v>92016</v>
      </c>
      <c r="E840">
        <f>VLOOKUP(D840,Sheet1!$F:$G,2)</f>
        <v>4</v>
      </c>
      <c r="F840">
        <v>5.8</v>
      </c>
      <c r="G840">
        <v>15.92</v>
      </c>
      <c r="K840">
        <v>92016</v>
      </c>
      <c r="L840">
        <v>4</v>
      </c>
    </row>
    <row r="841" spans="1:12" x14ac:dyDescent="0.25">
      <c r="A841" t="s">
        <v>77</v>
      </c>
      <c r="B841">
        <f>VLOOKUP(A841,Sheet1!$B:$C,2,FALSE)</f>
        <v>6</v>
      </c>
      <c r="C841" t="s">
        <v>78</v>
      </c>
      <c r="D841">
        <v>92016</v>
      </c>
      <c r="E841">
        <f>VLOOKUP(D841,Sheet1!$F:$G,2)</f>
        <v>4</v>
      </c>
      <c r="F841">
        <v>5.8</v>
      </c>
      <c r="G841">
        <v>15.92</v>
      </c>
      <c r="K841">
        <v>92016</v>
      </c>
      <c r="L841">
        <v>4</v>
      </c>
    </row>
    <row r="842" spans="1:12" x14ac:dyDescent="0.25">
      <c r="A842" t="s">
        <v>77</v>
      </c>
      <c r="B842">
        <f>VLOOKUP(A842,Sheet1!$B:$C,2,FALSE)</f>
        <v>6</v>
      </c>
      <c r="C842" t="s">
        <v>84</v>
      </c>
      <c r="D842">
        <v>92016</v>
      </c>
      <c r="E842">
        <f>VLOOKUP(D842,Sheet1!$F:$G,2)</f>
        <v>4</v>
      </c>
      <c r="F842">
        <v>5.8</v>
      </c>
      <c r="G842">
        <v>15.92</v>
      </c>
      <c r="K842">
        <v>92016</v>
      </c>
      <c r="L842">
        <v>4</v>
      </c>
    </row>
    <row r="843" spans="1:12" x14ac:dyDescent="0.25">
      <c r="A843" t="s">
        <v>77</v>
      </c>
      <c r="B843">
        <f>VLOOKUP(A843,Sheet1!$B:$C,2,FALSE)</f>
        <v>6</v>
      </c>
      <c r="C843" t="s">
        <v>88</v>
      </c>
      <c r="D843">
        <v>92016</v>
      </c>
      <c r="E843">
        <f>VLOOKUP(D843,Sheet1!$F:$G,2)</f>
        <v>4</v>
      </c>
      <c r="F843">
        <v>5.8</v>
      </c>
      <c r="G843">
        <v>15.92</v>
      </c>
      <c r="K843">
        <v>92016</v>
      </c>
      <c r="L843">
        <v>4</v>
      </c>
    </row>
    <row r="844" spans="1:12" x14ac:dyDescent="0.25">
      <c r="A844" t="s">
        <v>77</v>
      </c>
      <c r="B844">
        <f>VLOOKUP(A844,Sheet1!$B:$C,2,FALSE)</f>
        <v>6</v>
      </c>
      <c r="C844" t="s">
        <v>89</v>
      </c>
      <c r="D844">
        <v>92016</v>
      </c>
      <c r="E844">
        <f>VLOOKUP(D844,Sheet1!$F:$G,2)</f>
        <v>4</v>
      </c>
      <c r="F844">
        <v>5.8</v>
      </c>
      <c r="G844">
        <v>15.92</v>
      </c>
      <c r="K844">
        <v>92016</v>
      </c>
      <c r="L844">
        <v>4</v>
      </c>
    </row>
    <row r="845" spans="1:12" x14ac:dyDescent="0.25">
      <c r="A845" t="s">
        <v>77</v>
      </c>
      <c r="B845">
        <f>VLOOKUP(A845,Sheet1!$B:$C,2,FALSE)</f>
        <v>6</v>
      </c>
      <c r="C845" t="s">
        <v>86</v>
      </c>
      <c r="D845">
        <v>92016</v>
      </c>
      <c r="E845">
        <f>VLOOKUP(D845,Sheet1!$F:$G,2)</f>
        <v>4</v>
      </c>
      <c r="F845">
        <v>5.8</v>
      </c>
      <c r="G845">
        <v>15.92</v>
      </c>
      <c r="K845">
        <v>92016</v>
      </c>
      <c r="L845">
        <v>4</v>
      </c>
    </row>
    <row r="846" spans="1:12" x14ac:dyDescent="0.25">
      <c r="A846" t="s">
        <v>77</v>
      </c>
      <c r="B846">
        <f>VLOOKUP(A846,Sheet1!$B:$C,2,FALSE)</f>
        <v>6</v>
      </c>
      <c r="C846" t="s">
        <v>81</v>
      </c>
      <c r="D846">
        <v>92016</v>
      </c>
      <c r="E846">
        <f>VLOOKUP(D846,Sheet1!$F:$G,2)</f>
        <v>4</v>
      </c>
      <c r="F846">
        <v>5.8</v>
      </c>
      <c r="G846">
        <v>15.92</v>
      </c>
      <c r="K846">
        <v>92016</v>
      </c>
      <c r="L846">
        <v>4</v>
      </c>
    </row>
    <row r="847" spans="1:12" x14ac:dyDescent="0.25">
      <c r="A847" t="s">
        <v>77</v>
      </c>
      <c r="B847">
        <f>VLOOKUP(A847,Sheet1!$B:$C,2,FALSE)</f>
        <v>6</v>
      </c>
      <c r="C847" t="s">
        <v>91</v>
      </c>
      <c r="D847">
        <v>92016</v>
      </c>
      <c r="E847">
        <f>VLOOKUP(D847,Sheet1!$F:$G,2)</f>
        <v>4</v>
      </c>
      <c r="F847">
        <v>5.79</v>
      </c>
      <c r="G847">
        <v>0.86</v>
      </c>
      <c r="K847">
        <v>92016</v>
      </c>
      <c r="L847">
        <v>4</v>
      </c>
    </row>
    <row r="848" spans="1:12" x14ac:dyDescent="0.25">
      <c r="A848" t="s">
        <v>77</v>
      </c>
      <c r="B848">
        <f>VLOOKUP(A848,Sheet1!$B:$C,2,FALSE)</f>
        <v>6</v>
      </c>
      <c r="C848" t="s">
        <v>92</v>
      </c>
      <c r="D848">
        <v>92016</v>
      </c>
      <c r="E848">
        <f>VLOOKUP(D848,Sheet1!$F:$G,2)</f>
        <v>4</v>
      </c>
      <c r="F848">
        <v>5.79</v>
      </c>
      <c r="G848">
        <v>0.86</v>
      </c>
      <c r="K848">
        <v>92016</v>
      </c>
      <c r="L848">
        <v>4</v>
      </c>
    </row>
    <row r="849" spans="1:12" x14ac:dyDescent="0.25">
      <c r="A849" t="s">
        <v>77</v>
      </c>
      <c r="B849">
        <f>VLOOKUP(A849,Sheet1!$B:$C,2,FALSE)</f>
        <v>6</v>
      </c>
      <c r="C849" t="s">
        <v>82</v>
      </c>
      <c r="D849">
        <v>92016</v>
      </c>
      <c r="E849">
        <f>VLOOKUP(D849,Sheet1!$F:$G,2)</f>
        <v>4</v>
      </c>
      <c r="F849">
        <v>5.79</v>
      </c>
      <c r="G849">
        <v>0.86</v>
      </c>
      <c r="K849">
        <v>92016</v>
      </c>
      <c r="L849">
        <v>4</v>
      </c>
    </row>
    <row r="850" spans="1:12" x14ac:dyDescent="0.25">
      <c r="A850" t="s">
        <v>77</v>
      </c>
      <c r="B850">
        <f>VLOOKUP(A850,Sheet1!$B:$C,2,FALSE)</f>
        <v>6</v>
      </c>
      <c r="C850" t="s">
        <v>83</v>
      </c>
      <c r="D850">
        <v>92016</v>
      </c>
      <c r="E850">
        <f>VLOOKUP(D850,Sheet1!$F:$G,2)</f>
        <v>4</v>
      </c>
      <c r="F850">
        <v>5.79</v>
      </c>
      <c r="G850">
        <v>0.86</v>
      </c>
      <c r="K850">
        <v>92016</v>
      </c>
      <c r="L850">
        <v>4</v>
      </c>
    </row>
    <row r="851" spans="1:12" x14ac:dyDescent="0.25">
      <c r="A851" t="s">
        <v>5</v>
      </c>
      <c r="B851">
        <f>VLOOKUP(A851,Sheet1!$B:$C,2,FALSE)</f>
        <v>13</v>
      </c>
      <c r="C851" t="s">
        <v>7</v>
      </c>
      <c r="D851">
        <v>92017</v>
      </c>
      <c r="E851">
        <f>VLOOKUP(D851,Sheet1!$F:$G,2)</f>
        <v>16</v>
      </c>
      <c r="F851">
        <v>1.49</v>
      </c>
      <c r="G851">
        <v>6939.52</v>
      </c>
      <c r="K851">
        <v>92017</v>
      </c>
      <c r="L851">
        <v>16</v>
      </c>
    </row>
    <row r="852" spans="1:12" x14ac:dyDescent="0.25">
      <c r="A852" t="s">
        <v>5</v>
      </c>
      <c r="B852">
        <f>VLOOKUP(A852,Sheet1!$B:$C,2,FALSE)</f>
        <v>13</v>
      </c>
      <c r="C852" t="s">
        <v>17</v>
      </c>
      <c r="D852">
        <v>92017</v>
      </c>
      <c r="E852">
        <f>VLOOKUP(D852,Sheet1!$F:$G,2)</f>
        <v>16</v>
      </c>
      <c r="F852">
        <v>1.29</v>
      </c>
      <c r="G852">
        <v>6443.84</v>
      </c>
      <c r="K852">
        <v>92017</v>
      </c>
      <c r="L852">
        <v>16</v>
      </c>
    </row>
    <row r="853" spans="1:12" x14ac:dyDescent="0.25">
      <c r="A853" t="s">
        <v>5</v>
      </c>
      <c r="B853">
        <f>VLOOKUP(A853,Sheet1!$B:$C,2,FALSE)</f>
        <v>13</v>
      </c>
      <c r="C853" t="s">
        <v>23</v>
      </c>
      <c r="D853">
        <v>92017</v>
      </c>
      <c r="E853">
        <f>VLOOKUP(D853,Sheet1!$F:$G,2)</f>
        <v>16</v>
      </c>
      <c r="F853">
        <v>1.29</v>
      </c>
      <c r="G853">
        <v>4461.12</v>
      </c>
      <c r="K853">
        <v>92017</v>
      </c>
      <c r="L853">
        <v>16</v>
      </c>
    </row>
    <row r="854" spans="1:12" x14ac:dyDescent="0.25">
      <c r="A854" t="s">
        <v>5</v>
      </c>
      <c r="B854">
        <f>VLOOKUP(A854,Sheet1!$B:$C,2,FALSE)</f>
        <v>13</v>
      </c>
      <c r="C854" t="s">
        <v>25</v>
      </c>
      <c r="D854">
        <v>92017</v>
      </c>
      <c r="E854">
        <f>VLOOKUP(D854,Sheet1!$F:$G,2)</f>
        <v>16</v>
      </c>
      <c r="F854">
        <v>1.66</v>
      </c>
      <c r="G854">
        <v>4213.28</v>
      </c>
      <c r="K854">
        <v>92017</v>
      </c>
      <c r="L854">
        <v>16</v>
      </c>
    </row>
    <row r="855" spans="1:12" x14ac:dyDescent="0.25">
      <c r="A855" t="s">
        <v>5</v>
      </c>
      <c r="B855">
        <f>VLOOKUP(A855,Sheet1!$B:$C,2,FALSE)</f>
        <v>13</v>
      </c>
      <c r="C855" t="s">
        <v>11</v>
      </c>
      <c r="D855">
        <v>92017</v>
      </c>
      <c r="E855">
        <f>VLOOKUP(D855,Sheet1!$F:$G,2)</f>
        <v>16</v>
      </c>
      <c r="F855">
        <v>1.47</v>
      </c>
      <c r="G855">
        <v>3516.23</v>
      </c>
      <c r="K855">
        <v>92017</v>
      </c>
      <c r="L855">
        <v>16</v>
      </c>
    </row>
    <row r="856" spans="1:12" x14ac:dyDescent="0.25">
      <c r="A856" t="s">
        <v>5</v>
      </c>
      <c r="B856">
        <f>VLOOKUP(A856,Sheet1!$B:$C,2,FALSE)</f>
        <v>13</v>
      </c>
      <c r="C856" t="s">
        <v>34</v>
      </c>
      <c r="D856">
        <v>92017</v>
      </c>
      <c r="E856">
        <f>VLOOKUP(D856,Sheet1!$F:$G,2)</f>
        <v>16</v>
      </c>
      <c r="F856">
        <v>1.19</v>
      </c>
      <c r="G856">
        <v>2974.08</v>
      </c>
      <c r="K856">
        <v>92017</v>
      </c>
      <c r="L856">
        <v>16</v>
      </c>
    </row>
    <row r="857" spans="1:12" x14ac:dyDescent="0.25">
      <c r="A857" t="s">
        <v>5</v>
      </c>
      <c r="B857">
        <f>VLOOKUP(A857,Sheet1!$B:$C,2,FALSE)</f>
        <v>13</v>
      </c>
      <c r="C857" t="s">
        <v>36</v>
      </c>
      <c r="D857">
        <v>92017</v>
      </c>
      <c r="E857">
        <f>VLOOKUP(D857,Sheet1!$F:$G,2)</f>
        <v>16</v>
      </c>
      <c r="F857">
        <v>1.19</v>
      </c>
      <c r="G857">
        <v>2974.08</v>
      </c>
      <c r="K857">
        <v>92017</v>
      </c>
      <c r="L857">
        <v>16</v>
      </c>
    </row>
    <row r="858" spans="1:12" x14ac:dyDescent="0.25">
      <c r="A858" t="s">
        <v>5</v>
      </c>
      <c r="B858">
        <f>VLOOKUP(A858,Sheet1!$B:$C,2,FALSE)</f>
        <v>13</v>
      </c>
      <c r="C858" t="s">
        <v>30</v>
      </c>
      <c r="D858">
        <v>92017</v>
      </c>
      <c r="E858">
        <f>VLOOKUP(D858,Sheet1!$F:$G,2)</f>
        <v>16</v>
      </c>
      <c r="F858">
        <v>1.19</v>
      </c>
      <c r="G858">
        <v>2974.08</v>
      </c>
      <c r="K858">
        <v>92017</v>
      </c>
      <c r="L858">
        <v>16</v>
      </c>
    </row>
    <row r="859" spans="1:12" x14ac:dyDescent="0.25">
      <c r="A859" t="s">
        <v>5</v>
      </c>
      <c r="B859">
        <f>VLOOKUP(A859,Sheet1!$B:$C,2,FALSE)</f>
        <v>13</v>
      </c>
      <c r="C859" t="s">
        <v>59</v>
      </c>
      <c r="D859">
        <v>92017</v>
      </c>
      <c r="E859">
        <f>VLOOKUP(D859,Sheet1!$F:$G,2)</f>
        <v>16</v>
      </c>
      <c r="F859">
        <v>2.19</v>
      </c>
      <c r="G859">
        <v>1363.12</v>
      </c>
      <c r="K859">
        <v>92017</v>
      </c>
      <c r="L859">
        <v>16</v>
      </c>
    </row>
    <row r="860" spans="1:12" x14ac:dyDescent="0.25">
      <c r="A860" t="s">
        <v>5</v>
      </c>
      <c r="B860">
        <f>VLOOKUP(A860,Sheet1!$B:$C,2,FALSE)</f>
        <v>13</v>
      </c>
      <c r="C860" t="s">
        <v>47</v>
      </c>
      <c r="D860">
        <v>92017</v>
      </c>
      <c r="E860">
        <f>VLOOKUP(D860,Sheet1!$F:$G,2)</f>
        <v>16</v>
      </c>
      <c r="F860">
        <v>1.44</v>
      </c>
      <c r="G860">
        <v>1239.2</v>
      </c>
      <c r="K860">
        <v>92017</v>
      </c>
      <c r="L860">
        <v>16</v>
      </c>
    </row>
    <row r="861" spans="1:12" x14ac:dyDescent="0.25">
      <c r="A861" t="s">
        <v>5</v>
      </c>
      <c r="B861">
        <f>VLOOKUP(A861,Sheet1!$B:$C,2,FALSE)</f>
        <v>13</v>
      </c>
      <c r="C861" t="s">
        <v>61</v>
      </c>
      <c r="D861">
        <v>92017</v>
      </c>
      <c r="E861">
        <f>VLOOKUP(D861,Sheet1!$F:$G,2)</f>
        <v>16</v>
      </c>
      <c r="F861">
        <v>1.69</v>
      </c>
      <c r="G861">
        <v>1146.26</v>
      </c>
      <c r="K861">
        <v>92017</v>
      </c>
      <c r="L861">
        <v>16</v>
      </c>
    </row>
    <row r="862" spans="1:12" x14ac:dyDescent="0.25">
      <c r="A862" t="s">
        <v>5</v>
      </c>
      <c r="B862">
        <f>VLOOKUP(A862,Sheet1!$B:$C,2,FALSE)</f>
        <v>13</v>
      </c>
      <c r="C862" t="s">
        <v>42</v>
      </c>
      <c r="D862">
        <v>92017</v>
      </c>
      <c r="E862">
        <f>VLOOKUP(D862,Sheet1!$F:$G,2)</f>
        <v>16</v>
      </c>
      <c r="F862">
        <v>1.89</v>
      </c>
      <c r="G862">
        <v>991.36</v>
      </c>
      <c r="K862">
        <v>92017</v>
      </c>
      <c r="L862">
        <v>16</v>
      </c>
    </row>
    <row r="863" spans="1:12" x14ac:dyDescent="0.25">
      <c r="A863" t="s">
        <v>5</v>
      </c>
      <c r="B863">
        <f>VLOOKUP(A863,Sheet1!$B:$C,2,FALSE)</f>
        <v>13</v>
      </c>
      <c r="C863" t="s">
        <v>60</v>
      </c>
      <c r="D863">
        <v>92017</v>
      </c>
      <c r="E863">
        <f>VLOOKUP(D863,Sheet1!$F:$G,2)</f>
        <v>16</v>
      </c>
      <c r="F863">
        <v>1.79</v>
      </c>
      <c r="G863">
        <v>991.36</v>
      </c>
      <c r="K863">
        <v>92017</v>
      </c>
      <c r="L863">
        <v>16</v>
      </c>
    </row>
    <row r="864" spans="1:12" x14ac:dyDescent="0.25">
      <c r="A864" t="s">
        <v>5</v>
      </c>
      <c r="B864">
        <f>VLOOKUP(A864,Sheet1!$B:$C,2,FALSE)</f>
        <v>13</v>
      </c>
      <c r="C864" t="s">
        <v>22</v>
      </c>
      <c r="D864">
        <v>92017</v>
      </c>
      <c r="E864">
        <f>VLOOKUP(D864,Sheet1!$F:$G,2)</f>
        <v>16</v>
      </c>
      <c r="F864">
        <v>1.59</v>
      </c>
      <c r="G864">
        <v>991.36</v>
      </c>
      <c r="K864">
        <v>92017</v>
      </c>
      <c r="L864">
        <v>16</v>
      </c>
    </row>
    <row r="865" spans="1:12" x14ac:dyDescent="0.25">
      <c r="A865" t="s">
        <v>5</v>
      </c>
      <c r="B865">
        <f>VLOOKUP(A865,Sheet1!$B:$C,2,FALSE)</f>
        <v>13</v>
      </c>
      <c r="C865" t="s">
        <v>51</v>
      </c>
      <c r="D865">
        <v>92017</v>
      </c>
      <c r="E865">
        <f>VLOOKUP(D865,Sheet1!$F:$G,2)</f>
        <v>16</v>
      </c>
      <c r="F865">
        <v>1.79</v>
      </c>
      <c r="G865">
        <v>991.36</v>
      </c>
      <c r="K865">
        <v>92017</v>
      </c>
      <c r="L865">
        <v>16</v>
      </c>
    </row>
    <row r="866" spans="1:12" x14ac:dyDescent="0.25">
      <c r="A866" t="s">
        <v>5</v>
      </c>
      <c r="B866">
        <f>VLOOKUP(A866,Sheet1!$B:$C,2,FALSE)</f>
        <v>13</v>
      </c>
      <c r="C866" t="s">
        <v>28</v>
      </c>
      <c r="D866">
        <v>92017</v>
      </c>
      <c r="E866">
        <f>VLOOKUP(D866,Sheet1!$F:$G,2)</f>
        <v>16</v>
      </c>
      <c r="F866">
        <v>1.89</v>
      </c>
      <c r="G866">
        <v>991.36</v>
      </c>
      <c r="K866">
        <v>92017</v>
      </c>
      <c r="L866">
        <v>16</v>
      </c>
    </row>
    <row r="867" spans="1:12" x14ac:dyDescent="0.25">
      <c r="A867" t="s">
        <v>5</v>
      </c>
      <c r="B867">
        <f>VLOOKUP(A867,Sheet1!$B:$C,2,FALSE)</f>
        <v>13</v>
      </c>
      <c r="C867" t="s">
        <v>15</v>
      </c>
      <c r="D867">
        <v>92017</v>
      </c>
      <c r="E867">
        <f>VLOOKUP(D867,Sheet1!$F:$G,2)</f>
        <v>16</v>
      </c>
      <c r="F867">
        <v>1.69</v>
      </c>
      <c r="G867">
        <v>991.36</v>
      </c>
      <c r="K867">
        <v>92017</v>
      </c>
      <c r="L867">
        <v>16</v>
      </c>
    </row>
    <row r="868" spans="1:12" x14ac:dyDescent="0.25">
      <c r="A868" t="s">
        <v>5</v>
      </c>
      <c r="B868">
        <f>VLOOKUP(A868,Sheet1!$B:$C,2,FALSE)</f>
        <v>13</v>
      </c>
      <c r="C868" t="s">
        <v>43</v>
      </c>
      <c r="D868">
        <v>92017</v>
      </c>
      <c r="E868">
        <f>VLOOKUP(D868,Sheet1!$F:$G,2)</f>
        <v>16</v>
      </c>
      <c r="F868">
        <v>1.89</v>
      </c>
      <c r="G868">
        <v>991.36</v>
      </c>
      <c r="K868">
        <v>92017</v>
      </c>
      <c r="L868">
        <v>16</v>
      </c>
    </row>
    <row r="869" spans="1:12" x14ac:dyDescent="0.25">
      <c r="A869" t="s">
        <v>5</v>
      </c>
      <c r="B869">
        <f>VLOOKUP(A869,Sheet1!$B:$C,2,FALSE)</f>
        <v>13</v>
      </c>
      <c r="C869" t="s">
        <v>67</v>
      </c>
      <c r="D869">
        <v>92017</v>
      </c>
      <c r="E869">
        <f>VLOOKUP(D869,Sheet1!$F:$G,2)</f>
        <v>16</v>
      </c>
      <c r="F869">
        <v>1.79</v>
      </c>
      <c r="G869">
        <v>991.36</v>
      </c>
      <c r="K869">
        <v>92017</v>
      </c>
      <c r="L869">
        <v>16</v>
      </c>
    </row>
    <row r="870" spans="1:12" x14ac:dyDescent="0.25">
      <c r="A870" t="s">
        <v>5</v>
      </c>
      <c r="B870">
        <f>VLOOKUP(A870,Sheet1!$B:$C,2,FALSE)</f>
        <v>13</v>
      </c>
      <c r="C870" t="s">
        <v>31</v>
      </c>
      <c r="D870">
        <v>92017</v>
      </c>
      <c r="E870">
        <f>VLOOKUP(D870,Sheet1!$F:$G,2)</f>
        <v>16</v>
      </c>
      <c r="F870">
        <v>1.62</v>
      </c>
      <c r="G870">
        <v>743.52</v>
      </c>
      <c r="K870">
        <v>92017</v>
      </c>
      <c r="L870">
        <v>16</v>
      </c>
    </row>
    <row r="871" spans="1:12" x14ac:dyDescent="0.25">
      <c r="A871" t="s">
        <v>5</v>
      </c>
      <c r="B871">
        <f>VLOOKUP(A871,Sheet1!$B:$C,2,FALSE)</f>
        <v>13</v>
      </c>
      <c r="C871" t="s">
        <v>54</v>
      </c>
      <c r="D871">
        <v>92017</v>
      </c>
      <c r="E871">
        <f>VLOOKUP(D871,Sheet1!$F:$G,2)</f>
        <v>16</v>
      </c>
      <c r="F871">
        <v>1.79</v>
      </c>
      <c r="G871">
        <v>743.52</v>
      </c>
      <c r="K871">
        <v>92017</v>
      </c>
      <c r="L871">
        <v>16</v>
      </c>
    </row>
    <row r="872" spans="1:12" x14ac:dyDescent="0.25">
      <c r="A872" t="s">
        <v>5</v>
      </c>
      <c r="B872">
        <f>VLOOKUP(A872,Sheet1!$B:$C,2,FALSE)</f>
        <v>13</v>
      </c>
      <c r="C872" t="s">
        <v>50</v>
      </c>
      <c r="D872">
        <v>92017</v>
      </c>
      <c r="E872">
        <f>VLOOKUP(D872,Sheet1!$F:$G,2)</f>
        <v>16</v>
      </c>
      <c r="F872">
        <v>1.49</v>
      </c>
      <c r="G872">
        <v>495.68</v>
      </c>
      <c r="K872">
        <v>92017</v>
      </c>
      <c r="L872">
        <v>16</v>
      </c>
    </row>
    <row r="873" spans="1:12" x14ac:dyDescent="0.25">
      <c r="A873" t="s">
        <v>5</v>
      </c>
      <c r="B873">
        <f>VLOOKUP(A873,Sheet1!$B:$C,2,FALSE)</f>
        <v>13</v>
      </c>
      <c r="C873" t="s">
        <v>37</v>
      </c>
      <c r="D873">
        <v>92017</v>
      </c>
      <c r="E873">
        <f>VLOOKUP(D873,Sheet1!$F:$G,2)</f>
        <v>16</v>
      </c>
      <c r="F873">
        <v>2.19</v>
      </c>
      <c r="G873">
        <v>309.8</v>
      </c>
      <c r="K873">
        <v>92017</v>
      </c>
      <c r="L873">
        <v>16</v>
      </c>
    </row>
    <row r="874" spans="1:12" x14ac:dyDescent="0.25">
      <c r="A874" t="s">
        <v>5</v>
      </c>
      <c r="B874">
        <f>VLOOKUP(A874,Sheet1!$B:$C,2,FALSE)</f>
        <v>13</v>
      </c>
      <c r="C874" t="s">
        <v>10</v>
      </c>
      <c r="D874">
        <v>92017</v>
      </c>
      <c r="E874">
        <f>VLOOKUP(D874,Sheet1!$F:$G,2)</f>
        <v>16</v>
      </c>
      <c r="F874">
        <v>-0.05</v>
      </c>
      <c r="G874">
        <v>-1982.72</v>
      </c>
      <c r="K874">
        <v>92017</v>
      </c>
      <c r="L874">
        <v>16</v>
      </c>
    </row>
    <row r="875" spans="1:12" x14ac:dyDescent="0.25">
      <c r="A875" t="s">
        <v>8</v>
      </c>
      <c r="B875">
        <f>VLOOKUP(A875,Sheet1!$B:$C,2,FALSE)</f>
        <v>16</v>
      </c>
      <c r="C875" t="s">
        <v>44</v>
      </c>
      <c r="D875">
        <v>92017</v>
      </c>
      <c r="E875">
        <f>VLOOKUP(D875,Sheet1!$F:$G,2)</f>
        <v>16</v>
      </c>
      <c r="F875">
        <v>1.99</v>
      </c>
      <c r="G875">
        <v>2259.25</v>
      </c>
      <c r="K875">
        <v>92017</v>
      </c>
      <c r="L875">
        <v>16</v>
      </c>
    </row>
    <row r="876" spans="1:12" x14ac:dyDescent="0.25">
      <c r="A876" t="s">
        <v>8</v>
      </c>
      <c r="B876">
        <f>VLOOKUP(A876,Sheet1!$B:$C,2,FALSE)</f>
        <v>16</v>
      </c>
      <c r="C876" t="s">
        <v>9</v>
      </c>
      <c r="D876">
        <v>92017</v>
      </c>
      <c r="E876">
        <f>VLOOKUP(D876,Sheet1!$F:$G,2)</f>
        <v>16</v>
      </c>
      <c r="F876">
        <v>1.99</v>
      </c>
      <c r="G876">
        <v>1510.47</v>
      </c>
      <c r="K876">
        <v>92017</v>
      </c>
      <c r="L876">
        <v>16</v>
      </c>
    </row>
    <row r="877" spans="1:12" x14ac:dyDescent="0.25">
      <c r="A877" t="s">
        <v>8</v>
      </c>
      <c r="B877">
        <f>VLOOKUP(A877,Sheet1!$B:$C,2,FALSE)</f>
        <v>16</v>
      </c>
      <c r="C877" t="s">
        <v>20</v>
      </c>
      <c r="D877">
        <v>92017</v>
      </c>
      <c r="E877">
        <f>VLOOKUP(D877,Sheet1!$F:$G,2)</f>
        <v>16</v>
      </c>
      <c r="F877">
        <v>1.99</v>
      </c>
      <c r="G877">
        <v>1058.6199999999999</v>
      </c>
      <c r="K877">
        <v>92017</v>
      </c>
      <c r="L877">
        <v>16</v>
      </c>
    </row>
    <row r="878" spans="1:12" x14ac:dyDescent="0.25">
      <c r="A878" t="s">
        <v>12</v>
      </c>
      <c r="B878">
        <f>VLOOKUP(A878,Sheet1!$B:$C,2,FALSE)</f>
        <v>18</v>
      </c>
      <c r="C878" t="s">
        <v>13</v>
      </c>
      <c r="D878">
        <v>92017</v>
      </c>
      <c r="E878">
        <f>VLOOKUP(D878,Sheet1!$F:$G,2)</f>
        <v>16</v>
      </c>
      <c r="F878">
        <v>2.29</v>
      </c>
      <c r="G878">
        <v>1024.1400000000001</v>
      </c>
      <c r="K878">
        <v>92017</v>
      </c>
      <c r="L878">
        <v>16</v>
      </c>
    </row>
    <row r="879" spans="1:12" x14ac:dyDescent="0.25">
      <c r="A879" t="s">
        <v>14</v>
      </c>
      <c r="B879">
        <f>VLOOKUP(A879,Sheet1!$B:$C,2,FALSE)</f>
        <v>17</v>
      </c>
      <c r="C879" t="s">
        <v>28</v>
      </c>
      <c r="D879">
        <v>92017</v>
      </c>
      <c r="E879">
        <f>VLOOKUP(D879,Sheet1!$F:$G,2)</f>
        <v>16</v>
      </c>
      <c r="F879">
        <v>1.99</v>
      </c>
      <c r="G879">
        <v>2447.42</v>
      </c>
      <c r="K879">
        <v>92017</v>
      </c>
      <c r="L879">
        <v>16</v>
      </c>
    </row>
    <row r="880" spans="1:12" x14ac:dyDescent="0.25">
      <c r="A880" t="s">
        <v>14</v>
      </c>
      <c r="B880">
        <f>VLOOKUP(A880,Sheet1!$B:$C,2,FALSE)</f>
        <v>17</v>
      </c>
      <c r="C880" t="s">
        <v>25</v>
      </c>
      <c r="D880">
        <v>92017</v>
      </c>
      <c r="E880">
        <f>VLOOKUP(D880,Sheet1!$F:$G,2)</f>
        <v>16</v>
      </c>
      <c r="F880">
        <v>1.54</v>
      </c>
      <c r="G880">
        <v>991.36</v>
      </c>
      <c r="K880">
        <v>92017</v>
      </c>
      <c r="L880">
        <v>16</v>
      </c>
    </row>
    <row r="881" spans="1:12" x14ac:dyDescent="0.25">
      <c r="A881" t="s">
        <v>14</v>
      </c>
      <c r="B881">
        <f>VLOOKUP(A881,Sheet1!$B:$C,2,FALSE)</f>
        <v>17</v>
      </c>
      <c r="C881" t="s">
        <v>10</v>
      </c>
      <c r="D881">
        <v>92017</v>
      </c>
      <c r="E881">
        <f>VLOOKUP(D881,Sheet1!$F:$G,2)</f>
        <v>16</v>
      </c>
      <c r="F881">
        <v>1.54</v>
      </c>
      <c r="G881">
        <v>991.36</v>
      </c>
      <c r="K881">
        <v>92017</v>
      </c>
      <c r="L881">
        <v>16</v>
      </c>
    </row>
    <row r="882" spans="1:12" x14ac:dyDescent="0.25">
      <c r="A882" t="s">
        <v>14</v>
      </c>
      <c r="B882">
        <f>VLOOKUP(A882,Sheet1!$B:$C,2,FALSE)</f>
        <v>17</v>
      </c>
      <c r="C882" t="s">
        <v>32</v>
      </c>
      <c r="D882">
        <v>92017</v>
      </c>
      <c r="E882">
        <f>VLOOKUP(D882,Sheet1!$F:$G,2)</f>
        <v>16</v>
      </c>
      <c r="F882">
        <v>1.54</v>
      </c>
      <c r="G882">
        <v>991.36</v>
      </c>
      <c r="K882">
        <v>92017</v>
      </c>
      <c r="L882">
        <v>16</v>
      </c>
    </row>
    <row r="883" spans="1:12" x14ac:dyDescent="0.25">
      <c r="A883" t="s">
        <v>14</v>
      </c>
      <c r="B883">
        <f>VLOOKUP(A883,Sheet1!$B:$C,2,FALSE)</f>
        <v>17</v>
      </c>
      <c r="C883" t="s">
        <v>54</v>
      </c>
      <c r="D883">
        <v>92017</v>
      </c>
      <c r="E883">
        <f>VLOOKUP(D883,Sheet1!$F:$G,2)</f>
        <v>16</v>
      </c>
      <c r="F883">
        <v>1.79</v>
      </c>
      <c r="G883">
        <v>108.43</v>
      </c>
      <c r="K883">
        <v>92017</v>
      </c>
      <c r="L883">
        <v>16</v>
      </c>
    </row>
    <row r="884" spans="1:12" x14ac:dyDescent="0.25">
      <c r="A884" t="s">
        <v>14</v>
      </c>
      <c r="B884">
        <f>VLOOKUP(A884,Sheet1!$B:$C,2,FALSE)</f>
        <v>17</v>
      </c>
      <c r="C884" t="s">
        <v>68</v>
      </c>
      <c r="D884">
        <v>92017</v>
      </c>
      <c r="E884">
        <f>VLOOKUP(D884,Sheet1!$F:$G,2)</f>
        <v>16</v>
      </c>
      <c r="F884">
        <v>1.89</v>
      </c>
      <c r="G884">
        <v>77.45</v>
      </c>
      <c r="K884">
        <v>92017</v>
      </c>
      <c r="L884">
        <v>16</v>
      </c>
    </row>
    <row r="885" spans="1:12" x14ac:dyDescent="0.25">
      <c r="A885" t="s">
        <v>14</v>
      </c>
      <c r="B885">
        <f>VLOOKUP(A885,Sheet1!$B:$C,2,FALSE)</f>
        <v>17</v>
      </c>
      <c r="C885" t="s">
        <v>51</v>
      </c>
      <c r="D885">
        <v>92017</v>
      </c>
      <c r="E885">
        <f>VLOOKUP(D885,Sheet1!$F:$G,2)</f>
        <v>16</v>
      </c>
      <c r="F885">
        <v>1.89</v>
      </c>
      <c r="G885">
        <v>30.98</v>
      </c>
      <c r="K885">
        <v>92017</v>
      </c>
      <c r="L885">
        <v>16</v>
      </c>
    </row>
    <row r="886" spans="1:12" x14ac:dyDescent="0.25">
      <c r="A886" t="s">
        <v>14</v>
      </c>
      <c r="B886">
        <f>VLOOKUP(A886,Sheet1!$B:$C,2,FALSE)</f>
        <v>17</v>
      </c>
      <c r="C886" t="s">
        <v>53</v>
      </c>
      <c r="D886">
        <v>92017</v>
      </c>
      <c r="E886">
        <f>VLOOKUP(D886,Sheet1!$F:$G,2)</f>
        <v>16</v>
      </c>
      <c r="F886">
        <v>2.19</v>
      </c>
      <c r="G886">
        <v>15.49</v>
      </c>
      <c r="K886">
        <v>92017</v>
      </c>
      <c r="L886">
        <v>16</v>
      </c>
    </row>
    <row r="887" spans="1:12" x14ac:dyDescent="0.25">
      <c r="A887" t="s">
        <v>26</v>
      </c>
      <c r="B887">
        <f>VLOOKUP(A887,Sheet1!$B:$C,2,FALSE)</f>
        <v>9</v>
      </c>
      <c r="C887" t="s">
        <v>30</v>
      </c>
      <c r="D887">
        <v>92017</v>
      </c>
      <c r="E887">
        <f>VLOOKUP(D887,Sheet1!$F:$G,2)</f>
        <v>16</v>
      </c>
      <c r="F887">
        <v>1.19</v>
      </c>
      <c r="G887">
        <v>1533.6</v>
      </c>
      <c r="K887">
        <v>92017</v>
      </c>
      <c r="L887">
        <v>16</v>
      </c>
    </row>
    <row r="888" spans="1:12" x14ac:dyDescent="0.25">
      <c r="A888" t="s">
        <v>26</v>
      </c>
      <c r="B888">
        <f>VLOOKUP(A888,Sheet1!$B:$C,2,FALSE)</f>
        <v>9</v>
      </c>
      <c r="C888" t="s">
        <v>34</v>
      </c>
      <c r="D888">
        <v>92017</v>
      </c>
      <c r="E888">
        <f>VLOOKUP(D888,Sheet1!$F:$G,2)</f>
        <v>16</v>
      </c>
      <c r="F888">
        <v>1.19</v>
      </c>
      <c r="G888">
        <v>511.2</v>
      </c>
      <c r="K888">
        <v>92017</v>
      </c>
      <c r="L888">
        <v>16</v>
      </c>
    </row>
    <row r="889" spans="1:12" x14ac:dyDescent="0.25">
      <c r="A889" t="s">
        <v>26</v>
      </c>
      <c r="B889">
        <f>VLOOKUP(A889,Sheet1!$B:$C,2,FALSE)</f>
        <v>9</v>
      </c>
      <c r="C889" t="s">
        <v>36</v>
      </c>
      <c r="D889">
        <v>92017</v>
      </c>
      <c r="E889">
        <f>VLOOKUP(D889,Sheet1!$F:$G,2)</f>
        <v>16</v>
      </c>
      <c r="F889">
        <v>1.19</v>
      </c>
      <c r="G889">
        <v>511.2</v>
      </c>
      <c r="K889">
        <v>92017</v>
      </c>
      <c r="L889">
        <v>16</v>
      </c>
    </row>
    <row r="890" spans="1:12" x14ac:dyDescent="0.25">
      <c r="A890" t="s">
        <v>26</v>
      </c>
      <c r="B890">
        <f>VLOOKUP(A890,Sheet1!$B:$C,2,FALSE)</f>
        <v>9</v>
      </c>
      <c r="C890" t="s">
        <v>17</v>
      </c>
      <c r="D890">
        <v>92017</v>
      </c>
      <c r="E890">
        <f>VLOOKUP(D890,Sheet1!$F:$G,2)</f>
        <v>16</v>
      </c>
      <c r="F890">
        <v>1.0900000000000001</v>
      </c>
      <c r="G890">
        <v>362.1</v>
      </c>
      <c r="K890">
        <v>92017</v>
      </c>
      <c r="L890">
        <v>16</v>
      </c>
    </row>
    <row r="891" spans="1:12" x14ac:dyDescent="0.25">
      <c r="A891" t="s">
        <v>26</v>
      </c>
      <c r="B891">
        <f>VLOOKUP(A891,Sheet1!$B:$C,2,FALSE)</f>
        <v>9</v>
      </c>
      <c r="C891" t="s">
        <v>10</v>
      </c>
      <c r="D891">
        <v>92017</v>
      </c>
      <c r="E891">
        <f>VLOOKUP(D891,Sheet1!$F:$G,2)</f>
        <v>16</v>
      </c>
      <c r="F891">
        <v>1.59</v>
      </c>
      <c r="G891">
        <v>255.6</v>
      </c>
      <c r="K891">
        <v>92017</v>
      </c>
      <c r="L891">
        <v>16</v>
      </c>
    </row>
    <row r="892" spans="1:12" x14ac:dyDescent="0.25">
      <c r="A892" t="s">
        <v>26</v>
      </c>
      <c r="B892">
        <f>VLOOKUP(A892,Sheet1!$B:$C,2,FALSE)</f>
        <v>9</v>
      </c>
      <c r="C892" t="s">
        <v>33</v>
      </c>
      <c r="D892">
        <v>92017</v>
      </c>
      <c r="E892">
        <f>VLOOKUP(D892,Sheet1!$F:$G,2)</f>
        <v>16</v>
      </c>
      <c r="F892">
        <v>1.59</v>
      </c>
      <c r="G892">
        <v>255.6</v>
      </c>
      <c r="K892">
        <v>92017</v>
      </c>
      <c r="L892">
        <v>16</v>
      </c>
    </row>
    <row r="893" spans="1:12" x14ac:dyDescent="0.25">
      <c r="A893" t="s">
        <v>26</v>
      </c>
      <c r="B893">
        <f>VLOOKUP(A893,Sheet1!$B:$C,2,FALSE)</f>
        <v>9</v>
      </c>
      <c r="C893" t="s">
        <v>25</v>
      </c>
      <c r="D893">
        <v>92017</v>
      </c>
      <c r="E893">
        <f>VLOOKUP(D893,Sheet1!$F:$G,2)</f>
        <v>16</v>
      </c>
      <c r="F893">
        <v>-1.59</v>
      </c>
      <c r="G893">
        <v>-607.04999999999995</v>
      </c>
      <c r="K893">
        <v>92017</v>
      </c>
      <c r="L893">
        <v>16</v>
      </c>
    </row>
    <row r="894" spans="1:12" x14ac:dyDescent="0.25">
      <c r="A894" t="s">
        <v>29</v>
      </c>
      <c r="B894">
        <f>VLOOKUP(A894,Sheet1!$B:$C,2,FALSE)</f>
        <v>12</v>
      </c>
      <c r="C894" t="s">
        <v>13</v>
      </c>
      <c r="D894">
        <v>92017</v>
      </c>
      <c r="E894">
        <f>VLOOKUP(D894,Sheet1!$F:$G,2)</f>
        <v>16</v>
      </c>
      <c r="F894">
        <v>2.34</v>
      </c>
      <c r="G894">
        <v>1115.52</v>
      </c>
      <c r="K894">
        <v>92017</v>
      </c>
      <c r="L894">
        <v>16</v>
      </c>
    </row>
    <row r="895" spans="1:12" x14ac:dyDescent="0.25">
      <c r="A895" t="s">
        <v>24</v>
      </c>
      <c r="B895">
        <f>VLOOKUP(A895,Sheet1!$B:$C,2,FALSE)</f>
        <v>14</v>
      </c>
      <c r="C895" t="s">
        <v>9</v>
      </c>
      <c r="D895">
        <v>92017</v>
      </c>
      <c r="E895">
        <f>VLOOKUP(D895,Sheet1!$F:$G,2)</f>
        <v>16</v>
      </c>
      <c r="F895">
        <v>1.99</v>
      </c>
      <c r="G895">
        <v>3310.56</v>
      </c>
      <c r="K895">
        <v>92017</v>
      </c>
      <c r="L895">
        <v>16</v>
      </c>
    </row>
    <row r="896" spans="1:12" x14ac:dyDescent="0.25">
      <c r="A896" t="s">
        <v>24</v>
      </c>
      <c r="B896">
        <f>VLOOKUP(A896,Sheet1!$B:$C,2,FALSE)</f>
        <v>14</v>
      </c>
      <c r="C896" t="s">
        <v>20</v>
      </c>
      <c r="D896">
        <v>92017</v>
      </c>
      <c r="E896">
        <f>VLOOKUP(D896,Sheet1!$F:$G,2)</f>
        <v>16</v>
      </c>
      <c r="F896">
        <v>1.99</v>
      </c>
      <c r="G896">
        <v>3281.52</v>
      </c>
      <c r="K896">
        <v>92017</v>
      </c>
      <c r="L896">
        <v>16</v>
      </c>
    </row>
    <row r="897" spans="1:12" x14ac:dyDescent="0.25">
      <c r="A897" t="s">
        <v>45</v>
      </c>
      <c r="B897">
        <f>VLOOKUP(A897,Sheet1!$B:$C,2,FALSE)</f>
        <v>5</v>
      </c>
      <c r="C897" t="s">
        <v>7</v>
      </c>
      <c r="D897">
        <v>92017</v>
      </c>
      <c r="E897">
        <f>VLOOKUP(D897,Sheet1!$F:$G,2)</f>
        <v>16</v>
      </c>
      <c r="F897">
        <v>5.55</v>
      </c>
      <c r="G897">
        <v>319.5</v>
      </c>
      <c r="K897">
        <v>92017</v>
      </c>
      <c r="L897">
        <v>16</v>
      </c>
    </row>
    <row r="898" spans="1:12" x14ac:dyDescent="0.25">
      <c r="A898" t="s">
        <v>45</v>
      </c>
      <c r="B898">
        <f>VLOOKUP(A898,Sheet1!$B:$C,2,FALSE)</f>
        <v>5</v>
      </c>
      <c r="C898" t="s">
        <v>11</v>
      </c>
      <c r="D898">
        <v>92017</v>
      </c>
      <c r="E898">
        <f>VLOOKUP(D898,Sheet1!$F:$G,2)</f>
        <v>16</v>
      </c>
      <c r="F898">
        <v>7.1</v>
      </c>
      <c r="G898">
        <v>112.96</v>
      </c>
      <c r="K898">
        <v>92017</v>
      </c>
      <c r="L898">
        <v>16</v>
      </c>
    </row>
    <row r="899" spans="1:12" x14ac:dyDescent="0.25">
      <c r="A899" t="s">
        <v>45</v>
      </c>
      <c r="B899">
        <f>VLOOKUP(A899,Sheet1!$B:$C,2,FALSE)</f>
        <v>5</v>
      </c>
      <c r="C899" t="s">
        <v>23</v>
      </c>
      <c r="D899">
        <v>92017</v>
      </c>
      <c r="E899">
        <f>VLOOKUP(D899,Sheet1!$F:$G,2)</f>
        <v>16</v>
      </c>
      <c r="F899">
        <v>3.94</v>
      </c>
      <c r="G899">
        <v>76.8</v>
      </c>
      <c r="K899">
        <v>92017</v>
      </c>
      <c r="L899">
        <v>16</v>
      </c>
    </row>
    <row r="900" spans="1:12" x14ac:dyDescent="0.25">
      <c r="A900" t="s">
        <v>45</v>
      </c>
      <c r="B900">
        <f>VLOOKUP(A900,Sheet1!$B:$C,2,FALSE)</f>
        <v>5</v>
      </c>
      <c r="C900" t="s">
        <v>27</v>
      </c>
      <c r="D900">
        <v>92017</v>
      </c>
      <c r="E900">
        <f>VLOOKUP(D900,Sheet1!$F:$G,2)</f>
        <v>16</v>
      </c>
      <c r="F900">
        <v>4.93</v>
      </c>
      <c r="G900">
        <v>74.87</v>
      </c>
      <c r="K900">
        <v>92017</v>
      </c>
      <c r="L900">
        <v>16</v>
      </c>
    </row>
    <row r="901" spans="1:12" x14ac:dyDescent="0.25">
      <c r="A901" t="s">
        <v>45</v>
      </c>
      <c r="B901">
        <f>VLOOKUP(A901,Sheet1!$B:$C,2,FALSE)</f>
        <v>5</v>
      </c>
      <c r="C901" t="s">
        <v>30</v>
      </c>
      <c r="D901">
        <v>92017</v>
      </c>
      <c r="E901">
        <f>VLOOKUP(D901,Sheet1!$F:$G,2)</f>
        <v>16</v>
      </c>
      <c r="F901">
        <v>4.93</v>
      </c>
      <c r="G901">
        <v>74.55</v>
      </c>
      <c r="K901">
        <v>92017</v>
      </c>
      <c r="L901">
        <v>16</v>
      </c>
    </row>
    <row r="902" spans="1:12" x14ac:dyDescent="0.25">
      <c r="A902" t="s">
        <v>45</v>
      </c>
      <c r="B902">
        <f>VLOOKUP(A902,Sheet1!$B:$C,2,FALSE)</f>
        <v>5</v>
      </c>
      <c r="C902" t="s">
        <v>25</v>
      </c>
      <c r="D902">
        <v>92017</v>
      </c>
      <c r="E902">
        <f>VLOOKUP(D902,Sheet1!$F:$G,2)</f>
        <v>16</v>
      </c>
      <c r="F902">
        <v>7.61</v>
      </c>
      <c r="G902">
        <v>74.55</v>
      </c>
      <c r="K902">
        <v>92017</v>
      </c>
      <c r="L902">
        <v>16</v>
      </c>
    </row>
    <row r="903" spans="1:12" x14ac:dyDescent="0.25">
      <c r="A903" t="s">
        <v>45</v>
      </c>
      <c r="B903">
        <f>VLOOKUP(A903,Sheet1!$B:$C,2,FALSE)</f>
        <v>5</v>
      </c>
      <c r="C903" t="s">
        <v>22</v>
      </c>
      <c r="D903">
        <v>92017</v>
      </c>
      <c r="E903">
        <f>VLOOKUP(D903,Sheet1!$F:$G,2)</f>
        <v>16</v>
      </c>
      <c r="F903">
        <v>5.55</v>
      </c>
      <c r="G903">
        <v>43.57</v>
      </c>
      <c r="K903">
        <v>92017</v>
      </c>
      <c r="L903">
        <v>16</v>
      </c>
    </row>
    <row r="904" spans="1:12" x14ac:dyDescent="0.25">
      <c r="A904" t="s">
        <v>45</v>
      </c>
      <c r="B904">
        <f>VLOOKUP(A904,Sheet1!$B:$C,2,FALSE)</f>
        <v>5</v>
      </c>
      <c r="C904" t="s">
        <v>15</v>
      </c>
      <c r="D904">
        <v>92017</v>
      </c>
      <c r="E904">
        <f>VLOOKUP(D904,Sheet1!$F:$G,2)</f>
        <v>16</v>
      </c>
      <c r="F904">
        <v>5.55</v>
      </c>
      <c r="G904">
        <v>34.21</v>
      </c>
      <c r="K904">
        <v>92017</v>
      </c>
      <c r="L904">
        <v>16</v>
      </c>
    </row>
    <row r="905" spans="1:12" x14ac:dyDescent="0.25">
      <c r="A905" t="s">
        <v>45</v>
      </c>
      <c r="B905">
        <f>VLOOKUP(A905,Sheet1!$B:$C,2,FALSE)</f>
        <v>5</v>
      </c>
      <c r="C905" t="s">
        <v>47</v>
      </c>
      <c r="D905">
        <v>92017</v>
      </c>
      <c r="E905">
        <f>VLOOKUP(D905,Sheet1!$F:$G,2)</f>
        <v>16</v>
      </c>
      <c r="F905">
        <v>8.64</v>
      </c>
      <c r="G905">
        <v>31.95</v>
      </c>
      <c r="K905">
        <v>92017</v>
      </c>
      <c r="L905">
        <v>16</v>
      </c>
    </row>
    <row r="906" spans="1:12" x14ac:dyDescent="0.25">
      <c r="A906" t="s">
        <v>45</v>
      </c>
      <c r="B906">
        <f>VLOOKUP(A906,Sheet1!$B:$C,2,FALSE)</f>
        <v>5</v>
      </c>
      <c r="C906" t="s">
        <v>54</v>
      </c>
      <c r="D906">
        <v>92017</v>
      </c>
      <c r="E906">
        <f>VLOOKUP(D906,Sheet1!$F:$G,2)</f>
        <v>16</v>
      </c>
      <c r="F906">
        <v>7.1</v>
      </c>
      <c r="G906">
        <v>26.79</v>
      </c>
      <c r="K906">
        <v>92017</v>
      </c>
      <c r="L906">
        <v>16</v>
      </c>
    </row>
    <row r="907" spans="1:12" x14ac:dyDescent="0.25">
      <c r="A907" t="s">
        <v>45</v>
      </c>
      <c r="B907">
        <f>VLOOKUP(A907,Sheet1!$B:$C,2,FALSE)</f>
        <v>5</v>
      </c>
      <c r="C907" t="s">
        <v>33</v>
      </c>
      <c r="D907">
        <v>92017</v>
      </c>
      <c r="E907">
        <f>VLOOKUP(D907,Sheet1!$F:$G,2)</f>
        <v>16</v>
      </c>
      <c r="F907">
        <v>8.64</v>
      </c>
      <c r="G907">
        <v>21.3</v>
      </c>
      <c r="K907">
        <v>92017</v>
      </c>
      <c r="L907">
        <v>16</v>
      </c>
    </row>
    <row r="908" spans="1:12" x14ac:dyDescent="0.25">
      <c r="A908" t="s">
        <v>45</v>
      </c>
      <c r="B908">
        <f>VLOOKUP(A908,Sheet1!$B:$C,2,FALSE)</f>
        <v>5</v>
      </c>
      <c r="C908" t="s">
        <v>31</v>
      </c>
      <c r="D908">
        <v>92017</v>
      </c>
      <c r="E908">
        <f>VLOOKUP(D908,Sheet1!$F:$G,2)</f>
        <v>16</v>
      </c>
      <c r="F908">
        <v>5.55</v>
      </c>
      <c r="G908">
        <v>21.3</v>
      </c>
      <c r="K908">
        <v>92017</v>
      </c>
      <c r="L908">
        <v>16</v>
      </c>
    </row>
    <row r="909" spans="1:12" x14ac:dyDescent="0.25">
      <c r="A909" t="s">
        <v>45</v>
      </c>
      <c r="B909">
        <f>VLOOKUP(A909,Sheet1!$B:$C,2,FALSE)</f>
        <v>5</v>
      </c>
      <c r="C909" t="s">
        <v>51</v>
      </c>
      <c r="D909">
        <v>92017</v>
      </c>
      <c r="E909">
        <f>VLOOKUP(D909,Sheet1!$F:$G,2)</f>
        <v>16</v>
      </c>
      <c r="F909">
        <v>5.86</v>
      </c>
      <c r="G909">
        <v>20.329999999999998</v>
      </c>
      <c r="K909">
        <v>92017</v>
      </c>
      <c r="L909">
        <v>16</v>
      </c>
    </row>
    <row r="910" spans="1:12" x14ac:dyDescent="0.25">
      <c r="A910" t="s">
        <v>45</v>
      </c>
      <c r="B910">
        <f>VLOOKUP(A910,Sheet1!$B:$C,2,FALSE)</f>
        <v>5</v>
      </c>
      <c r="C910" t="s">
        <v>13</v>
      </c>
      <c r="D910">
        <v>92017</v>
      </c>
      <c r="E910">
        <f>VLOOKUP(D910,Sheet1!$F:$G,2)</f>
        <v>16</v>
      </c>
      <c r="F910">
        <v>6.79</v>
      </c>
      <c r="G910">
        <v>18.399999999999999</v>
      </c>
      <c r="K910">
        <v>92017</v>
      </c>
      <c r="L910">
        <v>16</v>
      </c>
    </row>
    <row r="911" spans="1:12" x14ac:dyDescent="0.25">
      <c r="A911" t="s">
        <v>45</v>
      </c>
      <c r="B911">
        <f>VLOOKUP(A911,Sheet1!$B:$C,2,FALSE)</f>
        <v>5</v>
      </c>
      <c r="C911" t="s">
        <v>10</v>
      </c>
      <c r="D911">
        <v>92017</v>
      </c>
      <c r="E911">
        <f>VLOOKUP(D911,Sheet1!$F:$G,2)</f>
        <v>16</v>
      </c>
      <c r="F911">
        <v>5.55</v>
      </c>
      <c r="G911">
        <v>14.2</v>
      </c>
      <c r="K911">
        <v>92017</v>
      </c>
      <c r="L911">
        <v>16</v>
      </c>
    </row>
    <row r="912" spans="1:12" x14ac:dyDescent="0.25">
      <c r="A912" t="s">
        <v>45</v>
      </c>
      <c r="B912">
        <f>VLOOKUP(A912,Sheet1!$B:$C,2,FALSE)</f>
        <v>5</v>
      </c>
      <c r="C912" t="s">
        <v>68</v>
      </c>
      <c r="D912">
        <v>92017</v>
      </c>
      <c r="E912">
        <f>VLOOKUP(D912,Sheet1!$F:$G,2)</f>
        <v>16</v>
      </c>
      <c r="F912">
        <v>5.86</v>
      </c>
      <c r="G912">
        <v>12.91</v>
      </c>
      <c r="K912">
        <v>92017</v>
      </c>
      <c r="L912">
        <v>16</v>
      </c>
    </row>
    <row r="913" spans="1:12" x14ac:dyDescent="0.25">
      <c r="A913" t="s">
        <v>45</v>
      </c>
      <c r="B913">
        <f>VLOOKUP(A913,Sheet1!$B:$C,2,FALSE)</f>
        <v>5</v>
      </c>
      <c r="C913" t="s">
        <v>37</v>
      </c>
      <c r="D913">
        <v>92017</v>
      </c>
      <c r="E913">
        <f>VLOOKUP(D913,Sheet1!$F:$G,2)</f>
        <v>16</v>
      </c>
      <c r="F913">
        <v>6.79</v>
      </c>
      <c r="G913">
        <v>12.91</v>
      </c>
      <c r="K913">
        <v>92017</v>
      </c>
      <c r="L913">
        <v>16</v>
      </c>
    </row>
    <row r="914" spans="1:12" x14ac:dyDescent="0.25">
      <c r="A914" t="s">
        <v>46</v>
      </c>
      <c r="B914">
        <f>VLOOKUP(A914,Sheet1!$B:$C,2,FALSE)</f>
        <v>10</v>
      </c>
      <c r="C914" t="s">
        <v>43</v>
      </c>
      <c r="D914">
        <v>92017</v>
      </c>
      <c r="E914">
        <f>VLOOKUP(D914,Sheet1!$F:$G,2)</f>
        <v>16</v>
      </c>
      <c r="F914">
        <v>2.04</v>
      </c>
      <c r="G914">
        <v>1139.55</v>
      </c>
      <c r="K914">
        <v>92017</v>
      </c>
      <c r="L914">
        <v>16</v>
      </c>
    </row>
    <row r="915" spans="1:12" x14ac:dyDescent="0.25">
      <c r="A915" t="s">
        <v>46</v>
      </c>
      <c r="B915">
        <f>VLOOKUP(A915,Sheet1!$B:$C,2,FALSE)</f>
        <v>10</v>
      </c>
      <c r="C915" t="s">
        <v>28</v>
      </c>
      <c r="D915">
        <v>92017</v>
      </c>
      <c r="E915">
        <f>VLOOKUP(D915,Sheet1!$F:$G,2)</f>
        <v>16</v>
      </c>
      <c r="F915">
        <v>2.04</v>
      </c>
      <c r="G915">
        <v>702.9</v>
      </c>
      <c r="K915">
        <v>92017</v>
      </c>
      <c r="L915">
        <v>16</v>
      </c>
    </row>
    <row r="916" spans="1:12" x14ac:dyDescent="0.25">
      <c r="A916" t="s">
        <v>46</v>
      </c>
      <c r="B916">
        <f>VLOOKUP(A916,Sheet1!$B:$C,2,FALSE)</f>
        <v>10</v>
      </c>
      <c r="C916" t="s">
        <v>11</v>
      </c>
      <c r="D916">
        <v>92017</v>
      </c>
      <c r="E916">
        <f>VLOOKUP(D916,Sheet1!$F:$G,2)</f>
        <v>16</v>
      </c>
      <c r="F916">
        <v>1.59</v>
      </c>
      <c r="G916">
        <v>511.2</v>
      </c>
      <c r="K916">
        <v>92017</v>
      </c>
      <c r="L916">
        <v>16</v>
      </c>
    </row>
    <row r="917" spans="1:12" x14ac:dyDescent="0.25">
      <c r="A917" t="s">
        <v>46</v>
      </c>
      <c r="B917">
        <f>VLOOKUP(A917,Sheet1!$B:$C,2,FALSE)</f>
        <v>10</v>
      </c>
      <c r="C917" t="s">
        <v>50</v>
      </c>
      <c r="D917">
        <v>92017</v>
      </c>
      <c r="E917">
        <f>VLOOKUP(D917,Sheet1!$F:$G,2)</f>
        <v>16</v>
      </c>
      <c r="F917">
        <v>1.59</v>
      </c>
      <c r="G917">
        <v>511.2</v>
      </c>
      <c r="K917">
        <v>92017</v>
      </c>
      <c r="L917">
        <v>16</v>
      </c>
    </row>
    <row r="918" spans="1:12" x14ac:dyDescent="0.25">
      <c r="A918" t="s">
        <v>46</v>
      </c>
      <c r="B918">
        <f>VLOOKUP(A918,Sheet1!$B:$C,2,FALSE)</f>
        <v>10</v>
      </c>
      <c r="C918" t="s">
        <v>38</v>
      </c>
      <c r="D918">
        <v>92017</v>
      </c>
      <c r="E918">
        <f>VLOOKUP(D918,Sheet1!$F:$G,2)</f>
        <v>16</v>
      </c>
      <c r="F918">
        <v>1.49</v>
      </c>
      <c r="G918">
        <v>308.85000000000002</v>
      </c>
      <c r="K918">
        <v>92017</v>
      </c>
      <c r="L918">
        <v>16</v>
      </c>
    </row>
    <row r="919" spans="1:12" x14ac:dyDescent="0.25">
      <c r="A919" t="s">
        <v>46</v>
      </c>
      <c r="B919">
        <f>VLOOKUP(A919,Sheet1!$B:$C,2,FALSE)</f>
        <v>10</v>
      </c>
      <c r="C919" t="s">
        <v>40</v>
      </c>
      <c r="D919">
        <v>92017</v>
      </c>
      <c r="E919">
        <f>VLOOKUP(D919,Sheet1!$F:$G,2)</f>
        <v>16</v>
      </c>
      <c r="F919">
        <v>2.09</v>
      </c>
      <c r="G919">
        <v>255.6</v>
      </c>
      <c r="K919">
        <v>92017</v>
      </c>
      <c r="L919">
        <v>16</v>
      </c>
    </row>
    <row r="920" spans="1:12" x14ac:dyDescent="0.25">
      <c r="A920" t="s">
        <v>46</v>
      </c>
      <c r="B920">
        <f>VLOOKUP(A920,Sheet1!$B:$C,2,FALSE)</f>
        <v>10</v>
      </c>
      <c r="C920" t="s">
        <v>42</v>
      </c>
      <c r="D920">
        <v>92017</v>
      </c>
      <c r="E920">
        <f>VLOOKUP(D920,Sheet1!$F:$G,2)</f>
        <v>16</v>
      </c>
      <c r="F920">
        <v>2.09</v>
      </c>
      <c r="G920">
        <v>21.3</v>
      </c>
      <c r="K920">
        <v>92017</v>
      </c>
      <c r="L920">
        <v>16</v>
      </c>
    </row>
    <row r="921" spans="1:12" x14ac:dyDescent="0.25">
      <c r="A921" t="s">
        <v>49</v>
      </c>
      <c r="B921">
        <f>VLOOKUP(A921,Sheet1!$B:$C,2,FALSE)</f>
        <v>15</v>
      </c>
      <c r="C921" t="s">
        <v>13</v>
      </c>
      <c r="D921">
        <v>92017</v>
      </c>
      <c r="E921">
        <f>VLOOKUP(D921,Sheet1!$F:$G,2)</f>
        <v>16</v>
      </c>
      <c r="F921">
        <v>2.29</v>
      </c>
      <c r="G921">
        <v>695.68</v>
      </c>
      <c r="K921">
        <v>92017</v>
      </c>
      <c r="L921">
        <v>16</v>
      </c>
    </row>
    <row r="922" spans="1:12" x14ac:dyDescent="0.25">
      <c r="A922" t="s">
        <v>71</v>
      </c>
      <c r="B922">
        <f>VLOOKUP(A922,Sheet1!$B:$C,2,FALSE)</f>
        <v>1</v>
      </c>
      <c r="C922" t="s">
        <v>21</v>
      </c>
      <c r="D922">
        <v>92017</v>
      </c>
      <c r="E922">
        <f>VLOOKUP(D922,Sheet1!$F:$G,2)</f>
        <v>16</v>
      </c>
      <c r="F922">
        <v>3.99</v>
      </c>
      <c r="G922">
        <v>162.65</v>
      </c>
      <c r="K922">
        <v>92017</v>
      </c>
      <c r="L922">
        <v>16</v>
      </c>
    </row>
    <row r="923" spans="1:12" x14ac:dyDescent="0.25">
      <c r="A923" t="s">
        <v>71</v>
      </c>
      <c r="B923">
        <f>VLOOKUP(A923,Sheet1!$B:$C,2,FALSE)</f>
        <v>1</v>
      </c>
      <c r="C923" t="s">
        <v>27</v>
      </c>
      <c r="D923">
        <v>92017</v>
      </c>
      <c r="E923">
        <f>VLOOKUP(D923,Sheet1!$F:$G,2)</f>
        <v>16</v>
      </c>
      <c r="F923">
        <v>3.29</v>
      </c>
      <c r="G923">
        <v>31.95</v>
      </c>
      <c r="K923">
        <v>92017</v>
      </c>
      <c r="L923">
        <v>16</v>
      </c>
    </row>
    <row r="924" spans="1:12" x14ac:dyDescent="0.25">
      <c r="A924" t="s">
        <v>71</v>
      </c>
      <c r="B924">
        <f>VLOOKUP(A924,Sheet1!$B:$C,2,FALSE)</f>
        <v>1</v>
      </c>
      <c r="C924" t="s">
        <v>53</v>
      </c>
      <c r="D924">
        <v>92017</v>
      </c>
      <c r="E924">
        <f>VLOOKUP(D924,Sheet1!$F:$G,2)</f>
        <v>16</v>
      </c>
      <c r="F924">
        <v>3.99</v>
      </c>
      <c r="G924">
        <v>24.2</v>
      </c>
      <c r="K924">
        <v>92017</v>
      </c>
      <c r="L924">
        <v>16</v>
      </c>
    </row>
    <row r="925" spans="1:12" x14ac:dyDescent="0.25">
      <c r="A925" t="s">
        <v>71</v>
      </c>
      <c r="B925">
        <f>VLOOKUP(A925,Sheet1!$B:$C,2,FALSE)</f>
        <v>1</v>
      </c>
      <c r="C925" t="s">
        <v>35</v>
      </c>
      <c r="D925">
        <v>92017</v>
      </c>
      <c r="E925">
        <f>VLOOKUP(D925,Sheet1!$F:$G,2)</f>
        <v>16</v>
      </c>
      <c r="F925">
        <v>3.99</v>
      </c>
      <c r="G925">
        <v>19.36</v>
      </c>
      <c r="K925">
        <v>92017</v>
      </c>
      <c r="L925">
        <v>16</v>
      </c>
    </row>
    <row r="926" spans="1:12" x14ac:dyDescent="0.25">
      <c r="A926" t="s">
        <v>71</v>
      </c>
      <c r="B926">
        <f>VLOOKUP(A926,Sheet1!$B:$C,2,FALSE)</f>
        <v>1</v>
      </c>
      <c r="C926" t="s">
        <v>63</v>
      </c>
      <c r="D926">
        <v>92017</v>
      </c>
      <c r="E926">
        <f>VLOOKUP(D926,Sheet1!$F:$G,2)</f>
        <v>16</v>
      </c>
      <c r="F926">
        <v>0</v>
      </c>
      <c r="G926">
        <v>14.52</v>
      </c>
      <c r="K926">
        <v>92017</v>
      </c>
      <c r="L926">
        <v>16</v>
      </c>
    </row>
    <row r="927" spans="1:12" x14ac:dyDescent="0.25">
      <c r="A927" t="s">
        <v>71</v>
      </c>
      <c r="B927">
        <f>VLOOKUP(A927,Sheet1!$B:$C,2,FALSE)</f>
        <v>1</v>
      </c>
      <c r="C927" t="s">
        <v>37</v>
      </c>
      <c r="D927">
        <v>92017</v>
      </c>
      <c r="E927">
        <f>VLOOKUP(D927,Sheet1!$F:$G,2)</f>
        <v>16</v>
      </c>
      <c r="F927">
        <v>3.99</v>
      </c>
      <c r="G927">
        <v>11.62</v>
      </c>
      <c r="K927">
        <v>92017</v>
      </c>
      <c r="L927">
        <v>16</v>
      </c>
    </row>
    <row r="928" spans="1:12" x14ac:dyDescent="0.25">
      <c r="A928" t="s">
        <v>71</v>
      </c>
      <c r="B928">
        <f>VLOOKUP(A928,Sheet1!$B:$C,2,FALSE)</f>
        <v>1</v>
      </c>
      <c r="C928" t="s">
        <v>15</v>
      </c>
      <c r="D928">
        <v>92017</v>
      </c>
      <c r="E928">
        <f>VLOOKUP(D928,Sheet1!$F:$G,2)</f>
        <v>16</v>
      </c>
      <c r="F928">
        <v>3.6</v>
      </c>
      <c r="G928">
        <v>0.97</v>
      </c>
      <c r="K928">
        <v>92017</v>
      </c>
      <c r="L928">
        <v>16</v>
      </c>
    </row>
    <row r="929" spans="1:12" x14ac:dyDescent="0.25">
      <c r="A929" t="s">
        <v>71</v>
      </c>
      <c r="B929">
        <f>VLOOKUP(A929,Sheet1!$B:$C,2,FALSE)</f>
        <v>1</v>
      </c>
      <c r="C929" t="s">
        <v>31</v>
      </c>
      <c r="D929">
        <v>92017</v>
      </c>
      <c r="E929">
        <f>VLOOKUP(D929,Sheet1!$F:$G,2)</f>
        <v>16</v>
      </c>
      <c r="F929">
        <v>3.6</v>
      </c>
      <c r="G929">
        <v>0.97</v>
      </c>
      <c r="K929">
        <v>92017</v>
      </c>
      <c r="L929">
        <v>16</v>
      </c>
    </row>
    <row r="930" spans="1:12" x14ac:dyDescent="0.25">
      <c r="A930" t="s">
        <v>71</v>
      </c>
      <c r="B930">
        <f>VLOOKUP(A930,Sheet1!$B:$C,2,FALSE)</f>
        <v>1</v>
      </c>
      <c r="C930" t="s">
        <v>32</v>
      </c>
      <c r="D930">
        <v>92017</v>
      </c>
      <c r="E930">
        <f>VLOOKUP(D930,Sheet1!$F:$G,2)</f>
        <v>16</v>
      </c>
      <c r="F930">
        <v>3.6</v>
      </c>
      <c r="G930">
        <v>0.97</v>
      </c>
      <c r="K930">
        <v>92017</v>
      </c>
      <c r="L930">
        <v>16</v>
      </c>
    </row>
    <row r="931" spans="1:12" x14ac:dyDescent="0.25">
      <c r="A931" t="s">
        <v>77</v>
      </c>
      <c r="B931">
        <f>VLOOKUP(A931,Sheet1!$B:$C,2,FALSE)</f>
        <v>6</v>
      </c>
      <c r="C931" t="s">
        <v>89</v>
      </c>
      <c r="D931">
        <v>92017</v>
      </c>
      <c r="E931">
        <f>VLOOKUP(D931,Sheet1!$F:$G,2)</f>
        <v>16</v>
      </c>
      <c r="F931">
        <v>0</v>
      </c>
      <c r="G931">
        <v>0.43</v>
      </c>
      <c r="K931">
        <v>92017</v>
      </c>
      <c r="L931">
        <v>16</v>
      </c>
    </row>
    <row r="932" spans="1:12" x14ac:dyDescent="0.25">
      <c r="A932" t="s">
        <v>77</v>
      </c>
      <c r="B932">
        <f>VLOOKUP(A932,Sheet1!$B:$C,2,FALSE)</f>
        <v>6</v>
      </c>
      <c r="C932" t="s">
        <v>90</v>
      </c>
      <c r="D932">
        <v>92017</v>
      </c>
      <c r="E932">
        <f>VLOOKUP(D932,Sheet1!$F:$G,2)</f>
        <v>16</v>
      </c>
      <c r="F932">
        <v>0</v>
      </c>
      <c r="G932">
        <v>0.43</v>
      </c>
      <c r="K932">
        <v>92017</v>
      </c>
      <c r="L932">
        <v>16</v>
      </c>
    </row>
    <row r="933" spans="1:12" x14ac:dyDescent="0.25">
      <c r="A933" t="s">
        <v>77</v>
      </c>
      <c r="B933">
        <f>VLOOKUP(A933,Sheet1!$B:$C,2,FALSE)</f>
        <v>6</v>
      </c>
      <c r="C933" t="s">
        <v>86</v>
      </c>
      <c r="D933">
        <v>92017</v>
      </c>
      <c r="E933">
        <f>VLOOKUP(D933,Sheet1!$F:$G,2)</f>
        <v>16</v>
      </c>
      <c r="F933">
        <v>0</v>
      </c>
      <c r="G933">
        <v>0.43</v>
      </c>
      <c r="K933">
        <v>92017</v>
      </c>
      <c r="L933">
        <v>16</v>
      </c>
    </row>
    <row r="934" spans="1:12" x14ac:dyDescent="0.25">
      <c r="A934" t="s">
        <v>77</v>
      </c>
      <c r="B934">
        <f>VLOOKUP(A934,Sheet1!$B:$C,2,FALSE)</f>
        <v>6</v>
      </c>
      <c r="C934" t="s">
        <v>78</v>
      </c>
      <c r="D934">
        <v>92017</v>
      </c>
      <c r="E934">
        <f>VLOOKUP(D934,Sheet1!$F:$G,2)</f>
        <v>16</v>
      </c>
      <c r="F934">
        <v>0</v>
      </c>
      <c r="G934">
        <v>0.43</v>
      </c>
      <c r="K934">
        <v>92017</v>
      </c>
      <c r="L934">
        <v>16</v>
      </c>
    </row>
    <row r="935" spans="1:12" x14ac:dyDescent="0.25">
      <c r="A935" t="s">
        <v>75</v>
      </c>
      <c r="B935">
        <f>VLOOKUP(A935,Sheet1!$B:$C,2,FALSE)</f>
        <v>3</v>
      </c>
      <c r="C935" t="s">
        <v>15</v>
      </c>
      <c r="D935">
        <v>92017</v>
      </c>
      <c r="E935">
        <f>VLOOKUP(D935,Sheet1!$F:$G,2)</f>
        <v>16</v>
      </c>
      <c r="F935">
        <v>3.79</v>
      </c>
      <c r="G935">
        <v>1.37</v>
      </c>
      <c r="K935">
        <v>92017</v>
      </c>
      <c r="L935">
        <v>16</v>
      </c>
    </row>
    <row r="936" spans="1:12" x14ac:dyDescent="0.25">
      <c r="A936" t="s">
        <v>73</v>
      </c>
      <c r="B936">
        <f>VLOOKUP(A936,Sheet1!$B:$C,2,FALSE)</f>
        <v>19</v>
      </c>
      <c r="C936" t="s">
        <v>74</v>
      </c>
      <c r="D936">
        <v>92017</v>
      </c>
      <c r="E936">
        <f>VLOOKUP(D936,Sheet1!$F:$G,2)</f>
        <v>16</v>
      </c>
      <c r="F936">
        <v>2.39</v>
      </c>
      <c r="G936">
        <v>464.7</v>
      </c>
      <c r="K936">
        <v>92017</v>
      </c>
      <c r="L936">
        <v>16</v>
      </c>
    </row>
    <row r="937" spans="1:12" x14ac:dyDescent="0.25">
      <c r="A937" t="s">
        <v>73</v>
      </c>
      <c r="B937">
        <f>VLOOKUP(A937,Sheet1!$B:$C,2,FALSE)</f>
        <v>19</v>
      </c>
      <c r="C937" t="s">
        <v>6</v>
      </c>
      <c r="D937">
        <v>92017</v>
      </c>
      <c r="E937">
        <f>VLOOKUP(D937,Sheet1!$F:$G,2)</f>
        <v>16</v>
      </c>
      <c r="F937">
        <v>2.39</v>
      </c>
      <c r="G937">
        <v>418.23</v>
      </c>
      <c r="K937">
        <v>92017</v>
      </c>
      <c r="L937">
        <v>16</v>
      </c>
    </row>
    <row r="938" spans="1:12" x14ac:dyDescent="0.25">
      <c r="A938" t="s">
        <v>93</v>
      </c>
      <c r="B938">
        <f>VLOOKUP(A938,Sheet1!$B:$C,2,FALSE)</f>
        <v>7</v>
      </c>
      <c r="C938" t="s">
        <v>51</v>
      </c>
      <c r="D938">
        <v>92017</v>
      </c>
      <c r="E938">
        <f>VLOOKUP(D938,Sheet1!$F:$G,2)</f>
        <v>16</v>
      </c>
      <c r="F938">
        <v>11.5</v>
      </c>
      <c r="G938">
        <v>151</v>
      </c>
      <c r="K938">
        <v>92017</v>
      </c>
      <c r="L938">
        <v>16</v>
      </c>
    </row>
    <row r="939" spans="1:12" x14ac:dyDescent="0.25">
      <c r="A939" t="s">
        <v>93</v>
      </c>
      <c r="B939">
        <f>VLOOKUP(A939,Sheet1!$B:$C,2,FALSE)</f>
        <v>7</v>
      </c>
      <c r="C939" t="s">
        <v>59</v>
      </c>
      <c r="D939">
        <v>92017</v>
      </c>
      <c r="E939">
        <f>VLOOKUP(D939,Sheet1!$F:$G,2)</f>
        <v>16</v>
      </c>
      <c r="F939">
        <v>13.5</v>
      </c>
      <c r="G939">
        <v>91</v>
      </c>
      <c r="K939">
        <v>92017</v>
      </c>
      <c r="L939">
        <v>16</v>
      </c>
    </row>
    <row r="940" spans="1:12" x14ac:dyDescent="0.25">
      <c r="A940" t="s">
        <v>93</v>
      </c>
      <c r="B940">
        <f>VLOOKUP(A940,Sheet1!$B:$C,2,FALSE)</f>
        <v>7</v>
      </c>
      <c r="C940" t="s">
        <v>37</v>
      </c>
      <c r="D940">
        <v>92017</v>
      </c>
      <c r="E940">
        <f>VLOOKUP(D940,Sheet1!$F:$G,2)</f>
        <v>16</v>
      </c>
      <c r="F940">
        <v>13.5</v>
      </c>
      <c r="G940">
        <v>47.5</v>
      </c>
      <c r="K940">
        <v>92017</v>
      </c>
      <c r="L940">
        <v>16</v>
      </c>
    </row>
    <row r="941" spans="1:12" x14ac:dyDescent="0.25">
      <c r="A941" t="s">
        <v>93</v>
      </c>
      <c r="B941">
        <f>VLOOKUP(A941,Sheet1!$B:$C,2,FALSE)</f>
        <v>7</v>
      </c>
      <c r="C941" t="s">
        <v>68</v>
      </c>
      <c r="D941">
        <v>92017</v>
      </c>
      <c r="E941">
        <f>VLOOKUP(D941,Sheet1!$F:$G,2)</f>
        <v>16</v>
      </c>
      <c r="F941">
        <v>0</v>
      </c>
      <c r="G941">
        <v>20</v>
      </c>
      <c r="K941">
        <v>92017</v>
      </c>
      <c r="L941">
        <v>16</v>
      </c>
    </row>
    <row r="942" spans="1:12" x14ac:dyDescent="0.25">
      <c r="A942" t="s">
        <v>96</v>
      </c>
      <c r="B942">
        <f>VLOOKUP(A942,Sheet1!$B:$C,2,FALSE)</f>
        <v>8</v>
      </c>
      <c r="C942" t="s">
        <v>13</v>
      </c>
      <c r="D942">
        <v>92017</v>
      </c>
      <c r="E942">
        <f>VLOOKUP(D942,Sheet1!$F:$G,2)</f>
        <v>16</v>
      </c>
      <c r="F942">
        <v>10.02</v>
      </c>
      <c r="G942">
        <v>77.12</v>
      </c>
      <c r="K942">
        <v>92017</v>
      </c>
      <c r="L942">
        <v>16</v>
      </c>
    </row>
    <row r="943" spans="1:12" x14ac:dyDescent="0.25">
      <c r="A943" t="s">
        <v>102</v>
      </c>
      <c r="B943">
        <f>VLOOKUP(A943,Sheet1!$B:$C,2,FALSE)</f>
        <v>2</v>
      </c>
      <c r="C943" t="s">
        <v>37</v>
      </c>
      <c r="D943">
        <v>92017</v>
      </c>
      <c r="E943">
        <f>VLOOKUP(D943,Sheet1!$F:$G,2)</f>
        <v>16</v>
      </c>
      <c r="F943">
        <v>108</v>
      </c>
      <c r="G943">
        <v>1</v>
      </c>
      <c r="K943">
        <v>92017</v>
      </c>
      <c r="L943">
        <v>16</v>
      </c>
    </row>
    <row r="944" spans="1:12" x14ac:dyDescent="0.25">
      <c r="A944" t="s">
        <v>102</v>
      </c>
      <c r="B944">
        <f>VLOOKUP(A944,Sheet1!$B:$C,2,FALSE)</f>
        <v>2</v>
      </c>
      <c r="C944" t="s">
        <v>51</v>
      </c>
      <c r="D944">
        <v>92017</v>
      </c>
      <c r="E944">
        <f>VLOOKUP(D944,Sheet1!$F:$G,2)</f>
        <v>16</v>
      </c>
      <c r="F944">
        <v>92</v>
      </c>
      <c r="G944">
        <v>0.63</v>
      </c>
      <c r="K944">
        <v>92017</v>
      </c>
      <c r="L944">
        <v>16</v>
      </c>
    </row>
    <row r="945" spans="1:12" x14ac:dyDescent="0.25">
      <c r="A945" t="s">
        <v>102</v>
      </c>
      <c r="B945">
        <f>VLOOKUP(A945,Sheet1!$B:$C,2,FALSE)</f>
        <v>2</v>
      </c>
      <c r="C945" t="s">
        <v>103</v>
      </c>
      <c r="D945">
        <v>92017</v>
      </c>
      <c r="E945">
        <f>VLOOKUP(D945,Sheet1!$F:$G,2)</f>
        <v>16</v>
      </c>
      <c r="F945">
        <v>92</v>
      </c>
      <c r="G945">
        <v>0.38</v>
      </c>
      <c r="K945">
        <v>92017</v>
      </c>
      <c r="L945">
        <v>16</v>
      </c>
    </row>
    <row r="946" spans="1:12" x14ac:dyDescent="0.25">
      <c r="A946" t="s">
        <v>102</v>
      </c>
      <c r="B946">
        <f>VLOOKUP(A946,Sheet1!$B:$C,2,FALSE)</f>
        <v>2</v>
      </c>
      <c r="C946" t="s">
        <v>59</v>
      </c>
      <c r="D946">
        <v>92017</v>
      </c>
      <c r="E946">
        <f>VLOOKUP(D946,Sheet1!$F:$G,2)</f>
        <v>16</v>
      </c>
      <c r="F946">
        <v>108</v>
      </c>
      <c r="G946">
        <v>0.25</v>
      </c>
      <c r="K946">
        <v>92017</v>
      </c>
      <c r="L946">
        <v>16</v>
      </c>
    </row>
    <row r="947" spans="1:12" x14ac:dyDescent="0.25">
      <c r="A947" t="s">
        <v>5</v>
      </c>
      <c r="B947">
        <f>VLOOKUP(A947,Sheet1!$B:$C,2,FALSE)</f>
        <v>13</v>
      </c>
      <c r="C947" t="s">
        <v>19</v>
      </c>
      <c r="D947">
        <v>102016</v>
      </c>
      <c r="E947">
        <f>VLOOKUP(D947,Sheet1!$F:$G,2)</f>
        <v>5</v>
      </c>
      <c r="F947">
        <v>1.63</v>
      </c>
      <c r="G947">
        <v>3934.46</v>
      </c>
      <c r="K947">
        <v>102016</v>
      </c>
      <c r="L947">
        <v>5</v>
      </c>
    </row>
    <row r="948" spans="1:12" x14ac:dyDescent="0.25">
      <c r="A948" t="s">
        <v>5</v>
      </c>
      <c r="B948">
        <f>VLOOKUP(A948,Sheet1!$B:$C,2,FALSE)</f>
        <v>13</v>
      </c>
      <c r="C948" t="s">
        <v>59</v>
      </c>
      <c r="D948">
        <v>102016</v>
      </c>
      <c r="E948">
        <f>VLOOKUP(D948,Sheet1!$F:$G,2)</f>
        <v>5</v>
      </c>
      <c r="F948">
        <v>2.19</v>
      </c>
      <c r="G948">
        <v>402.74</v>
      </c>
      <c r="K948">
        <v>102016</v>
      </c>
      <c r="L948">
        <v>5</v>
      </c>
    </row>
    <row r="949" spans="1:12" x14ac:dyDescent="0.25">
      <c r="A949" t="s">
        <v>5</v>
      </c>
      <c r="B949">
        <f>VLOOKUP(A949,Sheet1!$B:$C,2,FALSE)</f>
        <v>13</v>
      </c>
      <c r="C949" t="s">
        <v>54</v>
      </c>
      <c r="D949">
        <v>102016</v>
      </c>
      <c r="E949">
        <f>VLOOKUP(D949,Sheet1!$F:$G,2)</f>
        <v>5</v>
      </c>
      <c r="F949">
        <v>1.69</v>
      </c>
      <c r="G949">
        <v>294.31</v>
      </c>
      <c r="K949">
        <v>102016</v>
      </c>
      <c r="L949">
        <v>5</v>
      </c>
    </row>
    <row r="950" spans="1:12" x14ac:dyDescent="0.25">
      <c r="A950" t="s">
        <v>5</v>
      </c>
      <c r="B950">
        <f>VLOOKUP(A950,Sheet1!$B:$C,2,FALSE)</f>
        <v>13</v>
      </c>
      <c r="C950" t="s">
        <v>40</v>
      </c>
      <c r="D950">
        <v>102016</v>
      </c>
      <c r="E950">
        <f>VLOOKUP(D950,Sheet1!$F:$G,2)</f>
        <v>5</v>
      </c>
      <c r="F950">
        <v>1.34</v>
      </c>
      <c r="G950">
        <v>232.35</v>
      </c>
      <c r="K950">
        <v>102016</v>
      </c>
      <c r="L950">
        <v>5</v>
      </c>
    </row>
    <row r="951" spans="1:12" x14ac:dyDescent="0.25">
      <c r="A951" t="s">
        <v>5</v>
      </c>
      <c r="B951">
        <f>VLOOKUP(A951,Sheet1!$B:$C,2,FALSE)</f>
        <v>13</v>
      </c>
      <c r="C951" t="s">
        <v>61</v>
      </c>
      <c r="D951">
        <v>102016</v>
      </c>
      <c r="E951">
        <f>VLOOKUP(D951,Sheet1!$F:$G,2)</f>
        <v>5</v>
      </c>
      <c r="F951">
        <v>1.69</v>
      </c>
      <c r="G951">
        <v>185.88</v>
      </c>
      <c r="K951">
        <v>102016</v>
      </c>
      <c r="L951">
        <v>5</v>
      </c>
    </row>
    <row r="952" spans="1:12" x14ac:dyDescent="0.25">
      <c r="A952" t="s">
        <v>5</v>
      </c>
      <c r="B952">
        <f>VLOOKUP(A952,Sheet1!$B:$C,2,FALSE)</f>
        <v>13</v>
      </c>
      <c r="C952" t="s">
        <v>64</v>
      </c>
      <c r="D952">
        <v>102016</v>
      </c>
      <c r="E952">
        <f>VLOOKUP(D952,Sheet1!$F:$G,2)</f>
        <v>5</v>
      </c>
      <c r="F952">
        <v>2.19</v>
      </c>
      <c r="G952">
        <v>170.39</v>
      </c>
      <c r="K952">
        <v>102016</v>
      </c>
      <c r="L952">
        <v>5</v>
      </c>
    </row>
    <row r="953" spans="1:12" x14ac:dyDescent="0.25">
      <c r="A953" t="s">
        <v>5</v>
      </c>
      <c r="B953">
        <f>VLOOKUP(A953,Sheet1!$B:$C,2,FALSE)</f>
        <v>13</v>
      </c>
      <c r="C953" t="s">
        <v>18</v>
      </c>
      <c r="D953">
        <v>102016</v>
      </c>
      <c r="E953">
        <f>VLOOKUP(D953,Sheet1!$F:$G,2)</f>
        <v>5</v>
      </c>
      <c r="F953">
        <v>0.91</v>
      </c>
      <c r="G953">
        <v>154.9</v>
      </c>
      <c r="K953">
        <v>102016</v>
      </c>
      <c r="L953">
        <v>5</v>
      </c>
    </row>
    <row r="954" spans="1:12" x14ac:dyDescent="0.25">
      <c r="A954" t="s">
        <v>5</v>
      </c>
      <c r="B954">
        <f>VLOOKUP(A954,Sheet1!$B:$C,2,FALSE)</f>
        <v>13</v>
      </c>
      <c r="C954" t="s">
        <v>33</v>
      </c>
      <c r="D954">
        <v>102016</v>
      </c>
      <c r="E954">
        <f>VLOOKUP(D954,Sheet1!$F:$G,2)</f>
        <v>5</v>
      </c>
      <c r="F954">
        <v>1.59</v>
      </c>
      <c r="G954">
        <v>154.9</v>
      </c>
      <c r="K954">
        <v>102016</v>
      </c>
      <c r="L954">
        <v>5</v>
      </c>
    </row>
    <row r="955" spans="1:12" x14ac:dyDescent="0.25">
      <c r="A955" t="s">
        <v>5</v>
      </c>
      <c r="B955">
        <f>VLOOKUP(A955,Sheet1!$B:$C,2,FALSE)</f>
        <v>13</v>
      </c>
      <c r="C955" t="s">
        <v>6</v>
      </c>
      <c r="D955">
        <v>102016</v>
      </c>
      <c r="E955">
        <f>VLOOKUP(D955,Sheet1!$F:$G,2)</f>
        <v>5</v>
      </c>
      <c r="F955">
        <v>1.49</v>
      </c>
      <c r="G955">
        <v>123.92</v>
      </c>
      <c r="K955">
        <v>102016</v>
      </c>
      <c r="L955">
        <v>5</v>
      </c>
    </row>
    <row r="956" spans="1:12" x14ac:dyDescent="0.25">
      <c r="A956" t="s">
        <v>5</v>
      </c>
      <c r="B956">
        <f>VLOOKUP(A956,Sheet1!$B:$C,2,FALSE)</f>
        <v>13</v>
      </c>
      <c r="C956" t="s">
        <v>63</v>
      </c>
      <c r="D956">
        <v>102016</v>
      </c>
      <c r="E956">
        <f>VLOOKUP(D956,Sheet1!$F:$G,2)</f>
        <v>5</v>
      </c>
      <c r="F956">
        <v>2.59</v>
      </c>
      <c r="G956">
        <v>123.92</v>
      </c>
      <c r="K956">
        <v>102016</v>
      </c>
      <c r="L956">
        <v>5</v>
      </c>
    </row>
    <row r="957" spans="1:12" x14ac:dyDescent="0.25">
      <c r="A957" t="s">
        <v>5</v>
      </c>
      <c r="B957">
        <f>VLOOKUP(A957,Sheet1!$B:$C,2,FALSE)</f>
        <v>13</v>
      </c>
      <c r="C957" t="s">
        <v>51</v>
      </c>
      <c r="D957">
        <v>102016</v>
      </c>
      <c r="E957">
        <f>VLOOKUP(D957,Sheet1!$F:$G,2)</f>
        <v>5</v>
      </c>
      <c r="F957">
        <v>1.89</v>
      </c>
      <c r="G957">
        <v>92.94</v>
      </c>
      <c r="K957">
        <v>102016</v>
      </c>
      <c r="L957">
        <v>5</v>
      </c>
    </row>
    <row r="958" spans="1:12" x14ac:dyDescent="0.25">
      <c r="A958" t="s">
        <v>5</v>
      </c>
      <c r="B958">
        <f>VLOOKUP(A958,Sheet1!$B:$C,2,FALSE)</f>
        <v>13</v>
      </c>
      <c r="C958" t="s">
        <v>11</v>
      </c>
      <c r="D958">
        <v>102016</v>
      </c>
      <c r="E958">
        <f>VLOOKUP(D958,Sheet1!$F:$G,2)</f>
        <v>5</v>
      </c>
      <c r="F958">
        <v>0.84</v>
      </c>
      <c r="G958">
        <v>61.96</v>
      </c>
      <c r="K958">
        <v>102016</v>
      </c>
      <c r="L958">
        <v>5</v>
      </c>
    </row>
    <row r="959" spans="1:12" x14ac:dyDescent="0.25">
      <c r="A959" t="s">
        <v>5</v>
      </c>
      <c r="B959">
        <f>VLOOKUP(A959,Sheet1!$B:$C,2,FALSE)</f>
        <v>13</v>
      </c>
      <c r="C959" t="s">
        <v>10</v>
      </c>
      <c r="D959">
        <v>102016</v>
      </c>
      <c r="E959">
        <f>VLOOKUP(D959,Sheet1!$F:$G,2)</f>
        <v>5</v>
      </c>
      <c r="F959">
        <v>0.76</v>
      </c>
      <c r="G959">
        <v>46.47</v>
      </c>
      <c r="K959">
        <v>102016</v>
      </c>
      <c r="L959">
        <v>5</v>
      </c>
    </row>
    <row r="960" spans="1:12" x14ac:dyDescent="0.25">
      <c r="A960" t="s">
        <v>5</v>
      </c>
      <c r="B960">
        <f>VLOOKUP(A960,Sheet1!$B:$C,2,FALSE)</f>
        <v>13</v>
      </c>
      <c r="C960" t="s">
        <v>47</v>
      </c>
      <c r="D960">
        <v>102016</v>
      </c>
      <c r="E960">
        <f>VLOOKUP(D960,Sheet1!$F:$G,2)</f>
        <v>5</v>
      </c>
      <c r="F960">
        <v>0.67</v>
      </c>
      <c r="G960">
        <v>46.47</v>
      </c>
      <c r="K960">
        <v>102016</v>
      </c>
      <c r="L960">
        <v>5</v>
      </c>
    </row>
    <row r="961" spans="1:12" x14ac:dyDescent="0.25">
      <c r="A961" t="s">
        <v>5</v>
      </c>
      <c r="B961">
        <f>VLOOKUP(A961,Sheet1!$B:$C,2,FALSE)</f>
        <v>13</v>
      </c>
      <c r="C961" t="s">
        <v>70</v>
      </c>
      <c r="D961">
        <v>102016</v>
      </c>
      <c r="E961">
        <f>VLOOKUP(D961,Sheet1!$F:$G,2)</f>
        <v>5</v>
      </c>
      <c r="F961">
        <v>1.08</v>
      </c>
      <c r="G961">
        <v>46.47</v>
      </c>
      <c r="K961">
        <v>102016</v>
      </c>
      <c r="L961">
        <v>5</v>
      </c>
    </row>
    <row r="962" spans="1:12" x14ac:dyDescent="0.25">
      <c r="A962" t="s">
        <v>5</v>
      </c>
      <c r="B962">
        <f>VLOOKUP(A962,Sheet1!$B:$C,2,FALSE)</f>
        <v>13</v>
      </c>
      <c r="C962" t="s">
        <v>15</v>
      </c>
      <c r="D962">
        <v>102016</v>
      </c>
      <c r="E962">
        <f>VLOOKUP(D962,Sheet1!$F:$G,2)</f>
        <v>5</v>
      </c>
      <c r="F962">
        <v>1.22</v>
      </c>
      <c r="G962">
        <v>46.47</v>
      </c>
      <c r="K962">
        <v>102016</v>
      </c>
      <c r="L962">
        <v>5</v>
      </c>
    </row>
    <row r="963" spans="1:12" x14ac:dyDescent="0.25">
      <c r="A963" t="s">
        <v>5</v>
      </c>
      <c r="B963">
        <f>VLOOKUP(A963,Sheet1!$B:$C,2,FALSE)</f>
        <v>13</v>
      </c>
      <c r="C963" t="s">
        <v>53</v>
      </c>
      <c r="D963">
        <v>102016</v>
      </c>
      <c r="E963">
        <f>VLOOKUP(D963,Sheet1!$F:$G,2)</f>
        <v>5</v>
      </c>
      <c r="F963">
        <v>1.08</v>
      </c>
      <c r="G963">
        <v>46.47</v>
      </c>
      <c r="K963">
        <v>102016</v>
      </c>
      <c r="L963">
        <v>5</v>
      </c>
    </row>
    <row r="964" spans="1:12" x14ac:dyDescent="0.25">
      <c r="A964" t="s">
        <v>5</v>
      </c>
      <c r="B964">
        <f>VLOOKUP(A964,Sheet1!$B:$C,2,FALSE)</f>
        <v>13</v>
      </c>
      <c r="C964" t="s">
        <v>42</v>
      </c>
      <c r="D964">
        <v>102016</v>
      </c>
      <c r="E964">
        <f>VLOOKUP(D964,Sheet1!$F:$G,2)</f>
        <v>5</v>
      </c>
      <c r="F964">
        <v>0.97</v>
      </c>
      <c r="G964">
        <v>30.98</v>
      </c>
      <c r="K964">
        <v>102016</v>
      </c>
      <c r="L964">
        <v>5</v>
      </c>
    </row>
    <row r="965" spans="1:12" x14ac:dyDescent="0.25">
      <c r="A965" t="s">
        <v>5</v>
      </c>
      <c r="B965">
        <f>VLOOKUP(A965,Sheet1!$B:$C,2,FALSE)</f>
        <v>13</v>
      </c>
      <c r="C965" t="s">
        <v>43</v>
      </c>
      <c r="D965">
        <v>102016</v>
      </c>
      <c r="E965">
        <f>VLOOKUP(D965,Sheet1!$F:$G,2)</f>
        <v>5</v>
      </c>
      <c r="F965">
        <v>0.97</v>
      </c>
      <c r="G965">
        <v>30.98</v>
      </c>
      <c r="K965">
        <v>102016</v>
      </c>
      <c r="L965">
        <v>5</v>
      </c>
    </row>
    <row r="966" spans="1:12" x14ac:dyDescent="0.25">
      <c r="A966" t="s">
        <v>5</v>
      </c>
      <c r="B966">
        <f>VLOOKUP(A966,Sheet1!$B:$C,2,FALSE)</f>
        <v>13</v>
      </c>
      <c r="C966" t="s">
        <v>50</v>
      </c>
      <c r="D966">
        <v>102016</v>
      </c>
      <c r="E966">
        <f>VLOOKUP(D966,Sheet1!$F:$G,2)</f>
        <v>5</v>
      </c>
      <c r="F966">
        <v>0.67</v>
      </c>
      <c r="G966">
        <v>30.98</v>
      </c>
      <c r="K966">
        <v>102016</v>
      </c>
      <c r="L966">
        <v>5</v>
      </c>
    </row>
    <row r="967" spans="1:12" x14ac:dyDescent="0.25">
      <c r="A967" t="s">
        <v>5</v>
      </c>
      <c r="B967">
        <f>VLOOKUP(A967,Sheet1!$B:$C,2,FALSE)</f>
        <v>13</v>
      </c>
      <c r="C967" t="s">
        <v>28</v>
      </c>
      <c r="D967">
        <v>102016</v>
      </c>
      <c r="E967">
        <f>VLOOKUP(D967,Sheet1!$F:$G,2)</f>
        <v>5</v>
      </c>
      <c r="F967">
        <v>0.97</v>
      </c>
      <c r="G967">
        <v>30.98</v>
      </c>
      <c r="K967">
        <v>102016</v>
      </c>
      <c r="L967">
        <v>5</v>
      </c>
    </row>
    <row r="968" spans="1:12" x14ac:dyDescent="0.25">
      <c r="A968" t="s">
        <v>5</v>
      </c>
      <c r="B968">
        <f>VLOOKUP(A968,Sheet1!$B:$C,2,FALSE)</f>
        <v>13</v>
      </c>
      <c r="C968" t="s">
        <v>23</v>
      </c>
      <c r="D968">
        <v>102016</v>
      </c>
      <c r="E968">
        <f>VLOOKUP(D968,Sheet1!$F:$G,2)</f>
        <v>5</v>
      </c>
      <c r="F968">
        <v>0.59</v>
      </c>
      <c r="G968">
        <v>15.49</v>
      </c>
      <c r="K968">
        <v>102016</v>
      </c>
      <c r="L968">
        <v>5</v>
      </c>
    </row>
    <row r="969" spans="1:12" x14ac:dyDescent="0.25">
      <c r="A969" t="s">
        <v>5</v>
      </c>
      <c r="B969">
        <f>VLOOKUP(A969,Sheet1!$B:$C,2,FALSE)</f>
        <v>13</v>
      </c>
      <c r="C969" t="s">
        <v>58</v>
      </c>
      <c r="D969">
        <v>102016</v>
      </c>
      <c r="E969">
        <f>VLOOKUP(D969,Sheet1!$F:$G,2)</f>
        <v>5</v>
      </c>
      <c r="F969">
        <v>0.7</v>
      </c>
      <c r="G969">
        <v>15.49</v>
      </c>
      <c r="K969">
        <v>102016</v>
      </c>
      <c r="L969">
        <v>5</v>
      </c>
    </row>
    <row r="970" spans="1:12" x14ac:dyDescent="0.25">
      <c r="A970" t="s">
        <v>5</v>
      </c>
      <c r="B970">
        <f>VLOOKUP(A970,Sheet1!$B:$C,2,FALSE)</f>
        <v>13</v>
      </c>
      <c r="C970" t="s">
        <v>52</v>
      </c>
      <c r="D970">
        <v>102016</v>
      </c>
      <c r="E970">
        <f>VLOOKUP(D970,Sheet1!$F:$G,2)</f>
        <v>5</v>
      </c>
      <c r="F970">
        <v>1.05</v>
      </c>
      <c r="G970">
        <v>15.49</v>
      </c>
      <c r="K970">
        <v>102016</v>
      </c>
      <c r="L970">
        <v>5</v>
      </c>
    </row>
    <row r="971" spans="1:12" x14ac:dyDescent="0.25">
      <c r="A971" t="s">
        <v>5</v>
      </c>
      <c r="B971">
        <f>VLOOKUP(A971,Sheet1!$B:$C,2,FALSE)</f>
        <v>13</v>
      </c>
      <c r="C971" t="s">
        <v>27</v>
      </c>
      <c r="D971">
        <v>102016</v>
      </c>
      <c r="E971">
        <f>VLOOKUP(D971,Sheet1!$F:$G,2)</f>
        <v>5</v>
      </c>
      <c r="F971">
        <v>0.59</v>
      </c>
      <c r="G971">
        <v>15.49</v>
      </c>
      <c r="K971">
        <v>102016</v>
      </c>
      <c r="L971">
        <v>5</v>
      </c>
    </row>
    <row r="972" spans="1:12" x14ac:dyDescent="0.25">
      <c r="A972" t="s">
        <v>5</v>
      </c>
      <c r="B972">
        <f>VLOOKUP(A972,Sheet1!$B:$C,2,FALSE)</f>
        <v>13</v>
      </c>
      <c r="C972" t="s">
        <v>25</v>
      </c>
      <c r="D972">
        <v>102016</v>
      </c>
      <c r="E972">
        <f>VLOOKUP(D972,Sheet1!$F:$G,2)</f>
        <v>5</v>
      </c>
      <c r="F972">
        <v>0.79</v>
      </c>
      <c r="G972">
        <v>15.49</v>
      </c>
      <c r="K972">
        <v>102016</v>
      </c>
      <c r="L972">
        <v>5</v>
      </c>
    </row>
    <row r="973" spans="1:12" x14ac:dyDescent="0.25">
      <c r="A973" t="s">
        <v>5</v>
      </c>
      <c r="B973">
        <f>VLOOKUP(A973,Sheet1!$B:$C,2,FALSE)</f>
        <v>13</v>
      </c>
      <c r="C973" t="s">
        <v>48</v>
      </c>
      <c r="D973">
        <v>102016</v>
      </c>
      <c r="E973">
        <f>VLOOKUP(D973,Sheet1!$F:$G,2)</f>
        <v>5</v>
      </c>
      <c r="F973">
        <v>1.05</v>
      </c>
      <c r="G973">
        <v>15.49</v>
      </c>
      <c r="K973">
        <v>102016</v>
      </c>
      <c r="L973">
        <v>5</v>
      </c>
    </row>
    <row r="974" spans="1:12" x14ac:dyDescent="0.25">
      <c r="A974" t="s">
        <v>5</v>
      </c>
      <c r="B974">
        <f>VLOOKUP(A974,Sheet1!$B:$C,2,FALSE)</f>
        <v>13</v>
      </c>
      <c r="C974" t="s">
        <v>31</v>
      </c>
      <c r="D974">
        <v>102016</v>
      </c>
      <c r="E974">
        <f>VLOOKUP(D974,Sheet1!$F:$G,2)</f>
        <v>5</v>
      </c>
      <c r="F974">
        <v>1.69</v>
      </c>
      <c r="G974">
        <v>15.49</v>
      </c>
      <c r="K974">
        <v>102016</v>
      </c>
      <c r="L974">
        <v>5</v>
      </c>
    </row>
    <row r="975" spans="1:12" x14ac:dyDescent="0.25">
      <c r="A975" t="s">
        <v>5</v>
      </c>
      <c r="B975">
        <f>VLOOKUP(A975,Sheet1!$B:$C,2,FALSE)</f>
        <v>13</v>
      </c>
      <c r="C975" t="s">
        <v>17</v>
      </c>
      <c r="D975">
        <v>102016</v>
      </c>
      <c r="E975">
        <f>VLOOKUP(D975,Sheet1!$F:$G,2)</f>
        <v>5</v>
      </c>
      <c r="F975">
        <v>0.59</v>
      </c>
      <c r="G975">
        <v>15.49</v>
      </c>
      <c r="K975">
        <v>102016</v>
      </c>
      <c r="L975">
        <v>5</v>
      </c>
    </row>
    <row r="976" spans="1:12" x14ac:dyDescent="0.25">
      <c r="A976" t="s">
        <v>5</v>
      </c>
      <c r="B976">
        <f>VLOOKUP(A976,Sheet1!$B:$C,2,FALSE)</f>
        <v>13</v>
      </c>
      <c r="C976" t="s">
        <v>74</v>
      </c>
      <c r="D976">
        <v>102016</v>
      </c>
      <c r="E976">
        <f>VLOOKUP(D976,Sheet1!$F:$G,2)</f>
        <v>5</v>
      </c>
      <c r="F976">
        <v>0.7</v>
      </c>
      <c r="G976">
        <v>15.49</v>
      </c>
      <c r="K976">
        <v>102016</v>
      </c>
      <c r="L976">
        <v>5</v>
      </c>
    </row>
    <row r="977" spans="1:12" x14ac:dyDescent="0.25">
      <c r="A977" t="s">
        <v>5</v>
      </c>
      <c r="B977">
        <f>VLOOKUP(A977,Sheet1!$B:$C,2,FALSE)</f>
        <v>13</v>
      </c>
      <c r="C977" t="s">
        <v>37</v>
      </c>
      <c r="D977">
        <v>102016</v>
      </c>
      <c r="E977">
        <f>VLOOKUP(D977,Sheet1!$F:$G,2)</f>
        <v>5</v>
      </c>
      <c r="F977">
        <v>1.05</v>
      </c>
      <c r="G977">
        <v>15.49</v>
      </c>
      <c r="K977">
        <v>102016</v>
      </c>
      <c r="L977">
        <v>5</v>
      </c>
    </row>
    <row r="978" spans="1:12" x14ac:dyDescent="0.25">
      <c r="A978" t="s">
        <v>8</v>
      </c>
      <c r="B978">
        <f>VLOOKUP(A978,Sheet1!$B:$C,2,FALSE)</f>
        <v>16</v>
      </c>
      <c r="C978" t="s">
        <v>38</v>
      </c>
      <c r="D978">
        <v>102016</v>
      </c>
      <c r="E978">
        <f>VLOOKUP(D978,Sheet1!$F:$G,2)</f>
        <v>5</v>
      </c>
      <c r="F978">
        <v>1.64</v>
      </c>
      <c r="G978">
        <v>2788.56</v>
      </c>
      <c r="K978">
        <v>102016</v>
      </c>
      <c r="L978">
        <v>5</v>
      </c>
    </row>
    <row r="979" spans="1:12" x14ac:dyDescent="0.25">
      <c r="A979" t="s">
        <v>8</v>
      </c>
      <c r="B979">
        <f>VLOOKUP(A979,Sheet1!$B:$C,2,FALSE)</f>
        <v>16</v>
      </c>
      <c r="C979" t="s">
        <v>16</v>
      </c>
      <c r="D979">
        <v>102016</v>
      </c>
      <c r="E979">
        <f>VLOOKUP(D979,Sheet1!$F:$G,2)</f>
        <v>5</v>
      </c>
      <c r="F979">
        <v>0.95</v>
      </c>
      <c r="G979">
        <v>25.82</v>
      </c>
      <c r="K979">
        <v>102016</v>
      </c>
      <c r="L979">
        <v>5</v>
      </c>
    </row>
    <row r="980" spans="1:12" x14ac:dyDescent="0.25">
      <c r="A980" t="s">
        <v>8</v>
      </c>
      <c r="B980">
        <f>VLOOKUP(A980,Sheet1!$B:$C,2,FALSE)</f>
        <v>16</v>
      </c>
      <c r="C980" t="s">
        <v>20</v>
      </c>
      <c r="D980">
        <v>102016</v>
      </c>
      <c r="E980">
        <f>VLOOKUP(D980,Sheet1!$F:$G,2)</f>
        <v>5</v>
      </c>
      <c r="F980">
        <v>0.95</v>
      </c>
      <c r="G980">
        <v>25.82</v>
      </c>
      <c r="K980">
        <v>102016</v>
      </c>
      <c r="L980">
        <v>5</v>
      </c>
    </row>
    <row r="981" spans="1:12" x14ac:dyDescent="0.25">
      <c r="A981" t="s">
        <v>8</v>
      </c>
      <c r="B981">
        <f>VLOOKUP(A981,Sheet1!$B:$C,2,FALSE)</f>
        <v>16</v>
      </c>
      <c r="C981" t="s">
        <v>9</v>
      </c>
      <c r="D981">
        <v>102016</v>
      </c>
      <c r="E981">
        <f>VLOOKUP(D981,Sheet1!$F:$G,2)</f>
        <v>5</v>
      </c>
      <c r="F981">
        <v>0.95</v>
      </c>
      <c r="G981">
        <v>25.82</v>
      </c>
      <c r="K981">
        <v>102016</v>
      </c>
      <c r="L981">
        <v>5</v>
      </c>
    </row>
    <row r="982" spans="1:12" x14ac:dyDescent="0.25">
      <c r="A982" t="s">
        <v>8</v>
      </c>
      <c r="B982">
        <f>VLOOKUP(A982,Sheet1!$B:$C,2,FALSE)</f>
        <v>16</v>
      </c>
      <c r="C982" t="s">
        <v>44</v>
      </c>
      <c r="D982">
        <v>102016</v>
      </c>
      <c r="E982">
        <f>VLOOKUP(D982,Sheet1!$F:$G,2)</f>
        <v>5</v>
      </c>
      <c r="F982">
        <v>0.95</v>
      </c>
      <c r="G982">
        <v>25.82</v>
      </c>
      <c r="K982">
        <v>102016</v>
      </c>
      <c r="L982">
        <v>5</v>
      </c>
    </row>
    <row r="983" spans="1:12" x14ac:dyDescent="0.25">
      <c r="A983" t="s">
        <v>12</v>
      </c>
      <c r="B983">
        <f>VLOOKUP(A983,Sheet1!$B:$C,2,FALSE)</f>
        <v>18</v>
      </c>
      <c r="C983" t="s">
        <v>13</v>
      </c>
      <c r="D983">
        <v>102016</v>
      </c>
      <c r="E983">
        <f>VLOOKUP(D983,Sheet1!$F:$G,2)</f>
        <v>5</v>
      </c>
      <c r="F983">
        <v>2.39</v>
      </c>
      <c r="G983">
        <v>236.34</v>
      </c>
      <c r="K983">
        <v>102016</v>
      </c>
      <c r="L983">
        <v>5</v>
      </c>
    </row>
    <row r="984" spans="1:12" x14ac:dyDescent="0.25">
      <c r="A984" t="s">
        <v>14</v>
      </c>
      <c r="B984">
        <f>VLOOKUP(A984,Sheet1!$B:$C,2,FALSE)</f>
        <v>17</v>
      </c>
      <c r="C984" t="s">
        <v>10</v>
      </c>
      <c r="D984">
        <v>102016</v>
      </c>
      <c r="E984">
        <f>VLOOKUP(D984,Sheet1!$F:$G,2)</f>
        <v>5</v>
      </c>
      <c r="F984">
        <v>1.69</v>
      </c>
      <c r="G984">
        <v>263.33</v>
      </c>
      <c r="K984">
        <v>102016</v>
      </c>
      <c r="L984">
        <v>5</v>
      </c>
    </row>
    <row r="985" spans="1:12" x14ac:dyDescent="0.25">
      <c r="A985" t="s">
        <v>26</v>
      </c>
      <c r="B985">
        <f>VLOOKUP(A985,Sheet1!$B:$C,2,FALSE)</f>
        <v>9</v>
      </c>
      <c r="C985" t="s">
        <v>65</v>
      </c>
      <c r="D985">
        <v>102016</v>
      </c>
      <c r="E985">
        <f>VLOOKUP(D985,Sheet1!$F:$G,2)</f>
        <v>5</v>
      </c>
      <c r="F985">
        <v>2.19</v>
      </c>
      <c r="G985">
        <v>276.89999999999998</v>
      </c>
      <c r="K985">
        <v>102016</v>
      </c>
      <c r="L985">
        <v>5</v>
      </c>
    </row>
    <row r="986" spans="1:12" x14ac:dyDescent="0.25">
      <c r="A986" t="s">
        <v>26</v>
      </c>
      <c r="B986">
        <f>VLOOKUP(A986,Sheet1!$B:$C,2,FALSE)</f>
        <v>9</v>
      </c>
      <c r="C986" t="s">
        <v>66</v>
      </c>
      <c r="D986">
        <v>102016</v>
      </c>
      <c r="E986">
        <f>VLOOKUP(D986,Sheet1!$F:$G,2)</f>
        <v>5</v>
      </c>
      <c r="F986">
        <v>2.4900000000000002</v>
      </c>
      <c r="G986">
        <v>170.4</v>
      </c>
      <c r="K986">
        <v>102016</v>
      </c>
      <c r="L986">
        <v>5</v>
      </c>
    </row>
    <row r="987" spans="1:12" x14ac:dyDescent="0.25">
      <c r="A987" t="s">
        <v>26</v>
      </c>
      <c r="B987">
        <f>VLOOKUP(A987,Sheet1!$B:$C,2,FALSE)</f>
        <v>9</v>
      </c>
      <c r="C987" t="s">
        <v>34</v>
      </c>
      <c r="D987">
        <v>102016</v>
      </c>
      <c r="E987">
        <f>VLOOKUP(D987,Sheet1!$F:$G,2)</f>
        <v>5</v>
      </c>
      <c r="F987">
        <v>1.19</v>
      </c>
      <c r="G987">
        <v>31.95</v>
      </c>
      <c r="K987">
        <v>102016</v>
      </c>
      <c r="L987">
        <v>5</v>
      </c>
    </row>
    <row r="988" spans="1:12" x14ac:dyDescent="0.25">
      <c r="A988" t="s">
        <v>29</v>
      </c>
      <c r="B988">
        <f>VLOOKUP(A988,Sheet1!$B:$C,2,FALSE)</f>
        <v>12</v>
      </c>
      <c r="C988" t="s">
        <v>13</v>
      </c>
      <c r="D988">
        <v>102016</v>
      </c>
      <c r="E988">
        <f>VLOOKUP(D988,Sheet1!$F:$G,2)</f>
        <v>5</v>
      </c>
      <c r="F988">
        <v>2.4900000000000002</v>
      </c>
      <c r="G988">
        <v>116.2</v>
      </c>
      <c r="K988">
        <v>102016</v>
      </c>
      <c r="L988">
        <v>5</v>
      </c>
    </row>
    <row r="989" spans="1:12" x14ac:dyDescent="0.25">
      <c r="A989" t="s">
        <v>45</v>
      </c>
      <c r="B989">
        <f>VLOOKUP(A989,Sheet1!$B:$C,2,FALSE)</f>
        <v>5</v>
      </c>
      <c r="C989" t="s">
        <v>19</v>
      </c>
      <c r="D989">
        <v>102016</v>
      </c>
      <c r="E989">
        <f>VLOOKUP(D989,Sheet1!$F:$G,2)</f>
        <v>5</v>
      </c>
      <c r="F989">
        <v>6.79</v>
      </c>
      <c r="G989">
        <v>66.16</v>
      </c>
      <c r="K989">
        <v>102016</v>
      </c>
      <c r="L989">
        <v>5</v>
      </c>
    </row>
    <row r="990" spans="1:12" x14ac:dyDescent="0.25">
      <c r="A990" t="s">
        <v>45</v>
      </c>
      <c r="B990">
        <f>VLOOKUP(A990,Sheet1!$B:$C,2,FALSE)</f>
        <v>5</v>
      </c>
      <c r="C990" t="s">
        <v>65</v>
      </c>
      <c r="D990">
        <v>102016</v>
      </c>
      <c r="E990">
        <f>VLOOKUP(D990,Sheet1!$F:$G,2)</f>
        <v>5</v>
      </c>
      <c r="F990">
        <v>6.79</v>
      </c>
      <c r="G990">
        <v>24.53</v>
      </c>
      <c r="K990">
        <v>102016</v>
      </c>
      <c r="L990">
        <v>5</v>
      </c>
    </row>
    <row r="991" spans="1:12" x14ac:dyDescent="0.25">
      <c r="A991" t="s">
        <v>45</v>
      </c>
      <c r="B991">
        <f>VLOOKUP(A991,Sheet1!$B:$C,2,FALSE)</f>
        <v>5</v>
      </c>
      <c r="C991" t="s">
        <v>18</v>
      </c>
      <c r="D991">
        <v>102016</v>
      </c>
      <c r="E991">
        <f>VLOOKUP(D991,Sheet1!$F:$G,2)</f>
        <v>5</v>
      </c>
      <c r="F991">
        <v>5.55</v>
      </c>
      <c r="G991">
        <v>11.3</v>
      </c>
      <c r="K991">
        <v>102016</v>
      </c>
      <c r="L991">
        <v>5</v>
      </c>
    </row>
    <row r="992" spans="1:12" x14ac:dyDescent="0.25">
      <c r="A992" t="s">
        <v>45</v>
      </c>
      <c r="B992">
        <f>VLOOKUP(A992,Sheet1!$B:$C,2,FALSE)</f>
        <v>5</v>
      </c>
      <c r="C992" t="s">
        <v>33</v>
      </c>
      <c r="D992">
        <v>102016</v>
      </c>
      <c r="E992">
        <f>VLOOKUP(D992,Sheet1!$F:$G,2)</f>
        <v>5</v>
      </c>
      <c r="F992">
        <v>5.55</v>
      </c>
      <c r="G992">
        <v>6.78</v>
      </c>
      <c r="K992">
        <v>102016</v>
      </c>
      <c r="L992">
        <v>5</v>
      </c>
    </row>
    <row r="993" spans="1:12" x14ac:dyDescent="0.25">
      <c r="A993" t="s">
        <v>46</v>
      </c>
      <c r="B993">
        <f>VLOOKUP(A993,Sheet1!$B:$C,2,FALSE)</f>
        <v>10</v>
      </c>
      <c r="C993" t="s">
        <v>59</v>
      </c>
      <c r="D993">
        <v>102016</v>
      </c>
      <c r="E993">
        <f>VLOOKUP(D993,Sheet1!$F:$G,2)</f>
        <v>5</v>
      </c>
      <c r="F993">
        <v>2.39</v>
      </c>
      <c r="G993">
        <v>415.35</v>
      </c>
      <c r="K993">
        <v>102016</v>
      </c>
      <c r="L993">
        <v>5</v>
      </c>
    </row>
    <row r="994" spans="1:12" x14ac:dyDescent="0.25">
      <c r="A994" t="s">
        <v>46</v>
      </c>
      <c r="B994">
        <f>VLOOKUP(A994,Sheet1!$B:$C,2,FALSE)</f>
        <v>10</v>
      </c>
      <c r="C994" t="s">
        <v>44</v>
      </c>
      <c r="D994">
        <v>102016</v>
      </c>
      <c r="E994">
        <f>VLOOKUP(D994,Sheet1!$F:$G,2)</f>
        <v>5</v>
      </c>
      <c r="F994">
        <v>1.49</v>
      </c>
      <c r="G994">
        <v>244.95</v>
      </c>
      <c r="K994">
        <v>102016</v>
      </c>
      <c r="L994">
        <v>5</v>
      </c>
    </row>
    <row r="995" spans="1:12" x14ac:dyDescent="0.25">
      <c r="A995" t="s">
        <v>46</v>
      </c>
      <c r="B995">
        <f>VLOOKUP(A995,Sheet1!$B:$C,2,FALSE)</f>
        <v>10</v>
      </c>
      <c r="C995" t="s">
        <v>11</v>
      </c>
      <c r="D995">
        <v>102016</v>
      </c>
      <c r="E995">
        <f>VLOOKUP(D995,Sheet1!$F:$G,2)</f>
        <v>5</v>
      </c>
      <c r="F995">
        <v>1.64</v>
      </c>
      <c r="G995">
        <v>149.1</v>
      </c>
      <c r="K995">
        <v>102016</v>
      </c>
      <c r="L995">
        <v>5</v>
      </c>
    </row>
    <row r="996" spans="1:12" x14ac:dyDescent="0.25">
      <c r="A996" t="s">
        <v>46</v>
      </c>
      <c r="B996">
        <f>VLOOKUP(A996,Sheet1!$B:$C,2,FALSE)</f>
        <v>10</v>
      </c>
      <c r="C996" t="s">
        <v>47</v>
      </c>
      <c r="D996">
        <v>102016</v>
      </c>
      <c r="E996">
        <f>VLOOKUP(D996,Sheet1!$F:$G,2)</f>
        <v>5</v>
      </c>
      <c r="F996">
        <v>1.59</v>
      </c>
      <c r="G996">
        <v>74.55</v>
      </c>
      <c r="K996">
        <v>102016</v>
      </c>
      <c r="L996">
        <v>5</v>
      </c>
    </row>
    <row r="997" spans="1:12" x14ac:dyDescent="0.25">
      <c r="A997" t="s">
        <v>49</v>
      </c>
      <c r="B997">
        <f>VLOOKUP(A997,Sheet1!$B:$C,2,FALSE)</f>
        <v>15</v>
      </c>
      <c r="C997" t="s">
        <v>13</v>
      </c>
      <c r="D997">
        <v>102016</v>
      </c>
      <c r="E997">
        <f>VLOOKUP(D997,Sheet1!$F:$G,2)</f>
        <v>5</v>
      </c>
      <c r="F997">
        <v>2.09</v>
      </c>
      <c r="G997">
        <v>260.88</v>
      </c>
      <c r="K997">
        <v>102016</v>
      </c>
      <c r="L997">
        <v>5</v>
      </c>
    </row>
    <row r="998" spans="1:12" x14ac:dyDescent="0.25">
      <c r="A998" t="s">
        <v>71</v>
      </c>
      <c r="B998">
        <f>VLOOKUP(A998,Sheet1!$B:$C,2,FALSE)</f>
        <v>1</v>
      </c>
      <c r="C998" t="s">
        <v>59</v>
      </c>
      <c r="D998">
        <v>102016</v>
      </c>
      <c r="E998">
        <f>VLOOKUP(D998,Sheet1!$F:$G,2)</f>
        <v>5</v>
      </c>
      <c r="F998">
        <v>4.09</v>
      </c>
      <c r="G998">
        <v>49.38</v>
      </c>
      <c r="K998">
        <v>102016</v>
      </c>
      <c r="L998">
        <v>5</v>
      </c>
    </row>
    <row r="999" spans="1:12" x14ac:dyDescent="0.25">
      <c r="A999" t="s">
        <v>71</v>
      </c>
      <c r="B999">
        <f>VLOOKUP(A999,Sheet1!$B:$C,2,FALSE)</f>
        <v>1</v>
      </c>
      <c r="C999" t="s">
        <v>65</v>
      </c>
      <c r="D999">
        <v>102016</v>
      </c>
      <c r="E999">
        <f>VLOOKUP(D999,Sheet1!$F:$G,2)</f>
        <v>5</v>
      </c>
      <c r="F999">
        <v>3.99</v>
      </c>
      <c r="G999">
        <v>24.2</v>
      </c>
      <c r="K999">
        <v>102016</v>
      </c>
      <c r="L999">
        <v>5</v>
      </c>
    </row>
    <row r="1000" spans="1:12" x14ac:dyDescent="0.25">
      <c r="A1000" t="s">
        <v>71</v>
      </c>
      <c r="B1000">
        <f>VLOOKUP(A1000,Sheet1!$B:$C,2,FALSE)</f>
        <v>1</v>
      </c>
      <c r="C1000" t="s">
        <v>15</v>
      </c>
      <c r="D1000">
        <v>102016</v>
      </c>
      <c r="E1000">
        <f>VLOOKUP(D1000,Sheet1!$F:$G,2)</f>
        <v>5</v>
      </c>
      <c r="F1000">
        <v>3.59</v>
      </c>
      <c r="G1000">
        <v>13.55</v>
      </c>
      <c r="K1000">
        <v>102016</v>
      </c>
      <c r="L1000">
        <v>5</v>
      </c>
    </row>
    <row r="1001" spans="1:12" x14ac:dyDescent="0.25">
      <c r="A1001" t="s">
        <v>77</v>
      </c>
      <c r="B1001">
        <f>VLOOKUP(A1001,Sheet1!$B:$C,2,FALSE)</f>
        <v>6</v>
      </c>
      <c r="C1001" t="s">
        <v>86</v>
      </c>
      <c r="D1001">
        <v>102016</v>
      </c>
      <c r="E1001">
        <f>VLOOKUP(D1001,Sheet1!$F:$G,2)</f>
        <v>5</v>
      </c>
      <c r="F1001">
        <v>5.81</v>
      </c>
      <c r="G1001">
        <v>1.29</v>
      </c>
      <c r="K1001">
        <v>102016</v>
      </c>
      <c r="L1001">
        <v>5</v>
      </c>
    </row>
    <row r="1002" spans="1:12" x14ac:dyDescent="0.25">
      <c r="A1002" t="s">
        <v>77</v>
      </c>
      <c r="B1002">
        <f>VLOOKUP(A1002,Sheet1!$B:$C,2,FALSE)</f>
        <v>6</v>
      </c>
      <c r="C1002" t="s">
        <v>89</v>
      </c>
      <c r="D1002">
        <v>102016</v>
      </c>
      <c r="E1002">
        <f>VLOOKUP(D1002,Sheet1!$F:$G,2)</f>
        <v>5</v>
      </c>
      <c r="F1002">
        <v>5.81</v>
      </c>
      <c r="G1002">
        <v>1.29</v>
      </c>
      <c r="K1002">
        <v>102016</v>
      </c>
      <c r="L1002">
        <v>5</v>
      </c>
    </row>
    <row r="1003" spans="1:12" x14ac:dyDescent="0.25">
      <c r="A1003" t="s">
        <v>77</v>
      </c>
      <c r="B1003">
        <f>VLOOKUP(A1003,Sheet1!$B:$C,2,FALSE)</f>
        <v>6</v>
      </c>
      <c r="C1003" t="s">
        <v>88</v>
      </c>
      <c r="D1003">
        <v>102016</v>
      </c>
      <c r="E1003">
        <f>VLOOKUP(D1003,Sheet1!$F:$G,2)</f>
        <v>5</v>
      </c>
      <c r="F1003">
        <v>5.81</v>
      </c>
      <c r="G1003">
        <v>1.29</v>
      </c>
      <c r="K1003">
        <v>102016</v>
      </c>
      <c r="L1003">
        <v>5</v>
      </c>
    </row>
    <row r="1004" spans="1:12" x14ac:dyDescent="0.25">
      <c r="A1004" t="s">
        <v>77</v>
      </c>
      <c r="B1004">
        <f>VLOOKUP(A1004,Sheet1!$B:$C,2,FALSE)</f>
        <v>6</v>
      </c>
      <c r="C1004" t="s">
        <v>84</v>
      </c>
      <c r="D1004">
        <v>102016</v>
      </c>
      <c r="E1004">
        <f>VLOOKUP(D1004,Sheet1!$F:$G,2)</f>
        <v>5</v>
      </c>
      <c r="F1004">
        <v>5.81</v>
      </c>
      <c r="G1004">
        <v>1.29</v>
      </c>
      <c r="K1004">
        <v>102016</v>
      </c>
      <c r="L1004">
        <v>5</v>
      </c>
    </row>
    <row r="1005" spans="1:12" x14ac:dyDescent="0.25">
      <c r="A1005" t="s">
        <v>77</v>
      </c>
      <c r="B1005">
        <f>VLOOKUP(A1005,Sheet1!$B:$C,2,FALSE)</f>
        <v>6</v>
      </c>
      <c r="C1005" t="s">
        <v>85</v>
      </c>
      <c r="D1005">
        <v>102016</v>
      </c>
      <c r="E1005">
        <f>VLOOKUP(D1005,Sheet1!$F:$G,2)</f>
        <v>5</v>
      </c>
      <c r="F1005">
        <v>5.81</v>
      </c>
      <c r="G1005">
        <v>1.29</v>
      </c>
      <c r="K1005">
        <v>102016</v>
      </c>
      <c r="L1005">
        <v>5</v>
      </c>
    </row>
    <row r="1006" spans="1:12" x14ac:dyDescent="0.25">
      <c r="A1006" t="s">
        <v>77</v>
      </c>
      <c r="B1006">
        <f>VLOOKUP(A1006,Sheet1!$B:$C,2,FALSE)</f>
        <v>6</v>
      </c>
      <c r="C1006" t="s">
        <v>90</v>
      </c>
      <c r="D1006">
        <v>102016</v>
      </c>
      <c r="E1006">
        <f>VLOOKUP(D1006,Sheet1!$F:$G,2)</f>
        <v>5</v>
      </c>
      <c r="F1006">
        <v>5.81</v>
      </c>
      <c r="G1006">
        <v>1.29</v>
      </c>
      <c r="K1006">
        <v>102016</v>
      </c>
      <c r="L1006">
        <v>5</v>
      </c>
    </row>
    <row r="1007" spans="1:12" x14ac:dyDescent="0.25">
      <c r="A1007" t="s">
        <v>77</v>
      </c>
      <c r="B1007">
        <f>VLOOKUP(A1007,Sheet1!$B:$C,2,FALSE)</f>
        <v>6</v>
      </c>
      <c r="C1007" t="s">
        <v>87</v>
      </c>
      <c r="D1007">
        <v>102016</v>
      </c>
      <c r="E1007">
        <f>VLOOKUP(D1007,Sheet1!$F:$G,2)</f>
        <v>5</v>
      </c>
      <c r="F1007">
        <v>5.81</v>
      </c>
      <c r="G1007">
        <v>1.29</v>
      </c>
      <c r="K1007">
        <v>102016</v>
      </c>
      <c r="L1007">
        <v>5</v>
      </c>
    </row>
    <row r="1008" spans="1:12" x14ac:dyDescent="0.25">
      <c r="A1008" t="s">
        <v>77</v>
      </c>
      <c r="B1008">
        <f>VLOOKUP(A1008,Sheet1!$B:$C,2,FALSE)</f>
        <v>6</v>
      </c>
      <c r="C1008" t="s">
        <v>78</v>
      </c>
      <c r="D1008">
        <v>102016</v>
      </c>
      <c r="E1008">
        <f>VLOOKUP(D1008,Sheet1!$F:$G,2)</f>
        <v>5</v>
      </c>
      <c r="F1008">
        <v>5.81</v>
      </c>
      <c r="G1008">
        <v>1.29</v>
      </c>
      <c r="K1008">
        <v>102016</v>
      </c>
      <c r="L1008">
        <v>5</v>
      </c>
    </row>
    <row r="1009" spans="1:12" x14ac:dyDescent="0.25">
      <c r="A1009" t="s">
        <v>77</v>
      </c>
      <c r="B1009">
        <f>VLOOKUP(A1009,Sheet1!$B:$C,2,FALSE)</f>
        <v>6</v>
      </c>
      <c r="C1009" t="s">
        <v>81</v>
      </c>
      <c r="D1009">
        <v>102016</v>
      </c>
      <c r="E1009">
        <f>VLOOKUP(D1009,Sheet1!$F:$G,2)</f>
        <v>5</v>
      </c>
      <c r="F1009">
        <v>5.81</v>
      </c>
      <c r="G1009">
        <v>1.29</v>
      </c>
      <c r="K1009">
        <v>102016</v>
      </c>
      <c r="L1009">
        <v>5</v>
      </c>
    </row>
    <row r="1010" spans="1:12" x14ac:dyDescent="0.25">
      <c r="A1010" t="s">
        <v>75</v>
      </c>
      <c r="B1010">
        <f>VLOOKUP(A1010,Sheet1!$B:$C,2,FALSE)</f>
        <v>3</v>
      </c>
      <c r="C1010" t="s">
        <v>33</v>
      </c>
      <c r="D1010">
        <v>102016</v>
      </c>
      <c r="E1010">
        <f>VLOOKUP(D1010,Sheet1!$F:$G,2)</f>
        <v>5</v>
      </c>
      <c r="F1010">
        <v>3.89</v>
      </c>
      <c r="G1010">
        <v>35.69</v>
      </c>
      <c r="K1010">
        <v>102016</v>
      </c>
      <c r="L1010">
        <v>5</v>
      </c>
    </row>
    <row r="1011" spans="1:12" x14ac:dyDescent="0.25">
      <c r="A1011" t="s">
        <v>5</v>
      </c>
      <c r="B1011">
        <f>VLOOKUP(A1011,Sheet1!$B:$C,2,FALSE)</f>
        <v>13</v>
      </c>
      <c r="C1011" t="s">
        <v>37</v>
      </c>
      <c r="D1011">
        <v>102017</v>
      </c>
      <c r="E1011">
        <f>VLOOKUP(D1011,Sheet1!$F:$G,2)</f>
        <v>5</v>
      </c>
      <c r="F1011">
        <v>2.19</v>
      </c>
      <c r="G1011">
        <v>30.98</v>
      </c>
      <c r="K1011">
        <v>102017</v>
      </c>
      <c r="L1011">
        <v>5</v>
      </c>
    </row>
    <row r="1012" spans="1:12" x14ac:dyDescent="0.25">
      <c r="A1012" t="s">
        <v>12</v>
      </c>
      <c r="B1012">
        <f>VLOOKUP(A1012,Sheet1!$B:$C,2,FALSE)</f>
        <v>18</v>
      </c>
      <c r="C1012" t="s">
        <v>13</v>
      </c>
      <c r="D1012">
        <v>102017</v>
      </c>
      <c r="E1012">
        <f>VLOOKUP(D1012,Sheet1!$F:$G,2)</f>
        <v>5</v>
      </c>
      <c r="F1012">
        <v>2.29</v>
      </c>
      <c r="G1012">
        <v>288.86</v>
      </c>
      <c r="K1012">
        <v>102017</v>
      </c>
      <c r="L1012">
        <v>5</v>
      </c>
    </row>
    <row r="1013" spans="1:12" x14ac:dyDescent="0.25">
      <c r="A1013" t="s">
        <v>45</v>
      </c>
      <c r="B1013">
        <f>VLOOKUP(A1013,Sheet1!$B:$C,2,FALSE)</f>
        <v>5</v>
      </c>
      <c r="C1013" t="s">
        <v>37</v>
      </c>
      <c r="D1013">
        <v>102017</v>
      </c>
      <c r="E1013">
        <f>VLOOKUP(D1013,Sheet1!$F:$G,2)</f>
        <v>5</v>
      </c>
      <c r="F1013">
        <v>6.79</v>
      </c>
      <c r="G1013">
        <v>1.29</v>
      </c>
      <c r="K1013">
        <v>102017</v>
      </c>
      <c r="L1013">
        <v>5</v>
      </c>
    </row>
    <row r="1014" spans="1:12" x14ac:dyDescent="0.25">
      <c r="A1014" t="s">
        <v>5</v>
      </c>
      <c r="B1014">
        <f>VLOOKUP(A1014,Sheet1!$B:$C,2,FALSE)</f>
        <v>13</v>
      </c>
      <c r="C1014" t="s">
        <v>22</v>
      </c>
      <c r="D1014">
        <v>112016</v>
      </c>
      <c r="E1014">
        <f>VLOOKUP(D1014,Sheet1!$F:$G,2)</f>
        <v>6</v>
      </c>
      <c r="F1014">
        <v>1.76</v>
      </c>
      <c r="G1014">
        <v>2710.75</v>
      </c>
      <c r="K1014">
        <v>112016</v>
      </c>
      <c r="L1014">
        <v>6</v>
      </c>
    </row>
    <row r="1015" spans="1:12" x14ac:dyDescent="0.25">
      <c r="A1015" t="s">
        <v>5</v>
      </c>
      <c r="B1015">
        <f>VLOOKUP(A1015,Sheet1!$B:$C,2,FALSE)</f>
        <v>13</v>
      </c>
      <c r="C1015" t="s">
        <v>11</v>
      </c>
      <c r="D1015">
        <v>112016</v>
      </c>
      <c r="E1015">
        <f>VLOOKUP(D1015,Sheet1!$F:$G,2)</f>
        <v>6</v>
      </c>
      <c r="F1015">
        <v>1.31</v>
      </c>
      <c r="G1015">
        <v>1347.63</v>
      </c>
      <c r="K1015">
        <v>112016</v>
      </c>
      <c r="L1015">
        <v>6</v>
      </c>
    </row>
    <row r="1016" spans="1:12" x14ac:dyDescent="0.25">
      <c r="A1016" t="s">
        <v>5</v>
      </c>
      <c r="B1016">
        <f>VLOOKUP(A1016,Sheet1!$B:$C,2,FALSE)</f>
        <v>13</v>
      </c>
      <c r="C1016" t="s">
        <v>35</v>
      </c>
      <c r="D1016">
        <v>112016</v>
      </c>
      <c r="E1016">
        <f>VLOOKUP(D1016,Sheet1!$F:$G,2)</f>
        <v>6</v>
      </c>
      <c r="F1016">
        <v>2.19</v>
      </c>
      <c r="G1016">
        <v>542.15</v>
      </c>
      <c r="K1016">
        <v>112016</v>
      </c>
      <c r="L1016">
        <v>6</v>
      </c>
    </row>
    <row r="1017" spans="1:12" x14ac:dyDescent="0.25">
      <c r="A1017" t="s">
        <v>5</v>
      </c>
      <c r="B1017">
        <f>VLOOKUP(A1017,Sheet1!$B:$C,2,FALSE)</f>
        <v>13</v>
      </c>
      <c r="C1017" t="s">
        <v>10</v>
      </c>
      <c r="D1017">
        <v>112016</v>
      </c>
      <c r="E1017">
        <f>VLOOKUP(D1017,Sheet1!$F:$G,2)</f>
        <v>6</v>
      </c>
      <c r="F1017">
        <v>0.71</v>
      </c>
      <c r="G1017">
        <v>247.84</v>
      </c>
      <c r="K1017">
        <v>112016</v>
      </c>
      <c r="L1017">
        <v>6</v>
      </c>
    </row>
    <row r="1018" spans="1:12" x14ac:dyDescent="0.25">
      <c r="A1018" t="s">
        <v>5</v>
      </c>
      <c r="B1018">
        <f>VLOOKUP(A1018,Sheet1!$B:$C,2,FALSE)</f>
        <v>13</v>
      </c>
      <c r="C1018" t="s">
        <v>66</v>
      </c>
      <c r="D1018">
        <v>112016</v>
      </c>
      <c r="E1018">
        <f>VLOOKUP(D1018,Sheet1!$F:$G,2)</f>
        <v>6</v>
      </c>
      <c r="F1018">
        <v>2.4900000000000002</v>
      </c>
      <c r="G1018">
        <v>201.37</v>
      </c>
      <c r="K1018">
        <v>112016</v>
      </c>
      <c r="L1018">
        <v>6</v>
      </c>
    </row>
    <row r="1019" spans="1:12" x14ac:dyDescent="0.25">
      <c r="A1019" t="s">
        <v>5</v>
      </c>
      <c r="B1019">
        <f>VLOOKUP(A1019,Sheet1!$B:$C,2,FALSE)</f>
        <v>13</v>
      </c>
      <c r="C1019" t="s">
        <v>25</v>
      </c>
      <c r="D1019">
        <v>112016</v>
      </c>
      <c r="E1019">
        <f>VLOOKUP(D1019,Sheet1!$F:$G,2)</f>
        <v>6</v>
      </c>
      <c r="F1019">
        <v>1.59</v>
      </c>
      <c r="G1019">
        <v>139.41</v>
      </c>
      <c r="K1019">
        <v>112016</v>
      </c>
      <c r="L1019">
        <v>6</v>
      </c>
    </row>
    <row r="1020" spans="1:12" x14ac:dyDescent="0.25">
      <c r="A1020" t="s">
        <v>5</v>
      </c>
      <c r="B1020">
        <f>VLOOKUP(A1020,Sheet1!$B:$C,2,FALSE)</f>
        <v>13</v>
      </c>
      <c r="C1020" t="s">
        <v>28</v>
      </c>
      <c r="D1020">
        <v>112016</v>
      </c>
      <c r="E1020">
        <f>VLOOKUP(D1020,Sheet1!$F:$G,2)</f>
        <v>6</v>
      </c>
      <c r="F1020">
        <v>1.99</v>
      </c>
      <c r="G1020">
        <v>123.92</v>
      </c>
      <c r="K1020">
        <v>112016</v>
      </c>
      <c r="L1020">
        <v>6</v>
      </c>
    </row>
    <row r="1021" spans="1:12" x14ac:dyDescent="0.25">
      <c r="A1021" t="s">
        <v>5</v>
      </c>
      <c r="B1021">
        <f>VLOOKUP(A1021,Sheet1!$B:$C,2,FALSE)</f>
        <v>13</v>
      </c>
      <c r="C1021" t="s">
        <v>63</v>
      </c>
      <c r="D1021">
        <v>112016</v>
      </c>
      <c r="E1021">
        <f>VLOOKUP(D1021,Sheet1!$F:$G,2)</f>
        <v>6</v>
      </c>
      <c r="F1021">
        <v>1.99</v>
      </c>
      <c r="G1021">
        <v>123.92</v>
      </c>
      <c r="K1021">
        <v>112016</v>
      </c>
      <c r="L1021">
        <v>6</v>
      </c>
    </row>
    <row r="1022" spans="1:12" x14ac:dyDescent="0.25">
      <c r="A1022" t="s">
        <v>5</v>
      </c>
      <c r="B1022">
        <f>VLOOKUP(A1022,Sheet1!$B:$C,2,FALSE)</f>
        <v>13</v>
      </c>
      <c r="C1022" t="s">
        <v>41</v>
      </c>
      <c r="D1022">
        <v>112016</v>
      </c>
      <c r="E1022">
        <f>VLOOKUP(D1022,Sheet1!$F:$G,2)</f>
        <v>6</v>
      </c>
      <c r="F1022">
        <v>2.19</v>
      </c>
      <c r="G1022">
        <v>108.43</v>
      </c>
      <c r="K1022">
        <v>112016</v>
      </c>
      <c r="L1022">
        <v>6</v>
      </c>
    </row>
    <row r="1023" spans="1:12" x14ac:dyDescent="0.25">
      <c r="A1023" t="s">
        <v>5</v>
      </c>
      <c r="B1023">
        <f>VLOOKUP(A1023,Sheet1!$B:$C,2,FALSE)</f>
        <v>13</v>
      </c>
      <c r="C1023" t="s">
        <v>58</v>
      </c>
      <c r="D1023">
        <v>112016</v>
      </c>
      <c r="E1023">
        <f>VLOOKUP(D1023,Sheet1!$F:$G,2)</f>
        <v>6</v>
      </c>
      <c r="F1023">
        <v>1.51</v>
      </c>
      <c r="G1023">
        <v>92.94</v>
      </c>
      <c r="K1023">
        <v>112016</v>
      </c>
      <c r="L1023">
        <v>6</v>
      </c>
    </row>
    <row r="1024" spans="1:12" x14ac:dyDescent="0.25">
      <c r="A1024" t="s">
        <v>5</v>
      </c>
      <c r="B1024">
        <f>VLOOKUP(A1024,Sheet1!$B:$C,2,FALSE)</f>
        <v>13</v>
      </c>
      <c r="C1024" t="s">
        <v>59</v>
      </c>
      <c r="D1024">
        <v>112016</v>
      </c>
      <c r="E1024">
        <f>VLOOKUP(D1024,Sheet1!$F:$G,2)</f>
        <v>6</v>
      </c>
      <c r="F1024">
        <v>2.19</v>
      </c>
      <c r="G1024">
        <v>77.45</v>
      </c>
      <c r="K1024">
        <v>112016</v>
      </c>
      <c r="L1024">
        <v>6</v>
      </c>
    </row>
    <row r="1025" spans="1:12" x14ac:dyDescent="0.25">
      <c r="A1025" t="s">
        <v>5</v>
      </c>
      <c r="B1025">
        <f>VLOOKUP(A1025,Sheet1!$B:$C,2,FALSE)</f>
        <v>13</v>
      </c>
      <c r="C1025" t="s">
        <v>64</v>
      </c>
      <c r="D1025">
        <v>112016</v>
      </c>
      <c r="E1025">
        <f>VLOOKUP(D1025,Sheet1!$F:$G,2)</f>
        <v>6</v>
      </c>
      <c r="F1025">
        <v>2.19</v>
      </c>
      <c r="G1025">
        <v>61.96</v>
      </c>
      <c r="K1025">
        <v>112016</v>
      </c>
      <c r="L1025">
        <v>6</v>
      </c>
    </row>
    <row r="1026" spans="1:12" x14ac:dyDescent="0.25">
      <c r="A1026" t="s">
        <v>5</v>
      </c>
      <c r="B1026">
        <f>VLOOKUP(A1026,Sheet1!$B:$C,2,FALSE)</f>
        <v>13</v>
      </c>
      <c r="C1026" t="s">
        <v>40</v>
      </c>
      <c r="D1026">
        <v>112016</v>
      </c>
      <c r="E1026">
        <f>VLOOKUP(D1026,Sheet1!$F:$G,2)</f>
        <v>6</v>
      </c>
      <c r="F1026">
        <v>2.09</v>
      </c>
      <c r="G1026">
        <v>46.47</v>
      </c>
      <c r="K1026">
        <v>112016</v>
      </c>
      <c r="L1026">
        <v>6</v>
      </c>
    </row>
    <row r="1027" spans="1:12" x14ac:dyDescent="0.25">
      <c r="A1027" t="s">
        <v>5</v>
      </c>
      <c r="B1027">
        <f>VLOOKUP(A1027,Sheet1!$B:$C,2,FALSE)</f>
        <v>13</v>
      </c>
      <c r="C1027" t="s">
        <v>19</v>
      </c>
      <c r="D1027">
        <v>112016</v>
      </c>
      <c r="E1027">
        <f>VLOOKUP(D1027,Sheet1!$F:$G,2)</f>
        <v>6</v>
      </c>
      <c r="F1027">
        <v>2.19</v>
      </c>
      <c r="G1027">
        <v>46.47</v>
      </c>
      <c r="K1027">
        <v>112016</v>
      </c>
      <c r="L1027">
        <v>6</v>
      </c>
    </row>
    <row r="1028" spans="1:12" x14ac:dyDescent="0.25">
      <c r="A1028" t="s">
        <v>5</v>
      </c>
      <c r="B1028">
        <f>VLOOKUP(A1028,Sheet1!$B:$C,2,FALSE)</f>
        <v>13</v>
      </c>
      <c r="C1028" t="s">
        <v>47</v>
      </c>
      <c r="D1028">
        <v>112016</v>
      </c>
      <c r="E1028">
        <f>VLOOKUP(D1028,Sheet1!$F:$G,2)</f>
        <v>6</v>
      </c>
      <c r="F1028">
        <v>1.39</v>
      </c>
      <c r="G1028">
        <v>30.98</v>
      </c>
      <c r="K1028">
        <v>112016</v>
      </c>
      <c r="L1028">
        <v>6</v>
      </c>
    </row>
    <row r="1029" spans="1:12" x14ac:dyDescent="0.25">
      <c r="A1029" t="s">
        <v>5</v>
      </c>
      <c r="B1029">
        <f>VLOOKUP(A1029,Sheet1!$B:$C,2,FALSE)</f>
        <v>13</v>
      </c>
      <c r="C1029" t="s">
        <v>72</v>
      </c>
      <c r="D1029">
        <v>112016</v>
      </c>
      <c r="E1029">
        <f>VLOOKUP(D1029,Sheet1!$F:$G,2)</f>
        <v>6</v>
      </c>
      <c r="F1029">
        <v>2.19</v>
      </c>
      <c r="G1029">
        <v>30.98</v>
      </c>
      <c r="K1029">
        <v>112016</v>
      </c>
      <c r="L1029">
        <v>6</v>
      </c>
    </row>
    <row r="1030" spans="1:12" x14ac:dyDescent="0.25">
      <c r="A1030" t="s">
        <v>5</v>
      </c>
      <c r="B1030">
        <f>VLOOKUP(A1030,Sheet1!$B:$C,2,FALSE)</f>
        <v>13</v>
      </c>
      <c r="C1030" t="s">
        <v>17</v>
      </c>
      <c r="D1030">
        <v>112016</v>
      </c>
      <c r="E1030">
        <f>VLOOKUP(D1030,Sheet1!$F:$G,2)</f>
        <v>6</v>
      </c>
      <c r="F1030">
        <v>0.6</v>
      </c>
      <c r="G1030">
        <v>15.49</v>
      </c>
      <c r="K1030">
        <v>112016</v>
      </c>
      <c r="L1030">
        <v>6</v>
      </c>
    </row>
    <row r="1031" spans="1:12" x14ac:dyDescent="0.25">
      <c r="A1031" t="s">
        <v>8</v>
      </c>
      <c r="B1031">
        <f>VLOOKUP(A1031,Sheet1!$B:$C,2,FALSE)</f>
        <v>16</v>
      </c>
      <c r="C1031" t="s">
        <v>38</v>
      </c>
      <c r="D1031">
        <v>112016</v>
      </c>
      <c r="E1031">
        <f>VLOOKUP(D1031,Sheet1!$F:$G,2)</f>
        <v>6</v>
      </c>
      <c r="F1031">
        <v>0.76</v>
      </c>
      <c r="G1031">
        <v>2762.74</v>
      </c>
      <c r="K1031">
        <v>112016</v>
      </c>
      <c r="L1031">
        <v>6</v>
      </c>
    </row>
    <row r="1032" spans="1:12" x14ac:dyDescent="0.25">
      <c r="A1032" t="s">
        <v>14</v>
      </c>
      <c r="B1032">
        <f>VLOOKUP(A1032,Sheet1!$B:$C,2,FALSE)</f>
        <v>17</v>
      </c>
      <c r="C1032" t="s">
        <v>15</v>
      </c>
      <c r="D1032">
        <v>112016</v>
      </c>
      <c r="E1032">
        <f>VLOOKUP(D1032,Sheet1!$F:$G,2)</f>
        <v>6</v>
      </c>
      <c r="F1032">
        <v>1.66</v>
      </c>
      <c r="G1032">
        <v>2586.83</v>
      </c>
      <c r="K1032">
        <v>112016</v>
      </c>
      <c r="L1032">
        <v>6</v>
      </c>
    </row>
    <row r="1033" spans="1:12" x14ac:dyDescent="0.25">
      <c r="A1033" t="s">
        <v>26</v>
      </c>
      <c r="B1033">
        <f>VLOOKUP(A1033,Sheet1!$B:$C,2,FALSE)</f>
        <v>9</v>
      </c>
      <c r="C1033" t="s">
        <v>37</v>
      </c>
      <c r="D1033">
        <v>112016</v>
      </c>
      <c r="E1033">
        <f>VLOOKUP(D1033,Sheet1!$F:$G,2)</f>
        <v>6</v>
      </c>
      <c r="F1033">
        <v>2.19</v>
      </c>
      <c r="G1033">
        <v>2896.8</v>
      </c>
      <c r="K1033">
        <v>112016</v>
      </c>
      <c r="L1033">
        <v>6</v>
      </c>
    </row>
    <row r="1034" spans="1:12" x14ac:dyDescent="0.25">
      <c r="A1034" t="s">
        <v>26</v>
      </c>
      <c r="B1034">
        <f>VLOOKUP(A1034,Sheet1!$B:$C,2,FALSE)</f>
        <v>9</v>
      </c>
      <c r="C1034" t="s">
        <v>22</v>
      </c>
      <c r="D1034">
        <v>112016</v>
      </c>
      <c r="E1034">
        <f>VLOOKUP(D1034,Sheet1!$F:$G,2)</f>
        <v>6</v>
      </c>
      <c r="F1034">
        <v>1.69</v>
      </c>
      <c r="G1034">
        <v>1203.45</v>
      </c>
      <c r="K1034">
        <v>112016</v>
      </c>
      <c r="L1034">
        <v>6</v>
      </c>
    </row>
    <row r="1035" spans="1:12" x14ac:dyDescent="0.25">
      <c r="A1035" t="s">
        <v>26</v>
      </c>
      <c r="B1035">
        <f>VLOOKUP(A1035,Sheet1!$B:$C,2,FALSE)</f>
        <v>9</v>
      </c>
      <c r="C1035" t="s">
        <v>17</v>
      </c>
      <c r="D1035">
        <v>112016</v>
      </c>
      <c r="E1035">
        <f>VLOOKUP(D1035,Sheet1!$F:$G,2)</f>
        <v>6</v>
      </c>
      <c r="F1035">
        <v>1.29</v>
      </c>
      <c r="G1035">
        <v>95.85</v>
      </c>
      <c r="K1035">
        <v>112016</v>
      </c>
      <c r="L1035">
        <v>6</v>
      </c>
    </row>
    <row r="1036" spans="1:12" x14ac:dyDescent="0.25">
      <c r="A1036" t="s">
        <v>26</v>
      </c>
      <c r="B1036">
        <f>VLOOKUP(A1036,Sheet1!$B:$C,2,FALSE)</f>
        <v>9</v>
      </c>
      <c r="C1036" t="s">
        <v>65</v>
      </c>
      <c r="D1036">
        <v>112016</v>
      </c>
      <c r="E1036">
        <f>VLOOKUP(D1036,Sheet1!$F:$G,2)</f>
        <v>6</v>
      </c>
      <c r="F1036">
        <v>2.19</v>
      </c>
      <c r="G1036">
        <v>53.25</v>
      </c>
      <c r="K1036">
        <v>112016</v>
      </c>
      <c r="L1036">
        <v>6</v>
      </c>
    </row>
    <row r="1037" spans="1:12" x14ac:dyDescent="0.25">
      <c r="A1037" t="s">
        <v>29</v>
      </c>
      <c r="B1037">
        <f>VLOOKUP(A1037,Sheet1!$B:$C,2,FALSE)</f>
        <v>12</v>
      </c>
      <c r="C1037" t="s">
        <v>13</v>
      </c>
      <c r="D1037">
        <v>112016</v>
      </c>
      <c r="E1037">
        <f>VLOOKUP(D1037,Sheet1!$F:$G,2)</f>
        <v>6</v>
      </c>
      <c r="F1037">
        <v>2.46</v>
      </c>
      <c r="G1037">
        <v>162.68</v>
      </c>
      <c r="K1037">
        <v>112016</v>
      </c>
      <c r="L1037">
        <v>6</v>
      </c>
    </row>
    <row r="1038" spans="1:12" x14ac:dyDescent="0.25">
      <c r="A1038" t="s">
        <v>24</v>
      </c>
      <c r="B1038">
        <f>VLOOKUP(A1038,Sheet1!$B:$C,2,FALSE)</f>
        <v>14</v>
      </c>
      <c r="C1038" t="s">
        <v>9</v>
      </c>
      <c r="D1038">
        <v>112016</v>
      </c>
      <c r="E1038">
        <f>VLOOKUP(D1038,Sheet1!$F:$G,2)</f>
        <v>6</v>
      </c>
      <c r="F1038">
        <v>1.99</v>
      </c>
      <c r="G1038">
        <v>1403.6</v>
      </c>
      <c r="K1038">
        <v>112016</v>
      </c>
      <c r="L1038">
        <v>6</v>
      </c>
    </row>
    <row r="1039" spans="1:12" x14ac:dyDescent="0.25">
      <c r="A1039" t="s">
        <v>24</v>
      </c>
      <c r="B1039">
        <f>VLOOKUP(A1039,Sheet1!$B:$C,2,FALSE)</f>
        <v>14</v>
      </c>
      <c r="C1039" t="s">
        <v>44</v>
      </c>
      <c r="D1039">
        <v>112016</v>
      </c>
      <c r="E1039">
        <f>VLOOKUP(D1039,Sheet1!$F:$G,2)</f>
        <v>6</v>
      </c>
      <c r="F1039">
        <v>1.99</v>
      </c>
      <c r="G1039">
        <v>193.6</v>
      </c>
      <c r="K1039">
        <v>112016</v>
      </c>
      <c r="L1039">
        <v>6</v>
      </c>
    </row>
    <row r="1040" spans="1:12" x14ac:dyDescent="0.25">
      <c r="A1040" t="s">
        <v>45</v>
      </c>
      <c r="B1040">
        <f>VLOOKUP(A1040,Sheet1!$B:$C,2,FALSE)</f>
        <v>5</v>
      </c>
      <c r="C1040" t="s">
        <v>18</v>
      </c>
      <c r="D1040">
        <v>112016</v>
      </c>
      <c r="E1040">
        <f>VLOOKUP(D1040,Sheet1!$F:$G,2)</f>
        <v>6</v>
      </c>
      <c r="F1040">
        <v>5.55</v>
      </c>
      <c r="G1040">
        <v>10.33</v>
      </c>
      <c r="K1040">
        <v>112016</v>
      </c>
      <c r="L1040">
        <v>6</v>
      </c>
    </row>
    <row r="1041" spans="1:12" x14ac:dyDescent="0.25">
      <c r="A1041" t="s">
        <v>45</v>
      </c>
      <c r="B1041">
        <f>VLOOKUP(A1041,Sheet1!$B:$C,2,FALSE)</f>
        <v>5</v>
      </c>
      <c r="C1041" t="s">
        <v>27</v>
      </c>
      <c r="D1041">
        <v>112016</v>
      </c>
      <c r="E1041">
        <f>VLOOKUP(D1041,Sheet1!$F:$G,2)</f>
        <v>6</v>
      </c>
      <c r="F1041">
        <v>4.93</v>
      </c>
      <c r="G1041">
        <v>9.0399999999999991</v>
      </c>
      <c r="K1041">
        <v>112016</v>
      </c>
      <c r="L1041">
        <v>6</v>
      </c>
    </row>
    <row r="1042" spans="1:12" x14ac:dyDescent="0.25">
      <c r="A1042" t="s">
        <v>45</v>
      </c>
      <c r="B1042">
        <f>VLOOKUP(A1042,Sheet1!$B:$C,2,FALSE)</f>
        <v>5</v>
      </c>
      <c r="C1042" t="s">
        <v>33</v>
      </c>
      <c r="D1042">
        <v>112016</v>
      </c>
      <c r="E1042">
        <f>VLOOKUP(D1042,Sheet1!$F:$G,2)</f>
        <v>6</v>
      </c>
      <c r="F1042">
        <v>5.55</v>
      </c>
      <c r="G1042">
        <v>3.87</v>
      </c>
      <c r="K1042">
        <v>112016</v>
      </c>
      <c r="L1042">
        <v>6</v>
      </c>
    </row>
    <row r="1043" spans="1:12" x14ac:dyDescent="0.25">
      <c r="A1043" t="s">
        <v>46</v>
      </c>
      <c r="B1043">
        <f>VLOOKUP(A1043,Sheet1!$B:$C,2,FALSE)</f>
        <v>10</v>
      </c>
      <c r="C1043" t="s">
        <v>9</v>
      </c>
      <c r="D1043">
        <v>112016</v>
      </c>
      <c r="E1043">
        <f>VLOOKUP(D1043,Sheet1!$F:$G,2)</f>
        <v>6</v>
      </c>
      <c r="F1043">
        <v>1.49</v>
      </c>
      <c r="G1043">
        <v>521.85</v>
      </c>
      <c r="K1043">
        <v>112016</v>
      </c>
      <c r="L1043">
        <v>6</v>
      </c>
    </row>
    <row r="1044" spans="1:12" x14ac:dyDescent="0.25">
      <c r="A1044" t="s">
        <v>46</v>
      </c>
      <c r="B1044">
        <f>VLOOKUP(A1044,Sheet1!$B:$C,2,FALSE)</f>
        <v>10</v>
      </c>
      <c r="C1044" t="s">
        <v>20</v>
      </c>
      <c r="D1044">
        <v>112016</v>
      </c>
      <c r="E1044">
        <f>VLOOKUP(D1044,Sheet1!$F:$G,2)</f>
        <v>6</v>
      </c>
      <c r="F1044">
        <v>1.49</v>
      </c>
      <c r="G1044">
        <v>159.75</v>
      </c>
      <c r="K1044">
        <v>112016</v>
      </c>
      <c r="L1044">
        <v>6</v>
      </c>
    </row>
    <row r="1045" spans="1:12" x14ac:dyDescent="0.25">
      <c r="A1045" t="s">
        <v>46</v>
      </c>
      <c r="B1045">
        <f>VLOOKUP(A1045,Sheet1!$B:$C,2,FALSE)</f>
        <v>10</v>
      </c>
      <c r="C1045" t="s">
        <v>47</v>
      </c>
      <c r="D1045">
        <v>112016</v>
      </c>
      <c r="E1045">
        <f>VLOOKUP(D1045,Sheet1!$F:$G,2)</f>
        <v>6</v>
      </c>
      <c r="F1045">
        <v>1.59</v>
      </c>
      <c r="G1045">
        <v>149.1</v>
      </c>
      <c r="K1045">
        <v>112016</v>
      </c>
      <c r="L1045">
        <v>6</v>
      </c>
    </row>
    <row r="1046" spans="1:12" x14ac:dyDescent="0.25">
      <c r="A1046" t="s">
        <v>46</v>
      </c>
      <c r="B1046">
        <f>VLOOKUP(A1046,Sheet1!$B:$C,2,FALSE)</f>
        <v>10</v>
      </c>
      <c r="C1046" t="s">
        <v>18</v>
      </c>
      <c r="D1046">
        <v>112016</v>
      </c>
      <c r="E1046">
        <f>VLOOKUP(D1046,Sheet1!$F:$G,2)</f>
        <v>6</v>
      </c>
      <c r="F1046">
        <v>1.59</v>
      </c>
      <c r="G1046">
        <v>138.44999999999999</v>
      </c>
      <c r="K1046">
        <v>112016</v>
      </c>
      <c r="L1046">
        <v>6</v>
      </c>
    </row>
    <row r="1047" spans="1:12" x14ac:dyDescent="0.25">
      <c r="A1047" t="s">
        <v>46</v>
      </c>
      <c r="B1047">
        <f>VLOOKUP(A1047,Sheet1!$B:$C,2,FALSE)</f>
        <v>10</v>
      </c>
      <c r="C1047" t="s">
        <v>16</v>
      </c>
      <c r="D1047">
        <v>112016</v>
      </c>
      <c r="E1047">
        <f>VLOOKUP(D1047,Sheet1!$F:$G,2)</f>
        <v>6</v>
      </c>
      <c r="F1047">
        <v>1.49</v>
      </c>
      <c r="G1047">
        <v>63.9</v>
      </c>
      <c r="K1047">
        <v>112016</v>
      </c>
      <c r="L1047">
        <v>6</v>
      </c>
    </row>
    <row r="1048" spans="1:12" x14ac:dyDescent="0.25">
      <c r="A1048" t="s">
        <v>49</v>
      </c>
      <c r="B1048">
        <f>VLOOKUP(A1048,Sheet1!$B:$C,2,FALSE)</f>
        <v>15</v>
      </c>
      <c r="C1048" t="s">
        <v>13</v>
      </c>
      <c r="D1048">
        <v>112016</v>
      </c>
      <c r="E1048">
        <f>VLOOKUP(D1048,Sheet1!$F:$G,2)</f>
        <v>6</v>
      </c>
      <c r="F1048">
        <v>1.6</v>
      </c>
      <c r="G1048">
        <v>43.48</v>
      </c>
      <c r="K1048">
        <v>112016</v>
      </c>
      <c r="L1048">
        <v>6</v>
      </c>
    </row>
    <row r="1049" spans="1:12" x14ac:dyDescent="0.25">
      <c r="A1049" t="s">
        <v>71</v>
      </c>
      <c r="B1049">
        <f>VLOOKUP(A1049,Sheet1!$B:$C,2,FALSE)</f>
        <v>1</v>
      </c>
      <c r="C1049" t="s">
        <v>15</v>
      </c>
      <c r="D1049">
        <v>112016</v>
      </c>
      <c r="E1049">
        <f>VLOOKUP(D1049,Sheet1!$F:$G,2)</f>
        <v>6</v>
      </c>
      <c r="F1049">
        <v>3.6</v>
      </c>
      <c r="G1049">
        <v>36.79</v>
      </c>
      <c r="K1049">
        <v>112016</v>
      </c>
      <c r="L1049">
        <v>6</v>
      </c>
    </row>
    <row r="1050" spans="1:12" x14ac:dyDescent="0.25">
      <c r="A1050" t="s">
        <v>71</v>
      </c>
      <c r="B1050">
        <f>VLOOKUP(A1050,Sheet1!$B:$C,2,FALSE)</f>
        <v>1</v>
      </c>
      <c r="C1050" t="s">
        <v>17</v>
      </c>
      <c r="D1050">
        <v>112016</v>
      </c>
      <c r="E1050">
        <f>VLOOKUP(D1050,Sheet1!$F:$G,2)</f>
        <v>6</v>
      </c>
      <c r="F1050">
        <v>3.39</v>
      </c>
      <c r="G1050">
        <v>3.87</v>
      </c>
      <c r="K1050">
        <v>112016</v>
      </c>
      <c r="L1050">
        <v>6</v>
      </c>
    </row>
    <row r="1051" spans="1:12" x14ac:dyDescent="0.25">
      <c r="A1051" t="s">
        <v>71</v>
      </c>
      <c r="B1051">
        <f>VLOOKUP(A1051,Sheet1!$B:$C,2,FALSE)</f>
        <v>1</v>
      </c>
      <c r="C1051" t="s">
        <v>25</v>
      </c>
      <c r="D1051">
        <v>112016</v>
      </c>
      <c r="E1051">
        <f>VLOOKUP(D1051,Sheet1!$F:$G,2)</f>
        <v>6</v>
      </c>
      <c r="F1051">
        <v>1.81</v>
      </c>
      <c r="G1051">
        <v>0.97</v>
      </c>
      <c r="K1051">
        <v>112016</v>
      </c>
      <c r="L1051">
        <v>6</v>
      </c>
    </row>
    <row r="1052" spans="1:12" x14ac:dyDescent="0.25">
      <c r="A1052" t="s">
        <v>71</v>
      </c>
      <c r="B1052">
        <f>VLOOKUP(A1052,Sheet1!$B:$C,2,FALSE)</f>
        <v>1</v>
      </c>
      <c r="C1052" t="s">
        <v>10</v>
      </c>
      <c r="D1052">
        <v>112016</v>
      </c>
      <c r="E1052">
        <f>VLOOKUP(D1052,Sheet1!$F:$G,2)</f>
        <v>6</v>
      </c>
      <c r="F1052">
        <v>1.81</v>
      </c>
      <c r="G1052">
        <v>0.97</v>
      </c>
      <c r="K1052">
        <v>112016</v>
      </c>
      <c r="L1052">
        <v>6</v>
      </c>
    </row>
    <row r="1053" spans="1:12" x14ac:dyDescent="0.25">
      <c r="A1053" t="s">
        <v>77</v>
      </c>
      <c r="B1053">
        <f>VLOOKUP(A1053,Sheet1!$B:$C,2,FALSE)</f>
        <v>6</v>
      </c>
      <c r="C1053" t="s">
        <v>78</v>
      </c>
      <c r="D1053">
        <v>112016</v>
      </c>
      <c r="E1053">
        <f>VLOOKUP(D1053,Sheet1!$F:$G,2)</f>
        <v>6</v>
      </c>
      <c r="F1053">
        <v>11.6</v>
      </c>
      <c r="G1053">
        <v>0.43</v>
      </c>
      <c r="K1053">
        <v>112016</v>
      </c>
      <c r="L1053">
        <v>6</v>
      </c>
    </row>
    <row r="1054" spans="1:12" x14ac:dyDescent="0.25">
      <c r="A1054" t="s">
        <v>75</v>
      </c>
      <c r="B1054">
        <f>VLOOKUP(A1054,Sheet1!$B:$C,2,FALSE)</f>
        <v>3</v>
      </c>
      <c r="C1054" t="s">
        <v>33</v>
      </c>
      <c r="D1054">
        <v>112016</v>
      </c>
      <c r="E1054">
        <f>VLOOKUP(D1054,Sheet1!$F:$G,2)</f>
        <v>6</v>
      </c>
      <c r="F1054">
        <v>3.82</v>
      </c>
      <c r="G1054">
        <v>46.67</v>
      </c>
      <c r="K1054">
        <v>112016</v>
      </c>
      <c r="L1054">
        <v>6</v>
      </c>
    </row>
    <row r="1055" spans="1:12" x14ac:dyDescent="0.25">
      <c r="A1055" t="s">
        <v>5</v>
      </c>
      <c r="B1055">
        <f>VLOOKUP(A1055,Sheet1!$B:$C,2,FALSE)</f>
        <v>13</v>
      </c>
      <c r="C1055" t="s">
        <v>30</v>
      </c>
      <c r="D1055">
        <v>122016</v>
      </c>
      <c r="E1055">
        <f>VLOOKUP(D1055,Sheet1!$F:$G,2)</f>
        <v>7</v>
      </c>
      <c r="F1055">
        <v>1.19</v>
      </c>
      <c r="G1055">
        <v>2509.38</v>
      </c>
      <c r="K1055">
        <v>122016</v>
      </c>
      <c r="L1055">
        <v>7</v>
      </c>
    </row>
    <row r="1056" spans="1:12" x14ac:dyDescent="0.25">
      <c r="A1056" t="s">
        <v>5</v>
      </c>
      <c r="B1056">
        <f>VLOOKUP(A1056,Sheet1!$B:$C,2,FALSE)</f>
        <v>13</v>
      </c>
      <c r="C1056" t="s">
        <v>19</v>
      </c>
      <c r="D1056">
        <v>122016</v>
      </c>
      <c r="E1056">
        <f>VLOOKUP(D1056,Sheet1!$F:$G,2)</f>
        <v>7</v>
      </c>
      <c r="F1056">
        <v>2.19</v>
      </c>
      <c r="G1056">
        <v>1982.72</v>
      </c>
      <c r="K1056">
        <v>122016</v>
      </c>
      <c r="L1056">
        <v>7</v>
      </c>
    </row>
    <row r="1057" spans="1:12" x14ac:dyDescent="0.25">
      <c r="A1057" t="s">
        <v>5</v>
      </c>
      <c r="B1057">
        <f>VLOOKUP(A1057,Sheet1!$B:$C,2,FALSE)</f>
        <v>13</v>
      </c>
      <c r="C1057" t="s">
        <v>32</v>
      </c>
      <c r="D1057">
        <v>122016</v>
      </c>
      <c r="E1057">
        <f>VLOOKUP(D1057,Sheet1!$F:$G,2)</f>
        <v>7</v>
      </c>
      <c r="F1057">
        <v>1.04</v>
      </c>
      <c r="G1057">
        <v>1130.77</v>
      </c>
      <c r="K1057">
        <v>122016</v>
      </c>
      <c r="L1057">
        <v>7</v>
      </c>
    </row>
    <row r="1058" spans="1:12" x14ac:dyDescent="0.25">
      <c r="A1058" t="s">
        <v>5</v>
      </c>
      <c r="B1058">
        <f>VLOOKUP(A1058,Sheet1!$B:$C,2,FALSE)</f>
        <v>13</v>
      </c>
      <c r="C1058" t="s">
        <v>18</v>
      </c>
      <c r="D1058">
        <v>122016</v>
      </c>
      <c r="E1058">
        <f>VLOOKUP(D1058,Sheet1!$F:$G,2)</f>
        <v>7</v>
      </c>
      <c r="F1058">
        <v>1.19</v>
      </c>
      <c r="G1058">
        <v>774.5</v>
      </c>
      <c r="K1058">
        <v>122016</v>
      </c>
      <c r="L1058">
        <v>7</v>
      </c>
    </row>
    <row r="1059" spans="1:12" x14ac:dyDescent="0.25">
      <c r="A1059" t="s">
        <v>5</v>
      </c>
      <c r="B1059">
        <f>VLOOKUP(A1059,Sheet1!$B:$C,2,FALSE)</f>
        <v>13</v>
      </c>
      <c r="C1059" t="s">
        <v>10</v>
      </c>
      <c r="D1059">
        <v>122016</v>
      </c>
      <c r="E1059">
        <f>VLOOKUP(D1059,Sheet1!$F:$G,2)</f>
        <v>7</v>
      </c>
      <c r="F1059">
        <v>1.21</v>
      </c>
      <c r="G1059">
        <v>480.19</v>
      </c>
      <c r="K1059">
        <v>122016</v>
      </c>
      <c r="L1059">
        <v>7</v>
      </c>
    </row>
    <row r="1060" spans="1:12" x14ac:dyDescent="0.25">
      <c r="A1060" t="s">
        <v>5</v>
      </c>
      <c r="B1060">
        <f>VLOOKUP(A1060,Sheet1!$B:$C,2,FALSE)</f>
        <v>13</v>
      </c>
      <c r="C1060" t="s">
        <v>11</v>
      </c>
      <c r="D1060">
        <v>122016</v>
      </c>
      <c r="E1060">
        <f>VLOOKUP(D1060,Sheet1!$F:$G,2)</f>
        <v>7</v>
      </c>
      <c r="F1060">
        <v>1.25</v>
      </c>
      <c r="G1060">
        <v>464.7</v>
      </c>
      <c r="K1060">
        <v>122016</v>
      </c>
      <c r="L1060">
        <v>7</v>
      </c>
    </row>
    <row r="1061" spans="1:12" x14ac:dyDescent="0.25">
      <c r="A1061" t="s">
        <v>5</v>
      </c>
      <c r="B1061">
        <f>VLOOKUP(A1061,Sheet1!$B:$C,2,FALSE)</f>
        <v>13</v>
      </c>
      <c r="C1061" t="s">
        <v>25</v>
      </c>
      <c r="D1061">
        <v>122016</v>
      </c>
      <c r="E1061">
        <f>VLOOKUP(D1061,Sheet1!$F:$G,2)</f>
        <v>7</v>
      </c>
      <c r="F1061">
        <v>0.97</v>
      </c>
      <c r="G1061">
        <v>387.25</v>
      </c>
      <c r="K1061">
        <v>122016</v>
      </c>
      <c r="L1061">
        <v>7</v>
      </c>
    </row>
    <row r="1062" spans="1:12" x14ac:dyDescent="0.25">
      <c r="A1062" t="s">
        <v>5</v>
      </c>
      <c r="B1062">
        <f>VLOOKUP(A1062,Sheet1!$B:$C,2,FALSE)</f>
        <v>13</v>
      </c>
      <c r="C1062" t="s">
        <v>22</v>
      </c>
      <c r="D1062">
        <v>122016</v>
      </c>
      <c r="E1062">
        <f>VLOOKUP(D1062,Sheet1!$F:$G,2)</f>
        <v>7</v>
      </c>
      <c r="F1062">
        <v>1.1399999999999999</v>
      </c>
      <c r="G1062">
        <v>356.27</v>
      </c>
      <c r="K1062">
        <v>122016</v>
      </c>
      <c r="L1062">
        <v>7</v>
      </c>
    </row>
    <row r="1063" spans="1:12" x14ac:dyDescent="0.25">
      <c r="A1063" t="s">
        <v>5</v>
      </c>
      <c r="B1063">
        <f>VLOOKUP(A1063,Sheet1!$B:$C,2,FALSE)</f>
        <v>13</v>
      </c>
      <c r="C1063" t="s">
        <v>36</v>
      </c>
      <c r="D1063">
        <v>122016</v>
      </c>
      <c r="E1063">
        <f>VLOOKUP(D1063,Sheet1!$F:$G,2)</f>
        <v>7</v>
      </c>
      <c r="F1063">
        <v>0.87</v>
      </c>
      <c r="G1063">
        <v>294.31</v>
      </c>
      <c r="K1063">
        <v>122016</v>
      </c>
      <c r="L1063">
        <v>7</v>
      </c>
    </row>
    <row r="1064" spans="1:12" x14ac:dyDescent="0.25">
      <c r="A1064" t="s">
        <v>5</v>
      </c>
      <c r="B1064">
        <f>VLOOKUP(A1064,Sheet1!$B:$C,2,FALSE)</f>
        <v>13</v>
      </c>
      <c r="C1064" t="s">
        <v>31</v>
      </c>
      <c r="D1064">
        <v>122016</v>
      </c>
      <c r="E1064">
        <f>VLOOKUP(D1064,Sheet1!$F:$G,2)</f>
        <v>7</v>
      </c>
      <c r="F1064">
        <v>1.19</v>
      </c>
      <c r="G1064">
        <v>247.84</v>
      </c>
      <c r="K1064">
        <v>122016</v>
      </c>
      <c r="L1064">
        <v>7</v>
      </c>
    </row>
    <row r="1065" spans="1:12" x14ac:dyDescent="0.25">
      <c r="A1065" t="s">
        <v>5</v>
      </c>
      <c r="B1065">
        <f>VLOOKUP(A1065,Sheet1!$B:$C,2,FALSE)</f>
        <v>13</v>
      </c>
      <c r="C1065" t="s">
        <v>40</v>
      </c>
      <c r="D1065">
        <v>122016</v>
      </c>
      <c r="E1065">
        <f>VLOOKUP(D1065,Sheet1!$F:$G,2)</f>
        <v>7</v>
      </c>
      <c r="F1065">
        <v>1.31</v>
      </c>
      <c r="G1065">
        <v>232.35</v>
      </c>
      <c r="K1065">
        <v>122016</v>
      </c>
      <c r="L1065">
        <v>7</v>
      </c>
    </row>
    <row r="1066" spans="1:12" x14ac:dyDescent="0.25">
      <c r="A1066" t="s">
        <v>5</v>
      </c>
      <c r="B1066">
        <f>VLOOKUP(A1066,Sheet1!$B:$C,2,FALSE)</f>
        <v>13</v>
      </c>
      <c r="C1066" t="s">
        <v>33</v>
      </c>
      <c r="D1066">
        <v>122016</v>
      </c>
      <c r="E1066">
        <f>VLOOKUP(D1066,Sheet1!$F:$G,2)</f>
        <v>7</v>
      </c>
      <c r="F1066">
        <v>0.97</v>
      </c>
      <c r="G1066">
        <v>201.37</v>
      </c>
      <c r="K1066">
        <v>122016</v>
      </c>
      <c r="L1066">
        <v>7</v>
      </c>
    </row>
    <row r="1067" spans="1:12" x14ac:dyDescent="0.25">
      <c r="A1067" t="s">
        <v>5</v>
      </c>
      <c r="B1067">
        <f>VLOOKUP(A1067,Sheet1!$B:$C,2,FALSE)</f>
        <v>13</v>
      </c>
      <c r="C1067" t="s">
        <v>67</v>
      </c>
      <c r="D1067">
        <v>122016</v>
      </c>
      <c r="E1067">
        <f>VLOOKUP(D1067,Sheet1!$F:$G,2)</f>
        <v>7</v>
      </c>
      <c r="F1067">
        <v>1.22</v>
      </c>
      <c r="G1067">
        <v>185.88</v>
      </c>
      <c r="K1067">
        <v>122016</v>
      </c>
      <c r="L1067">
        <v>7</v>
      </c>
    </row>
    <row r="1068" spans="1:12" x14ac:dyDescent="0.25">
      <c r="A1068" t="s">
        <v>5</v>
      </c>
      <c r="B1068">
        <f>VLOOKUP(A1068,Sheet1!$B:$C,2,FALSE)</f>
        <v>13</v>
      </c>
      <c r="C1068" t="s">
        <v>7</v>
      </c>
      <c r="D1068">
        <v>122016</v>
      </c>
      <c r="E1068">
        <f>VLOOKUP(D1068,Sheet1!$F:$G,2)</f>
        <v>7</v>
      </c>
      <c r="F1068">
        <v>1.49</v>
      </c>
      <c r="G1068">
        <v>170.39</v>
      </c>
      <c r="K1068">
        <v>122016</v>
      </c>
      <c r="L1068">
        <v>7</v>
      </c>
    </row>
    <row r="1069" spans="1:12" x14ac:dyDescent="0.25">
      <c r="A1069" t="s">
        <v>5</v>
      </c>
      <c r="B1069">
        <f>VLOOKUP(A1069,Sheet1!$B:$C,2,FALSE)</f>
        <v>13</v>
      </c>
      <c r="C1069" t="s">
        <v>68</v>
      </c>
      <c r="D1069">
        <v>122016</v>
      </c>
      <c r="E1069">
        <f>VLOOKUP(D1069,Sheet1!$F:$G,2)</f>
        <v>7</v>
      </c>
      <c r="F1069">
        <v>1.39</v>
      </c>
      <c r="G1069">
        <v>154.9</v>
      </c>
      <c r="K1069">
        <v>122016</v>
      </c>
      <c r="L1069">
        <v>7</v>
      </c>
    </row>
    <row r="1070" spans="1:12" x14ac:dyDescent="0.25">
      <c r="A1070" t="s">
        <v>5</v>
      </c>
      <c r="B1070">
        <f>VLOOKUP(A1070,Sheet1!$B:$C,2,FALSE)</f>
        <v>13</v>
      </c>
      <c r="C1070" t="s">
        <v>15</v>
      </c>
      <c r="D1070">
        <v>122016</v>
      </c>
      <c r="E1070">
        <f>VLOOKUP(D1070,Sheet1!$F:$G,2)</f>
        <v>7</v>
      </c>
      <c r="F1070">
        <v>0.99</v>
      </c>
      <c r="G1070">
        <v>154.9</v>
      </c>
      <c r="K1070">
        <v>122016</v>
      </c>
      <c r="L1070">
        <v>7</v>
      </c>
    </row>
    <row r="1071" spans="1:12" x14ac:dyDescent="0.25">
      <c r="A1071" t="s">
        <v>5</v>
      </c>
      <c r="B1071">
        <f>VLOOKUP(A1071,Sheet1!$B:$C,2,FALSE)</f>
        <v>13</v>
      </c>
      <c r="C1071" t="s">
        <v>57</v>
      </c>
      <c r="D1071">
        <v>122016</v>
      </c>
      <c r="E1071">
        <f>VLOOKUP(D1071,Sheet1!$F:$G,2)</f>
        <v>7</v>
      </c>
      <c r="F1071">
        <v>1.49</v>
      </c>
      <c r="G1071">
        <v>123.92</v>
      </c>
      <c r="K1071">
        <v>122016</v>
      </c>
      <c r="L1071">
        <v>7</v>
      </c>
    </row>
    <row r="1072" spans="1:12" x14ac:dyDescent="0.25">
      <c r="A1072" t="s">
        <v>5</v>
      </c>
      <c r="B1072">
        <f>VLOOKUP(A1072,Sheet1!$B:$C,2,FALSE)</f>
        <v>13</v>
      </c>
      <c r="C1072" t="s">
        <v>28</v>
      </c>
      <c r="D1072">
        <v>122016</v>
      </c>
      <c r="E1072">
        <f>VLOOKUP(D1072,Sheet1!$F:$G,2)</f>
        <v>7</v>
      </c>
      <c r="F1072">
        <v>0.96</v>
      </c>
      <c r="G1072">
        <v>92.94</v>
      </c>
      <c r="K1072">
        <v>122016</v>
      </c>
      <c r="L1072">
        <v>7</v>
      </c>
    </row>
    <row r="1073" spans="1:12" x14ac:dyDescent="0.25">
      <c r="A1073" t="s">
        <v>5</v>
      </c>
      <c r="B1073">
        <f>VLOOKUP(A1073,Sheet1!$B:$C,2,FALSE)</f>
        <v>13</v>
      </c>
      <c r="C1073" t="s">
        <v>59</v>
      </c>
      <c r="D1073">
        <v>122016</v>
      </c>
      <c r="E1073">
        <f>VLOOKUP(D1073,Sheet1!$F:$G,2)</f>
        <v>7</v>
      </c>
      <c r="F1073">
        <v>2.19</v>
      </c>
      <c r="G1073">
        <v>92.94</v>
      </c>
      <c r="K1073">
        <v>122016</v>
      </c>
      <c r="L1073">
        <v>7</v>
      </c>
    </row>
    <row r="1074" spans="1:12" x14ac:dyDescent="0.25">
      <c r="A1074" t="s">
        <v>5</v>
      </c>
      <c r="B1074">
        <f>VLOOKUP(A1074,Sheet1!$B:$C,2,FALSE)</f>
        <v>13</v>
      </c>
      <c r="C1074" t="s">
        <v>61</v>
      </c>
      <c r="D1074">
        <v>122016</v>
      </c>
      <c r="E1074">
        <f>VLOOKUP(D1074,Sheet1!$F:$G,2)</f>
        <v>7</v>
      </c>
      <c r="F1074">
        <v>0.81</v>
      </c>
      <c r="G1074">
        <v>92.94</v>
      </c>
      <c r="K1074">
        <v>122016</v>
      </c>
      <c r="L1074">
        <v>7</v>
      </c>
    </row>
    <row r="1075" spans="1:12" x14ac:dyDescent="0.25">
      <c r="A1075" t="s">
        <v>5</v>
      </c>
      <c r="B1075">
        <f>VLOOKUP(A1075,Sheet1!$B:$C,2,FALSE)</f>
        <v>13</v>
      </c>
      <c r="C1075" t="s">
        <v>54</v>
      </c>
      <c r="D1075">
        <v>122016</v>
      </c>
      <c r="E1075">
        <f>VLOOKUP(D1075,Sheet1!$F:$G,2)</f>
        <v>7</v>
      </c>
      <c r="F1075">
        <v>0.81</v>
      </c>
      <c r="G1075">
        <v>92.94</v>
      </c>
      <c r="K1075">
        <v>122016</v>
      </c>
      <c r="L1075">
        <v>7</v>
      </c>
    </row>
    <row r="1076" spans="1:12" x14ac:dyDescent="0.25">
      <c r="A1076" t="s">
        <v>5</v>
      </c>
      <c r="B1076">
        <f>VLOOKUP(A1076,Sheet1!$B:$C,2,FALSE)</f>
        <v>13</v>
      </c>
      <c r="C1076" t="s">
        <v>66</v>
      </c>
      <c r="D1076">
        <v>122016</v>
      </c>
      <c r="E1076">
        <f>VLOOKUP(D1076,Sheet1!$F:$G,2)</f>
        <v>7</v>
      </c>
      <c r="F1076">
        <v>2.59</v>
      </c>
      <c r="G1076">
        <v>77.45</v>
      </c>
      <c r="K1076">
        <v>122016</v>
      </c>
      <c r="L1076">
        <v>7</v>
      </c>
    </row>
    <row r="1077" spans="1:12" x14ac:dyDescent="0.25">
      <c r="A1077" t="s">
        <v>5</v>
      </c>
      <c r="B1077">
        <f>VLOOKUP(A1077,Sheet1!$B:$C,2,FALSE)</f>
        <v>13</v>
      </c>
      <c r="C1077" t="s">
        <v>47</v>
      </c>
      <c r="D1077">
        <v>122016</v>
      </c>
      <c r="E1077">
        <f>VLOOKUP(D1077,Sheet1!$F:$G,2)</f>
        <v>7</v>
      </c>
      <c r="F1077">
        <v>0.4</v>
      </c>
      <c r="G1077">
        <v>77.45</v>
      </c>
      <c r="K1077">
        <v>122016</v>
      </c>
      <c r="L1077">
        <v>7</v>
      </c>
    </row>
    <row r="1078" spans="1:12" x14ac:dyDescent="0.25">
      <c r="A1078" t="s">
        <v>5</v>
      </c>
      <c r="B1078">
        <f>VLOOKUP(A1078,Sheet1!$B:$C,2,FALSE)</f>
        <v>13</v>
      </c>
      <c r="C1078" t="s">
        <v>43</v>
      </c>
      <c r="D1078">
        <v>122016</v>
      </c>
      <c r="E1078">
        <f>VLOOKUP(D1078,Sheet1!$F:$G,2)</f>
        <v>7</v>
      </c>
      <c r="F1078">
        <v>0.97</v>
      </c>
      <c r="G1078">
        <v>61.96</v>
      </c>
      <c r="K1078">
        <v>122016</v>
      </c>
      <c r="L1078">
        <v>7</v>
      </c>
    </row>
    <row r="1079" spans="1:12" x14ac:dyDescent="0.25">
      <c r="A1079" t="s">
        <v>5</v>
      </c>
      <c r="B1079">
        <f>VLOOKUP(A1079,Sheet1!$B:$C,2,FALSE)</f>
        <v>13</v>
      </c>
      <c r="C1079" t="s">
        <v>79</v>
      </c>
      <c r="D1079">
        <v>122016</v>
      </c>
      <c r="E1079">
        <f>VLOOKUP(D1079,Sheet1!$F:$G,2)</f>
        <v>7</v>
      </c>
      <c r="F1079">
        <v>0.85</v>
      </c>
      <c r="G1079">
        <v>61.96</v>
      </c>
      <c r="K1079">
        <v>122016</v>
      </c>
      <c r="L1079">
        <v>7</v>
      </c>
    </row>
    <row r="1080" spans="1:12" x14ac:dyDescent="0.25">
      <c r="A1080" t="s">
        <v>5</v>
      </c>
      <c r="B1080">
        <f>VLOOKUP(A1080,Sheet1!$B:$C,2,FALSE)</f>
        <v>13</v>
      </c>
      <c r="C1080" t="s">
        <v>60</v>
      </c>
      <c r="D1080">
        <v>122016</v>
      </c>
      <c r="E1080">
        <f>VLOOKUP(D1080,Sheet1!$F:$G,2)</f>
        <v>7</v>
      </c>
      <c r="F1080">
        <v>0.89</v>
      </c>
      <c r="G1080">
        <v>61.96</v>
      </c>
      <c r="K1080">
        <v>122016</v>
      </c>
      <c r="L1080">
        <v>7</v>
      </c>
    </row>
    <row r="1081" spans="1:12" x14ac:dyDescent="0.25">
      <c r="A1081" t="s">
        <v>5</v>
      </c>
      <c r="B1081">
        <f>VLOOKUP(A1081,Sheet1!$B:$C,2,FALSE)</f>
        <v>13</v>
      </c>
      <c r="C1081" t="s">
        <v>39</v>
      </c>
      <c r="D1081">
        <v>122016</v>
      </c>
      <c r="E1081">
        <f>VLOOKUP(D1081,Sheet1!$F:$G,2)</f>
        <v>7</v>
      </c>
      <c r="F1081">
        <v>0.82</v>
      </c>
      <c r="G1081">
        <v>61.96</v>
      </c>
      <c r="K1081">
        <v>122016</v>
      </c>
      <c r="L1081">
        <v>7</v>
      </c>
    </row>
    <row r="1082" spans="1:12" x14ac:dyDescent="0.25">
      <c r="A1082" t="s">
        <v>5</v>
      </c>
      <c r="B1082">
        <f>VLOOKUP(A1082,Sheet1!$B:$C,2,FALSE)</f>
        <v>13</v>
      </c>
      <c r="C1082" t="s">
        <v>42</v>
      </c>
      <c r="D1082">
        <v>122016</v>
      </c>
      <c r="E1082">
        <f>VLOOKUP(D1082,Sheet1!$F:$G,2)</f>
        <v>7</v>
      </c>
      <c r="F1082">
        <v>0.97</v>
      </c>
      <c r="G1082">
        <v>61.96</v>
      </c>
      <c r="K1082">
        <v>122016</v>
      </c>
      <c r="L1082">
        <v>7</v>
      </c>
    </row>
    <row r="1083" spans="1:12" x14ac:dyDescent="0.25">
      <c r="A1083" t="s">
        <v>5</v>
      </c>
      <c r="B1083">
        <f>VLOOKUP(A1083,Sheet1!$B:$C,2,FALSE)</f>
        <v>13</v>
      </c>
      <c r="C1083" t="s">
        <v>62</v>
      </c>
      <c r="D1083">
        <v>122016</v>
      </c>
      <c r="E1083">
        <f>VLOOKUP(D1083,Sheet1!$F:$G,2)</f>
        <v>7</v>
      </c>
      <c r="F1083">
        <v>0.85</v>
      </c>
      <c r="G1083">
        <v>30.98</v>
      </c>
      <c r="K1083">
        <v>122016</v>
      </c>
      <c r="L1083">
        <v>7</v>
      </c>
    </row>
    <row r="1084" spans="1:12" x14ac:dyDescent="0.25">
      <c r="A1084" t="s">
        <v>5</v>
      </c>
      <c r="B1084">
        <f>VLOOKUP(A1084,Sheet1!$B:$C,2,FALSE)</f>
        <v>13</v>
      </c>
      <c r="C1084" t="s">
        <v>80</v>
      </c>
      <c r="D1084">
        <v>122016</v>
      </c>
      <c r="E1084">
        <f>VLOOKUP(D1084,Sheet1!$F:$G,2)</f>
        <v>7</v>
      </c>
      <c r="F1084">
        <v>0.85</v>
      </c>
      <c r="G1084">
        <v>30.98</v>
      </c>
      <c r="K1084">
        <v>122016</v>
      </c>
      <c r="L1084">
        <v>7</v>
      </c>
    </row>
    <row r="1085" spans="1:12" x14ac:dyDescent="0.25">
      <c r="A1085" t="s">
        <v>5</v>
      </c>
      <c r="B1085">
        <f>VLOOKUP(A1085,Sheet1!$B:$C,2,FALSE)</f>
        <v>13</v>
      </c>
      <c r="C1085" t="s">
        <v>50</v>
      </c>
      <c r="D1085">
        <v>122016</v>
      </c>
      <c r="E1085">
        <f>VLOOKUP(D1085,Sheet1!$F:$G,2)</f>
        <v>7</v>
      </c>
      <c r="F1085">
        <v>0.4</v>
      </c>
      <c r="G1085">
        <v>30.98</v>
      </c>
      <c r="K1085">
        <v>122016</v>
      </c>
      <c r="L1085">
        <v>7</v>
      </c>
    </row>
    <row r="1086" spans="1:12" x14ac:dyDescent="0.25">
      <c r="A1086" t="s">
        <v>5</v>
      </c>
      <c r="B1086">
        <f>VLOOKUP(A1086,Sheet1!$B:$C,2,FALSE)</f>
        <v>13</v>
      </c>
      <c r="C1086" t="s">
        <v>51</v>
      </c>
      <c r="D1086">
        <v>122016</v>
      </c>
      <c r="E1086">
        <f>VLOOKUP(D1086,Sheet1!$F:$G,2)</f>
        <v>7</v>
      </c>
      <c r="F1086">
        <v>0.89</v>
      </c>
      <c r="G1086">
        <v>30.98</v>
      </c>
      <c r="K1086">
        <v>122016</v>
      </c>
      <c r="L1086">
        <v>7</v>
      </c>
    </row>
    <row r="1087" spans="1:12" x14ac:dyDescent="0.25">
      <c r="A1087" t="s">
        <v>5</v>
      </c>
      <c r="B1087">
        <f>VLOOKUP(A1087,Sheet1!$B:$C,2,FALSE)</f>
        <v>13</v>
      </c>
      <c r="C1087" t="s">
        <v>63</v>
      </c>
      <c r="D1087">
        <v>122016</v>
      </c>
      <c r="E1087">
        <f>VLOOKUP(D1087,Sheet1!$F:$G,2)</f>
        <v>7</v>
      </c>
      <c r="F1087">
        <v>1.1399999999999999</v>
      </c>
      <c r="G1087">
        <v>15.49</v>
      </c>
      <c r="K1087">
        <v>122016</v>
      </c>
      <c r="L1087">
        <v>7</v>
      </c>
    </row>
    <row r="1088" spans="1:12" x14ac:dyDescent="0.25">
      <c r="A1088" t="s">
        <v>8</v>
      </c>
      <c r="B1088">
        <f>VLOOKUP(A1088,Sheet1!$B:$C,2,FALSE)</f>
        <v>16</v>
      </c>
      <c r="C1088" t="s">
        <v>38</v>
      </c>
      <c r="D1088">
        <v>122016</v>
      </c>
      <c r="E1088">
        <f>VLOOKUP(D1088,Sheet1!$F:$G,2)</f>
        <v>7</v>
      </c>
      <c r="F1088">
        <v>1.3</v>
      </c>
      <c r="G1088">
        <v>568.04</v>
      </c>
      <c r="K1088">
        <v>122016</v>
      </c>
      <c r="L1088">
        <v>7</v>
      </c>
    </row>
    <row r="1089" spans="1:12" x14ac:dyDescent="0.25">
      <c r="A1089" t="s">
        <v>8</v>
      </c>
      <c r="B1089">
        <f>VLOOKUP(A1089,Sheet1!$B:$C,2,FALSE)</f>
        <v>16</v>
      </c>
      <c r="C1089" t="s">
        <v>44</v>
      </c>
      <c r="D1089">
        <v>122016</v>
      </c>
      <c r="E1089">
        <f>VLOOKUP(D1089,Sheet1!$F:$G,2)</f>
        <v>7</v>
      </c>
      <c r="F1089">
        <v>0.95</v>
      </c>
      <c r="G1089">
        <v>154.91999999999999</v>
      </c>
      <c r="K1089">
        <v>122016</v>
      </c>
      <c r="L1089">
        <v>7</v>
      </c>
    </row>
    <row r="1090" spans="1:12" x14ac:dyDescent="0.25">
      <c r="A1090" t="s">
        <v>8</v>
      </c>
      <c r="B1090">
        <f>VLOOKUP(A1090,Sheet1!$B:$C,2,FALSE)</f>
        <v>16</v>
      </c>
      <c r="C1090" t="s">
        <v>9</v>
      </c>
      <c r="D1090">
        <v>122016</v>
      </c>
      <c r="E1090">
        <f>VLOOKUP(D1090,Sheet1!$F:$G,2)</f>
        <v>7</v>
      </c>
      <c r="F1090">
        <v>0.95</v>
      </c>
      <c r="G1090">
        <v>154.91999999999999</v>
      </c>
      <c r="K1090">
        <v>122016</v>
      </c>
      <c r="L1090">
        <v>7</v>
      </c>
    </row>
    <row r="1091" spans="1:12" x14ac:dyDescent="0.25">
      <c r="A1091" t="s">
        <v>8</v>
      </c>
      <c r="B1091">
        <f>VLOOKUP(A1091,Sheet1!$B:$C,2,FALSE)</f>
        <v>16</v>
      </c>
      <c r="C1091" t="s">
        <v>20</v>
      </c>
      <c r="D1091">
        <v>122016</v>
      </c>
      <c r="E1091">
        <f>VLOOKUP(D1091,Sheet1!$F:$G,2)</f>
        <v>7</v>
      </c>
      <c r="F1091">
        <v>0.95</v>
      </c>
      <c r="G1091">
        <v>154.91999999999999</v>
      </c>
      <c r="K1091">
        <v>122016</v>
      </c>
      <c r="L1091">
        <v>7</v>
      </c>
    </row>
    <row r="1092" spans="1:12" x14ac:dyDescent="0.25">
      <c r="A1092" t="s">
        <v>8</v>
      </c>
      <c r="B1092">
        <f>VLOOKUP(A1092,Sheet1!$B:$C,2,FALSE)</f>
        <v>16</v>
      </c>
      <c r="C1092" t="s">
        <v>16</v>
      </c>
      <c r="D1092">
        <v>122016</v>
      </c>
      <c r="E1092">
        <f>VLOOKUP(D1092,Sheet1!$F:$G,2)</f>
        <v>7</v>
      </c>
      <c r="F1092">
        <v>0.95</v>
      </c>
      <c r="G1092">
        <v>154.91999999999999</v>
      </c>
      <c r="K1092">
        <v>122016</v>
      </c>
      <c r="L1092">
        <v>7</v>
      </c>
    </row>
    <row r="1093" spans="1:12" x14ac:dyDescent="0.25">
      <c r="A1093" t="s">
        <v>12</v>
      </c>
      <c r="B1093">
        <f>VLOOKUP(A1093,Sheet1!$B:$C,2,FALSE)</f>
        <v>18</v>
      </c>
      <c r="C1093" t="s">
        <v>13</v>
      </c>
      <c r="D1093">
        <v>122016</v>
      </c>
      <c r="E1093">
        <f>VLOOKUP(D1093,Sheet1!$F:$G,2)</f>
        <v>7</v>
      </c>
      <c r="F1093">
        <v>2.39</v>
      </c>
      <c r="G1093">
        <v>223.21</v>
      </c>
      <c r="K1093">
        <v>122016</v>
      </c>
      <c r="L1093">
        <v>7</v>
      </c>
    </row>
    <row r="1094" spans="1:12" x14ac:dyDescent="0.25">
      <c r="A1094" t="s">
        <v>14</v>
      </c>
      <c r="B1094">
        <f>VLOOKUP(A1094,Sheet1!$B:$C,2,FALSE)</f>
        <v>17</v>
      </c>
      <c r="C1094" t="s">
        <v>15</v>
      </c>
      <c r="D1094">
        <v>122016</v>
      </c>
      <c r="E1094">
        <f>VLOOKUP(D1094,Sheet1!$F:$G,2)</f>
        <v>7</v>
      </c>
      <c r="F1094">
        <v>1.62</v>
      </c>
      <c r="G1094">
        <v>898.42</v>
      </c>
      <c r="K1094">
        <v>122016</v>
      </c>
      <c r="L1094">
        <v>7</v>
      </c>
    </row>
    <row r="1095" spans="1:12" x14ac:dyDescent="0.25">
      <c r="A1095" t="s">
        <v>14</v>
      </c>
      <c r="B1095">
        <f>VLOOKUP(A1095,Sheet1!$B:$C,2,FALSE)</f>
        <v>17</v>
      </c>
      <c r="C1095" t="s">
        <v>10</v>
      </c>
      <c r="D1095">
        <v>122016</v>
      </c>
      <c r="E1095">
        <f>VLOOKUP(D1095,Sheet1!$F:$G,2)</f>
        <v>7</v>
      </c>
      <c r="F1095">
        <v>1.59</v>
      </c>
      <c r="G1095">
        <v>340.78</v>
      </c>
      <c r="K1095">
        <v>122016</v>
      </c>
      <c r="L1095">
        <v>7</v>
      </c>
    </row>
    <row r="1096" spans="1:12" x14ac:dyDescent="0.25">
      <c r="A1096" t="s">
        <v>26</v>
      </c>
      <c r="B1096">
        <f>VLOOKUP(A1096,Sheet1!$B:$C,2,FALSE)</f>
        <v>9</v>
      </c>
      <c r="C1096" t="s">
        <v>33</v>
      </c>
      <c r="D1096">
        <v>122016</v>
      </c>
      <c r="E1096">
        <f>VLOOKUP(D1096,Sheet1!$F:$G,2)</f>
        <v>7</v>
      </c>
      <c r="F1096">
        <v>1.59</v>
      </c>
      <c r="G1096">
        <v>394.05</v>
      </c>
      <c r="K1096">
        <v>122016</v>
      </c>
      <c r="L1096">
        <v>7</v>
      </c>
    </row>
    <row r="1097" spans="1:12" x14ac:dyDescent="0.25">
      <c r="A1097" t="s">
        <v>26</v>
      </c>
      <c r="B1097">
        <f>VLOOKUP(A1097,Sheet1!$B:$C,2,FALSE)</f>
        <v>9</v>
      </c>
      <c r="C1097" t="s">
        <v>25</v>
      </c>
      <c r="D1097">
        <v>122016</v>
      </c>
      <c r="E1097">
        <f>VLOOKUP(D1097,Sheet1!$F:$G,2)</f>
        <v>7</v>
      </c>
      <c r="F1097">
        <v>1.59</v>
      </c>
      <c r="G1097">
        <v>202.35</v>
      </c>
      <c r="K1097">
        <v>122016</v>
      </c>
      <c r="L1097">
        <v>7</v>
      </c>
    </row>
    <row r="1098" spans="1:12" x14ac:dyDescent="0.25">
      <c r="A1098" t="s">
        <v>26</v>
      </c>
      <c r="B1098">
        <f>VLOOKUP(A1098,Sheet1!$B:$C,2,FALSE)</f>
        <v>9</v>
      </c>
      <c r="C1098" t="s">
        <v>66</v>
      </c>
      <c r="D1098">
        <v>122016</v>
      </c>
      <c r="E1098">
        <f>VLOOKUP(D1098,Sheet1!$F:$G,2)</f>
        <v>7</v>
      </c>
      <c r="F1098">
        <v>2.59</v>
      </c>
      <c r="G1098">
        <v>85.2</v>
      </c>
      <c r="K1098">
        <v>122016</v>
      </c>
      <c r="L1098">
        <v>7</v>
      </c>
    </row>
    <row r="1099" spans="1:12" x14ac:dyDescent="0.25">
      <c r="A1099" t="s">
        <v>26</v>
      </c>
      <c r="B1099">
        <f>VLOOKUP(A1099,Sheet1!$B:$C,2,FALSE)</f>
        <v>9</v>
      </c>
      <c r="C1099" t="s">
        <v>21</v>
      </c>
      <c r="D1099">
        <v>122016</v>
      </c>
      <c r="E1099">
        <f>VLOOKUP(D1099,Sheet1!$F:$G,2)</f>
        <v>7</v>
      </c>
      <c r="F1099">
        <v>2.19</v>
      </c>
      <c r="G1099">
        <v>10.65</v>
      </c>
      <c r="K1099">
        <v>122016</v>
      </c>
      <c r="L1099">
        <v>7</v>
      </c>
    </row>
    <row r="1100" spans="1:12" x14ac:dyDescent="0.25">
      <c r="A1100" t="s">
        <v>24</v>
      </c>
      <c r="B1100">
        <f>VLOOKUP(A1100,Sheet1!$B:$C,2,FALSE)</f>
        <v>14</v>
      </c>
      <c r="C1100" t="s">
        <v>9</v>
      </c>
      <c r="D1100">
        <v>122016</v>
      </c>
      <c r="E1100">
        <f>VLOOKUP(D1100,Sheet1!$F:$G,2)</f>
        <v>7</v>
      </c>
      <c r="F1100">
        <v>1.99</v>
      </c>
      <c r="G1100">
        <v>183.92</v>
      </c>
      <c r="K1100">
        <v>122016</v>
      </c>
      <c r="L1100">
        <v>7</v>
      </c>
    </row>
    <row r="1101" spans="1:12" x14ac:dyDescent="0.25">
      <c r="A1101" t="s">
        <v>45</v>
      </c>
      <c r="B1101">
        <f>VLOOKUP(A1101,Sheet1!$B:$C,2,FALSE)</f>
        <v>5</v>
      </c>
      <c r="C1101" t="s">
        <v>57</v>
      </c>
      <c r="D1101">
        <v>122016</v>
      </c>
      <c r="E1101">
        <f>VLOOKUP(D1101,Sheet1!$F:$G,2)</f>
        <v>7</v>
      </c>
      <c r="F1101">
        <v>5.55</v>
      </c>
      <c r="G1101">
        <v>19.36</v>
      </c>
      <c r="K1101">
        <v>122016</v>
      </c>
      <c r="L1101">
        <v>7</v>
      </c>
    </row>
    <row r="1102" spans="1:12" x14ac:dyDescent="0.25">
      <c r="A1102" t="s">
        <v>45</v>
      </c>
      <c r="B1102">
        <f>VLOOKUP(A1102,Sheet1!$B:$C,2,FALSE)</f>
        <v>5</v>
      </c>
      <c r="C1102" t="s">
        <v>25</v>
      </c>
      <c r="D1102">
        <v>122016</v>
      </c>
      <c r="E1102">
        <f>VLOOKUP(D1102,Sheet1!$F:$G,2)</f>
        <v>7</v>
      </c>
      <c r="F1102">
        <v>5.55</v>
      </c>
      <c r="G1102">
        <v>10.33</v>
      </c>
      <c r="K1102">
        <v>122016</v>
      </c>
      <c r="L1102">
        <v>7</v>
      </c>
    </row>
    <row r="1103" spans="1:12" x14ac:dyDescent="0.25">
      <c r="A1103" t="s">
        <v>45</v>
      </c>
      <c r="B1103">
        <f>VLOOKUP(A1103,Sheet1!$B:$C,2,FALSE)</f>
        <v>5</v>
      </c>
      <c r="C1103" t="s">
        <v>36</v>
      </c>
      <c r="D1103">
        <v>122016</v>
      </c>
      <c r="E1103">
        <f>VLOOKUP(D1103,Sheet1!$F:$G,2)</f>
        <v>7</v>
      </c>
      <c r="F1103">
        <v>4.93</v>
      </c>
      <c r="G1103">
        <v>8.7100000000000009</v>
      </c>
      <c r="K1103">
        <v>122016</v>
      </c>
      <c r="L1103">
        <v>7</v>
      </c>
    </row>
    <row r="1104" spans="1:12" x14ac:dyDescent="0.25">
      <c r="A1104" t="s">
        <v>45</v>
      </c>
      <c r="B1104">
        <f>VLOOKUP(A1104,Sheet1!$B:$C,2,FALSE)</f>
        <v>5</v>
      </c>
      <c r="C1104" t="s">
        <v>23</v>
      </c>
      <c r="D1104">
        <v>122016</v>
      </c>
      <c r="E1104">
        <f>VLOOKUP(D1104,Sheet1!$F:$G,2)</f>
        <v>7</v>
      </c>
      <c r="F1104">
        <v>2.48</v>
      </c>
      <c r="G1104">
        <v>0.32</v>
      </c>
      <c r="K1104">
        <v>122016</v>
      </c>
      <c r="L1104">
        <v>7</v>
      </c>
    </row>
    <row r="1105" spans="1:12" x14ac:dyDescent="0.25">
      <c r="A1105" t="s">
        <v>46</v>
      </c>
      <c r="B1105">
        <f>VLOOKUP(A1105,Sheet1!$B:$C,2,FALSE)</f>
        <v>10</v>
      </c>
      <c r="C1105" t="s">
        <v>44</v>
      </c>
      <c r="D1105">
        <v>122016</v>
      </c>
      <c r="E1105">
        <f>VLOOKUP(D1105,Sheet1!$F:$G,2)</f>
        <v>7</v>
      </c>
      <c r="F1105">
        <v>0.5</v>
      </c>
      <c r="G1105">
        <v>244.95</v>
      </c>
      <c r="K1105">
        <v>122016</v>
      </c>
      <c r="L1105">
        <v>7</v>
      </c>
    </row>
    <row r="1106" spans="1:12" x14ac:dyDescent="0.25">
      <c r="A1106" t="s">
        <v>46</v>
      </c>
      <c r="B1106">
        <f>VLOOKUP(A1106,Sheet1!$B:$C,2,FALSE)</f>
        <v>10</v>
      </c>
      <c r="C1106" t="s">
        <v>11</v>
      </c>
      <c r="D1106">
        <v>122016</v>
      </c>
      <c r="E1106">
        <f>VLOOKUP(D1106,Sheet1!$F:$G,2)</f>
        <v>7</v>
      </c>
      <c r="F1106">
        <v>1.64</v>
      </c>
      <c r="G1106">
        <v>223.65</v>
      </c>
      <c r="K1106">
        <v>122016</v>
      </c>
      <c r="L1106">
        <v>7</v>
      </c>
    </row>
    <row r="1107" spans="1:12" x14ac:dyDescent="0.25">
      <c r="A1107" t="s">
        <v>46</v>
      </c>
      <c r="B1107">
        <f>VLOOKUP(A1107,Sheet1!$B:$C,2,FALSE)</f>
        <v>10</v>
      </c>
      <c r="C1107" t="s">
        <v>42</v>
      </c>
      <c r="D1107">
        <v>122016</v>
      </c>
      <c r="E1107">
        <f>VLOOKUP(D1107,Sheet1!$F:$G,2)</f>
        <v>7</v>
      </c>
      <c r="F1107">
        <v>2.19</v>
      </c>
      <c r="G1107">
        <v>31.95</v>
      </c>
      <c r="K1107">
        <v>122016</v>
      </c>
      <c r="L1107">
        <v>7</v>
      </c>
    </row>
    <row r="1108" spans="1:12" x14ac:dyDescent="0.25">
      <c r="A1108" t="s">
        <v>46</v>
      </c>
      <c r="B1108">
        <f>VLOOKUP(A1108,Sheet1!$B:$C,2,FALSE)</f>
        <v>10</v>
      </c>
      <c r="C1108" t="s">
        <v>28</v>
      </c>
      <c r="D1108">
        <v>122016</v>
      </c>
      <c r="E1108">
        <f>VLOOKUP(D1108,Sheet1!$F:$G,2)</f>
        <v>7</v>
      </c>
      <c r="F1108">
        <v>2.19</v>
      </c>
      <c r="G1108">
        <v>31.95</v>
      </c>
      <c r="K1108">
        <v>122016</v>
      </c>
      <c r="L1108">
        <v>7</v>
      </c>
    </row>
    <row r="1109" spans="1:12" x14ac:dyDescent="0.25">
      <c r="A1109" t="s">
        <v>49</v>
      </c>
      <c r="B1109">
        <f>VLOOKUP(A1109,Sheet1!$B:$C,2,FALSE)</f>
        <v>15</v>
      </c>
      <c r="C1109" t="s">
        <v>13</v>
      </c>
      <c r="D1109">
        <v>122016</v>
      </c>
      <c r="E1109">
        <f>VLOOKUP(D1109,Sheet1!$F:$G,2)</f>
        <v>7</v>
      </c>
      <c r="F1109">
        <v>1.57</v>
      </c>
      <c r="G1109">
        <v>184.79</v>
      </c>
      <c r="K1109">
        <v>122016</v>
      </c>
      <c r="L1109">
        <v>7</v>
      </c>
    </row>
    <row r="1110" spans="1:12" x14ac:dyDescent="0.25">
      <c r="A1110" t="s">
        <v>71</v>
      </c>
      <c r="B1110">
        <f>VLOOKUP(A1110,Sheet1!$B:$C,2,FALSE)</f>
        <v>1</v>
      </c>
      <c r="C1110" t="s">
        <v>33</v>
      </c>
      <c r="D1110">
        <v>122016</v>
      </c>
      <c r="E1110">
        <f>VLOOKUP(D1110,Sheet1!$F:$G,2)</f>
        <v>7</v>
      </c>
      <c r="F1110">
        <v>3.6</v>
      </c>
      <c r="G1110">
        <v>27.11</v>
      </c>
      <c r="K1110">
        <v>122016</v>
      </c>
      <c r="L1110">
        <v>7</v>
      </c>
    </row>
    <row r="1111" spans="1:12" x14ac:dyDescent="0.25">
      <c r="A1111" t="s">
        <v>71</v>
      </c>
      <c r="B1111">
        <f>VLOOKUP(A1111,Sheet1!$B:$C,2,FALSE)</f>
        <v>1</v>
      </c>
      <c r="C1111" t="s">
        <v>23</v>
      </c>
      <c r="D1111">
        <v>122016</v>
      </c>
      <c r="E1111">
        <f>VLOOKUP(D1111,Sheet1!$F:$G,2)</f>
        <v>7</v>
      </c>
      <c r="F1111">
        <v>3.19</v>
      </c>
      <c r="G1111">
        <v>19.36</v>
      </c>
      <c r="K1111">
        <v>122016</v>
      </c>
      <c r="L1111">
        <v>7</v>
      </c>
    </row>
    <row r="1112" spans="1:12" x14ac:dyDescent="0.25">
      <c r="A1112" t="s">
        <v>71</v>
      </c>
      <c r="B1112">
        <f>VLOOKUP(A1112,Sheet1!$B:$C,2,FALSE)</f>
        <v>1</v>
      </c>
      <c r="C1112" t="s">
        <v>15</v>
      </c>
      <c r="D1112">
        <v>122016</v>
      </c>
      <c r="E1112">
        <f>VLOOKUP(D1112,Sheet1!$F:$G,2)</f>
        <v>7</v>
      </c>
      <c r="F1112">
        <v>3.6</v>
      </c>
      <c r="G1112">
        <v>17.43</v>
      </c>
      <c r="K1112">
        <v>122016</v>
      </c>
      <c r="L1112">
        <v>7</v>
      </c>
    </row>
    <row r="1113" spans="1:12" x14ac:dyDescent="0.25">
      <c r="A1113" t="s">
        <v>77</v>
      </c>
      <c r="B1113">
        <f>VLOOKUP(A1113,Sheet1!$B:$C,2,FALSE)</f>
        <v>6</v>
      </c>
      <c r="C1113" t="s">
        <v>78</v>
      </c>
      <c r="D1113">
        <v>122016</v>
      </c>
      <c r="E1113">
        <f>VLOOKUP(D1113,Sheet1!$F:$G,2)</f>
        <v>7</v>
      </c>
      <c r="F1113">
        <v>5.81</v>
      </c>
      <c r="G1113">
        <v>1.72</v>
      </c>
      <c r="K1113">
        <v>122016</v>
      </c>
      <c r="L1113">
        <v>7</v>
      </c>
    </row>
    <row r="1114" spans="1:12" x14ac:dyDescent="0.25">
      <c r="A1114" t="s">
        <v>77</v>
      </c>
      <c r="B1114">
        <f>VLOOKUP(A1114,Sheet1!$B:$C,2,FALSE)</f>
        <v>6</v>
      </c>
      <c r="C1114" t="s">
        <v>89</v>
      </c>
      <c r="D1114">
        <v>122016</v>
      </c>
      <c r="E1114">
        <f>VLOOKUP(D1114,Sheet1!$F:$G,2)</f>
        <v>7</v>
      </c>
      <c r="F1114">
        <v>5.81</v>
      </c>
      <c r="G1114">
        <v>1.72</v>
      </c>
      <c r="K1114">
        <v>122016</v>
      </c>
      <c r="L1114">
        <v>7</v>
      </c>
    </row>
    <row r="1115" spans="1:12" x14ac:dyDescent="0.25">
      <c r="A1115" t="s">
        <v>77</v>
      </c>
      <c r="B1115">
        <f>VLOOKUP(A1115,Sheet1!$B:$C,2,FALSE)</f>
        <v>6</v>
      </c>
      <c r="C1115" t="s">
        <v>83</v>
      </c>
      <c r="D1115">
        <v>122016</v>
      </c>
      <c r="E1115">
        <f>VLOOKUP(D1115,Sheet1!$F:$G,2)</f>
        <v>7</v>
      </c>
      <c r="F1115">
        <v>5.81</v>
      </c>
      <c r="G1115">
        <v>1.29</v>
      </c>
      <c r="K1115">
        <v>122016</v>
      </c>
      <c r="L1115">
        <v>7</v>
      </c>
    </row>
    <row r="1116" spans="1:12" x14ac:dyDescent="0.25">
      <c r="A1116" t="s">
        <v>77</v>
      </c>
      <c r="B1116">
        <f>VLOOKUP(A1116,Sheet1!$B:$C,2,FALSE)</f>
        <v>6</v>
      </c>
      <c r="C1116" t="s">
        <v>86</v>
      </c>
      <c r="D1116">
        <v>122016</v>
      </c>
      <c r="E1116">
        <f>VLOOKUP(D1116,Sheet1!$F:$G,2)</f>
        <v>7</v>
      </c>
      <c r="F1116">
        <v>5.81</v>
      </c>
      <c r="G1116">
        <v>1.29</v>
      </c>
      <c r="K1116">
        <v>122016</v>
      </c>
      <c r="L1116">
        <v>7</v>
      </c>
    </row>
    <row r="1117" spans="1:12" x14ac:dyDescent="0.25">
      <c r="A1117" t="s">
        <v>77</v>
      </c>
      <c r="B1117">
        <f>VLOOKUP(A1117,Sheet1!$B:$C,2,FALSE)</f>
        <v>6</v>
      </c>
      <c r="C1117" t="s">
        <v>88</v>
      </c>
      <c r="D1117">
        <v>122016</v>
      </c>
      <c r="E1117">
        <f>VLOOKUP(D1117,Sheet1!$F:$G,2)</f>
        <v>7</v>
      </c>
      <c r="F1117">
        <v>5.81</v>
      </c>
      <c r="G1117">
        <v>1.29</v>
      </c>
      <c r="K1117">
        <v>122016</v>
      </c>
      <c r="L1117">
        <v>7</v>
      </c>
    </row>
    <row r="1118" spans="1:12" x14ac:dyDescent="0.25">
      <c r="A1118" t="s">
        <v>77</v>
      </c>
      <c r="B1118">
        <f>VLOOKUP(A1118,Sheet1!$B:$C,2,FALSE)</f>
        <v>6</v>
      </c>
      <c r="C1118" t="s">
        <v>81</v>
      </c>
      <c r="D1118">
        <v>122016</v>
      </c>
      <c r="E1118">
        <f>VLOOKUP(D1118,Sheet1!$F:$G,2)</f>
        <v>7</v>
      </c>
      <c r="F1118">
        <v>5.81</v>
      </c>
      <c r="G1118">
        <v>1.29</v>
      </c>
      <c r="K1118">
        <v>122016</v>
      </c>
      <c r="L1118">
        <v>7</v>
      </c>
    </row>
    <row r="1119" spans="1:12" x14ac:dyDescent="0.25">
      <c r="A1119" t="s">
        <v>77</v>
      </c>
      <c r="B1119">
        <f>VLOOKUP(A1119,Sheet1!$B:$C,2,FALSE)</f>
        <v>6</v>
      </c>
      <c r="C1119" t="s">
        <v>91</v>
      </c>
      <c r="D1119">
        <v>122016</v>
      </c>
      <c r="E1119">
        <f>VLOOKUP(D1119,Sheet1!$F:$G,2)</f>
        <v>7</v>
      </c>
      <c r="F1119">
        <v>5.81</v>
      </c>
      <c r="G1119">
        <v>1.29</v>
      </c>
      <c r="K1119">
        <v>122016</v>
      </c>
      <c r="L1119">
        <v>7</v>
      </c>
    </row>
    <row r="1120" spans="1:12" x14ac:dyDescent="0.25">
      <c r="A1120" t="s">
        <v>77</v>
      </c>
      <c r="B1120">
        <f>VLOOKUP(A1120,Sheet1!$B:$C,2,FALSE)</f>
        <v>6</v>
      </c>
      <c r="C1120" t="s">
        <v>92</v>
      </c>
      <c r="D1120">
        <v>122016</v>
      </c>
      <c r="E1120">
        <f>VLOOKUP(D1120,Sheet1!$F:$G,2)</f>
        <v>7</v>
      </c>
      <c r="F1120">
        <v>5.81</v>
      </c>
      <c r="G1120">
        <v>1.29</v>
      </c>
      <c r="K1120">
        <v>122016</v>
      </c>
      <c r="L1120">
        <v>7</v>
      </c>
    </row>
    <row r="1121" spans="1:12" x14ac:dyDescent="0.25">
      <c r="A1121" t="s">
        <v>77</v>
      </c>
      <c r="B1121">
        <f>VLOOKUP(A1121,Sheet1!$B:$C,2,FALSE)</f>
        <v>6</v>
      </c>
      <c r="C1121" t="s">
        <v>84</v>
      </c>
      <c r="D1121">
        <v>122016</v>
      </c>
      <c r="E1121">
        <f>VLOOKUP(D1121,Sheet1!$F:$G,2)</f>
        <v>7</v>
      </c>
      <c r="F1121">
        <v>5.81</v>
      </c>
      <c r="G1121">
        <v>1.29</v>
      </c>
      <c r="K1121">
        <v>122016</v>
      </c>
      <c r="L1121">
        <v>7</v>
      </c>
    </row>
    <row r="1122" spans="1:12" x14ac:dyDescent="0.25">
      <c r="A1122" t="s">
        <v>77</v>
      </c>
      <c r="B1122">
        <f>VLOOKUP(A1122,Sheet1!$B:$C,2,FALSE)</f>
        <v>6</v>
      </c>
      <c r="C1122" t="s">
        <v>85</v>
      </c>
      <c r="D1122">
        <v>122016</v>
      </c>
      <c r="E1122">
        <f>VLOOKUP(D1122,Sheet1!$F:$G,2)</f>
        <v>7</v>
      </c>
      <c r="F1122">
        <v>5.81</v>
      </c>
      <c r="G1122">
        <v>1.29</v>
      </c>
      <c r="K1122">
        <v>122016</v>
      </c>
      <c r="L1122">
        <v>7</v>
      </c>
    </row>
    <row r="1123" spans="1:12" x14ac:dyDescent="0.25">
      <c r="A1123" t="s">
        <v>77</v>
      </c>
      <c r="B1123">
        <f>VLOOKUP(A1123,Sheet1!$B:$C,2,FALSE)</f>
        <v>6</v>
      </c>
      <c r="C1123" t="s">
        <v>90</v>
      </c>
      <c r="D1123">
        <v>122016</v>
      </c>
      <c r="E1123">
        <f>VLOOKUP(D1123,Sheet1!$F:$G,2)</f>
        <v>7</v>
      </c>
      <c r="F1123">
        <v>5.81</v>
      </c>
      <c r="G1123">
        <v>1.29</v>
      </c>
      <c r="K1123">
        <v>122016</v>
      </c>
      <c r="L1123">
        <v>7</v>
      </c>
    </row>
    <row r="1124" spans="1:12" x14ac:dyDescent="0.25">
      <c r="A1124" t="s">
        <v>77</v>
      </c>
      <c r="B1124">
        <f>VLOOKUP(A1124,Sheet1!$B:$C,2,FALSE)</f>
        <v>6</v>
      </c>
      <c r="C1124" t="s">
        <v>87</v>
      </c>
      <c r="D1124">
        <v>122016</v>
      </c>
      <c r="E1124">
        <f>VLOOKUP(D1124,Sheet1!$F:$G,2)</f>
        <v>7</v>
      </c>
      <c r="F1124">
        <v>5.81</v>
      </c>
      <c r="G1124">
        <v>1.29</v>
      </c>
      <c r="K1124">
        <v>122016</v>
      </c>
      <c r="L1124">
        <v>7</v>
      </c>
    </row>
    <row r="1125" spans="1:12" x14ac:dyDescent="0.25">
      <c r="A1125" t="s">
        <v>77</v>
      </c>
      <c r="B1125">
        <f>VLOOKUP(A1125,Sheet1!$B:$C,2,FALSE)</f>
        <v>6</v>
      </c>
      <c r="C1125" t="s">
        <v>82</v>
      </c>
      <c r="D1125">
        <v>122016</v>
      </c>
      <c r="E1125">
        <f>VLOOKUP(D1125,Sheet1!$F:$G,2)</f>
        <v>7</v>
      </c>
      <c r="F1125">
        <v>5.81</v>
      </c>
      <c r="G1125">
        <v>1.29</v>
      </c>
      <c r="K1125">
        <v>122016</v>
      </c>
      <c r="L1125">
        <v>7</v>
      </c>
    </row>
    <row r="1126" spans="1:12" x14ac:dyDescent="0.25">
      <c r="A1126" t="s">
        <v>75</v>
      </c>
      <c r="B1126">
        <f>VLOOKUP(A1126,Sheet1!$B:$C,2,FALSE)</f>
        <v>3</v>
      </c>
      <c r="C1126" t="s">
        <v>10</v>
      </c>
      <c r="D1126">
        <v>122016</v>
      </c>
      <c r="E1126">
        <f>VLOOKUP(D1126,Sheet1!$F:$G,2)</f>
        <v>7</v>
      </c>
      <c r="F1126">
        <v>3.79</v>
      </c>
      <c r="G1126">
        <v>45.29</v>
      </c>
      <c r="K1126">
        <v>122016</v>
      </c>
      <c r="L1126">
        <v>7</v>
      </c>
    </row>
    <row r="1127" spans="1:12" x14ac:dyDescent="0.25">
      <c r="A1127" t="s">
        <v>93</v>
      </c>
      <c r="B1127">
        <f>VLOOKUP(A1127,Sheet1!$B:$C,2,FALSE)</f>
        <v>7</v>
      </c>
      <c r="C1127" t="s">
        <v>19</v>
      </c>
      <c r="D1127">
        <v>122016</v>
      </c>
      <c r="E1127">
        <f>VLOOKUP(D1127,Sheet1!$F:$G,2)</f>
        <v>7</v>
      </c>
      <c r="F1127">
        <v>13.5</v>
      </c>
      <c r="G1127">
        <v>150</v>
      </c>
      <c r="K1127">
        <v>122016</v>
      </c>
      <c r="L1127">
        <v>7</v>
      </c>
    </row>
  </sheetData>
  <sortState ref="A2:G1127">
    <sortCondition ref="D2:D11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H18" sqref="H18"/>
    </sheetView>
  </sheetViews>
  <sheetFormatPr defaultRowHeight="15" x14ac:dyDescent="0.25"/>
  <cols>
    <col min="1" max="1" width="11.140625" bestFit="1" customWidth="1"/>
  </cols>
  <sheetData>
    <row r="1" spans="1:7" x14ac:dyDescent="0.25">
      <c r="B1" t="s">
        <v>102</v>
      </c>
      <c r="C1">
        <v>2</v>
      </c>
      <c r="D1">
        <f>1*6</f>
        <v>6</v>
      </c>
      <c r="E1" t="s">
        <v>106</v>
      </c>
      <c r="F1">
        <v>12017</v>
      </c>
      <c r="G1">
        <v>8</v>
      </c>
    </row>
    <row r="2" spans="1:7" x14ac:dyDescent="0.25">
      <c r="B2" t="s">
        <v>99</v>
      </c>
      <c r="C2">
        <v>4</v>
      </c>
      <c r="D2">
        <f>1.2*24</f>
        <v>28.799999999999997</v>
      </c>
      <c r="F2">
        <v>22017</v>
      </c>
      <c r="G2">
        <v>9</v>
      </c>
    </row>
    <row r="3" spans="1:7" x14ac:dyDescent="0.25">
      <c r="B3" t="s">
        <v>26</v>
      </c>
      <c r="C3">
        <v>9</v>
      </c>
      <c r="D3">
        <f>12*12</f>
        <v>144</v>
      </c>
      <c r="F3">
        <v>32017</v>
      </c>
      <c r="G3">
        <v>10</v>
      </c>
    </row>
    <row r="4" spans="1:7" x14ac:dyDescent="0.25">
      <c r="B4" t="s">
        <v>5</v>
      </c>
      <c r="C4">
        <v>13</v>
      </c>
      <c r="D4">
        <f>12*24</f>
        <v>288</v>
      </c>
      <c r="F4">
        <v>42017</v>
      </c>
      <c r="G4">
        <v>11</v>
      </c>
    </row>
    <row r="5" spans="1:7" x14ac:dyDescent="0.25">
      <c r="B5" t="s">
        <v>49</v>
      </c>
      <c r="C5">
        <v>15</v>
      </c>
      <c r="D5">
        <f>18*18</f>
        <v>324</v>
      </c>
      <c r="F5">
        <v>52017</v>
      </c>
      <c r="G5">
        <v>12</v>
      </c>
    </row>
    <row r="6" spans="1:7" x14ac:dyDescent="0.25">
      <c r="B6" t="s">
        <v>12</v>
      </c>
      <c r="C6">
        <v>18</v>
      </c>
      <c r="D6">
        <f>18*36</f>
        <v>648</v>
      </c>
      <c r="F6">
        <v>62016</v>
      </c>
      <c r="G6">
        <v>1</v>
      </c>
    </row>
    <row r="7" spans="1:7" x14ac:dyDescent="0.25">
      <c r="B7" t="s">
        <v>71</v>
      </c>
      <c r="C7">
        <v>1</v>
      </c>
      <c r="D7">
        <f>2*2</f>
        <v>4</v>
      </c>
      <c r="F7">
        <v>62017</v>
      </c>
      <c r="G7">
        <v>13</v>
      </c>
    </row>
    <row r="8" spans="1:7" x14ac:dyDescent="0.25">
      <c r="B8" t="s">
        <v>14</v>
      </c>
      <c r="C8">
        <v>17</v>
      </c>
      <c r="D8">
        <f>24*24</f>
        <v>576</v>
      </c>
      <c r="F8">
        <v>72016</v>
      </c>
      <c r="G8">
        <v>2</v>
      </c>
    </row>
    <row r="9" spans="1:7" x14ac:dyDescent="0.25">
      <c r="B9" t="s">
        <v>73</v>
      </c>
      <c r="C9">
        <v>19</v>
      </c>
      <c r="D9">
        <f>24*48</f>
        <v>1152</v>
      </c>
      <c r="F9">
        <v>72017</v>
      </c>
      <c r="G9">
        <v>14</v>
      </c>
    </row>
    <row r="10" spans="1:7" x14ac:dyDescent="0.25">
      <c r="B10" t="s">
        <v>75</v>
      </c>
      <c r="C10">
        <v>3</v>
      </c>
      <c r="D10">
        <f>3*6</f>
        <v>18</v>
      </c>
      <c r="F10">
        <v>82016</v>
      </c>
      <c r="G10">
        <v>3</v>
      </c>
    </row>
    <row r="11" spans="1:7" x14ac:dyDescent="0.25">
      <c r="B11" t="s">
        <v>45</v>
      </c>
      <c r="C11">
        <v>5</v>
      </c>
      <c r="D11">
        <f>4*12</f>
        <v>48</v>
      </c>
      <c r="F11">
        <v>82017</v>
      </c>
      <c r="G11">
        <v>15</v>
      </c>
    </row>
    <row r="12" spans="1:7" x14ac:dyDescent="0.25">
      <c r="B12" t="s">
        <v>96</v>
      </c>
      <c r="C12">
        <v>8</v>
      </c>
      <c r="D12">
        <f>4*18</f>
        <v>72</v>
      </c>
      <c r="F12">
        <v>92016</v>
      </c>
      <c r="G12">
        <v>4</v>
      </c>
    </row>
    <row r="13" spans="1:7" x14ac:dyDescent="0.25">
      <c r="A13" s="1" t="s">
        <v>105</v>
      </c>
      <c r="B13" t="s">
        <v>93</v>
      </c>
      <c r="C13">
        <v>7</v>
      </c>
      <c r="D13">
        <f>6*12</f>
        <v>72</v>
      </c>
      <c r="F13">
        <v>92017</v>
      </c>
      <c r="G13">
        <v>16</v>
      </c>
    </row>
    <row r="14" spans="1:7" x14ac:dyDescent="0.25">
      <c r="B14" t="s">
        <v>46</v>
      </c>
      <c r="C14">
        <v>10</v>
      </c>
      <c r="D14">
        <f>6*24</f>
        <v>144</v>
      </c>
      <c r="F14">
        <v>102016</v>
      </c>
      <c r="G14">
        <v>5</v>
      </c>
    </row>
    <row r="15" spans="1:7" x14ac:dyDescent="0.25">
      <c r="B15" t="s">
        <v>29</v>
      </c>
      <c r="C15">
        <v>12</v>
      </c>
      <c r="D15">
        <f>6*36</f>
        <v>216</v>
      </c>
      <c r="F15">
        <v>112016</v>
      </c>
      <c r="G15">
        <v>6</v>
      </c>
    </row>
    <row r="16" spans="1:7" x14ac:dyDescent="0.25">
      <c r="B16" t="s">
        <v>24</v>
      </c>
      <c r="C16">
        <v>14</v>
      </c>
      <c r="D16">
        <f>6*48</f>
        <v>288</v>
      </c>
      <c r="F16">
        <v>122016</v>
      </c>
      <c r="G16">
        <v>7</v>
      </c>
    </row>
    <row r="17" spans="2:4" x14ac:dyDescent="0.25">
      <c r="B17" t="s">
        <v>69</v>
      </c>
      <c r="C17">
        <v>11</v>
      </c>
      <c r="D17">
        <f>8*24</f>
        <v>192</v>
      </c>
    </row>
    <row r="18" spans="2:4" x14ac:dyDescent="0.25">
      <c r="B18" t="s">
        <v>8</v>
      </c>
      <c r="C18">
        <v>16</v>
      </c>
      <c r="D18">
        <f>8*48</f>
        <v>384</v>
      </c>
    </row>
    <row r="19" spans="2:4" x14ac:dyDescent="0.25">
      <c r="B19" t="s">
        <v>77</v>
      </c>
      <c r="C19">
        <v>6</v>
      </c>
      <c r="D19">
        <f>8*8</f>
        <v>64</v>
      </c>
    </row>
  </sheetData>
  <sortState ref="B1:D19">
    <sortCondition ref="B1:B19"/>
  </sortState>
  <conditionalFormatting sqref="D1:D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Pre-Processed Data2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Yunchao Liu</dc:creator>
  <cp:lastModifiedBy>Lance Liu</cp:lastModifiedBy>
  <dcterms:created xsi:type="dcterms:W3CDTF">2017-10-04T18:26:44Z</dcterms:created>
  <dcterms:modified xsi:type="dcterms:W3CDTF">2017-10-04T18:59:38Z</dcterms:modified>
</cp:coreProperties>
</file>