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23" i="1" l="1"/>
  <c r="E25" i="1"/>
  <c r="E27" i="1"/>
  <c r="E29" i="1"/>
  <c r="E31" i="1"/>
  <c r="E33" i="1"/>
  <c r="E35" i="1"/>
  <c r="E37" i="1"/>
  <c r="E7" i="1"/>
  <c r="E9" i="1"/>
  <c r="E11" i="1"/>
  <c r="E13" i="1"/>
  <c r="E15" i="1"/>
  <c r="E17" i="1"/>
  <c r="E19" i="1"/>
  <c r="E21" i="1"/>
  <c r="E5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7" i="1"/>
  <c r="Y8" i="1"/>
  <c r="Y9" i="1"/>
  <c r="Y10" i="1"/>
  <c r="Y11" i="1"/>
  <c r="Y12" i="1"/>
  <c r="Y13" i="1"/>
  <c r="Y14" i="1"/>
  <c r="Y15" i="1"/>
  <c r="Y16" i="1"/>
  <c r="Y17" i="1"/>
  <c r="Z5" i="1"/>
  <c r="Y6" i="1"/>
  <c r="Y5" i="1"/>
  <c r="Z11" i="1" l="1"/>
  <c r="Z27" i="1"/>
  <c r="Z15" i="1"/>
  <c r="Z9" i="1"/>
  <c r="Z37" i="1"/>
  <c r="Z35" i="1"/>
  <c r="Z33" i="1"/>
  <c r="Z31" i="1"/>
  <c r="Z29" i="1"/>
  <c r="Z25" i="1"/>
  <c r="Z23" i="1"/>
  <c r="Z21" i="1"/>
  <c r="Z19" i="1"/>
  <c r="Z17" i="1"/>
  <c r="Z13" i="1"/>
  <c r="Y40" i="1"/>
  <c r="Y39" i="1"/>
  <c r="Z7" i="1"/>
  <c r="Y41" i="1" l="1"/>
  <c r="Z39" i="1"/>
</calcChain>
</file>

<file path=xl/sharedStrings.xml><?xml version="1.0" encoding="utf-8"?>
<sst xmlns="http://schemas.openxmlformats.org/spreadsheetml/2006/main" count="66" uniqueCount="53">
  <si>
    <t>№ п/п</t>
  </si>
  <si>
    <t>Фамилия, Имя, Отчество</t>
  </si>
  <si>
    <t>Ученая степень, звание</t>
  </si>
  <si>
    <t>Лекции по семестрам</t>
  </si>
  <si>
    <t>Всего лекций</t>
  </si>
  <si>
    <t>Экзамены</t>
  </si>
  <si>
    <t>Зачеты</t>
  </si>
  <si>
    <t>Консультации</t>
  </si>
  <si>
    <t>Лабораторные работы</t>
  </si>
  <si>
    <t>Практические занятия</t>
  </si>
  <si>
    <t>Домашние задания и рефераты</t>
  </si>
  <si>
    <t>Текущая аттестация</t>
  </si>
  <si>
    <t>Индивидуальные занятия</t>
  </si>
  <si>
    <t>Контрольные работы</t>
  </si>
  <si>
    <t>Курсовой проект, курсовая работа</t>
  </si>
  <si>
    <t>Дипломный проект</t>
  </si>
  <si>
    <t>Учебная практика</t>
  </si>
  <si>
    <t>Преддипломная и производственная практика</t>
  </si>
  <si>
    <t>ГЭК</t>
  </si>
  <si>
    <t>Приёмная комиссия</t>
  </si>
  <si>
    <t>ФПК</t>
  </si>
  <si>
    <t>Аспирантура</t>
  </si>
  <si>
    <t>Посещение занятий</t>
  </si>
  <si>
    <t>Руководство магистерской программой</t>
  </si>
  <si>
    <t>I сем.</t>
  </si>
  <si>
    <t>II сем.</t>
  </si>
  <si>
    <t>Всего за год</t>
  </si>
  <si>
    <t>д.т.н., проф.</t>
  </si>
  <si>
    <t>к.т.н., доц.</t>
  </si>
  <si>
    <t>д.т.н., зав.каф.</t>
  </si>
  <si>
    <t>-, ст.преп.</t>
  </si>
  <si>
    <t>к.ф.-м.н., доц.</t>
  </si>
  <si>
    <t>-, асс.</t>
  </si>
  <si>
    <t>Итого:</t>
  </si>
  <si>
    <t>Заведующий кафедрой                                                                                       / Л.А. Баранов /</t>
  </si>
  <si>
    <t>Сведения о распределении штатной нагрузки кафедры "Управление и защита информации" на 2013/2014 учебный год</t>
  </si>
  <si>
    <t xml:space="preserve">Щеглов Максим Игоревич </t>
  </si>
  <si>
    <t xml:space="preserve">Филипченко Константин Михайлович </t>
  </si>
  <si>
    <t xml:space="preserve">Федянин Валерий Петрович </t>
  </si>
  <si>
    <t xml:space="preserve">Сидоренко Валентина Геннадьевна </t>
  </si>
  <si>
    <t xml:space="preserve">Сеславин Андрей Игоревич </t>
  </si>
  <si>
    <t xml:space="preserve">Сафронов Антон Игоревич </t>
  </si>
  <si>
    <t xml:space="preserve">Монахов Олег Иванович </t>
  </si>
  <si>
    <t xml:space="preserve">Мелёшин Иван Сергеевич </t>
  </si>
  <si>
    <t xml:space="preserve">Максимов Владислав Михайлович </t>
  </si>
  <si>
    <t xml:space="preserve">Логинова Людмила Николаевна </t>
  </si>
  <si>
    <t xml:space="preserve">Иконников Сергей Евгеньевич </t>
  </si>
  <si>
    <t xml:space="preserve">Зольникова Надежда Николаевна </t>
  </si>
  <si>
    <t xml:space="preserve">Ерофеев Евгений Васильевич </t>
  </si>
  <si>
    <t xml:space="preserve">Ермолин Юрий Александрович </t>
  </si>
  <si>
    <t xml:space="preserve">Васильева Марина Алексеевна </t>
  </si>
  <si>
    <t xml:space="preserve">Балакина Екатерина Петровна </t>
  </si>
  <si>
    <t xml:space="preserve">Баранов Леонид Аврамович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</si>
</sst>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2"/>
  <sheetViews>
    <sheetView tabSelected="1" topLeftCell="K8" workbookViewId="0">
      <selection sqref="A1:Z45"/>
    </sheetView>
  </sheetViews>
  <sheetFormatPr defaultRowHeight="15" x14ac:dyDescent="0.25"/>
  <cols>
    <col min="1" max="1" width="4.5703125" customWidth="1"/>
    <col min="2" max="2" width="28.28515625" customWidth="1"/>
  </cols>
  <sheetData>
    <row r="1" spans="1:29" x14ac:dyDescent="0.25">
      <c r="A1" s="4" t="s">
        <v>35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9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9" ht="67.150000000000006" customHeight="1" x14ac:dyDescent="0.25">
      <c r="A3" s="5" t="s">
        <v>0</v>
      </c>
      <c r="B3" s="5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1" t="s">
        <v>24</v>
      </c>
      <c r="Z3" s="7" t="s">
        <v>26</v>
      </c>
    </row>
    <row r="4" spans="1:29" ht="67.150000000000006" customHeight="1" x14ac:dyDescent="0.25">
      <c r="A4" s="6"/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 t="s">
        <v>25</v>
      </c>
      <c r="Z4" s="8"/>
    </row>
    <row r="5" spans="1:29" x14ac:dyDescent="0.25">
      <c r="A5" s="10">
        <v>1</v>
      </c>
      <c r="B5" s="5" t="s">
        <v>51</v>
      </c>
      <c r="C5" s="5" t="s">
        <v>28</v>
      </c>
      <c r="D5" s="2">
        <v>196</v>
      </c>
      <c r="E5" s="12">
        <f>D5+D6</f>
        <v>310</v>
      </c>
      <c r="F5" s="2">
        <v>14</v>
      </c>
      <c r="G5" s="2">
        <v>0</v>
      </c>
      <c r="H5" s="2">
        <v>21</v>
      </c>
      <c r="I5" s="2">
        <v>35</v>
      </c>
      <c r="J5" s="2">
        <v>36</v>
      </c>
      <c r="K5" s="2">
        <v>0</v>
      </c>
      <c r="L5" s="2">
        <v>16</v>
      </c>
      <c r="M5" s="2">
        <v>64</v>
      </c>
      <c r="N5" s="2">
        <v>0</v>
      </c>
      <c r="O5" s="2">
        <v>46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f>D5+F5+G5+H5+I5+J5+K5+L5+M5+N5+O5+P5+Q5+R5+S5+T5+U5+V5+W5+X5</f>
        <v>428</v>
      </c>
      <c r="Z5" s="12">
        <f>Y5+Y6</f>
        <v>1015.4</v>
      </c>
      <c r="AA5" s="3"/>
      <c r="AB5" s="3"/>
      <c r="AC5" s="3"/>
    </row>
    <row r="6" spans="1:29" x14ac:dyDescent="0.25">
      <c r="A6" s="11"/>
      <c r="B6" s="6"/>
      <c r="C6" s="6"/>
      <c r="D6" s="2">
        <v>114</v>
      </c>
      <c r="E6" s="13"/>
      <c r="F6" s="2">
        <v>39</v>
      </c>
      <c r="G6" s="2">
        <v>0</v>
      </c>
      <c r="H6" s="2">
        <v>19</v>
      </c>
      <c r="I6" s="2">
        <v>38</v>
      </c>
      <c r="J6" s="2">
        <v>198</v>
      </c>
      <c r="K6" s="2">
        <v>0</v>
      </c>
      <c r="L6" s="2">
        <v>20</v>
      </c>
      <c r="M6" s="2">
        <v>55</v>
      </c>
      <c r="N6" s="2">
        <v>0</v>
      </c>
      <c r="O6" s="2">
        <v>66</v>
      </c>
      <c r="P6" s="2">
        <v>24.5</v>
      </c>
      <c r="Q6" s="2">
        <v>0</v>
      </c>
      <c r="R6" s="2">
        <v>1.4</v>
      </c>
      <c r="S6" s="2">
        <v>12.5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f>D6+F6+G6+H6+I6+J6+K6+L6+M6+N6+O6+P6+Q6+R6+S6+T6+U6+V6+W6+X6</f>
        <v>587.4</v>
      </c>
      <c r="Z6" s="13"/>
      <c r="AA6" s="3"/>
      <c r="AB6" s="3"/>
      <c r="AC6" s="3"/>
    </row>
    <row r="7" spans="1:29" x14ac:dyDescent="0.25">
      <c r="A7" s="10">
        <v>2</v>
      </c>
      <c r="B7" s="5" t="s">
        <v>52</v>
      </c>
      <c r="C7" s="5" t="s">
        <v>29</v>
      </c>
      <c r="D7" s="2">
        <v>36</v>
      </c>
      <c r="E7" s="12">
        <f t="shared" ref="E7" si="0">D7+D8</f>
        <v>72</v>
      </c>
      <c r="F7" s="2">
        <v>6</v>
      </c>
      <c r="G7" s="2">
        <v>0</v>
      </c>
      <c r="H7" s="2">
        <v>6</v>
      </c>
      <c r="I7" s="2">
        <v>0</v>
      </c>
      <c r="J7" s="2">
        <v>18</v>
      </c>
      <c r="K7" s="2">
        <v>0</v>
      </c>
      <c r="L7" s="2">
        <v>4</v>
      </c>
      <c r="M7" s="2">
        <v>18</v>
      </c>
      <c r="N7" s="2">
        <v>0</v>
      </c>
      <c r="O7" s="2">
        <v>56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f t="shared" ref="Y7:Y38" si="1">D7+F7+G7+H7+I7+J7+K7+L7+M7+N7+O7+P7+Q7+R7+S7+T7+U7+V7+W7+X7</f>
        <v>144</v>
      </c>
      <c r="Z7" s="12">
        <f t="shared" ref="Z7" si="2">Y7+Y8</f>
        <v>280.5</v>
      </c>
      <c r="AA7" s="3"/>
      <c r="AB7" s="3"/>
      <c r="AC7" s="3"/>
    </row>
    <row r="8" spans="1:29" x14ac:dyDescent="0.25">
      <c r="A8" s="11"/>
      <c r="B8" s="6"/>
      <c r="C8" s="6"/>
      <c r="D8" s="2">
        <v>36</v>
      </c>
      <c r="E8" s="13"/>
      <c r="F8" s="2">
        <v>6</v>
      </c>
      <c r="G8" s="2">
        <v>0</v>
      </c>
      <c r="H8" s="2">
        <v>6</v>
      </c>
      <c r="I8" s="2">
        <v>0</v>
      </c>
      <c r="J8" s="2">
        <v>0</v>
      </c>
      <c r="K8" s="2">
        <v>0</v>
      </c>
      <c r="L8" s="2">
        <v>4</v>
      </c>
      <c r="M8" s="2">
        <v>18</v>
      </c>
      <c r="N8" s="2">
        <v>0</v>
      </c>
      <c r="O8" s="2">
        <v>28</v>
      </c>
      <c r="P8" s="2">
        <v>26</v>
      </c>
      <c r="Q8" s="2">
        <v>0</v>
      </c>
      <c r="R8" s="2">
        <v>0</v>
      </c>
      <c r="S8" s="2">
        <v>12.5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f t="shared" si="1"/>
        <v>136.5</v>
      </c>
      <c r="Z8" s="13"/>
      <c r="AA8" s="3"/>
      <c r="AB8" s="3"/>
      <c r="AC8" s="3"/>
    </row>
    <row r="9" spans="1:29" x14ac:dyDescent="0.25">
      <c r="A9" s="10">
        <v>3</v>
      </c>
      <c r="B9" s="5" t="s">
        <v>50</v>
      </c>
      <c r="C9" s="5" t="s">
        <v>28</v>
      </c>
      <c r="D9" s="2">
        <v>126</v>
      </c>
      <c r="E9" s="12">
        <f t="shared" ref="E9" si="3">D9+D10</f>
        <v>226</v>
      </c>
      <c r="F9" s="2">
        <v>11</v>
      </c>
      <c r="G9" s="2">
        <v>10</v>
      </c>
      <c r="H9" s="2">
        <v>13</v>
      </c>
      <c r="I9" s="2">
        <v>96</v>
      </c>
      <c r="J9" s="2">
        <v>36</v>
      </c>
      <c r="K9" s="2">
        <v>0</v>
      </c>
      <c r="L9" s="2">
        <v>16</v>
      </c>
      <c r="M9" s="2">
        <v>24</v>
      </c>
      <c r="N9" s="2">
        <v>0</v>
      </c>
      <c r="O9" s="2">
        <v>180</v>
      </c>
      <c r="P9" s="2">
        <v>0</v>
      </c>
      <c r="Q9" s="2">
        <v>80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f t="shared" si="1"/>
        <v>592</v>
      </c>
      <c r="Z9" s="12">
        <f t="shared" ref="Z9" si="4">Y9+Y10</f>
        <v>1046.9000000000001</v>
      </c>
      <c r="AA9" s="3"/>
      <c r="AB9" s="3"/>
      <c r="AC9" s="3"/>
    </row>
    <row r="10" spans="1:29" x14ac:dyDescent="0.25">
      <c r="A10" s="11"/>
      <c r="B10" s="6"/>
      <c r="C10" s="6"/>
      <c r="D10" s="2">
        <v>100</v>
      </c>
      <c r="E10" s="13"/>
      <c r="F10" s="2">
        <v>10</v>
      </c>
      <c r="G10" s="2">
        <v>5</v>
      </c>
      <c r="H10" s="2">
        <v>11</v>
      </c>
      <c r="I10" s="2">
        <v>74</v>
      </c>
      <c r="J10" s="2">
        <v>36</v>
      </c>
      <c r="K10" s="2">
        <v>0</v>
      </c>
      <c r="L10" s="2">
        <v>12</v>
      </c>
      <c r="M10" s="2">
        <v>33</v>
      </c>
      <c r="N10" s="2">
        <v>0</v>
      </c>
      <c r="O10" s="2">
        <v>148</v>
      </c>
      <c r="P10" s="2">
        <v>24.5</v>
      </c>
      <c r="Q10" s="2">
        <v>0</v>
      </c>
      <c r="R10" s="2">
        <v>1.4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f t="shared" si="1"/>
        <v>454.9</v>
      </c>
      <c r="Z10" s="13"/>
      <c r="AA10" s="3"/>
      <c r="AB10" s="3"/>
      <c r="AC10" s="3"/>
    </row>
    <row r="11" spans="1:29" x14ac:dyDescent="0.25">
      <c r="A11" s="10">
        <v>4</v>
      </c>
      <c r="B11" s="5" t="s">
        <v>49</v>
      </c>
      <c r="C11" s="5" t="s">
        <v>27</v>
      </c>
      <c r="D11" s="2">
        <v>44</v>
      </c>
      <c r="E11" s="12">
        <f t="shared" ref="E11" si="5">D11+D12</f>
        <v>158</v>
      </c>
      <c r="F11" s="2">
        <v>0</v>
      </c>
      <c r="G11" s="2">
        <v>11</v>
      </c>
      <c r="H11" s="2">
        <v>3</v>
      </c>
      <c r="I11" s="2">
        <v>0</v>
      </c>
      <c r="J11" s="2">
        <v>44</v>
      </c>
      <c r="K11" s="2">
        <v>0</v>
      </c>
      <c r="L11" s="2">
        <v>8</v>
      </c>
      <c r="M11" s="2">
        <v>8</v>
      </c>
      <c r="N11" s="2">
        <v>0</v>
      </c>
      <c r="O11" s="2">
        <v>20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f t="shared" si="1"/>
        <v>138</v>
      </c>
      <c r="Z11" s="12">
        <f t="shared" ref="Z11" si="6">Y11+Y12</f>
        <v>547</v>
      </c>
      <c r="AA11" s="3"/>
      <c r="AB11" s="3"/>
      <c r="AC11" s="3"/>
    </row>
    <row r="12" spans="1:29" x14ac:dyDescent="0.25">
      <c r="A12" s="11"/>
      <c r="B12" s="6"/>
      <c r="C12" s="6"/>
      <c r="D12" s="2">
        <v>114</v>
      </c>
      <c r="E12" s="13"/>
      <c r="F12" s="2">
        <v>17</v>
      </c>
      <c r="G12" s="2">
        <v>4</v>
      </c>
      <c r="H12" s="2">
        <v>15</v>
      </c>
      <c r="I12" s="2">
        <v>0</v>
      </c>
      <c r="J12" s="2">
        <v>54</v>
      </c>
      <c r="K12" s="2">
        <v>0</v>
      </c>
      <c r="L12" s="2">
        <v>16</v>
      </c>
      <c r="M12" s="2">
        <v>43</v>
      </c>
      <c r="N12" s="2">
        <v>0</v>
      </c>
      <c r="O12" s="2">
        <v>146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f t="shared" si="1"/>
        <v>409</v>
      </c>
      <c r="Z12" s="13"/>
      <c r="AA12" s="3"/>
      <c r="AB12" s="3"/>
      <c r="AC12" s="3"/>
    </row>
    <row r="13" spans="1:29" x14ac:dyDescent="0.25">
      <c r="A13" s="10">
        <v>5</v>
      </c>
      <c r="B13" s="5" t="s">
        <v>48</v>
      </c>
      <c r="C13" s="5" t="s">
        <v>27</v>
      </c>
      <c r="D13" s="2">
        <v>0</v>
      </c>
      <c r="E13" s="12">
        <f t="shared" ref="E13" si="7">D13+D14</f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52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f t="shared" si="1"/>
        <v>52</v>
      </c>
      <c r="Z13" s="12">
        <f t="shared" ref="Z13" si="8">Y13+Y14</f>
        <v>64.5</v>
      </c>
      <c r="AA13" s="3"/>
      <c r="AB13" s="3"/>
      <c r="AC13" s="3"/>
    </row>
    <row r="14" spans="1:29" x14ac:dyDescent="0.25">
      <c r="A14" s="11"/>
      <c r="B14" s="6"/>
      <c r="C14" s="6"/>
      <c r="D14" s="2">
        <v>0</v>
      </c>
      <c r="E14" s="13"/>
      <c r="F14" s="2">
        <v>0</v>
      </c>
      <c r="G14" s="2">
        <v>0</v>
      </c>
      <c r="H14" s="2">
        <v>0</v>
      </c>
      <c r="I14" s="2">
        <v>0</v>
      </c>
      <c r="J14" s="2">
        <v>12.5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f t="shared" si="1"/>
        <v>12.5</v>
      </c>
      <c r="Z14" s="13"/>
      <c r="AA14" s="3"/>
      <c r="AB14" s="3"/>
      <c r="AC14" s="3"/>
    </row>
    <row r="15" spans="1:29" x14ac:dyDescent="0.25">
      <c r="A15" s="10">
        <v>6</v>
      </c>
      <c r="B15" s="5" t="s">
        <v>47</v>
      </c>
      <c r="C15" s="5" t="s">
        <v>31</v>
      </c>
      <c r="D15" s="2">
        <v>62</v>
      </c>
      <c r="E15" s="12">
        <f t="shared" ref="E15" si="9">D15+D16</f>
        <v>80</v>
      </c>
      <c r="F15" s="2">
        <v>0</v>
      </c>
      <c r="G15" s="2">
        <v>12</v>
      </c>
      <c r="H15" s="2">
        <v>5</v>
      </c>
      <c r="I15" s="2">
        <v>0</v>
      </c>
      <c r="J15" s="2">
        <v>49</v>
      </c>
      <c r="K15" s="2">
        <v>0</v>
      </c>
      <c r="L15" s="2">
        <v>12</v>
      </c>
      <c r="M15" s="2">
        <v>23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f t="shared" si="1"/>
        <v>163</v>
      </c>
      <c r="Z15" s="12">
        <f t="shared" ref="Z15" si="10">Y15+Y16</f>
        <v>362</v>
      </c>
      <c r="AA15" s="3"/>
      <c r="AB15" s="3"/>
      <c r="AC15" s="3"/>
    </row>
    <row r="16" spans="1:29" x14ac:dyDescent="0.25">
      <c r="A16" s="11"/>
      <c r="B16" s="6"/>
      <c r="C16" s="6"/>
      <c r="D16" s="2">
        <v>18</v>
      </c>
      <c r="E16" s="13"/>
      <c r="F16" s="2">
        <v>4</v>
      </c>
      <c r="G16" s="2">
        <v>0</v>
      </c>
      <c r="H16" s="2">
        <v>4</v>
      </c>
      <c r="I16" s="2">
        <v>40</v>
      </c>
      <c r="J16" s="2">
        <v>36</v>
      </c>
      <c r="K16" s="2">
        <v>0</v>
      </c>
      <c r="L16" s="2">
        <v>4</v>
      </c>
      <c r="M16" s="2">
        <v>13</v>
      </c>
      <c r="N16" s="2">
        <v>0</v>
      </c>
      <c r="O16" s="2">
        <v>0</v>
      </c>
      <c r="P16" s="2">
        <v>0</v>
      </c>
      <c r="Q16" s="2">
        <v>80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f t="shared" si="1"/>
        <v>199</v>
      </c>
      <c r="Z16" s="13"/>
      <c r="AA16" s="3"/>
      <c r="AB16" s="3"/>
      <c r="AC16" s="3"/>
    </row>
    <row r="17" spans="1:29" x14ac:dyDescent="0.25">
      <c r="A17" s="10">
        <v>7</v>
      </c>
      <c r="B17" s="5" t="s">
        <v>46</v>
      </c>
      <c r="C17" s="5" t="s">
        <v>28</v>
      </c>
      <c r="D17" s="2">
        <v>26</v>
      </c>
      <c r="E17" s="12">
        <f t="shared" ref="E17" si="11">D17+D18</f>
        <v>40</v>
      </c>
      <c r="F17" s="2">
        <v>9</v>
      </c>
      <c r="G17" s="2">
        <v>0</v>
      </c>
      <c r="H17" s="2">
        <v>3</v>
      </c>
      <c r="I17" s="2">
        <v>30</v>
      </c>
      <c r="J17" s="2">
        <v>0</v>
      </c>
      <c r="K17" s="2">
        <v>0</v>
      </c>
      <c r="L17" s="2">
        <v>4</v>
      </c>
      <c r="M17" s="2">
        <v>13</v>
      </c>
      <c r="N17" s="2">
        <v>0</v>
      </c>
      <c r="O17" s="2">
        <v>46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f t="shared" si="1"/>
        <v>131</v>
      </c>
      <c r="Z17" s="12">
        <f t="shared" ref="Z17" si="12">Y17+Y18</f>
        <v>195</v>
      </c>
      <c r="AA17" s="3"/>
      <c r="AB17" s="3"/>
      <c r="AC17" s="3"/>
    </row>
    <row r="18" spans="1:29" x14ac:dyDescent="0.25">
      <c r="A18" s="11"/>
      <c r="B18" s="6"/>
      <c r="C18" s="6"/>
      <c r="D18" s="2">
        <v>14</v>
      </c>
      <c r="E18" s="13"/>
      <c r="F18" s="2">
        <v>0</v>
      </c>
      <c r="G18" s="2">
        <v>6</v>
      </c>
      <c r="H18" s="2">
        <v>1</v>
      </c>
      <c r="I18" s="2">
        <v>32</v>
      </c>
      <c r="J18" s="2">
        <v>0</v>
      </c>
      <c r="K18" s="2">
        <v>0</v>
      </c>
      <c r="L18" s="2">
        <v>4</v>
      </c>
      <c r="M18" s="2">
        <v>7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f t="shared" si="1"/>
        <v>64</v>
      </c>
      <c r="Z18" s="13"/>
      <c r="AA18" s="3"/>
      <c r="AB18" s="3"/>
      <c r="AC18" s="3"/>
    </row>
    <row r="19" spans="1:29" x14ac:dyDescent="0.25">
      <c r="A19" s="10">
        <v>8</v>
      </c>
      <c r="B19" s="5" t="s">
        <v>45</v>
      </c>
      <c r="C19" s="5" t="s">
        <v>28</v>
      </c>
      <c r="D19" s="2">
        <v>0</v>
      </c>
      <c r="E19" s="12">
        <f t="shared" ref="E19" si="13">D19+D20</f>
        <v>36</v>
      </c>
      <c r="F19" s="2">
        <v>0</v>
      </c>
      <c r="G19" s="2">
        <v>5</v>
      </c>
      <c r="H19" s="2">
        <v>0</v>
      </c>
      <c r="I19" s="2">
        <v>0</v>
      </c>
      <c r="J19" s="2">
        <v>18</v>
      </c>
      <c r="K19" s="2">
        <v>0</v>
      </c>
      <c r="L19" s="2">
        <v>4</v>
      </c>
      <c r="M19" s="2">
        <v>5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f t="shared" si="1"/>
        <v>32</v>
      </c>
      <c r="Z19" s="12">
        <f t="shared" ref="Z19" si="14">Y19+Y20</f>
        <v>209.9</v>
      </c>
      <c r="AA19" s="3"/>
      <c r="AB19" s="3"/>
      <c r="AC19" s="3"/>
    </row>
    <row r="20" spans="1:29" x14ac:dyDescent="0.25">
      <c r="A20" s="11"/>
      <c r="B20" s="6"/>
      <c r="C20" s="6"/>
      <c r="D20" s="2">
        <v>36</v>
      </c>
      <c r="E20" s="13"/>
      <c r="F20" s="2">
        <v>6</v>
      </c>
      <c r="G20" s="2">
        <v>0</v>
      </c>
      <c r="H20" s="2">
        <v>6</v>
      </c>
      <c r="I20" s="2">
        <v>18</v>
      </c>
      <c r="J20" s="2">
        <v>18</v>
      </c>
      <c r="K20" s="2">
        <v>0</v>
      </c>
      <c r="L20" s="2">
        <v>4</v>
      </c>
      <c r="M20" s="2">
        <v>0</v>
      </c>
      <c r="N20" s="2">
        <v>0</v>
      </c>
      <c r="O20" s="2">
        <v>64</v>
      </c>
      <c r="P20" s="2">
        <v>24.5</v>
      </c>
      <c r="Q20" s="2">
        <v>0</v>
      </c>
      <c r="R20" s="2">
        <v>1.4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f t="shared" si="1"/>
        <v>177.9</v>
      </c>
      <c r="Z20" s="13"/>
      <c r="AA20" s="3"/>
      <c r="AB20" s="3"/>
      <c r="AC20" s="3"/>
    </row>
    <row r="21" spans="1:29" x14ac:dyDescent="0.25">
      <c r="A21" s="10">
        <v>9</v>
      </c>
      <c r="B21" s="5" t="s">
        <v>44</v>
      </c>
      <c r="C21" s="5" t="s">
        <v>28</v>
      </c>
      <c r="D21" s="2">
        <v>54</v>
      </c>
      <c r="E21" s="12">
        <f t="shared" ref="E21:E37" si="15">D21+D22</f>
        <v>162</v>
      </c>
      <c r="F21" s="2">
        <v>11</v>
      </c>
      <c r="G21" s="2">
        <v>0</v>
      </c>
      <c r="H21" s="2">
        <v>8</v>
      </c>
      <c r="I21" s="2">
        <v>38</v>
      </c>
      <c r="J21" s="2">
        <v>36</v>
      </c>
      <c r="K21" s="2">
        <v>15</v>
      </c>
      <c r="L21" s="2">
        <v>8</v>
      </c>
      <c r="M21" s="2">
        <v>22</v>
      </c>
      <c r="N21" s="2">
        <v>0</v>
      </c>
      <c r="O21" s="2">
        <v>112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f t="shared" si="1"/>
        <v>304</v>
      </c>
      <c r="Z21" s="12">
        <f t="shared" ref="Z21" si="16">Y21+Y22</f>
        <v>700.9</v>
      </c>
      <c r="AA21" s="3"/>
      <c r="AB21" s="3"/>
      <c r="AC21" s="3"/>
    </row>
    <row r="22" spans="1:29" x14ac:dyDescent="0.25">
      <c r="A22" s="11"/>
      <c r="B22" s="6"/>
      <c r="C22" s="6"/>
      <c r="D22" s="2">
        <v>108</v>
      </c>
      <c r="E22" s="13"/>
      <c r="F22" s="2">
        <v>16</v>
      </c>
      <c r="G22" s="2">
        <v>0</v>
      </c>
      <c r="H22" s="2">
        <v>14</v>
      </c>
      <c r="I22" s="2">
        <v>60</v>
      </c>
      <c r="J22" s="2">
        <v>18</v>
      </c>
      <c r="K22" s="2">
        <v>0</v>
      </c>
      <c r="L22" s="2">
        <v>12</v>
      </c>
      <c r="M22" s="2">
        <v>23</v>
      </c>
      <c r="N22" s="2">
        <v>0</v>
      </c>
      <c r="O22" s="2">
        <v>120</v>
      </c>
      <c r="P22" s="2">
        <v>24.5</v>
      </c>
      <c r="Q22" s="2">
        <v>0</v>
      </c>
      <c r="R22" s="2">
        <v>1.4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f t="shared" si="1"/>
        <v>396.9</v>
      </c>
      <c r="Z22" s="13"/>
      <c r="AA22" s="3"/>
      <c r="AB22" s="3"/>
      <c r="AC22" s="3"/>
    </row>
    <row r="23" spans="1:29" x14ac:dyDescent="0.25">
      <c r="A23" s="10">
        <v>10</v>
      </c>
      <c r="B23" s="5" t="s">
        <v>43</v>
      </c>
      <c r="C23" s="5" t="s">
        <v>28</v>
      </c>
      <c r="D23" s="2">
        <v>44</v>
      </c>
      <c r="E23" s="12">
        <f t="shared" si="15"/>
        <v>62</v>
      </c>
      <c r="F23" s="2">
        <v>12</v>
      </c>
      <c r="G23" s="2">
        <v>0</v>
      </c>
      <c r="H23" s="2">
        <v>7</v>
      </c>
      <c r="I23" s="2">
        <v>68</v>
      </c>
      <c r="J23" s="2">
        <v>0</v>
      </c>
      <c r="K23" s="2">
        <v>0</v>
      </c>
      <c r="L23" s="2">
        <v>8</v>
      </c>
      <c r="M23" s="2">
        <v>15</v>
      </c>
      <c r="N23" s="2">
        <v>0</v>
      </c>
      <c r="O23" s="2">
        <v>88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f t="shared" si="1"/>
        <v>242</v>
      </c>
      <c r="Z23" s="12">
        <f t="shared" ref="Z23" si="17">Y23+Y24</f>
        <v>580.5</v>
      </c>
      <c r="AA23" s="3"/>
      <c r="AB23" s="3"/>
      <c r="AC23" s="3"/>
    </row>
    <row r="24" spans="1:29" x14ac:dyDescent="0.25">
      <c r="A24" s="11"/>
      <c r="B24" s="6"/>
      <c r="C24" s="6"/>
      <c r="D24" s="2">
        <v>18</v>
      </c>
      <c r="E24" s="13"/>
      <c r="F24" s="2">
        <v>6</v>
      </c>
      <c r="G24" s="2">
        <v>0</v>
      </c>
      <c r="H24" s="2">
        <v>4</v>
      </c>
      <c r="I24" s="2">
        <v>118</v>
      </c>
      <c r="J24" s="2">
        <v>0</v>
      </c>
      <c r="K24" s="2">
        <v>0</v>
      </c>
      <c r="L24" s="2">
        <v>4</v>
      </c>
      <c r="M24" s="2">
        <v>3</v>
      </c>
      <c r="N24" s="2">
        <v>0</v>
      </c>
      <c r="O24" s="2">
        <v>56</v>
      </c>
      <c r="P24" s="2">
        <v>122.5</v>
      </c>
      <c r="Q24" s="2">
        <v>0</v>
      </c>
      <c r="R24" s="2">
        <v>7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f t="shared" si="1"/>
        <v>338.5</v>
      </c>
      <c r="Z24" s="13"/>
      <c r="AA24" s="3"/>
      <c r="AB24" s="3"/>
      <c r="AC24" s="3"/>
    </row>
    <row r="25" spans="1:29" x14ac:dyDescent="0.25">
      <c r="A25" s="10">
        <v>11</v>
      </c>
      <c r="B25" s="5" t="s">
        <v>42</v>
      </c>
      <c r="C25" s="5" t="s">
        <v>28</v>
      </c>
      <c r="D25" s="2">
        <v>62</v>
      </c>
      <c r="E25" s="12">
        <f t="shared" si="15"/>
        <v>116</v>
      </c>
      <c r="F25" s="2">
        <v>5</v>
      </c>
      <c r="G25" s="2">
        <v>7</v>
      </c>
      <c r="H25" s="2">
        <v>6</v>
      </c>
      <c r="I25" s="2">
        <v>20</v>
      </c>
      <c r="J25" s="2">
        <v>26</v>
      </c>
      <c r="K25" s="2">
        <v>0</v>
      </c>
      <c r="L25" s="2">
        <v>8</v>
      </c>
      <c r="M25" s="2">
        <v>41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f t="shared" si="1"/>
        <v>175</v>
      </c>
      <c r="Z25" s="12">
        <f t="shared" ref="Z25" si="18">Y25+Y26</f>
        <v>292</v>
      </c>
      <c r="AA25" s="3"/>
      <c r="AB25" s="3"/>
      <c r="AC25" s="3"/>
    </row>
    <row r="26" spans="1:29" x14ac:dyDescent="0.25">
      <c r="A26" s="11"/>
      <c r="B26" s="6"/>
      <c r="C26" s="6"/>
      <c r="D26" s="2">
        <v>54</v>
      </c>
      <c r="E26" s="13"/>
      <c r="F26" s="2">
        <v>4</v>
      </c>
      <c r="G26" s="2">
        <v>5</v>
      </c>
      <c r="H26" s="2">
        <v>5</v>
      </c>
      <c r="I26" s="2">
        <v>20</v>
      </c>
      <c r="J26" s="2">
        <v>18</v>
      </c>
      <c r="K26" s="2">
        <v>0</v>
      </c>
      <c r="L26" s="2">
        <v>8</v>
      </c>
      <c r="M26" s="2">
        <v>3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f t="shared" si="1"/>
        <v>117</v>
      </c>
      <c r="Z26" s="13"/>
      <c r="AA26" s="3"/>
      <c r="AB26" s="3"/>
      <c r="AC26" s="3"/>
    </row>
    <row r="27" spans="1:29" x14ac:dyDescent="0.25">
      <c r="A27" s="10">
        <v>12</v>
      </c>
      <c r="B27" s="5" t="s">
        <v>41</v>
      </c>
      <c r="C27" s="5" t="s">
        <v>32</v>
      </c>
      <c r="D27" s="2">
        <v>142</v>
      </c>
      <c r="E27" s="12">
        <f t="shared" si="15"/>
        <v>178</v>
      </c>
      <c r="F27" s="2">
        <v>13</v>
      </c>
      <c r="G27" s="2">
        <v>9</v>
      </c>
      <c r="H27" s="2">
        <v>19</v>
      </c>
      <c r="I27" s="2">
        <v>40</v>
      </c>
      <c r="J27" s="2">
        <v>67</v>
      </c>
      <c r="K27" s="2">
        <v>0</v>
      </c>
      <c r="L27" s="2">
        <v>20</v>
      </c>
      <c r="M27" s="2">
        <v>48</v>
      </c>
      <c r="N27" s="2">
        <v>0</v>
      </c>
      <c r="O27" s="2">
        <v>84</v>
      </c>
      <c r="P27" s="2">
        <v>0</v>
      </c>
      <c r="Q27" s="2">
        <v>8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f t="shared" si="1"/>
        <v>450</v>
      </c>
      <c r="Z27" s="12">
        <f t="shared" ref="Z27" si="19">Y27+Y28</f>
        <v>719.8</v>
      </c>
      <c r="AA27" s="3"/>
      <c r="AB27" s="3"/>
      <c r="AC27" s="3"/>
    </row>
    <row r="28" spans="1:29" x14ac:dyDescent="0.25">
      <c r="A28" s="11"/>
      <c r="B28" s="6"/>
      <c r="C28" s="6"/>
      <c r="D28" s="2">
        <v>36</v>
      </c>
      <c r="E28" s="13"/>
      <c r="F28" s="2">
        <v>6</v>
      </c>
      <c r="G28" s="2">
        <v>5</v>
      </c>
      <c r="H28" s="2">
        <v>6</v>
      </c>
      <c r="I28" s="2">
        <v>40</v>
      </c>
      <c r="J28" s="2">
        <v>36</v>
      </c>
      <c r="K28" s="2">
        <v>0</v>
      </c>
      <c r="L28" s="2">
        <v>8</v>
      </c>
      <c r="M28" s="2">
        <v>21</v>
      </c>
      <c r="N28" s="2">
        <v>0</v>
      </c>
      <c r="O28" s="2">
        <v>60</v>
      </c>
      <c r="P28" s="2">
        <v>49</v>
      </c>
      <c r="Q28" s="2">
        <v>0</v>
      </c>
      <c r="R28" s="2">
        <v>2.8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f t="shared" si="1"/>
        <v>269.8</v>
      </c>
      <c r="Z28" s="13"/>
      <c r="AA28" s="3"/>
      <c r="AB28" s="3"/>
      <c r="AC28" s="3"/>
    </row>
    <row r="29" spans="1:29" x14ac:dyDescent="0.25">
      <c r="A29" s="10">
        <v>13</v>
      </c>
      <c r="B29" s="5" t="s">
        <v>40</v>
      </c>
      <c r="C29" s="5" t="s">
        <v>30</v>
      </c>
      <c r="D29" s="2">
        <v>65</v>
      </c>
      <c r="E29" s="12">
        <f t="shared" si="15"/>
        <v>220</v>
      </c>
      <c r="F29" s="2">
        <v>2</v>
      </c>
      <c r="G29" s="2">
        <v>0</v>
      </c>
      <c r="H29" s="2">
        <v>5</v>
      </c>
      <c r="I29" s="2">
        <v>0</v>
      </c>
      <c r="J29" s="2">
        <v>0</v>
      </c>
      <c r="K29" s="2">
        <v>0</v>
      </c>
      <c r="L29" s="2">
        <v>4</v>
      </c>
      <c r="M29" s="2">
        <v>13</v>
      </c>
      <c r="N29" s="2">
        <v>0</v>
      </c>
      <c r="O29" s="2">
        <v>10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f t="shared" si="1"/>
        <v>99</v>
      </c>
      <c r="Z29" s="12">
        <f t="shared" ref="Z29" si="20">Y29+Y30</f>
        <v>405</v>
      </c>
      <c r="AA29" s="3"/>
      <c r="AB29" s="3"/>
      <c r="AC29" s="3"/>
    </row>
    <row r="30" spans="1:29" x14ac:dyDescent="0.25">
      <c r="A30" s="11"/>
      <c r="B30" s="6"/>
      <c r="C30" s="6"/>
      <c r="D30" s="2">
        <v>155</v>
      </c>
      <c r="E30" s="13"/>
      <c r="F30" s="2">
        <v>17</v>
      </c>
      <c r="G30" s="2">
        <v>0</v>
      </c>
      <c r="H30" s="2">
        <v>19</v>
      </c>
      <c r="I30" s="2">
        <v>0</v>
      </c>
      <c r="J30" s="2">
        <v>0</v>
      </c>
      <c r="K30" s="2">
        <v>0</v>
      </c>
      <c r="L30" s="2">
        <v>12</v>
      </c>
      <c r="M30" s="2">
        <v>71</v>
      </c>
      <c r="N30" s="2">
        <v>0</v>
      </c>
      <c r="O30" s="2">
        <v>32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f t="shared" si="1"/>
        <v>306</v>
      </c>
      <c r="Z30" s="13"/>
      <c r="AA30" s="3"/>
      <c r="AB30" s="3"/>
      <c r="AC30" s="3"/>
    </row>
    <row r="31" spans="1:29" x14ac:dyDescent="0.25">
      <c r="A31" s="10">
        <v>14</v>
      </c>
      <c r="B31" s="5" t="s">
        <v>39</v>
      </c>
      <c r="C31" s="5" t="s">
        <v>27</v>
      </c>
      <c r="D31" s="2">
        <v>97</v>
      </c>
      <c r="E31" s="12">
        <f t="shared" si="15"/>
        <v>167</v>
      </c>
      <c r="F31" s="2">
        <v>6</v>
      </c>
      <c r="G31" s="2">
        <v>16</v>
      </c>
      <c r="H31" s="2">
        <v>9</v>
      </c>
      <c r="I31" s="2">
        <v>0</v>
      </c>
      <c r="J31" s="2">
        <v>62</v>
      </c>
      <c r="K31" s="2">
        <v>0</v>
      </c>
      <c r="L31" s="2">
        <v>16</v>
      </c>
      <c r="M31" s="2">
        <v>41</v>
      </c>
      <c r="N31" s="2">
        <v>0</v>
      </c>
      <c r="O31" s="2">
        <v>30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50</v>
      </c>
      <c r="W31" s="2">
        <v>0</v>
      </c>
      <c r="X31" s="2">
        <v>0</v>
      </c>
      <c r="Y31" s="2">
        <f t="shared" si="1"/>
        <v>327</v>
      </c>
      <c r="Z31" s="12">
        <f t="shared" ref="Z31" si="21">Y31+Y32</f>
        <v>721.5</v>
      </c>
      <c r="AA31" s="3"/>
      <c r="AB31" s="3"/>
      <c r="AC31" s="3"/>
    </row>
    <row r="32" spans="1:29" x14ac:dyDescent="0.25">
      <c r="A32" s="11"/>
      <c r="B32" s="6"/>
      <c r="C32" s="6"/>
      <c r="D32" s="2">
        <v>70</v>
      </c>
      <c r="E32" s="13"/>
      <c r="F32" s="2">
        <v>8</v>
      </c>
      <c r="G32" s="2">
        <v>15</v>
      </c>
      <c r="H32" s="2">
        <v>7</v>
      </c>
      <c r="I32" s="2">
        <v>78</v>
      </c>
      <c r="J32" s="2">
        <v>89</v>
      </c>
      <c r="K32" s="2">
        <v>15</v>
      </c>
      <c r="L32" s="2">
        <v>16</v>
      </c>
      <c r="M32" s="2">
        <v>20</v>
      </c>
      <c r="N32" s="2">
        <v>0</v>
      </c>
      <c r="O32" s="2">
        <v>64</v>
      </c>
      <c r="P32" s="2">
        <v>0</v>
      </c>
      <c r="Q32" s="2">
        <v>0</v>
      </c>
      <c r="R32" s="2">
        <v>0</v>
      </c>
      <c r="S32" s="2">
        <v>12.5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f t="shared" si="1"/>
        <v>394.5</v>
      </c>
      <c r="Z32" s="13"/>
      <c r="AA32" s="3"/>
      <c r="AB32" s="3"/>
      <c r="AC32" s="3"/>
    </row>
    <row r="33" spans="1:29" x14ac:dyDescent="0.25">
      <c r="A33" s="10">
        <v>15</v>
      </c>
      <c r="B33" s="5" t="s">
        <v>38</v>
      </c>
      <c r="C33" s="5" t="s">
        <v>28</v>
      </c>
      <c r="D33" s="2">
        <v>159</v>
      </c>
      <c r="E33" s="12">
        <f t="shared" si="15"/>
        <v>249</v>
      </c>
      <c r="F33" s="2">
        <v>10</v>
      </c>
      <c r="G33" s="2">
        <v>9</v>
      </c>
      <c r="H33" s="2">
        <v>15</v>
      </c>
      <c r="I33" s="2">
        <v>20</v>
      </c>
      <c r="J33" s="2">
        <v>89</v>
      </c>
      <c r="K33" s="2">
        <v>0</v>
      </c>
      <c r="L33" s="2">
        <v>16</v>
      </c>
      <c r="M33" s="2">
        <v>42</v>
      </c>
      <c r="N33" s="2">
        <v>0</v>
      </c>
      <c r="O33" s="2">
        <v>28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f t="shared" si="1"/>
        <v>388</v>
      </c>
      <c r="Z33" s="12">
        <f t="shared" ref="Z33" si="22">Y33+Y34</f>
        <v>685.8</v>
      </c>
      <c r="AA33" s="3"/>
      <c r="AB33" s="3"/>
      <c r="AC33" s="3"/>
    </row>
    <row r="34" spans="1:29" x14ac:dyDescent="0.25">
      <c r="A34" s="11"/>
      <c r="B34" s="6"/>
      <c r="C34" s="6"/>
      <c r="D34" s="2">
        <v>90</v>
      </c>
      <c r="E34" s="13"/>
      <c r="F34" s="2">
        <v>10</v>
      </c>
      <c r="G34" s="2">
        <v>0</v>
      </c>
      <c r="H34" s="2">
        <v>11</v>
      </c>
      <c r="I34" s="2">
        <v>40</v>
      </c>
      <c r="J34" s="2">
        <v>36</v>
      </c>
      <c r="K34" s="2">
        <v>15</v>
      </c>
      <c r="L34" s="2">
        <v>22</v>
      </c>
      <c r="M34" s="2">
        <v>2</v>
      </c>
      <c r="N34" s="2">
        <v>0</v>
      </c>
      <c r="O34" s="2">
        <v>20</v>
      </c>
      <c r="P34" s="2">
        <v>49</v>
      </c>
      <c r="Q34" s="2">
        <v>0</v>
      </c>
      <c r="R34" s="2">
        <v>2.8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f t="shared" si="1"/>
        <v>297.8</v>
      </c>
      <c r="Z34" s="13"/>
      <c r="AA34" s="3"/>
      <c r="AB34" s="3"/>
      <c r="AC34" s="3"/>
    </row>
    <row r="35" spans="1:29" x14ac:dyDescent="0.25">
      <c r="A35" s="10">
        <v>16</v>
      </c>
      <c r="B35" s="5" t="s">
        <v>37</v>
      </c>
      <c r="C35" s="5" t="s">
        <v>32</v>
      </c>
      <c r="D35" s="2">
        <v>18</v>
      </c>
      <c r="E35" s="12">
        <f t="shared" si="15"/>
        <v>36</v>
      </c>
      <c r="F35" s="2">
        <v>0</v>
      </c>
      <c r="G35" s="2">
        <v>9</v>
      </c>
      <c r="H35" s="2">
        <v>2</v>
      </c>
      <c r="I35" s="2">
        <v>40</v>
      </c>
      <c r="J35" s="2">
        <v>36</v>
      </c>
      <c r="K35" s="2">
        <v>0</v>
      </c>
      <c r="L35" s="2">
        <v>8</v>
      </c>
      <c r="M35" s="2">
        <v>4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f t="shared" si="1"/>
        <v>117</v>
      </c>
      <c r="Z35" s="12">
        <f t="shared" ref="Z35" si="23">Y35+Y36</f>
        <v>312</v>
      </c>
      <c r="AA35" s="3"/>
      <c r="AB35" s="3"/>
      <c r="AC35" s="3"/>
    </row>
    <row r="36" spans="1:29" x14ac:dyDescent="0.25">
      <c r="A36" s="11"/>
      <c r="B36" s="6"/>
      <c r="C36" s="6"/>
      <c r="D36" s="2">
        <v>18</v>
      </c>
      <c r="E36" s="13"/>
      <c r="F36" s="2">
        <v>8</v>
      </c>
      <c r="G36" s="2">
        <v>7</v>
      </c>
      <c r="H36" s="2">
        <v>4</v>
      </c>
      <c r="I36" s="2">
        <v>60</v>
      </c>
      <c r="J36" s="2">
        <v>18</v>
      </c>
      <c r="K36" s="2">
        <v>0</v>
      </c>
      <c r="L36" s="2">
        <v>8</v>
      </c>
      <c r="M36" s="2">
        <v>1</v>
      </c>
      <c r="N36" s="2">
        <v>0</v>
      </c>
      <c r="O36" s="2">
        <v>38</v>
      </c>
      <c r="P36" s="2">
        <v>0</v>
      </c>
      <c r="Q36" s="2">
        <v>33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f t="shared" si="1"/>
        <v>195</v>
      </c>
      <c r="Z36" s="13"/>
      <c r="AA36" s="3"/>
      <c r="AB36" s="3"/>
      <c r="AC36" s="3"/>
    </row>
    <row r="37" spans="1:29" x14ac:dyDescent="0.25">
      <c r="A37" s="10">
        <v>17</v>
      </c>
      <c r="B37" s="5" t="s">
        <v>36</v>
      </c>
      <c r="C37" s="5" t="s">
        <v>32</v>
      </c>
      <c r="D37" s="2">
        <v>72</v>
      </c>
      <c r="E37" s="12">
        <f t="shared" si="15"/>
        <v>72</v>
      </c>
      <c r="F37" s="2">
        <v>17</v>
      </c>
      <c r="G37" s="2">
        <v>42</v>
      </c>
      <c r="H37" s="2">
        <v>14</v>
      </c>
      <c r="I37" s="2">
        <v>93</v>
      </c>
      <c r="J37" s="2">
        <v>198</v>
      </c>
      <c r="K37" s="2">
        <v>0</v>
      </c>
      <c r="L37" s="2">
        <v>28</v>
      </c>
      <c r="M37" s="2">
        <v>46</v>
      </c>
      <c r="N37" s="2">
        <v>0</v>
      </c>
      <c r="O37" s="2">
        <v>32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f t="shared" si="1"/>
        <v>542</v>
      </c>
      <c r="Z37" s="12">
        <f t="shared" ref="Z37" si="24">Y37+Y38</f>
        <v>708</v>
      </c>
      <c r="AA37" s="3"/>
      <c r="AB37" s="3"/>
      <c r="AC37" s="3"/>
    </row>
    <row r="38" spans="1:29" x14ac:dyDescent="0.25">
      <c r="A38" s="11"/>
      <c r="B38" s="6"/>
      <c r="C38" s="6"/>
      <c r="D38" s="2">
        <v>0</v>
      </c>
      <c r="E38" s="13"/>
      <c r="F38" s="2">
        <v>0</v>
      </c>
      <c r="G38" s="2">
        <v>0</v>
      </c>
      <c r="H38" s="2">
        <v>0</v>
      </c>
      <c r="I38" s="2">
        <v>166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f t="shared" si="1"/>
        <v>166</v>
      </c>
      <c r="Z38" s="13"/>
      <c r="AA38" s="3"/>
      <c r="AB38" s="3"/>
      <c r="AC38" s="3"/>
    </row>
    <row r="39" spans="1:29" x14ac:dyDescent="0.25">
      <c r="W39" t="s">
        <v>33</v>
      </c>
      <c r="X39" t="s">
        <v>24</v>
      </c>
      <c r="Y39" s="2">
        <f>Y5+Y7+Y9+Y11+Y13+Y15+Y17+Y19+Y21+Y23+Y25+Y27+Y29+Y31+Y33+Y35+Y37</f>
        <v>4324</v>
      </c>
      <c r="Z39" s="14">
        <f>Z5+Z7+Z9+Z11+Z13+Z15+Z17+Z19+Z21+Z23+Z25+Z27+Z29+Z31+Z33+Z35+Z37</f>
        <v>8846.7000000000007</v>
      </c>
    </row>
    <row r="40" spans="1:29" x14ac:dyDescent="0.25">
      <c r="X40" t="s">
        <v>25</v>
      </c>
      <c r="Y40" s="2">
        <f>Y6+Y8+Y10+Y12+Y14+Y16+Y18+Y20+Y22+Y24+Y26+Y28+Y30+Y32+Y34+Y36+Y38</f>
        <v>4522.7</v>
      </c>
      <c r="Z40" s="14"/>
    </row>
    <row r="41" spans="1:29" x14ac:dyDescent="0.25">
      <c r="Y41" s="2">
        <f>Y40+Y39</f>
        <v>8846.7000000000007</v>
      </c>
    </row>
    <row r="42" spans="1:29" x14ac:dyDescent="0.25">
      <c r="L42" t="s">
        <v>34</v>
      </c>
    </row>
  </sheetData>
  <mergeCells count="113">
    <mergeCell ref="Z39:Z40"/>
    <mergeCell ref="A33:A34"/>
    <mergeCell ref="B33:B34"/>
    <mergeCell ref="C33:C34"/>
    <mergeCell ref="E33:E34"/>
    <mergeCell ref="Z33:Z34"/>
    <mergeCell ref="A35:A36"/>
    <mergeCell ref="B35:B36"/>
    <mergeCell ref="C35:C36"/>
    <mergeCell ref="E35:E36"/>
    <mergeCell ref="Z35:Z36"/>
    <mergeCell ref="A31:A32"/>
    <mergeCell ref="B31:B32"/>
    <mergeCell ref="C31:C32"/>
    <mergeCell ref="E31:E32"/>
    <mergeCell ref="Z31:Z32"/>
    <mergeCell ref="A37:A38"/>
    <mergeCell ref="B37:B38"/>
    <mergeCell ref="C37:C38"/>
    <mergeCell ref="E37:E38"/>
    <mergeCell ref="Z37:Z38"/>
    <mergeCell ref="A25:A26"/>
    <mergeCell ref="B25:B26"/>
    <mergeCell ref="C25:C26"/>
    <mergeCell ref="E25:E26"/>
    <mergeCell ref="Z25:Z26"/>
    <mergeCell ref="C27:C28"/>
    <mergeCell ref="E27:E28"/>
    <mergeCell ref="Z27:Z28"/>
    <mergeCell ref="E29:E30"/>
    <mergeCell ref="Z29:Z30"/>
    <mergeCell ref="A27:A28"/>
    <mergeCell ref="B27:B28"/>
    <mergeCell ref="A29:A30"/>
    <mergeCell ref="B29:B30"/>
    <mergeCell ref="C29:C30"/>
    <mergeCell ref="A17:A18"/>
    <mergeCell ref="B17:B18"/>
    <mergeCell ref="C17:C18"/>
    <mergeCell ref="E17:E18"/>
    <mergeCell ref="Z17:Z18"/>
    <mergeCell ref="E21:E22"/>
    <mergeCell ref="Z21:Z22"/>
    <mergeCell ref="E23:E24"/>
    <mergeCell ref="Z23:Z24"/>
    <mergeCell ref="A19:A20"/>
    <mergeCell ref="B19:B20"/>
    <mergeCell ref="C19:C20"/>
    <mergeCell ref="E19:E20"/>
    <mergeCell ref="Z19:Z20"/>
    <mergeCell ref="A21:A22"/>
    <mergeCell ref="B21:B22"/>
    <mergeCell ref="C21:C22"/>
    <mergeCell ref="A23:A24"/>
    <mergeCell ref="B23:B24"/>
    <mergeCell ref="C23:C24"/>
    <mergeCell ref="A13:A14"/>
    <mergeCell ref="B13:B14"/>
    <mergeCell ref="C13:C14"/>
    <mergeCell ref="E13:E14"/>
    <mergeCell ref="Z13:Z14"/>
    <mergeCell ref="A15:A16"/>
    <mergeCell ref="B15:B16"/>
    <mergeCell ref="C15:C16"/>
    <mergeCell ref="E15:E16"/>
    <mergeCell ref="Z15:Z16"/>
    <mergeCell ref="E9:E10"/>
    <mergeCell ref="Z9:Z10"/>
    <mergeCell ref="E11:E12"/>
    <mergeCell ref="Z11:Z12"/>
    <mergeCell ref="A9:A10"/>
    <mergeCell ref="B9:B10"/>
    <mergeCell ref="C9:C10"/>
    <mergeCell ref="A11:A12"/>
    <mergeCell ref="B11:B12"/>
    <mergeCell ref="C11:C12"/>
    <mergeCell ref="M3:M4"/>
    <mergeCell ref="N3:N4"/>
    <mergeCell ref="O3:O4"/>
    <mergeCell ref="A5:A6"/>
    <mergeCell ref="B5:B6"/>
    <mergeCell ref="C5:C6"/>
    <mergeCell ref="E5:E6"/>
    <mergeCell ref="Z5:Z6"/>
    <mergeCell ref="A7:A8"/>
    <mergeCell ref="B7:B8"/>
    <mergeCell ref="C7:C8"/>
    <mergeCell ref="E7:E8"/>
    <mergeCell ref="Z7:Z8"/>
    <mergeCell ref="A1:Z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A2:Z2"/>
    <mergeCell ref="V3:V4"/>
    <mergeCell ref="W3:W4"/>
    <mergeCell ref="X3:X4"/>
    <mergeCell ref="Z3:Z4"/>
    <mergeCell ref="P3:P4"/>
    <mergeCell ref="Q3:Q4"/>
    <mergeCell ref="R3:R4"/>
    <mergeCell ref="S3:S4"/>
    <mergeCell ref="T3:T4"/>
    <mergeCell ref="U3:U4"/>
    <mergeCell ref="J3:J4"/>
    <mergeCell ref="K3:K4"/>
    <mergeCell ref="L3:L4"/>
  </mergeCells>
  <pageMargins left="0.7" right="0.7" top="0.75" bottom="0.75" header="0.3" footer="0.3"/>
  <pageSetup paperSize="9" scale="5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Дом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 Игоревич Сафронов</dc:creator>
  <cp:lastModifiedBy>Антон Игоревич Сафронов</cp:lastModifiedBy>
  <cp:lastPrinted>2015-09-13T16:59:09Z</cp:lastPrinted>
  <dcterms:created xsi:type="dcterms:W3CDTF">2015-09-13T15:25:08Z</dcterms:created>
  <dcterms:modified xsi:type="dcterms:W3CDTF">2015-09-13T16:59:42Z</dcterms:modified>
</cp:coreProperties>
</file>