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23" i="1"/>
  <c r="G23" i="1"/>
  <c r="I27" i="1"/>
  <c r="I22" i="1"/>
  <c r="G22" i="1"/>
  <c r="F22" i="1"/>
  <c r="D23" i="1" l="1"/>
  <c r="D22" i="1"/>
  <c r="D21" i="1"/>
  <c r="C23" i="1"/>
  <c r="C22" i="1"/>
  <c r="C21" i="1"/>
</calcChain>
</file>

<file path=xl/sharedStrings.xml><?xml version="1.0" encoding="utf-8"?>
<sst xmlns="http://schemas.openxmlformats.org/spreadsheetml/2006/main" count="38" uniqueCount="36">
  <si>
    <t>№</t>
  </si>
  <si>
    <t>Ф.И.О.</t>
  </si>
  <si>
    <t>Иловайская Анна Дмитриевна</t>
  </si>
  <si>
    <t>Милейковский Дмитрий Игоревич</t>
  </si>
  <si>
    <t>Голубева Екатерина Валерьевна</t>
  </si>
  <si>
    <t>Чжо Мин Аунг</t>
  </si>
  <si>
    <t>Потёмкин Андрей Александрович</t>
  </si>
  <si>
    <t>Петров Александр Сергеевич</t>
  </si>
  <si>
    <t>Кулагин Максим Алексеевич</t>
  </si>
  <si>
    <t>Яралиев Замир Нуралиевич</t>
  </si>
  <si>
    <t>Фролов Алексей Владимирович</t>
  </si>
  <si>
    <t>Слюнков Дмитрий Сергеевич</t>
  </si>
  <si>
    <t>Всего:</t>
  </si>
  <si>
    <t>Бочков Антон Олегович</t>
  </si>
  <si>
    <t>Хромов Сергей Константинович</t>
  </si>
  <si>
    <t>Разживайкин Игорь Станиславович</t>
  </si>
  <si>
    <t>Качуляк Владимир Сергеевич</t>
  </si>
  <si>
    <t>Маркевич Агата Владимировна</t>
  </si>
  <si>
    <t>Коротков Александр Владимирович</t>
  </si>
  <si>
    <t>Искаков Тимур Анвярович</t>
  </si>
  <si>
    <t>Маркушев Роман Николаевич</t>
  </si>
  <si>
    <t>Распред</t>
  </si>
  <si>
    <t>Осталось</t>
  </si>
  <si>
    <t>Перегруз</t>
  </si>
  <si>
    <t>ТИ-ТКИ(1)</t>
  </si>
  <si>
    <t>ТАУ-ТТМ(2)</t>
  </si>
  <si>
    <t>ТКИ-ВУИ(1)</t>
  </si>
  <si>
    <t>Суммарн</t>
  </si>
  <si>
    <t>АИУСжд-ТУУ(1)</t>
  </si>
  <si>
    <t>МИУС-ТуС(1)</t>
  </si>
  <si>
    <t>ЦОС-АТС(1)</t>
  </si>
  <si>
    <t>ЦОС-ТУУ(2)</t>
  </si>
  <si>
    <t>ЦОС-ТуС(1)</t>
  </si>
  <si>
    <t>МИУС-ТуС(2)</t>
  </si>
  <si>
    <t>Сидоренко В.Г.</t>
  </si>
  <si>
    <t>Баранов Л.А.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</si>
</sst>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30" sqref="K30"/>
    </sheetView>
  </sheetViews>
  <sheetFormatPr defaultRowHeight="15" x14ac:dyDescent="0.25"/>
  <cols>
    <col min="1" max="1" width="3.140625" bestFit="1" customWidth="1"/>
    <col min="2" max="2" width="34.7109375" bestFit="1" customWidth="1"/>
    <col min="3" max="3" width="14.85546875" bestFit="1" customWidth="1"/>
    <col min="4" max="4" width="12.7109375" bestFit="1" customWidth="1"/>
    <col min="5" max="5" width="11.42578125" bestFit="1" customWidth="1"/>
    <col min="6" max="6" width="11.5703125" bestFit="1" customWidth="1"/>
    <col min="7" max="7" width="12.7109375" bestFit="1" customWidth="1"/>
    <col min="8" max="8" width="15.140625" bestFit="1" customWidth="1"/>
    <col min="9" max="9" width="9.5703125" bestFit="1" customWidth="1"/>
    <col min="10" max="10" width="12.7109375" bestFit="1" customWidth="1"/>
    <col min="11" max="11" width="15.140625" bestFit="1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35</v>
      </c>
    </row>
    <row r="2" spans="1:4" x14ac:dyDescent="0.25">
      <c r="A2">
        <v>1</v>
      </c>
      <c r="B2" t="s">
        <v>2</v>
      </c>
      <c r="D2">
        <v>25</v>
      </c>
    </row>
    <row r="3" spans="1:4" x14ac:dyDescent="0.25">
      <c r="A3">
        <v>2</v>
      </c>
      <c r="B3" t="s">
        <v>3</v>
      </c>
      <c r="D3">
        <v>25</v>
      </c>
    </row>
    <row r="4" spans="1:4" x14ac:dyDescent="0.25">
      <c r="A4">
        <v>3</v>
      </c>
      <c r="B4" t="s">
        <v>4</v>
      </c>
      <c r="D4">
        <v>25</v>
      </c>
    </row>
    <row r="5" spans="1:4" x14ac:dyDescent="0.25">
      <c r="A5">
        <v>4</v>
      </c>
      <c r="B5" t="s">
        <v>5</v>
      </c>
      <c r="C5">
        <v>75</v>
      </c>
    </row>
    <row r="6" spans="1:4" x14ac:dyDescent="0.25">
      <c r="A6">
        <v>5</v>
      </c>
      <c r="B6" t="s">
        <v>6</v>
      </c>
      <c r="D6">
        <v>50</v>
      </c>
    </row>
    <row r="7" spans="1:4" x14ac:dyDescent="0.25">
      <c r="A7">
        <v>6</v>
      </c>
      <c r="B7" t="s">
        <v>7</v>
      </c>
      <c r="C7">
        <v>50</v>
      </c>
    </row>
    <row r="8" spans="1:4" x14ac:dyDescent="0.25">
      <c r="A8">
        <v>7</v>
      </c>
      <c r="B8" t="s">
        <v>8</v>
      </c>
      <c r="C8">
        <v>50</v>
      </c>
    </row>
    <row r="9" spans="1:4" x14ac:dyDescent="0.25">
      <c r="A9">
        <v>8</v>
      </c>
      <c r="B9" t="s">
        <v>9</v>
      </c>
      <c r="C9">
        <v>50</v>
      </c>
    </row>
    <row r="10" spans="1:4" x14ac:dyDescent="0.25">
      <c r="A10">
        <v>9</v>
      </c>
      <c r="B10" t="s">
        <v>10</v>
      </c>
      <c r="D10">
        <v>50</v>
      </c>
    </row>
    <row r="11" spans="1:4" x14ac:dyDescent="0.25">
      <c r="A11">
        <v>10</v>
      </c>
      <c r="B11" t="s">
        <v>11</v>
      </c>
      <c r="C11">
        <v>50</v>
      </c>
    </row>
    <row r="12" spans="1:4" x14ac:dyDescent="0.25">
      <c r="A12">
        <v>11</v>
      </c>
      <c r="B12" t="s">
        <v>13</v>
      </c>
      <c r="C12">
        <v>50</v>
      </c>
    </row>
    <row r="13" spans="1:4" x14ac:dyDescent="0.25">
      <c r="A13">
        <v>12</v>
      </c>
      <c r="B13" t="s">
        <v>14</v>
      </c>
      <c r="C13">
        <v>50</v>
      </c>
    </row>
    <row r="14" spans="1:4" x14ac:dyDescent="0.25">
      <c r="A14">
        <v>13</v>
      </c>
      <c r="B14" t="s">
        <v>15</v>
      </c>
      <c r="D14">
        <v>50</v>
      </c>
    </row>
    <row r="15" spans="1:4" x14ac:dyDescent="0.25">
      <c r="A15">
        <v>14</v>
      </c>
      <c r="B15" t="s">
        <v>16</v>
      </c>
      <c r="C15">
        <v>50</v>
      </c>
    </row>
    <row r="16" spans="1:4" x14ac:dyDescent="0.25">
      <c r="A16">
        <v>15</v>
      </c>
      <c r="B16" t="s">
        <v>17</v>
      </c>
      <c r="C16">
        <v>50</v>
      </c>
    </row>
    <row r="17" spans="1:9" x14ac:dyDescent="0.25">
      <c r="A17">
        <v>16</v>
      </c>
      <c r="B17" t="s">
        <v>18</v>
      </c>
      <c r="C17">
        <v>50</v>
      </c>
    </row>
    <row r="18" spans="1:9" x14ac:dyDescent="0.25">
      <c r="A18">
        <v>17</v>
      </c>
      <c r="B18" t="s">
        <v>19</v>
      </c>
      <c r="C18">
        <v>50</v>
      </c>
    </row>
    <row r="19" spans="1:9" x14ac:dyDescent="0.25">
      <c r="A19">
        <v>18</v>
      </c>
      <c r="B19" t="s">
        <v>20</v>
      </c>
      <c r="D19">
        <v>50</v>
      </c>
    </row>
    <row r="20" spans="1:9" x14ac:dyDescent="0.25">
      <c r="F20" s="1" t="s">
        <v>21</v>
      </c>
      <c r="G20" s="1" t="s">
        <v>22</v>
      </c>
      <c r="H20" s="1" t="s">
        <v>23</v>
      </c>
      <c r="I20" s="1" t="s">
        <v>27</v>
      </c>
    </row>
    <row r="21" spans="1:9" x14ac:dyDescent="0.25">
      <c r="B21" t="s">
        <v>12</v>
      </c>
      <c r="C21">
        <f>SUM(C2:D19)</f>
        <v>850</v>
      </c>
      <c r="D21">
        <f>COUNTIF(C2:D19, "&gt;0")</f>
        <v>18</v>
      </c>
    </row>
    <row r="22" spans="1:9" x14ac:dyDescent="0.25">
      <c r="B22" t="s">
        <v>34</v>
      </c>
      <c r="C22">
        <f>SUM(C2:C19)</f>
        <v>575</v>
      </c>
      <c r="D22">
        <f>COUNTIF(C2:C19, "&gt;0")</f>
        <v>11</v>
      </c>
      <c r="F22">
        <f>245+245</f>
        <v>490</v>
      </c>
      <c r="G22">
        <f>C22-F22</f>
        <v>85</v>
      </c>
      <c r="H22">
        <v>261</v>
      </c>
      <c r="I22" s="1">
        <f>H22+G22</f>
        <v>346</v>
      </c>
    </row>
    <row r="23" spans="1:9" x14ac:dyDescent="0.25">
      <c r="B23" t="s">
        <v>35</v>
      </c>
      <c r="C23">
        <f>SUM(D2:D19)</f>
        <v>275</v>
      </c>
      <c r="D23">
        <f>COUNTIF(D2:D19, "&gt;0")</f>
        <v>7</v>
      </c>
      <c r="F23">
        <v>105</v>
      </c>
      <c r="G23">
        <f>C23-F23</f>
        <v>170</v>
      </c>
      <c r="H23">
        <v>117</v>
      </c>
      <c r="I23" s="1">
        <f>H23+G23</f>
        <v>287</v>
      </c>
    </row>
    <row r="26" spans="1:9" x14ac:dyDescent="0.25">
      <c r="C26" t="s">
        <v>33</v>
      </c>
      <c r="D26" t="s">
        <v>32</v>
      </c>
      <c r="E26" t="s">
        <v>31</v>
      </c>
      <c r="F26" t="s">
        <v>30</v>
      </c>
      <c r="G26" t="s">
        <v>29</v>
      </c>
      <c r="H26" t="s">
        <v>28</v>
      </c>
    </row>
    <row r="27" spans="1:9" x14ac:dyDescent="0.25">
      <c r="C27">
        <v>52</v>
      </c>
      <c r="D27">
        <v>31</v>
      </c>
      <c r="E27">
        <v>86</v>
      </c>
      <c r="F27">
        <v>48</v>
      </c>
      <c r="G27">
        <v>48</v>
      </c>
      <c r="H27">
        <v>138</v>
      </c>
      <c r="I27" s="1">
        <f>SUM(C27:H27)</f>
        <v>403</v>
      </c>
    </row>
    <row r="30" spans="1:9" x14ac:dyDescent="0.25">
      <c r="C30" t="s">
        <v>24</v>
      </c>
      <c r="D30" t="s">
        <v>25</v>
      </c>
      <c r="E30" t="s">
        <v>26</v>
      </c>
    </row>
    <row r="31" spans="1:9" x14ac:dyDescent="0.25">
      <c r="C31">
        <v>108</v>
      </c>
      <c r="D31">
        <v>44</v>
      </c>
      <c r="E31">
        <v>78</v>
      </c>
      <c r="I31" s="1">
        <f>SUM(C31:E31)</f>
        <v>230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А.И. Сафронов</dc:creator>
  <cp:lastModifiedBy>Антон Игоревич Сафронов</cp:lastModifiedBy>
  <dcterms:created xsi:type="dcterms:W3CDTF">2017-10-23T17:53:41Z</dcterms:created>
  <dcterms:modified xsi:type="dcterms:W3CDTF">2017-10-25T07:51:15Z</dcterms:modified>
</cp:coreProperties>
</file>