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695" windowHeight="12645" tabRatio="993"/>
  </bookViews>
  <sheets>
    <sheet name="Sheet1" sheetId="1" r:id="rId1"/>
  </sheets>
  <definedNames>
    <definedName name="_xlnm._FilterDatabase" localSheetId="0">Sheet1!$A$1:$E$3</definedName>
  </definedNames>
  <calcPr calcId="125725"/>
</workbook>
</file>

<file path=xl/calcChain.xml><?xml version="1.0" encoding="utf-8"?>
<calcChain xmlns="http://schemas.openxmlformats.org/spreadsheetml/2006/main">
  <c r="K67" i="1"/>
  <c r="H67"/>
  <c r="K66"/>
  <c r="H66"/>
  <c r="K65"/>
  <c r="H65"/>
  <c r="K64"/>
  <c r="H64"/>
  <c r="K63"/>
  <c r="H63"/>
  <c r="K62"/>
  <c r="H62"/>
  <c r="K61"/>
  <c r="H61"/>
  <c r="K60"/>
  <c r="H60"/>
  <c r="K59"/>
  <c r="H59"/>
  <c r="M58"/>
  <c r="L58"/>
  <c r="K58"/>
  <c r="I58"/>
  <c r="H58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L47"/>
  <c r="K47"/>
  <c r="H47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M36"/>
  <c r="L36"/>
  <c r="K36"/>
  <c r="I36"/>
  <c r="H36"/>
  <c r="K34"/>
  <c r="H34"/>
  <c r="K33"/>
  <c r="H33"/>
  <c r="K32"/>
  <c r="H32"/>
  <c r="K31"/>
  <c r="H31"/>
  <c r="K30"/>
  <c r="H30"/>
  <c r="K29"/>
  <c r="H29"/>
  <c r="M28"/>
  <c r="L28"/>
  <c r="K28"/>
  <c r="I28"/>
  <c r="H28"/>
  <c r="K26"/>
  <c r="H26"/>
  <c r="K25"/>
  <c r="H25"/>
  <c r="K24"/>
  <c r="H24"/>
  <c r="M23"/>
  <c r="L23"/>
  <c r="K23"/>
  <c r="I23"/>
  <c r="H23"/>
  <c r="K21"/>
  <c r="H21"/>
  <c r="K20"/>
  <c r="H20"/>
  <c r="K19"/>
  <c r="H19"/>
  <c r="K18"/>
  <c r="H18"/>
  <c r="K17"/>
  <c r="H17"/>
  <c r="K16"/>
  <c r="H16"/>
  <c r="K15"/>
  <c r="H15"/>
  <c r="M14"/>
  <c r="L14"/>
  <c r="K14"/>
  <c r="I14"/>
  <c r="H14"/>
  <c r="K12"/>
  <c r="H12"/>
  <c r="K11"/>
  <c r="H11"/>
  <c r="K10"/>
  <c r="H10"/>
  <c r="K9"/>
  <c r="H9"/>
  <c r="K8"/>
  <c r="H8"/>
  <c r="K7"/>
  <c r="H7"/>
  <c r="K6"/>
  <c r="H6"/>
  <c r="K5"/>
  <c r="H5"/>
  <c r="K4"/>
  <c r="H4"/>
  <c r="M3"/>
  <c r="L3"/>
  <c r="K3"/>
  <c r="I3"/>
  <c r="H3"/>
  <c r="I47" l="1"/>
  <c r="M47" s="1"/>
</calcChain>
</file>

<file path=xl/sharedStrings.xml><?xml version="1.0" encoding="utf-8"?>
<sst xmlns="http://schemas.openxmlformats.org/spreadsheetml/2006/main" count="78" uniqueCount="75">
  <si>
    <t>任务清单</t>
  </si>
  <si>
    <t>序号</t>
  </si>
  <si>
    <t>功能</t>
  </si>
  <si>
    <t>rule总数</t>
  </si>
  <si>
    <t>负责人</t>
  </si>
  <si>
    <t>检查人</t>
  </si>
  <si>
    <t>匹配数</t>
  </si>
  <si>
    <t>测试条数</t>
  </si>
  <si>
    <t>覆盖率</t>
  </si>
  <si>
    <t>覆盖率均值</t>
  </si>
  <si>
    <t>误识别数</t>
  </si>
  <si>
    <t>正确率</t>
  </si>
  <si>
    <t>正确率均值</t>
  </si>
  <si>
    <t>评分</t>
  </si>
  <si>
    <t>备注</t>
  </si>
  <si>
    <t>查找指定影片</t>
  </si>
  <si>
    <t>按指定影院查影片</t>
  </si>
  <si>
    <t>按国别/语种查影片</t>
  </si>
  <si>
    <t>按主演/导演查影片</t>
  </si>
  <si>
    <t>按上映时间查影片</t>
  </si>
  <si>
    <t>按时段查找影片</t>
  </si>
  <si>
    <t>按评分查影片</t>
  </si>
  <si>
    <t>按价格查影院</t>
  </si>
  <si>
    <t>按地址查找电影院</t>
  </si>
  <si>
    <t>购票数量</t>
  </si>
  <si>
    <t>寄件人姓名</t>
  </si>
  <si>
    <t>寄件人电话</t>
  </si>
  <si>
    <t>寄件人地址</t>
  </si>
  <si>
    <t>收件人姓名</t>
  </si>
  <si>
    <t>收件人电话</t>
  </si>
  <si>
    <t>收件人地址</t>
  </si>
  <si>
    <t>常用地址（如：家）</t>
  </si>
  <si>
    <t>物品重量</t>
  </si>
  <si>
    <t>按出生日期查询本人星座/运势</t>
  </si>
  <si>
    <t>李开仙</t>
  </si>
  <si>
    <t>按出生地查询本人星座/运势</t>
  </si>
  <si>
    <t>按现居地查询本人星座/运势</t>
  </si>
  <si>
    <t>按性别查询星座/运势</t>
  </si>
  <si>
    <t>导航、打车、出现意图</t>
  </si>
  <si>
    <t>酒店、入住</t>
  </si>
  <si>
    <t>飞机</t>
  </si>
  <si>
    <t>火车</t>
  </si>
  <si>
    <t>打电话</t>
  </si>
  <si>
    <t>充话费</t>
  </si>
  <si>
    <t>天气</t>
  </si>
  <si>
    <t>你要拨打哪个电话号码</t>
  </si>
  <si>
    <t>你要拨打哪个联系人的电话</t>
  </si>
  <si>
    <t>你要拨打他哪个运营商的电话</t>
  </si>
  <si>
    <t>你要拨打他哪个类型的电话</t>
  </si>
  <si>
    <t>你要拨打他哪个归属地的电话</t>
  </si>
  <si>
    <t>你要查询哪个联系人的电话</t>
  </si>
  <si>
    <t>你要拨打哪个尾号的电话</t>
  </si>
  <si>
    <t>你要拨打哪个开头的电话</t>
  </si>
  <si>
    <t>你要用自己哪个尾号的号码打电话</t>
  </si>
  <si>
    <t>你要用自己的哪个卡打电话</t>
  </si>
  <si>
    <t>根据时间查天气（未来一星期内具体某天，某段时间）time，period</t>
  </si>
  <si>
    <t>根据地名查询天气（最多两个地名，如无地名表述，默认为定位地点【北京】）location</t>
  </si>
  <si>
    <t>根据行程查询天气（要去某地，从某地出发，天气如何）origin，desitination</t>
  </si>
  <si>
    <t>查询某种天气因素（天气类型，温度，风力，湿度，降水量 等等）element</t>
  </si>
  <si>
    <t>是否某种天气类型判断（有没有雨，是不是晴转多云，）whether_situation</t>
  </si>
  <si>
    <t>查询某种天气条件的时间（哪天最热，哪天有雨等/哪天没雨）temperature_date,situation_date/not_situation_date</t>
  </si>
  <si>
    <t>查询天气的目的（户外活动，球类运动，覆盖值域见下）purpose</t>
  </si>
  <si>
    <t>出行方式是否合适trip_mode</t>
  </si>
  <si>
    <t>穿，带XXX是否适合（衣服，防晒物品等）suitable</t>
  </si>
  <si>
    <t>穿衣建议（穿什么好）advice</t>
  </si>
  <si>
    <t>给谁充?(默认人名刘备)</t>
  </si>
  <si>
    <t>给什么号码充?</t>
  </si>
  <si>
    <t>充多少钱?</t>
  </si>
  <si>
    <t>给上次的号码充多少钱?</t>
  </si>
  <si>
    <t>给尾号XXX充</t>
  </si>
  <si>
    <t>给头号XXX充</t>
  </si>
  <si>
    <t>修改金额</t>
  </si>
  <si>
    <t>修改号码</t>
  </si>
  <si>
    <t>重新下单</t>
  </si>
  <si>
    <t>充值第几个金额(1-6)</t>
  </si>
</sst>
</file>

<file path=xl/styles.xml><?xml version="1.0" encoding="utf-8"?>
<styleSheet xmlns="http://schemas.openxmlformats.org/spreadsheetml/2006/main">
  <numFmts count="1">
    <numFmt numFmtId="176" formatCode="m/d/yyyy"/>
  </numFmts>
  <fonts count="8">
    <font>
      <sz val="11"/>
      <color rgb="FF000000"/>
      <name val="宋体"/>
      <charset val="134"/>
    </font>
    <font>
      <sz val="14"/>
      <color rgb="FFFFFFFF"/>
      <name val="微软雅黑"/>
      <charset val="136"/>
    </font>
    <font>
      <sz val="11"/>
      <color rgb="FF000000"/>
      <name val="微软雅黑"/>
      <charset val="136"/>
    </font>
    <font>
      <sz val="11"/>
      <color theme="1"/>
      <name val="宋体"/>
      <charset val="134"/>
      <scheme val="minor"/>
    </font>
    <font>
      <sz val="11"/>
      <color theme="1"/>
      <name val="微软雅黑"/>
      <charset val="136"/>
    </font>
    <font>
      <sz val="11"/>
      <color rgb="FFFF0000"/>
      <name val="微软雅黑"/>
      <charset val="136"/>
    </font>
    <font>
      <sz val="11"/>
      <name val="微软雅黑"/>
      <charset val="136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rgb="FFE2F0D9"/>
        <bgColor rgb="FFFFFFCC"/>
      </patternFill>
    </fill>
    <fill>
      <patternFill patternType="solid">
        <fgColor theme="4" tint="0.79995117038483843"/>
        <bgColor rgb="FFE2F0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8FAADC"/>
      </patternFill>
    </fill>
    <fill>
      <patternFill patternType="solid">
        <fgColor rgb="FFBFBFBF"/>
        <bgColor rgb="FF9DC3E6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6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0" fontId="2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E699"/>
      <rgbColor rgb="009DC3E6"/>
      <rgbColor rgb="00FF99CC"/>
      <rgbColor rgb="00CC99FF"/>
      <rgbColor rgb="00F8CBAD"/>
      <rgbColor rgb="003366FF"/>
      <rgbColor rgb="0033CCCC"/>
      <rgbColor rgb="0092D050"/>
      <rgbColor rgb="00FFD966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topLeftCell="A31" workbookViewId="0">
      <selection activeCell="H56" sqref="H56"/>
    </sheetView>
  </sheetViews>
  <sheetFormatPr defaultColWidth="9" defaultRowHeight="13.5"/>
  <cols>
    <col min="2" max="2" width="57.75" style="1" customWidth="1"/>
    <col min="3" max="3" width="18.75" customWidth="1"/>
    <col min="5" max="5" width="16.5" customWidth="1"/>
    <col min="6" max="6" width="12.5" customWidth="1"/>
    <col min="8" max="8" width="9.125"/>
    <col min="9" max="9" width="10.875" customWidth="1"/>
    <col min="10" max="10" width="14.5" customWidth="1"/>
    <col min="11" max="11" width="9.25"/>
    <col min="12" max="12" width="15" customWidth="1"/>
    <col min="13" max="13" width="9.875"/>
  </cols>
  <sheetData>
    <row r="1" spans="1:14" ht="2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6" t="s">
        <v>9</v>
      </c>
      <c r="J2" s="17" t="s">
        <v>10</v>
      </c>
      <c r="K2" s="2" t="s">
        <v>11</v>
      </c>
      <c r="L2" s="16" t="s">
        <v>12</v>
      </c>
      <c r="M2" s="18" t="s">
        <v>13</v>
      </c>
      <c r="N2" s="19" t="s">
        <v>14</v>
      </c>
    </row>
    <row r="3" spans="1:14" ht="16.5">
      <c r="A3" s="2">
        <v>1</v>
      </c>
      <c r="B3" s="3" t="s">
        <v>15</v>
      </c>
      <c r="C3" s="4">
        <v>25</v>
      </c>
      <c r="D3" s="5"/>
      <c r="E3" s="6"/>
      <c r="F3" s="4"/>
      <c r="G3" s="4"/>
      <c r="H3" s="7" t="e">
        <f t="shared" ref="H3:H12" si="0">F3/G3</f>
        <v>#DIV/0!</v>
      </c>
      <c r="I3" s="30" t="e">
        <f>AVERAGE(H3:H12)</f>
        <v>#DIV/0!</v>
      </c>
      <c r="J3" s="21"/>
      <c r="K3" s="22" t="e">
        <f>(SUM($G$3:$G$12)-J3)/SUM($G$3:$G$12)</f>
        <v>#DIV/0!</v>
      </c>
      <c r="L3" s="30" t="e">
        <f>AVERAGE(K3:K12)</f>
        <v>#DIV/0!</v>
      </c>
      <c r="M3" s="30" t="e">
        <f>I3-(1-L3)*3</f>
        <v>#DIV/0!</v>
      </c>
      <c r="N3" s="23"/>
    </row>
    <row r="4" spans="1:14" ht="16.5">
      <c r="A4" s="2">
        <v>2</v>
      </c>
      <c r="B4" s="3" t="s">
        <v>16</v>
      </c>
      <c r="C4" s="4">
        <v>389</v>
      </c>
      <c r="D4" s="5"/>
      <c r="E4" s="6"/>
      <c r="F4" s="4"/>
      <c r="G4" s="4"/>
      <c r="H4" s="7" t="e">
        <f t="shared" si="0"/>
        <v>#DIV/0!</v>
      </c>
      <c r="I4" s="30"/>
      <c r="J4" s="21"/>
      <c r="K4" s="22" t="e">
        <f t="shared" ref="K4:K12" si="1">(SUM($G$3:$G$12)-J4)/SUM($G$3:$G$12)</f>
        <v>#DIV/0!</v>
      </c>
      <c r="L4" s="30"/>
      <c r="M4" s="30"/>
      <c r="N4" s="23"/>
    </row>
    <row r="5" spans="1:14" ht="16.5">
      <c r="A5" s="2">
        <v>3</v>
      </c>
      <c r="B5" s="1" t="s">
        <v>17</v>
      </c>
      <c r="C5" s="4">
        <v>73</v>
      </c>
      <c r="D5" s="5"/>
      <c r="E5" s="6"/>
      <c r="F5" s="4"/>
      <c r="G5" s="4"/>
      <c r="H5" s="7" t="e">
        <f t="shared" si="0"/>
        <v>#DIV/0!</v>
      </c>
      <c r="I5" s="30"/>
      <c r="J5" s="21"/>
      <c r="K5" s="22" t="e">
        <f t="shared" si="1"/>
        <v>#DIV/0!</v>
      </c>
      <c r="L5" s="30"/>
      <c r="M5" s="30"/>
      <c r="N5" s="23"/>
    </row>
    <row r="6" spans="1:14" ht="16.5">
      <c r="A6" s="2">
        <v>4</v>
      </c>
      <c r="B6" s="3" t="s">
        <v>18</v>
      </c>
      <c r="C6" s="4">
        <v>66</v>
      </c>
      <c r="D6" s="5"/>
      <c r="E6" s="6"/>
      <c r="F6" s="4"/>
      <c r="G6" s="4"/>
      <c r="H6" s="7" t="e">
        <f t="shared" si="0"/>
        <v>#DIV/0!</v>
      </c>
      <c r="I6" s="30"/>
      <c r="J6" s="21"/>
      <c r="K6" s="22" t="e">
        <f t="shared" si="1"/>
        <v>#DIV/0!</v>
      </c>
      <c r="L6" s="30"/>
      <c r="M6" s="30"/>
      <c r="N6" s="23"/>
    </row>
    <row r="7" spans="1:14" ht="16.5">
      <c r="A7" s="2">
        <v>5</v>
      </c>
      <c r="B7" s="3" t="s">
        <v>19</v>
      </c>
      <c r="C7" s="4">
        <v>75</v>
      </c>
      <c r="D7" s="5"/>
      <c r="E7" s="6"/>
      <c r="F7" s="4"/>
      <c r="G7" s="4"/>
      <c r="H7" s="7" t="e">
        <f t="shared" si="0"/>
        <v>#DIV/0!</v>
      </c>
      <c r="I7" s="30"/>
      <c r="J7" s="21"/>
      <c r="K7" s="22" t="e">
        <f t="shared" si="1"/>
        <v>#DIV/0!</v>
      </c>
      <c r="L7" s="30"/>
      <c r="M7" s="30"/>
      <c r="N7" s="23"/>
    </row>
    <row r="8" spans="1:14" ht="16.5">
      <c r="A8" s="2">
        <v>6</v>
      </c>
      <c r="B8" s="1" t="s">
        <v>20</v>
      </c>
      <c r="C8" s="4">
        <v>87</v>
      </c>
      <c r="D8" s="5"/>
      <c r="E8" s="6"/>
      <c r="F8" s="4"/>
      <c r="G8" s="4"/>
      <c r="H8" s="7" t="e">
        <f t="shared" si="0"/>
        <v>#DIV/0!</v>
      </c>
      <c r="I8" s="30"/>
      <c r="J8" s="21"/>
      <c r="K8" s="22" t="e">
        <f t="shared" si="1"/>
        <v>#DIV/0!</v>
      </c>
      <c r="L8" s="30"/>
      <c r="M8" s="30"/>
      <c r="N8" s="23"/>
    </row>
    <row r="9" spans="1:14" ht="16.5">
      <c r="A9" s="2">
        <v>7</v>
      </c>
      <c r="B9" s="3" t="s">
        <v>21</v>
      </c>
      <c r="C9" s="4">
        <v>31</v>
      </c>
      <c r="D9" s="5"/>
      <c r="E9" s="6"/>
      <c r="F9" s="4"/>
      <c r="G9" s="4"/>
      <c r="H9" s="7" t="e">
        <f t="shared" si="0"/>
        <v>#DIV/0!</v>
      </c>
      <c r="I9" s="30"/>
      <c r="J9" s="21"/>
      <c r="K9" s="22" t="e">
        <f t="shared" si="1"/>
        <v>#DIV/0!</v>
      </c>
      <c r="L9" s="30"/>
      <c r="M9" s="30"/>
      <c r="N9" s="23"/>
    </row>
    <row r="10" spans="1:14" ht="16.5">
      <c r="A10" s="2">
        <v>8</v>
      </c>
      <c r="B10" s="3" t="s">
        <v>22</v>
      </c>
      <c r="C10" s="4">
        <v>234</v>
      </c>
      <c r="D10" s="5"/>
      <c r="E10" s="6"/>
      <c r="F10" s="4"/>
      <c r="G10" s="4"/>
      <c r="H10" s="7" t="e">
        <f t="shared" si="0"/>
        <v>#DIV/0!</v>
      </c>
      <c r="I10" s="30"/>
      <c r="J10" s="21"/>
      <c r="K10" s="22" t="e">
        <f t="shared" si="1"/>
        <v>#DIV/0!</v>
      </c>
      <c r="L10" s="30"/>
      <c r="M10" s="30"/>
      <c r="N10" s="23"/>
    </row>
    <row r="11" spans="1:14" ht="16.5">
      <c r="A11" s="2">
        <v>9</v>
      </c>
      <c r="B11" s="3" t="s">
        <v>23</v>
      </c>
      <c r="C11" s="4">
        <v>132</v>
      </c>
      <c r="D11" s="5"/>
      <c r="E11" s="6"/>
      <c r="F11" s="4"/>
      <c r="G11" s="4"/>
      <c r="H11" s="7" t="e">
        <f t="shared" si="0"/>
        <v>#DIV/0!</v>
      </c>
      <c r="I11" s="30"/>
      <c r="J11" s="21"/>
      <c r="K11" s="22" t="e">
        <f t="shared" si="1"/>
        <v>#DIV/0!</v>
      </c>
      <c r="L11" s="30"/>
      <c r="M11" s="30"/>
      <c r="N11" s="23"/>
    </row>
    <row r="12" spans="1:14" ht="16.5">
      <c r="A12" s="2">
        <v>10</v>
      </c>
      <c r="B12" s="1" t="s">
        <v>24</v>
      </c>
      <c r="C12" s="4">
        <v>27</v>
      </c>
      <c r="D12" s="5"/>
      <c r="E12" s="6"/>
      <c r="F12" s="4"/>
      <c r="G12" s="4"/>
      <c r="H12" s="7" t="e">
        <f t="shared" si="0"/>
        <v>#DIV/0!</v>
      </c>
      <c r="I12" s="30"/>
      <c r="J12" s="21"/>
      <c r="K12" s="22" t="e">
        <f t="shared" si="1"/>
        <v>#DIV/0!</v>
      </c>
      <c r="L12" s="30"/>
      <c r="M12" s="30"/>
      <c r="N12" s="23"/>
    </row>
    <row r="13" spans="1:14" ht="16.5">
      <c r="A13" s="2"/>
      <c r="C13" s="4"/>
      <c r="D13" s="5"/>
      <c r="E13" s="6"/>
      <c r="F13" s="4"/>
      <c r="G13" s="4"/>
      <c r="H13" s="7"/>
      <c r="I13" s="20"/>
      <c r="J13" s="21"/>
      <c r="K13" s="22"/>
      <c r="L13" s="20"/>
      <c r="M13" s="20"/>
      <c r="N13" s="23"/>
    </row>
    <row r="14" spans="1:14" ht="16.5">
      <c r="A14" s="2">
        <v>11</v>
      </c>
      <c r="B14" s="3" t="s">
        <v>25</v>
      </c>
      <c r="C14" s="4">
        <v>394</v>
      </c>
      <c r="D14" s="5"/>
      <c r="E14" s="8"/>
      <c r="F14" s="4"/>
      <c r="G14" s="4"/>
      <c r="H14" s="7" t="e">
        <f>F14/G14</f>
        <v>#DIV/0!</v>
      </c>
      <c r="I14" s="30" t="e">
        <f>AVERAGE(H14:H21)</f>
        <v>#DIV/0!</v>
      </c>
      <c r="J14" s="21"/>
      <c r="K14" s="22" t="e">
        <f t="shared" ref="K14:K21" si="2">(SUM($G$14:$G$21)-J14)/SUM($G$14:$G$21)</f>
        <v>#DIV/0!</v>
      </c>
      <c r="L14" s="30" t="e">
        <f>AVERAGE(K14:K21)</f>
        <v>#DIV/0!</v>
      </c>
      <c r="M14" s="30" t="e">
        <f>I14-(1-L14)*3</f>
        <v>#DIV/0!</v>
      </c>
      <c r="N14" s="23"/>
    </row>
    <row r="15" spans="1:14" ht="16.5">
      <c r="A15" s="2">
        <v>12</v>
      </c>
      <c r="B15" s="3" t="s">
        <v>26</v>
      </c>
      <c r="C15" s="4">
        <v>154</v>
      </c>
      <c r="D15" s="5"/>
      <c r="E15" s="8"/>
      <c r="F15" s="4"/>
      <c r="G15" s="4"/>
      <c r="H15" s="7" t="e">
        <f t="shared" ref="H15:H21" si="3">F15/G15</f>
        <v>#DIV/0!</v>
      </c>
      <c r="I15" s="30"/>
      <c r="J15" s="21"/>
      <c r="K15" s="22" t="e">
        <f t="shared" si="2"/>
        <v>#DIV/0!</v>
      </c>
      <c r="L15" s="30"/>
      <c r="M15" s="30"/>
      <c r="N15" s="23"/>
    </row>
    <row r="16" spans="1:14" ht="16.5">
      <c r="A16" s="2">
        <v>13</v>
      </c>
      <c r="B16" s="3" t="s">
        <v>27</v>
      </c>
      <c r="C16" s="4">
        <v>331</v>
      </c>
      <c r="D16" s="5"/>
      <c r="E16" s="8"/>
      <c r="F16" s="4"/>
      <c r="G16" s="4"/>
      <c r="H16" s="7" t="e">
        <f t="shared" si="3"/>
        <v>#DIV/0!</v>
      </c>
      <c r="I16" s="30"/>
      <c r="J16" s="21"/>
      <c r="K16" s="22" t="e">
        <f t="shared" si="2"/>
        <v>#DIV/0!</v>
      </c>
      <c r="L16" s="30"/>
      <c r="M16" s="30"/>
      <c r="N16" s="23"/>
    </row>
    <row r="17" spans="1:14" ht="16.5">
      <c r="A17" s="2">
        <v>14</v>
      </c>
      <c r="B17" s="3" t="s">
        <v>28</v>
      </c>
      <c r="C17" s="4">
        <v>296</v>
      </c>
      <c r="D17" s="5"/>
      <c r="E17" s="8"/>
      <c r="F17" s="4"/>
      <c r="G17" s="4"/>
      <c r="H17" s="7" t="e">
        <f t="shared" si="3"/>
        <v>#DIV/0!</v>
      </c>
      <c r="I17" s="30"/>
      <c r="J17" s="21"/>
      <c r="K17" s="22" t="e">
        <f t="shared" si="2"/>
        <v>#DIV/0!</v>
      </c>
      <c r="L17" s="30"/>
      <c r="M17" s="30"/>
      <c r="N17" s="23"/>
    </row>
    <row r="18" spans="1:14" ht="16.5">
      <c r="A18" s="2">
        <v>15</v>
      </c>
      <c r="B18" s="3" t="s">
        <v>29</v>
      </c>
      <c r="C18" s="4">
        <v>350</v>
      </c>
      <c r="D18" s="5"/>
      <c r="E18" s="8"/>
      <c r="F18" s="4"/>
      <c r="G18" s="4"/>
      <c r="H18" s="7" t="e">
        <f t="shared" si="3"/>
        <v>#DIV/0!</v>
      </c>
      <c r="I18" s="30"/>
      <c r="J18" s="21"/>
      <c r="K18" s="22" t="e">
        <f t="shared" si="2"/>
        <v>#DIV/0!</v>
      </c>
      <c r="L18" s="30"/>
      <c r="M18" s="30"/>
      <c r="N18" s="23"/>
    </row>
    <row r="19" spans="1:14" ht="16.5">
      <c r="A19" s="2">
        <v>16</v>
      </c>
      <c r="B19" s="3" t="s">
        <v>30</v>
      </c>
      <c r="C19" s="4">
        <v>705</v>
      </c>
      <c r="D19" s="5"/>
      <c r="E19" s="8"/>
      <c r="F19" s="4"/>
      <c r="G19" s="4"/>
      <c r="H19" s="7" t="e">
        <f t="shared" si="3"/>
        <v>#DIV/0!</v>
      </c>
      <c r="I19" s="30"/>
      <c r="J19" s="21"/>
      <c r="K19" s="22" t="e">
        <f t="shared" si="2"/>
        <v>#DIV/0!</v>
      </c>
      <c r="L19" s="30"/>
      <c r="M19" s="30"/>
      <c r="N19" s="23"/>
    </row>
    <row r="20" spans="1:14" ht="16.5">
      <c r="A20" s="2">
        <v>17</v>
      </c>
      <c r="B20" s="3" t="s">
        <v>31</v>
      </c>
      <c r="C20" s="4">
        <v>28</v>
      </c>
      <c r="D20" s="5"/>
      <c r="E20" s="8"/>
      <c r="F20" s="4"/>
      <c r="G20" s="4"/>
      <c r="H20" s="7" t="e">
        <f t="shared" si="3"/>
        <v>#DIV/0!</v>
      </c>
      <c r="I20" s="30"/>
      <c r="J20" s="21"/>
      <c r="K20" s="22" t="e">
        <f t="shared" si="2"/>
        <v>#DIV/0!</v>
      </c>
      <c r="L20" s="30"/>
      <c r="M20" s="30"/>
      <c r="N20" s="23"/>
    </row>
    <row r="21" spans="1:14" ht="16.5">
      <c r="A21" s="2">
        <v>18</v>
      </c>
      <c r="B21" s="3" t="s">
        <v>32</v>
      </c>
      <c r="C21" s="4">
        <v>83</v>
      </c>
      <c r="D21" s="5"/>
      <c r="E21" s="8"/>
      <c r="F21" s="4"/>
      <c r="G21" s="4"/>
      <c r="H21" s="7" t="e">
        <f t="shared" si="3"/>
        <v>#DIV/0!</v>
      </c>
      <c r="I21" s="30"/>
      <c r="J21" s="21"/>
      <c r="K21" s="22" t="e">
        <f t="shared" si="2"/>
        <v>#DIV/0!</v>
      </c>
      <c r="L21" s="30"/>
      <c r="M21" s="30"/>
      <c r="N21" s="23"/>
    </row>
    <row r="22" spans="1:14" ht="16.5">
      <c r="A22" s="2"/>
      <c r="B22" s="3"/>
      <c r="C22" s="4"/>
      <c r="D22" s="5"/>
      <c r="E22" s="8"/>
      <c r="F22" s="4"/>
      <c r="G22" s="4"/>
      <c r="H22" s="7"/>
      <c r="I22" s="20"/>
      <c r="J22" s="21"/>
      <c r="K22" s="22"/>
      <c r="L22" s="20"/>
      <c r="M22" s="20"/>
      <c r="N22" s="23"/>
    </row>
    <row r="23" spans="1:14" ht="16.5">
      <c r="A23" s="2">
        <v>21</v>
      </c>
      <c r="B23" s="3" t="s">
        <v>33</v>
      </c>
      <c r="C23" s="4">
        <v>580</v>
      </c>
      <c r="D23" s="5"/>
      <c r="E23" s="9" t="s">
        <v>34</v>
      </c>
      <c r="F23" s="4">
        <v>2</v>
      </c>
      <c r="G23" s="4">
        <v>10</v>
      </c>
      <c r="H23" s="7">
        <f t="shared" ref="H23:H45" si="4">F23/G23</f>
        <v>0.2</v>
      </c>
      <c r="I23" s="30">
        <f>AVERAGE(H23:H26)</f>
        <v>0.125</v>
      </c>
      <c r="J23" s="21"/>
      <c r="K23" s="22">
        <f t="shared" ref="K23:K26" si="5">(SUM($G$23:$G$26)-J23)/SUM($G$23:$G$26)</f>
        <v>1</v>
      </c>
      <c r="L23" s="30">
        <f>AVERAGE(K23:K26)</f>
        <v>0.98750000000000004</v>
      </c>
      <c r="M23" s="30">
        <f>I23-(1-L23)*3</f>
        <v>8.7500000000000105E-2</v>
      </c>
      <c r="N23" s="23"/>
    </row>
    <row r="24" spans="1:14" ht="16.5">
      <c r="A24" s="2">
        <v>22</v>
      </c>
      <c r="B24" s="3" t="s">
        <v>35</v>
      </c>
      <c r="C24" s="4">
        <v>135</v>
      </c>
      <c r="D24" s="5"/>
      <c r="E24" s="9" t="s">
        <v>34</v>
      </c>
      <c r="F24" s="4">
        <v>1</v>
      </c>
      <c r="G24" s="4">
        <v>10</v>
      </c>
      <c r="H24" s="7">
        <f t="shared" si="4"/>
        <v>0.1</v>
      </c>
      <c r="I24" s="30"/>
      <c r="J24" s="21"/>
      <c r="K24" s="22">
        <f t="shared" si="5"/>
        <v>1</v>
      </c>
      <c r="L24" s="30"/>
      <c r="M24" s="30"/>
      <c r="N24" s="23"/>
    </row>
    <row r="25" spans="1:14" ht="16.5">
      <c r="A25" s="2">
        <v>23</v>
      </c>
      <c r="B25" s="3" t="s">
        <v>36</v>
      </c>
      <c r="C25" s="4">
        <v>58</v>
      </c>
      <c r="D25" s="5"/>
      <c r="E25" s="9" t="s">
        <v>34</v>
      </c>
      <c r="F25" s="4">
        <v>2</v>
      </c>
      <c r="G25" s="4">
        <v>10</v>
      </c>
      <c r="H25" s="7">
        <f t="shared" si="4"/>
        <v>0.2</v>
      </c>
      <c r="I25" s="30"/>
      <c r="J25" s="21">
        <v>2</v>
      </c>
      <c r="K25" s="22">
        <f t="shared" si="5"/>
        <v>0.95</v>
      </c>
      <c r="L25" s="30"/>
      <c r="M25" s="30"/>
      <c r="N25" s="23"/>
    </row>
    <row r="26" spans="1:14" ht="16.5">
      <c r="A26" s="2">
        <v>24</v>
      </c>
      <c r="B26" s="3" t="s">
        <v>37</v>
      </c>
      <c r="C26" s="4">
        <v>48</v>
      </c>
      <c r="D26" s="5"/>
      <c r="E26" s="9" t="s">
        <v>34</v>
      </c>
      <c r="F26" s="4">
        <v>0</v>
      </c>
      <c r="G26" s="4">
        <v>10</v>
      </c>
      <c r="H26" s="7">
        <f t="shared" si="4"/>
        <v>0</v>
      </c>
      <c r="I26" s="30"/>
      <c r="J26" s="21"/>
      <c r="K26" s="22">
        <f t="shared" si="5"/>
        <v>1</v>
      </c>
      <c r="L26" s="30"/>
      <c r="M26" s="30"/>
      <c r="N26" s="23"/>
    </row>
    <row r="27" spans="1:14" ht="16.5">
      <c r="A27" s="2"/>
      <c r="B27" s="3"/>
      <c r="C27" s="4"/>
      <c r="D27" s="5"/>
      <c r="E27" s="9"/>
      <c r="F27" s="4"/>
      <c r="G27" s="4"/>
      <c r="H27" s="7"/>
      <c r="I27" s="20"/>
      <c r="J27" s="21"/>
      <c r="K27" s="22"/>
      <c r="L27" s="20"/>
      <c r="M27" s="20"/>
      <c r="N27" s="23"/>
    </row>
    <row r="28" spans="1:14" ht="16.5">
      <c r="A28" s="2">
        <v>31</v>
      </c>
      <c r="B28" s="3" t="s">
        <v>38</v>
      </c>
      <c r="C28" s="4"/>
      <c r="D28" s="5"/>
      <c r="E28" s="9"/>
      <c r="F28" s="4"/>
      <c r="G28" s="4"/>
      <c r="H28" s="7" t="e">
        <f t="shared" si="4"/>
        <v>#DIV/0!</v>
      </c>
      <c r="I28" s="30" t="e">
        <f>AVERAGE(H28:H35)</f>
        <v>#DIV/0!</v>
      </c>
      <c r="J28" s="21"/>
      <c r="K28" s="22">
        <f t="shared" ref="K28:K34" si="6">(SUM($G$23:$G$26)-J28)/SUM($G$23:$G$26)</f>
        <v>1</v>
      </c>
      <c r="L28" s="30">
        <f>AVERAGE(K28:K35)</f>
        <v>1</v>
      </c>
      <c r="M28" s="30" t="e">
        <f t="shared" ref="M28" si="7">I28-(1-L28)*3</f>
        <v>#DIV/0!</v>
      </c>
      <c r="N28" s="23"/>
    </row>
    <row r="29" spans="1:14" ht="16.5">
      <c r="A29" s="2">
        <v>32</v>
      </c>
      <c r="B29" s="3" t="s">
        <v>39</v>
      </c>
      <c r="C29" s="4"/>
      <c r="D29" s="5"/>
      <c r="E29" s="9"/>
      <c r="F29" s="4"/>
      <c r="G29" s="4"/>
      <c r="H29" s="7" t="e">
        <f t="shared" si="4"/>
        <v>#DIV/0!</v>
      </c>
      <c r="I29" s="30"/>
      <c r="J29" s="21"/>
      <c r="K29" s="22">
        <f t="shared" si="6"/>
        <v>1</v>
      </c>
      <c r="L29" s="30"/>
      <c r="M29" s="30"/>
      <c r="N29" s="23"/>
    </row>
    <row r="30" spans="1:14" ht="16.5">
      <c r="A30" s="2">
        <v>33</v>
      </c>
      <c r="B30" s="3" t="s">
        <v>40</v>
      </c>
      <c r="C30" s="4"/>
      <c r="D30" s="5"/>
      <c r="E30" s="9"/>
      <c r="F30" s="4"/>
      <c r="G30" s="4"/>
      <c r="H30" s="7" t="e">
        <f t="shared" si="4"/>
        <v>#DIV/0!</v>
      </c>
      <c r="I30" s="30"/>
      <c r="J30" s="21"/>
      <c r="K30" s="22">
        <f t="shared" si="6"/>
        <v>1</v>
      </c>
      <c r="L30" s="30"/>
      <c r="M30" s="30"/>
      <c r="N30" s="23"/>
    </row>
    <row r="31" spans="1:14" ht="16.5">
      <c r="A31" s="2">
        <v>34</v>
      </c>
      <c r="B31" s="3" t="s">
        <v>41</v>
      </c>
      <c r="C31" s="4"/>
      <c r="D31" s="5"/>
      <c r="E31" s="9"/>
      <c r="F31" s="4"/>
      <c r="G31" s="4"/>
      <c r="H31" s="7" t="e">
        <f t="shared" si="4"/>
        <v>#DIV/0!</v>
      </c>
      <c r="I31" s="30"/>
      <c r="J31" s="21"/>
      <c r="K31" s="22">
        <f t="shared" si="6"/>
        <v>1</v>
      </c>
      <c r="L31" s="30"/>
      <c r="M31" s="30"/>
      <c r="N31" s="23"/>
    </row>
    <row r="32" spans="1:14" ht="16.5">
      <c r="A32" s="2">
        <v>35</v>
      </c>
      <c r="B32" s="3" t="s">
        <v>42</v>
      </c>
      <c r="C32" s="4"/>
      <c r="D32" s="5"/>
      <c r="E32" s="9"/>
      <c r="F32" s="4"/>
      <c r="G32" s="4"/>
      <c r="H32" s="7" t="e">
        <f t="shared" si="4"/>
        <v>#DIV/0!</v>
      </c>
      <c r="I32" s="30"/>
      <c r="J32" s="21"/>
      <c r="K32" s="22">
        <f t="shared" si="6"/>
        <v>1</v>
      </c>
      <c r="L32" s="30"/>
      <c r="M32" s="30"/>
      <c r="N32" s="23"/>
    </row>
    <row r="33" spans="1:14" ht="16.5">
      <c r="A33" s="2">
        <v>36</v>
      </c>
      <c r="B33" s="3" t="s">
        <v>43</v>
      </c>
      <c r="C33" s="4"/>
      <c r="D33" s="5"/>
      <c r="E33" s="9"/>
      <c r="F33" s="4"/>
      <c r="G33" s="4"/>
      <c r="H33" s="7" t="e">
        <f t="shared" si="4"/>
        <v>#DIV/0!</v>
      </c>
      <c r="I33" s="30"/>
      <c r="J33" s="21"/>
      <c r="K33" s="22">
        <f t="shared" si="6"/>
        <v>1</v>
      </c>
      <c r="L33" s="30"/>
      <c r="M33" s="30"/>
      <c r="N33" s="23"/>
    </row>
    <row r="34" spans="1:14" ht="16.5">
      <c r="A34" s="2">
        <v>37</v>
      </c>
      <c r="B34" s="3" t="s">
        <v>44</v>
      </c>
      <c r="C34" s="4"/>
      <c r="D34" s="5"/>
      <c r="E34" s="9"/>
      <c r="F34" s="4"/>
      <c r="G34" s="4"/>
      <c r="H34" s="7" t="e">
        <f t="shared" si="4"/>
        <v>#DIV/0!</v>
      </c>
      <c r="I34" s="30"/>
      <c r="J34" s="21"/>
      <c r="K34" s="22">
        <f t="shared" si="6"/>
        <v>1</v>
      </c>
      <c r="L34" s="30"/>
      <c r="M34" s="30"/>
      <c r="N34" s="23"/>
    </row>
    <row r="35" spans="1:14" ht="16.5">
      <c r="A35" s="2"/>
      <c r="B35" s="3"/>
      <c r="C35" s="4"/>
      <c r="D35" s="5"/>
      <c r="E35" s="9"/>
      <c r="F35" s="4"/>
      <c r="G35" s="4"/>
      <c r="H35" s="7"/>
      <c r="I35" s="30"/>
      <c r="J35" s="21"/>
      <c r="K35" s="22"/>
      <c r="L35" s="30"/>
      <c r="M35" s="30"/>
      <c r="N35" s="23"/>
    </row>
    <row r="36" spans="1:14" ht="16.5">
      <c r="A36" s="2">
        <v>41</v>
      </c>
      <c r="B36" t="s">
        <v>45</v>
      </c>
      <c r="C36" s="4"/>
      <c r="D36" s="5"/>
      <c r="E36" s="9"/>
      <c r="F36" s="4"/>
      <c r="G36" s="4"/>
      <c r="H36" s="7" t="e">
        <f t="shared" si="4"/>
        <v>#DIV/0!</v>
      </c>
      <c r="I36" s="30" t="e">
        <f>AVERAGE(H36:H45)</f>
        <v>#DIV/0!</v>
      </c>
      <c r="J36" s="21"/>
      <c r="K36" s="22">
        <f t="shared" ref="K36:K45" si="8">(SUM($G$23:$G$26)-J36)/SUM($G$23:$G$26)</f>
        <v>1</v>
      </c>
      <c r="L36" s="30">
        <f t="shared" ref="L36" si="9">AVERAGE(K36:K45)</f>
        <v>1</v>
      </c>
      <c r="M36" s="30" t="e">
        <f t="shared" ref="M36" si="10">I36-(1-L36)*3</f>
        <v>#DIV/0!</v>
      </c>
      <c r="N36" s="23"/>
    </row>
    <row r="37" spans="1:14" ht="16.5">
      <c r="A37" s="2">
        <v>42</v>
      </c>
      <c r="B37" t="s">
        <v>46</v>
      </c>
      <c r="C37" s="4"/>
      <c r="D37" s="5"/>
      <c r="E37" s="9"/>
      <c r="F37" s="4"/>
      <c r="G37" s="4"/>
      <c r="H37" s="7" t="e">
        <f t="shared" si="4"/>
        <v>#DIV/0!</v>
      </c>
      <c r="I37" s="30"/>
      <c r="J37" s="21"/>
      <c r="K37" s="22">
        <f t="shared" si="8"/>
        <v>1</v>
      </c>
      <c r="L37" s="30"/>
      <c r="M37" s="30"/>
      <c r="N37" s="23"/>
    </row>
    <row r="38" spans="1:14" ht="16.5">
      <c r="A38" s="2">
        <v>43</v>
      </c>
      <c r="B38" t="s">
        <v>47</v>
      </c>
      <c r="C38" s="4"/>
      <c r="D38" s="5"/>
      <c r="E38" s="9"/>
      <c r="F38" s="4"/>
      <c r="G38" s="4"/>
      <c r="H38" s="7" t="e">
        <f t="shared" si="4"/>
        <v>#DIV/0!</v>
      </c>
      <c r="I38" s="30"/>
      <c r="J38" s="21"/>
      <c r="K38" s="22">
        <f t="shared" si="8"/>
        <v>1</v>
      </c>
      <c r="L38" s="30"/>
      <c r="M38" s="30"/>
      <c r="N38" s="23"/>
    </row>
    <row r="39" spans="1:14" ht="16.5">
      <c r="A39" s="2">
        <v>44</v>
      </c>
      <c r="B39" t="s">
        <v>48</v>
      </c>
      <c r="C39" s="4"/>
      <c r="D39" s="5"/>
      <c r="E39" s="9"/>
      <c r="F39" s="4"/>
      <c r="G39" s="4"/>
      <c r="H39" s="7" t="e">
        <f t="shared" si="4"/>
        <v>#DIV/0!</v>
      </c>
      <c r="I39" s="30"/>
      <c r="J39" s="21"/>
      <c r="K39" s="22">
        <f t="shared" si="8"/>
        <v>1</v>
      </c>
      <c r="L39" s="30"/>
      <c r="M39" s="30"/>
      <c r="N39" s="23"/>
    </row>
    <row r="40" spans="1:14" ht="16.5">
      <c r="A40" s="2">
        <v>45</v>
      </c>
      <c r="B40" t="s">
        <v>49</v>
      </c>
      <c r="C40" s="4"/>
      <c r="D40" s="5"/>
      <c r="E40" s="9"/>
      <c r="F40" s="4"/>
      <c r="G40" s="4"/>
      <c r="H40" s="7" t="e">
        <f t="shared" si="4"/>
        <v>#DIV/0!</v>
      </c>
      <c r="I40" s="30"/>
      <c r="J40" s="21"/>
      <c r="K40" s="22">
        <f t="shared" si="8"/>
        <v>1</v>
      </c>
      <c r="L40" s="30"/>
      <c r="M40" s="30"/>
      <c r="N40" s="23"/>
    </row>
    <row r="41" spans="1:14" ht="16.5">
      <c r="A41" s="2">
        <v>46</v>
      </c>
      <c r="B41" t="s">
        <v>50</v>
      </c>
      <c r="C41" s="4"/>
      <c r="D41" s="5"/>
      <c r="E41" s="9"/>
      <c r="F41" s="4"/>
      <c r="G41" s="4"/>
      <c r="H41" s="7" t="e">
        <f t="shared" si="4"/>
        <v>#DIV/0!</v>
      </c>
      <c r="I41" s="30"/>
      <c r="J41" s="21"/>
      <c r="K41" s="22">
        <f t="shared" si="8"/>
        <v>1</v>
      </c>
      <c r="L41" s="30"/>
      <c r="M41" s="30"/>
      <c r="N41" s="23"/>
    </row>
    <row r="42" spans="1:14" ht="16.5">
      <c r="A42" s="2">
        <v>47</v>
      </c>
      <c r="B42" t="s">
        <v>51</v>
      </c>
      <c r="C42" s="4"/>
      <c r="D42" s="5"/>
      <c r="E42" s="9"/>
      <c r="F42" s="4"/>
      <c r="G42" s="4"/>
      <c r="H42" s="7" t="e">
        <f t="shared" si="4"/>
        <v>#DIV/0!</v>
      </c>
      <c r="I42" s="30"/>
      <c r="J42" s="21"/>
      <c r="K42" s="22">
        <f t="shared" si="8"/>
        <v>1</v>
      </c>
      <c r="L42" s="30"/>
      <c r="M42" s="30"/>
      <c r="N42" s="23"/>
    </row>
    <row r="43" spans="1:14" ht="16.5">
      <c r="A43" s="2">
        <v>48</v>
      </c>
      <c r="B43" t="s">
        <v>52</v>
      </c>
      <c r="C43" s="4"/>
      <c r="D43" s="5"/>
      <c r="E43" s="9"/>
      <c r="F43" s="4"/>
      <c r="G43" s="4"/>
      <c r="H43" s="7" t="e">
        <f t="shared" si="4"/>
        <v>#DIV/0!</v>
      </c>
      <c r="I43" s="30"/>
      <c r="J43" s="21"/>
      <c r="K43" s="22">
        <f t="shared" si="8"/>
        <v>1</v>
      </c>
      <c r="L43" s="30"/>
      <c r="M43" s="30"/>
      <c r="N43" s="23"/>
    </row>
    <row r="44" spans="1:14" ht="16.5">
      <c r="A44" s="2">
        <v>49</v>
      </c>
      <c r="B44" t="s">
        <v>53</v>
      </c>
      <c r="C44" s="4"/>
      <c r="D44" s="5"/>
      <c r="E44" s="9"/>
      <c r="F44" s="4"/>
      <c r="G44" s="4"/>
      <c r="H44" s="7" t="e">
        <f t="shared" si="4"/>
        <v>#DIV/0!</v>
      </c>
      <c r="I44" s="30"/>
      <c r="J44" s="21"/>
      <c r="K44" s="22">
        <f t="shared" si="8"/>
        <v>1</v>
      </c>
      <c r="L44" s="30"/>
      <c r="M44" s="30"/>
      <c r="N44" s="23"/>
    </row>
    <row r="45" spans="1:14" ht="16.5">
      <c r="A45" s="2">
        <v>50</v>
      </c>
      <c r="B45" t="s">
        <v>54</v>
      </c>
      <c r="C45" s="4"/>
      <c r="D45" s="5"/>
      <c r="E45" s="9"/>
      <c r="F45" s="4"/>
      <c r="G45" s="4"/>
      <c r="H45" s="7" t="e">
        <f t="shared" si="4"/>
        <v>#DIV/0!</v>
      </c>
      <c r="I45" s="30"/>
      <c r="J45" s="21"/>
      <c r="K45" s="22">
        <f t="shared" si="8"/>
        <v>1</v>
      </c>
      <c r="L45" s="30"/>
      <c r="M45" s="30"/>
      <c r="N45" s="23"/>
    </row>
    <row r="46" spans="1:14" ht="16.5">
      <c r="A46" s="10"/>
      <c r="B46"/>
      <c r="C46" s="11"/>
      <c r="D46" s="12"/>
      <c r="E46" s="13"/>
      <c r="F46" s="11"/>
      <c r="G46" s="11"/>
      <c r="H46" s="14"/>
      <c r="I46" s="24"/>
      <c r="J46" s="25"/>
      <c r="K46" s="26"/>
      <c r="L46" s="24"/>
      <c r="M46" s="24"/>
      <c r="N46" s="27"/>
    </row>
    <row r="47" spans="1:14" ht="16.5">
      <c r="A47" s="2">
        <v>51</v>
      </c>
      <c r="B47" s="4" t="s">
        <v>55</v>
      </c>
      <c r="C47" s="4">
        <v>1908</v>
      </c>
      <c r="D47" s="5"/>
      <c r="E47" s="9"/>
      <c r="F47" s="4">
        <v>7</v>
      </c>
      <c r="G47" s="4">
        <v>10</v>
      </c>
      <c r="H47" s="7">
        <f t="shared" ref="H47" si="11">F47/G47</f>
        <v>0.7</v>
      </c>
      <c r="I47" s="30">
        <f>AVERAGE(H47:H56)</f>
        <v>0.75888888888888872</v>
      </c>
      <c r="J47" s="21"/>
      <c r="K47" s="22">
        <f>(SUM($G$23:$G$26)-J47)/SUM($G$23:$G$26)</f>
        <v>1</v>
      </c>
      <c r="L47" s="30">
        <f t="shared" ref="L47" si="12">AVERAGE(K47:K56)</f>
        <v>0.99249999999999994</v>
      </c>
      <c r="M47" s="30">
        <f t="shared" ref="M47" si="13">I47-(1-L47)*3</f>
        <v>0.73638888888888854</v>
      </c>
      <c r="N47" s="23"/>
    </row>
    <row r="48" spans="1:14" ht="16.5">
      <c r="A48" s="2">
        <v>52</v>
      </c>
      <c r="B48" s="4" t="s">
        <v>56</v>
      </c>
      <c r="C48" s="4">
        <v>827</v>
      </c>
      <c r="D48" s="5"/>
      <c r="E48" s="9"/>
      <c r="F48" s="4">
        <v>9</v>
      </c>
      <c r="G48" s="4">
        <v>10</v>
      </c>
      <c r="H48" s="7">
        <f t="shared" ref="H48:H49" si="14">F48/G48</f>
        <v>0.9</v>
      </c>
      <c r="I48" s="30"/>
      <c r="J48" s="21">
        <v>1</v>
      </c>
      <c r="K48" s="22">
        <f>(SUM($G$23:$G$26)-J48)/SUM($G$23:$G$26)</f>
        <v>0.97499999999999998</v>
      </c>
      <c r="L48" s="30"/>
      <c r="M48" s="30"/>
      <c r="N48" s="23"/>
    </row>
    <row r="49" spans="1:14" ht="16.5">
      <c r="A49" s="2">
        <v>53</v>
      </c>
      <c r="B49" t="s">
        <v>57</v>
      </c>
      <c r="C49" s="4">
        <v>100</v>
      </c>
      <c r="D49" s="5"/>
      <c r="E49" s="9"/>
      <c r="F49" s="4">
        <v>9</v>
      </c>
      <c r="G49" s="4">
        <v>10</v>
      </c>
      <c r="H49" s="7">
        <f t="shared" si="14"/>
        <v>0.9</v>
      </c>
      <c r="I49" s="30"/>
      <c r="J49" s="21"/>
      <c r="K49" s="22">
        <f t="shared" ref="K49:K56" si="15">(SUM($G$23:$G$26)-J49)/SUM($G$23:$G$26)</f>
        <v>1</v>
      </c>
      <c r="L49" s="30"/>
      <c r="M49" s="30"/>
      <c r="N49" s="23"/>
    </row>
    <row r="50" spans="1:14" ht="16.5">
      <c r="A50" s="2">
        <v>54</v>
      </c>
      <c r="B50" s="4" t="s">
        <v>58</v>
      </c>
      <c r="C50" s="4">
        <v>430</v>
      </c>
      <c r="D50" s="5"/>
      <c r="E50" s="9"/>
      <c r="F50" s="4">
        <v>9</v>
      </c>
      <c r="G50" s="4">
        <v>10</v>
      </c>
      <c r="H50" s="7">
        <f t="shared" ref="H50:H60" si="16">F50/G50</f>
        <v>0.9</v>
      </c>
      <c r="I50" s="30"/>
      <c r="J50" s="21"/>
      <c r="K50" s="22">
        <f t="shared" si="15"/>
        <v>1</v>
      </c>
      <c r="L50" s="30"/>
      <c r="M50" s="30"/>
      <c r="N50" s="23"/>
    </row>
    <row r="51" spans="1:14" ht="16.5">
      <c r="A51" s="2">
        <v>55</v>
      </c>
      <c r="B51" s="4" t="s">
        <v>59</v>
      </c>
      <c r="C51" s="4">
        <v>1440</v>
      </c>
      <c r="D51" s="5"/>
      <c r="E51" s="9"/>
      <c r="F51" s="4">
        <v>8</v>
      </c>
      <c r="G51" s="4">
        <v>10</v>
      </c>
      <c r="H51" s="7">
        <f t="shared" si="16"/>
        <v>0.8</v>
      </c>
      <c r="I51" s="30"/>
      <c r="J51" s="21"/>
      <c r="K51" s="22">
        <f t="shared" si="15"/>
        <v>1</v>
      </c>
      <c r="L51" s="30"/>
      <c r="M51" s="30"/>
      <c r="N51" s="23"/>
    </row>
    <row r="52" spans="1:14" ht="16.5">
      <c r="A52" s="2">
        <v>56</v>
      </c>
      <c r="B52" t="s">
        <v>60</v>
      </c>
      <c r="C52" s="4">
        <v>280</v>
      </c>
      <c r="D52" s="5"/>
      <c r="E52" s="9"/>
      <c r="F52" s="4">
        <v>8</v>
      </c>
      <c r="G52" s="4">
        <v>9</v>
      </c>
      <c r="H52" s="7">
        <f t="shared" si="16"/>
        <v>0.88888888888888884</v>
      </c>
      <c r="I52" s="30"/>
      <c r="J52" s="21"/>
      <c r="K52" s="22">
        <f t="shared" si="15"/>
        <v>1</v>
      </c>
      <c r="L52" s="30"/>
      <c r="M52" s="30"/>
      <c r="N52" s="23"/>
    </row>
    <row r="53" spans="1:14" ht="16.5">
      <c r="A53" s="2">
        <v>57</v>
      </c>
      <c r="B53" s="4" t="s">
        <v>61</v>
      </c>
      <c r="C53" s="15">
        <v>413</v>
      </c>
      <c r="D53" s="5"/>
      <c r="E53" s="9"/>
      <c r="F53" s="4">
        <v>4</v>
      </c>
      <c r="G53" s="4">
        <v>5</v>
      </c>
      <c r="H53" s="7">
        <f t="shared" si="16"/>
        <v>0.8</v>
      </c>
      <c r="I53" s="30"/>
      <c r="J53" s="21"/>
      <c r="K53" s="22">
        <f t="shared" si="15"/>
        <v>1</v>
      </c>
      <c r="L53" s="30"/>
      <c r="M53" s="30"/>
      <c r="N53" s="23"/>
    </row>
    <row r="54" spans="1:14" ht="16.5">
      <c r="A54" s="2">
        <v>58</v>
      </c>
      <c r="B54" s="15" t="s">
        <v>62</v>
      </c>
      <c r="C54" s="4">
        <v>220</v>
      </c>
      <c r="D54" s="5"/>
      <c r="E54" s="9"/>
      <c r="F54" s="4">
        <v>3</v>
      </c>
      <c r="G54" s="4">
        <v>5</v>
      </c>
      <c r="H54" s="7">
        <f t="shared" si="16"/>
        <v>0.6</v>
      </c>
      <c r="I54" s="30"/>
      <c r="J54" s="21"/>
      <c r="K54" s="22">
        <f t="shared" si="15"/>
        <v>1</v>
      </c>
      <c r="L54" s="30"/>
      <c r="M54" s="30"/>
      <c r="N54" s="23"/>
    </row>
    <row r="55" spans="1:14" ht="16.5">
      <c r="A55" s="2">
        <v>59</v>
      </c>
      <c r="B55" s="4" t="s">
        <v>63</v>
      </c>
      <c r="C55" s="4">
        <v>130</v>
      </c>
      <c r="D55" s="5"/>
      <c r="E55" s="9"/>
      <c r="F55" s="4">
        <v>3</v>
      </c>
      <c r="G55" s="4">
        <v>10</v>
      </c>
      <c r="H55" s="7">
        <f t="shared" si="16"/>
        <v>0.3</v>
      </c>
      <c r="I55" s="30"/>
      <c r="J55" s="21"/>
      <c r="K55" s="22">
        <f t="shared" si="15"/>
        <v>1</v>
      </c>
      <c r="L55" s="30"/>
      <c r="M55" s="30"/>
      <c r="N55" s="23"/>
    </row>
    <row r="56" spans="1:14" ht="16.5">
      <c r="A56" s="2">
        <v>60</v>
      </c>
      <c r="B56" s="4" t="s">
        <v>64</v>
      </c>
      <c r="C56" s="4">
        <v>150</v>
      </c>
      <c r="D56" s="5"/>
      <c r="E56" s="9"/>
      <c r="F56" s="4">
        <v>4</v>
      </c>
      <c r="G56" s="4">
        <v>5</v>
      </c>
      <c r="H56" s="7">
        <f t="shared" si="16"/>
        <v>0.8</v>
      </c>
      <c r="I56" s="30"/>
      <c r="J56" s="21">
        <v>2</v>
      </c>
      <c r="K56" s="22">
        <f t="shared" si="15"/>
        <v>0.95</v>
      </c>
      <c r="L56" s="30"/>
      <c r="M56" s="30"/>
      <c r="N56" s="23"/>
    </row>
    <row r="57" spans="1:14" ht="16.5">
      <c r="A57" s="2"/>
      <c r="B57"/>
      <c r="C57" s="4"/>
      <c r="D57" s="5"/>
      <c r="E57" s="9"/>
      <c r="F57" s="4"/>
      <c r="G57" s="4"/>
      <c r="H57" s="7"/>
      <c r="I57" s="20"/>
      <c r="J57" s="21"/>
      <c r="K57" s="22"/>
      <c r="L57" s="20"/>
      <c r="M57" s="20"/>
      <c r="N57" s="23"/>
    </row>
    <row r="58" spans="1:14" ht="16.5">
      <c r="A58" s="2">
        <v>61</v>
      </c>
      <c r="B58" s="3" t="s">
        <v>65</v>
      </c>
      <c r="C58" s="4"/>
      <c r="D58" s="5"/>
      <c r="E58" s="9"/>
      <c r="F58" s="4"/>
      <c r="G58" s="4"/>
      <c r="H58" s="7" t="e">
        <f t="shared" si="16"/>
        <v>#DIV/0!</v>
      </c>
      <c r="I58" s="30" t="e">
        <f>AVERAGE(H58:H67)</f>
        <v>#DIV/0!</v>
      </c>
      <c r="J58" s="21"/>
      <c r="K58" s="22">
        <f>(SUM($G$23:$G$26)-J58)/SUM($G$23:$G$26)</f>
        <v>1</v>
      </c>
      <c r="L58" s="30">
        <f t="shared" ref="L58" si="17">AVERAGE(K58:K67)</f>
        <v>1</v>
      </c>
      <c r="M58" s="30" t="e">
        <f t="shared" ref="M58" si="18">I58-(1-L58)*3</f>
        <v>#DIV/0!</v>
      </c>
      <c r="N58" s="23"/>
    </row>
    <row r="59" spans="1:14" ht="16.5">
      <c r="A59" s="2">
        <v>62</v>
      </c>
      <c r="B59" s="3" t="s">
        <v>66</v>
      </c>
      <c r="C59" s="4"/>
      <c r="D59" s="5"/>
      <c r="E59" s="9"/>
      <c r="F59" s="4"/>
      <c r="G59" s="4"/>
      <c r="H59" s="7" t="e">
        <f t="shared" si="16"/>
        <v>#DIV/0!</v>
      </c>
      <c r="I59" s="30"/>
      <c r="J59" s="21"/>
      <c r="K59" s="22">
        <f>(SUM($G$23:$G$26)-J59)/SUM($G$23:$G$26)</f>
        <v>1</v>
      </c>
      <c r="L59" s="30"/>
      <c r="M59" s="30"/>
      <c r="N59" s="23"/>
    </row>
    <row r="60" spans="1:14" ht="16.5">
      <c r="A60" s="2">
        <v>63</v>
      </c>
      <c r="B60" s="3" t="s">
        <v>67</v>
      </c>
      <c r="C60" s="4"/>
      <c r="D60" s="5"/>
      <c r="E60" s="9"/>
      <c r="F60" s="4"/>
      <c r="G60" s="4"/>
      <c r="H60" s="7" t="e">
        <f t="shared" si="16"/>
        <v>#DIV/0!</v>
      </c>
      <c r="I60" s="30"/>
      <c r="J60" s="21"/>
      <c r="K60" s="22">
        <f t="shared" ref="K60:K67" si="19">(SUM($G$23:$G$26)-J60)/SUM($G$23:$G$26)</f>
        <v>1</v>
      </c>
      <c r="L60" s="30"/>
      <c r="M60" s="30"/>
      <c r="N60" s="23"/>
    </row>
    <row r="61" spans="1:14" ht="16.5">
      <c r="A61" s="2">
        <v>64</v>
      </c>
      <c r="B61" s="3" t="s">
        <v>68</v>
      </c>
      <c r="C61" s="4"/>
      <c r="D61" s="5"/>
      <c r="E61" s="9"/>
      <c r="F61" s="4"/>
      <c r="G61" s="4"/>
      <c r="H61" s="7" t="e">
        <f t="shared" ref="H61:H67" si="20">F61/G61</f>
        <v>#DIV/0!</v>
      </c>
      <c r="I61" s="30"/>
      <c r="J61" s="21"/>
      <c r="K61" s="22">
        <f t="shared" si="19"/>
        <v>1</v>
      </c>
      <c r="L61" s="30"/>
      <c r="M61" s="30"/>
      <c r="N61" s="23"/>
    </row>
    <row r="62" spans="1:14" ht="16.5">
      <c r="A62" s="2">
        <v>65</v>
      </c>
      <c r="B62" s="3" t="s">
        <v>69</v>
      </c>
      <c r="C62" s="4"/>
      <c r="D62" s="5"/>
      <c r="E62" s="9"/>
      <c r="F62" s="4"/>
      <c r="G62" s="4"/>
      <c r="H62" s="7" t="e">
        <f t="shared" si="20"/>
        <v>#DIV/0!</v>
      </c>
      <c r="I62" s="30"/>
      <c r="J62" s="21"/>
      <c r="K62" s="22">
        <f t="shared" si="19"/>
        <v>1</v>
      </c>
      <c r="L62" s="30"/>
      <c r="M62" s="30"/>
      <c r="N62" s="23"/>
    </row>
    <row r="63" spans="1:14" ht="16.5">
      <c r="A63" s="2">
        <v>66</v>
      </c>
      <c r="B63" s="3" t="s">
        <v>70</v>
      </c>
      <c r="C63" s="4"/>
      <c r="D63" s="5"/>
      <c r="E63" s="9"/>
      <c r="F63" s="4"/>
      <c r="G63" s="4"/>
      <c r="H63" s="7" t="e">
        <f t="shared" si="20"/>
        <v>#DIV/0!</v>
      </c>
      <c r="I63" s="30"/>
      <c r="J63" s="21"/>
      <c r="K63" s="22">
        <f t="shared" si="19"/>
        <v>1</v>
      </c>
      <c r="L63" s="30"/>
      <c r="M63" s="30"/>
      <c r="N63" s="23"/>
    </row>
    <row r="64" spans="1:14" ht="16.5">
      <c r="A64" s="2">
        <v>67</v>
      </c>
      <c r="B64" s="3" t="s">
        <v>71</v>
      </c>
      <c r="C64" s="4"/>
      <c r="D64" s="5"/>
      <c r="E64" s="9"/>
      <c r="F64" s="4"/>
      <c r="G64" s="4"/>
      <c r="H64" s="7" t="e">
        <f t="shared" si="20"/>
        <v>#DIV/0!</v>
      </c>
      <c r="I64" s="30"/>
      <c r="J64" s="21"/>
      <c r="K64" s="22">
        <f t="shared" si="19"/>
        <v>1</v>
      </c>
      <c r="L64" s="30"/>
      <c r="M64" s="30"/>
      <c r="N64" s="23"/>
    </row>
    <row r="65" spans="1:14" ht="16.5">
      <c r="A65" s="2">
        <v>68</v>
      </c>
      <c r="B65" s="3" t="s">
        <v>72</v>
      </c>
      <c r="C65" s="4"/>
      <c r="D65" s="5"/>
      <c r="E65" s="9"/>
      <c r="F65" s="4"/>
      <c r="G65" s="4"/>
      <c r="H65" s="7" t="e">
        <f t="shared" si="20"/>
        <v>#DIV/0!</v>
      </c>
      <c r="I65" s="30"/>
      <c r="J65" s="21"/>
      <c r="K65" s="22">
        <f t="shared" si="19"/>
        <v>1</v>
      </c>
      <c r="L65" s="30"/>
      <c r="M65" s="30"/>
      <c r="N65" s="23"/>
    </row>
    <row r="66" spans="1:14" ht="16.5">
      <c r="A66" s="2">
        <v>69</v>
      </c>
      <c r="B66" s="3" t="s">
        <v>73</v>
      </c>
      <c r="C66" s="4"/>
      <c r="D66" s="5"/>
      <c r="E66" s="9"/>
      <c r="F66" s="4"/>
      <c r="G66" s="4"/>
      <c r="H66" s="7" t="e">
        <f t="shared" si="20"/>
        <v>#DIV/0!</v>
      </c>
      <c r="I66" s="30"/>
      <c r="J66" s="21"/>
      <c r="K66" s="22">
        <f t="shared" si="19"/>
        <v>1</v>
      </c>
      <c r="L66" s="30"/>
      <c r="M66" s="30"/>
      <c r="N66" s="23"/>
    </row>
    <row r="67" spans="1:14" ht="16.5">
      <c r="A67" s="2">
        <v>70</v>
      </c>
      <c r="B67" s="3" t="s">
        <v>74</v>
      </c>
      <c r="C67" s="4"/>
      <c r="D67" s="5"/>
      <c r="E67" s="9"/>
      <c r="F67" s="4"/>
      <c r="G67" s="4"/>
      <c r="H67" s="7" t="e">
        <f t="shared" si="20"/>
        <v>#DIV/0!</v>
      </c>
      <c r="I67" s="30"/>
      <c r="J67" s="21"/>
      <c r="K67" s="22">
        <f t="shared" si="19"/>
        <v>1</v>
      </c>
      <c r="L67" s="30"/>
      <c r="M67" s="30"/>
      <c r="N67" s="23"/>
    </row>
  </sheetData>
  <mergeCells count="22">
    <mergeCell ref="M36:M45"/>
    <mergeCell ref="M47:M56"/>
    <mergeCell ref="M58:M67"/>
    <mergeCell ref="I36:I45"/>
    <mergeCell ref="I47:I56"/>
    <mergeCell ref="I58:I67"/>
    <mergeCell ref="L3:L12"/>
    <mergeCell ref="L14:L21"/>
    <mergeCell ref="L23:L26"/>
    <mergeCell ref="L28:L35"/>
    <mergeCell ref="L36:L45"/>
    <mergeCell ref="L47:L56"/>
    <mergeCell ref="L58:L67"/>
    <mergeCell ref="A1:N1"/>
    <mergeCell ref="I3:I12"/>
    <mergeCell ref="I14:I21"/>
    <mergeCell ref="I23:I26"/>
    <mergeCell ref="I28:I35"/>
    <mergeCell ref="M3:M12"/>
    <mergeCell ref="M14:M21"/>
    <mergeCell ref="M23:M26"/>
    <mergeCell ref="M28:M35"/>
  </mergeCells>
  <phoneticPr fontId="7" type="noConversion"/>
  <conditionalFormatting sqref="J3:J46">
    <cfRule type="cellIs" dxfId="2" priority="1" stopIfTrue="1" operator="greaterThan">
      <formula>0</formula>
    </cfRule>
  </conditionalFormatting>
  <conditionalFormatting sqref="J47 J49 J51 J53 J55 J58 J60 J62 J64 J66">
    <cfRule type="cellIs" dxfId="1" priority="2" stopIfTrue="1" operator="greaterThan">
      <formula>0</formula>
    </cfRule>
  </conditionalFormatting>
  <conditionalFormatting sqref="J48 J50 J52 J54 J56:J57 J59 J61 J63 J65 J67">
    <cfRule type="cellIs" dxfId="0" priority="3" stopIfTrue="1" operator="greaterThan">
      <formula>0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OS</cp:lastModifiedBy>
  <cp:revision>1</cp:revision>
  <dcterms:created xsi:type="dcterms:W3CDTF">2018-01-23T09:02:00Z</dcterms:created>
  <dcterms:modified xsi:type="dcterms:W3CDTF">2019-03-30T02:11:57Z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