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3-results\RT 3004\"/>
    </mc:Choice>
  </mc:AlternateContent>
  <xr:revisionPtr revIDLastSave="0" documentId="13_ncr:1_{1F7F89E8-E210-49E7-AFEF-F8AFD1DC094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3" l="1"/>
  <c r="E43" i="3"/>
  <c r="F37" i="3"/>
  <c r="E37" i="3"/>
  <c r="F31" i="3"/>
  <c r="E31" i="3"/>
  <c r="F20" i="3"/>
  <c r="E20" i="3"/>
  <c r="D20" i="3"/>
  <c r="F16" i="3"/>
  <c r="E16" i="3"/>
  <c r="D16" i="3"/>
  <c r="F10" i="3"/>
  <c r="E10" i="3"/>
  <c r="D10" i="3"/>
  <c r="F12" i="3"/>
  <c r="E12" i="3"/>
  <c r="D12" i="3"/>
  <c r="F14" i="2"/>
  <c r="F13" i="2"/>
  <c r="F12" i="2"/>
  <c r="F41" i="3"/>
  <c r="E41" i="3"/>
  <c r="F35" i="3"/>
  <c r="E35" i="3"/>
  <c r="E29" i="3"/>
  <c r="F29" i="3"/>
  <c r="D14" i="2"/>
  <c r="D13" i="2"/>
  <c r="D12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<sst xmlns="http://schemas.openxmlformats.org/spreadsheetml/2006/main" count="160" uniqueCount="49">
  <si>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</si>
  <si>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</si>
  <si>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</si>
  <si>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</si>
  <si>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</si>
  <si>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</si>
  <si>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</si>
  <si>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</si>
  <si>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</si>
  <si>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</si>
  <si>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</si>
  <si>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</si>
  <si>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</si>
  <si>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3m do MCV</t>
  </si>
  <si>
    <t>6m do MCV</t>
  </si>
  <si>
    <t>Normal [kN]</t>
  </si>
  <si>
    <t>Cortante [kN]</t>
  </si>
  <si>
    <t>Momento fletor [kN.m]</t>
  </si>
  <si>
    <t>Limites RL Petrobras</t>
  </si>
  <si>
    <t>Status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</si>
  <si>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</si>
  <si>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</si>
  <si>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</si>
  <si>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</si>
  <si>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</si>
  <si>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</si>
  <si>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</si>
  <si>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</si>
  <si>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</si>
  <si>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</si>
  <si>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Esforços admissíveis</t>
  </si>
  <si>
    <t>Sugestão RL Petrobras</t>
  </si>
  <si>
    <t>5° caso de estudo</t>
  </si>
  <si>
    <t>6° caso de estudo</t>
  </si>
  <si>
    <t>7° caso de estudo</t>
  </si>
  <si>
    <t>8° caso de estudo</t>
  </si>
  <si>
    <t>Configuração de flutuadores encontrada (7° caso de estudo)</t>
  </si>
  <si>
    <t>Configuração de flutuadores encontrada (8° caso de estudo)</t>
  </si>
  <si>
    <t>Solução encontrada (7° caso de estudo)</t>
  </si>
  <si>
    <t>Solução encontrada (8° caso de estudo)</t>
  </si>
  <si>
    <t>600kgf</t>
  </si>
  <si>
    <t>300kgf</t>
  </si>
  <si>
    <t>0,417°</t>
  </si>
  <si>
    <t>0,599m</t>
  </si>
  <si>
    <t>500kgf</t>
  </si>
  <si>
    <t>-0,195°</t>
  </si>
  <si>
    <t>0,543m</t>
  </si>
  <si>
    <t>8 minutos</t>
  </si>
  <si>
    <t>8,1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</si>
</sst>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G15"/>
  <sheetViews>
    <sheetView showGridLines="0" workbookViewId="0">
      <selection activeCell="F22" sqref="F22"/>
    </sheetView>
  </sheetViews>
  <sheetFormatPr defaultRowHeight="14.25" x14ac:dyDescent="0.2"/>
  <cols>
    <col min="1" max="1" width="9.140625" style="8"/>
    <col min="2" max="4" width="21.85546875" style="10" customWidth="1"/>
    <col min="5" max="7" width="21.85546875" style="8" customWidth="1"/>
    <col min="8" max="16384" width="9.140625" style="8"/>
  </cols>
  <sheetData>
    <row r="2" spans="2:7" ht="33" customHeight="1" x14ac:dyDescent="0.2">
      <c r="B2" s="21" t="s">
        <v>36</v>
      </c>
      <c r="C2" s="21"/>
      <c r="D2" s="21" t="s">
        <v>37</v>
      </c>
      <c r="E2" s="21"/>
      <c r="F2" s="22" t="s">
        <v>31</v>
      </c>
      <c r="G2" s="22"/>
    </row>
    <row r="3" spans="2:7" x14ac:dyDescent="0.2">
      <c r="B3" s="9" t="s">
        <v>13</v>
      </c>
      <c r="C3" s="16" t="s">
        <v>44</v>
      </c>
      <c r="D3" s="9" t="s">
        <v>13</v>
      </c>
      <c r="E3" s="9" t="s">
        <v>40</v>
      </c>
      <c r="F3" s="9" t="s">
        <v>13</v>
      </c>
      <c r="G3" s="16" t="s">
        <v>41</v>
      </c>
    </row>
    <row r="4" spans="2:7" x14ac:dyDescent="0.2">
      <c r="D4" s="9" t="s">
        <v>14</v>
      </c>
      <c r="E4" s="9" t="s">
        <v>41</v>
      </c>
    </row>
    <row r="6" spans="2:7" ht="15" x14ac:dyDescent="0.25">
      <c r="C6" s="23" t="s">
        <v>34</v>
      </c>
      <c r="D6" s="23"/>
      <c r="E6" s="23" t="s">
        <v>35</v>
      </c>
      <c r="F6" s="23"/>
    </row>
    <row r="7" spans="2:7" ht="15" x14ac:dyDescent="0.2">
      <c r="B7" s="8"/>
      <c r="C7" s="17" t="s">
        <v>10</v>
      </c>
      <c r="D7" s="26" t="s">
        <v>45</v>
      </c>
      <c r="E7" s="17" t="s">
        <v>10</v>
      </c>
      <c r="F7" s="15" t="s">
        <v>42</v>
      </c>
    </row>
    <row r="8" spans="2:7" ht="15" x14ac:dyDescent="0.2">
      <c r="B8" s="8"/>
      <c r="C8" s="17" t="s">
        <v>11</v>
      </c>
      <c r="D8" s="16" t="s">
        <v>46</v>
      </c>
      <c r="E8" s="17" t="s">
        <v>11</v>
      </c>
      <c r="F8" s="9" t="s">
        <v>43</v>
      </c>
    </row>
    <row r="10" spans="2:7" ht="15" x14ac:dyDescent="0.2">
      <c r="B10" s="22" t="s">
        <v>12</v>
      </c>
      <c r="C10" s="22"/>
      <c r="D10" s="22"/>
      <c r="E10" s="22"/>
      <c r="F10" s="22"/>
      <c r="G10" s="22"/>
    </row>
    <row r="11" spans="2:7" ht="30" x14ac:dyDescent="0.2">
      <c r="B11" s="17"/>
      <c r="C11" s="19" t="s">
        <v>38</v>
      </c>
      <c r="D11" s="17" t="s">
        <v>19</v>
      </c>
      <c r="E11" s="19" t="s">
        <v>39</v>
      </c>
      <c r="F11" s="17" t="s">
        <v>19</v>
      </c>
      <c r="G11" s="17" t="s">
        <v>18</v>
      </c>
    </row>
    <row r="12" spans="2:7" ht="15" x14ac:dyDescent="0.2">
      <c r="B12" s="17" t="s">
        <v>15</v>
      </c>
      <c r="C12" s="16">
        <v>4.3339999999999996</v>
      </c>
      <c r="D12" s="11" t="str">
        <f>IF(ABS(G12)&gt;ABS(C12),"OK","NÃO")</f>
        <v>OK</v>
      </c>
      <c r="E12" s="9">
        <v>2.5289999999999999</v>
      </c>
      <c r="F12" s="11" t="str">
        <f>IF(ABS(G12)&gt;ABS(E12),"OK","NÃO")</f>
        <v>OK</v>
      </c>
      <c r="G12" s="16">
        <v>5.2</v>
      </c>
    </row>
    <row r="13" spans="2:7" ht="15" x14ac:dyDescent="0.2">
      <c r="B13" s="17" t="s">
        <v>16</v>
      </c>
      <c r="C13" s="16">
        <v>7.3659999999999997</v>
      </c>
      <c r="D13" s="11" t="str">
        <f>IF(ABS(G13)&gt;ABS(C13),"OK","NÃO")</f>
        <v>OK</v>
      </c>
      <c r="E13" s="9">
        <v>3.8530000000000002</v>
      </c>
      <c r="F13" s="11" t="str">
        <f t="shared" ref="F13:F14" si="0">IF(ABS(G13)&gt;ABS(E13),"OK","NÃO")</f>
        <v>OK</v>
      </c>
      <c r="G13" s="16">
        <v>-8.1199999999999992</v>
      </c>
    </row>
    <row r="14" spans="2:7" ht="15" x14ac:dyDescent="0.2">
      <c r="B14" s="17" t="s">
        <v>17</v>
      </c>
      <c r="C14" s="16">
        <v>11.352</v>
      </c>
      <c r="D14" s="11" t="str">
        <f>IF(ABS(G14)&gt;ABS(C14),"OK","NÃO")</f>
        <v>OK</v>
      </c>
      <c r="E14" s="9">
        <v>4.8259999999999996</v>
      </c>
      <c r="F14" s="11" t="str">
        <f t="shared" si="0"/>
        <v>OK</v>
      </c>
      <c r="G14" s="16">
        <v>12.55</v>
      </c>
    </row>
    <row r="15" spans="2:7" x14ac:dyDescent="0.2">
      <c r="C15" s="27"/>
    </row>
  </sheetData>
  <mergeCells count="6">
    <mergeCell ref="B2:C2"/>
    <mergeCell ref="F2:G2"/>
    <mergeCell ref="B10:G10"/>
    <mergeCell ref="D2:E2"/>
    <mergeCell ref="C6:D6"/>
    <mergeCell ref="E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G43"/>
  <sheetViews>
    <sheetView showGridLines="0" tabSelected="1" workbookViewId="0">
      <selection activeCell="B4" sqref="B4:G20"/>
    </sheetView>
  </sheetViews>
  <sheetFormatPr defaultRowHeight="15" x14ac:dyDescent="0.25"/>
  <cols>
    <col min="1" max="1" width="9.140625" style="18"/>
    <col min="2" max="2" width="14.28515625" style="18" customWidth="1"/>
    <col min="3" max="7" width="23.42578125" style="18" customWidth="1"/>
    <col min="8" max="16384" width="9.140625" style="18"/>
  </cols>
  <sheetData>
    <row r="3" spans="2:7" x14ac:dyDescent="0.25">
      <c r="D3" s="25"/>
      <c r="E3" s="25"/>
      <c r="F3" s="25"/>
    </row>
    <row r="4" spans="2:7" x14ac:dyDescent="0.25">
      <c r="B4" s="28" t="s">
        <v>26</v>
      </c>
      <c r="C4" s="7" t="s">
        <v>21</v>
      </c>
      <c r="D4" s="7" t="s">
        <v>24</v>
      </c>
      <c r="E4" s="7" t="s">
        <v>25</v>
      </c>
      <c r="F4" s="7" t="s">
        <v>17</v>
      </c>
    </row>
    <row r="5" spans="2:7" x14ac:dyDescent="0.25">
      <c r="B5" s="28"/>
      <c r="C5" s="7" t="s">
        <v>22</v>
      </c>
      <c r="D5" s="7">
        <v>5.66</v>
      </c>
      <c r="E5" s="7">
        <v>-4.0999999999999996</v>
      </c>
      <c r="F5" s="7">
        <v>31.43</v>
      </c>
    </row>
    <row r="6" spans="2:7" x14ac:dyDescent="0.25">
      <c r="B6" s="28"/>
      <c r="C6" s="7" t="s">
        <v>23</v>
      </c>
      <c r="D6" s="7">
        <v>6.59</v>
      </c>
      <c r="E6" s="7">
        <v>-11.66</v>
      </c>
      <c r="F6" s="7">
        <v>-44.93</v>
      </c>
    </row>
    <row r="8" spans="2:7" x14ac:dyDescent="0.25">
      <c r="B8" s="24" t="s">
        <v>26</v>
      </c>
      <c r="C8" s="7" t="s">
        <v>20</v>
      </c>
      <c r="D8" s="7" t="s">
        <v>24</v>
      </c>
      <c r="E8" s="7" t="s">
        <v>25</v>
      </c>
      <c r="F8" s="7" t="s">
        <v>17</v>
      </c>
    </row>
    <row r="9" spans="2:7" x14ac:dyDescent="0.25">
      <c r="B9" s="24"/>
      <c r="C9" s="7" t="s">
        <v>34</v>
      </c>
      <c r="D9" s="7">
        <v>6.9550000000000001</v>
      </c>
      <c r="E9" s="7">
        <v>13.878</v>
      </c>
      <c r="F9" s="7">
        <v>39.192999999999998</v>
      </c>
      <c r="G9" s="7" t="s">
        <v>29</v>
      </c>
    </row>
    <row r="10" spans="2:7" x14ac:dyDescent="0.25">
      <c r="B10" s="24"/>
      <c r="C10" s="7" t="s">
        <v>19</v>
      </c>
      <c r="D10" s="13" t="str">
        <f>IF(OR(ABS($D$5)&gt;ABS(D9),ABS($D$6)&gt;ABS(D9)),"OK","NÃO")</f>
        <v>NÃO</v>
      </c>
      <c r="E10" s="13" t="str">
        <f>IF(OR(ABS($E$5)&gt;ABS(E9),ABS($E$6)&gt;ABS(E9)),"OK","NÃO")</f>
        <v>NÃO</v>
      </c>
      <c r="F10" s="12" t="str">
        <f>IF(OR(ABS($F$5)&gt;ABS(F9),ABS($F$6)&gt;ABS(F9)),"OK","NÃO")</f>
        <v>OK</v>
      </c>
      <c r="G10" s="7" t="s">
        <v>47</v>
      </c>
    </row>
    <row r="11" spans="2:7" x14ac:dyDescent="0.25">
      <c r="B11" s="24"/>
      <c r="C11" s="7" t="s">
        <v>35</v>
      </c>
      <c r="D11" s="7">
        <v>4.4710000000000001</v>
      </c>
      <c r="E11" s="7">
        <v>5.56</v>
      </c>
      <c r="F11" s="7">
        <v>16.398</v>
      </c>
      <c r="G11" s="7" t="s">
        <v>29</v>
      </c>
    </row>
    <row r="12" spans="2:7" x14ac:dyDescent="0.25">
      <c r="B12" s="24"/>
      <c r="C12" s="7" t="s">
        <v>19</v>
      </c>
      <c r="D12" s="12" t="str">
        <f>IF(OR(ABS($D$5)&gt;ABS(D11),ABS($D$6)&gt;ABS(D11)),"OK","NÃO")</f>
        <v>OK</v>
      </c>
      <c r="E12" s="12" t="str">
        <f>IF(OR(ABS($E$5)&gt;ABS(E11),ABS($E$6)&gt;ABS(E11)),"OK","NÃO")</f>
        <v>OK</v>
      </c>
      <c r="F12" s="12" t="str">
        <f>IF(OR(ABS($F$5)&gt;ABS(F11),ABS($F$6)&gt;ABS(F11)),"OK","NÃO")</f>
        <v>OK</v>
      </c>
      <c r="G12" s="7" t="s">
        <v>47</v>
      </c>
    </row>
    <row r="14" spans="2:7" x14ac:dyDescent="0.25">
      <c r="B14" s="24" t="s">
        <v>27</v>
      </c>
      <c r="C14" s="7" t="s">
        <v>20</v>
      </c>
      <c r="D14" s="7" t="s">
        <v>24</v>
      </c>
      <c r="E14" s="7" t="s">
        <v>25</v>
      </c>
      <c r="F14" s="7" t="s">
        <v>17</v>
      </c>
    </row>
    <row r="15" spans="2:7" x14ac:dyDescent="0.25">
      <c r="B15" s="24"/>
      <c r="C15" s="20" t="s">
        <v>34</v>
      </c>
      <c r="D15" s="7">
        <v>6.3440000000000003</v>
      </c>
      <c r="E15" s="7">
        <v>12.343</v>
      </c>
      <c r="F15" s="7">
        <v>34.24</v>
      </c>
      <c r="G15" s="7" t="s">
        <v>29</v>
      </c>
    </row>
    <row r="16" spans="2:7" x14ac:dyDescent="0.25">
      <c r="B16" s="24"/>
      <c r="C16" s="20" t="s">
        <v>19</v>
      </c>
      <c r="D16" s="12" t="str">
        <f>IF(OR(ABS($D$5)&gt;ABS(D15),ABS($D$6)&gt;ABS(D15)),"OK","NÃO")</f>
        <v>OK</v>
      </c>
      <c r="E16" s="13" t="str">
        <f>IF(OR(ABS($E$5)&gt;ABS(E15),ABS($E$6)&gt;ABS(E15)),"OK","NÃO")</f>
        <v>NÃO</v>
      </c>
      <c r="F16" s="12" t="str">
        <f>IF(OR(ABS($F$5)&gt;ABS(F15),ABS($F$6)&gt;ABS(F15)),"OK","NÃO")</f>
        <v>OK</v>
      </c>
      <c r="G16" s="7" t="s">
        <v>48</v>
      </c>
    </row>
    <row r="18" spans="2:7" x14ac:dyDescent="0.25">
      <c r="B18" s="24" t="s">
        <v>28</v>
      </c>
      <c r="C18" s="7" t="s">
        <v>20</v>
      </c>
      <c r="D18" s="7" t="s">
        <v>24</v>
      </c>
      <c r="E18" s="7" t="s">
        <v>25</v>
      </c>
      <c r="F18" s="7" t="s">
        <v>17</v>
      </c>
    </row>
    <row r="19" spans="2:7" x14ac:dyDescent="0.25">
      <c r="B19" s="24"/>
      <c r="C19" s="20" t="s">
        <v>34</v>
      </c>
      <c r="D19" s="7">
        <v>6.1159999999999997</v>
      </c>
      <c r="E19" s="7">
        <v>11.722</v>
      </c>
      <c r="F19" s="7">
        <v>32.118000000000002</v>
      </c>
      <c r="G19" s="7" t="s">
        <v>29</v>
      </c>
    </row>
    <row r="20" spans="2:7" x14ac:dyDescent="0.25">
      <c r="B20" s="24"/>
      <c r="C20" s="20" t="s">
        <v>19</v>
      </c>
      <c r="D20" s="12" t="str">
        <f>IF(OR(ABS($D$5)&gt;ABS(D19),ABS($D$6)&gt;ABS(D19)),"OK","NÃO")</f>
        <v>OK</v>
      </c>
      <c r="E20" s="13" t="str">
        <f>IF(OR(ABS($E$5)&gt;ABS(E19),ABS($E$6)&gt;ABS(E19)),"OK","NÃO")</f>
        <v>NÃO</v>
      </c>
      <c r="F20" s="12" t="str">
        <f>IF(OR(ABS($F$5)&gt;ABS(F19),ABS($F$6)&gt;ABS(F19)),"OK","NÃO")</f>
        <v>OK</v>
      </c>
      <c r="G20" s="7" t="s">
        <v>47</v>
      </c>
    </row>
    <row r="24" spans="2:7" x14ac:dyDescent="0.25">
      <c r="E24" s="14" t="s">
        <v>25</v>
      </c>
      <c r="F24" s="14" t="s">
        <v>17</v>
      </c>
    </row>
    <row r="25" spans="2:7" x14ac:dyDescent="0.25">
      <c r="D25" s="7" t="s">
        <v>30</v>
      </c>
      <c r="E25" s="7">
        <v>34</v>
      </c>
      <c r="F25" s="7">
        <v>70</v>
      </c>
    </row>
    <row r="27" spans="2:7" x14ac:dyDescent="0.25">
      <c r="E27" s="14" t="s">
        <v>25</v>
      </c>
      <c r="F27" s="14" t="s">
        <v>17</v>
      </c>
    </row>
    <row r="28" spans="2:7" x14ac:dyDescent="0.25">
      <c r="C28" s="24" t="s">
        <v>26</v>
      </c>
      <c r="D28" s="7" t="s">
        <v>32</v>
      </c>
      <c r="E28" s="7">
        <v>14.738</v>
      </c>
      <c r="F28" s="7">
        <v>7.5229999999999997</v>
      </c>
    </row>
    <row r="29" spans="2:7" x14ac:dyDescent="0.25">
      <c r="C29" s="24"/>
      <c r="D29" s="7" t="s">
        <v>19</v>
      </c>
      <c r="E29" s="12" t="str">
        <f>IF(ABS($E$25)&gt;ABS(E28),"OK","NÃO")</f>
        <v>OK</v>
      </c>
      <c r="F29" s="12" t="str">
        <f>IF(ABS($F$25)&gt;ABS(F28),"OK","NÃO")</f>
        <v>OK</v>
      </c>
    </row>
    <row r="30" spans="2:7" x14ac:dyDescent="0.25">
      <c r="C30" s="24"/>
      <c r="D30" s="7" t="s">
        <v>33</v>
      </c>
      <c r="E30" s="7">
        <v>12.638999999999999</v>
      </c>
      <c r="F30" s="7">
        <v>4.6829999999999998</v>
      </c>
    </row>
    <row r="31" spans="2:7" x14ac:dyDescent="0.25">
      <c r="C31" s="24"/>
      <c r="D31" s="7" t="s">
        <v>19</v>
      </c>
      <c r="E31" s="12" t="str">
        <f>IF(ABS($E$25)&gt;ABS(E30),"OK","NÃO")</f>
        <v>OK</v>
      </c>
      <c r="F31" s="12" t="str">
        <f>IF(ABS($F$25)&gt;ABS(F30),"OK","NÃO")</f>
        <v>OK</v>
      </c>
    </row>
    <row r="33" spans="3:6" x14ac:dyDescent="0.25">
      <c r="E33" s="14" t="s">
        <v>25</v>
      </c>
      <c r="F33" s="14" t="s">
        <v>17</v>
      </c>
    </row>
    <row r="34" spans="3:6" x14ac:dyDescent="0.25">
      <c r="C34" s="24" t="s">
        <v>27</v>
      </c>
      <c r="D34" s="7" t="s">
        <v>32</v>
      </c>
      <c r="E34" s="7">
        <v>12.864000000000001</v>
      </c>
      <c r="F34" s="7">
        <v>4.3609999999999998</v>
      </c>
    </row>
    <row r="35" spans="3:6" x14ac:dyDescent="0.25">
      <c r="C35" s="24"/>
      <c r="D35" s="7" t="s">
        <v>19</v>
      </c>
      <c r="E35" s="12" t="str">
        <f>IF(ABS($E$25)&gt;ABS(E34),"OK","NÃO")</f>
        <v>OK</v>
      </c>
      <c r="F35" s="12" t="str">
        <f>IF(ABS($F$25)&gt;ABS(F34),"OK","NÃO")</f>
        <v>OK</v>
      </c>
    </row>
    <row r="36" spans="3:6" x14ac:dyDescent="0.25">
      <c r="C36" s="24"/>
      <c r="D36" s="7" t="s">
        <v>33</v>
      </c>
      <c r="E36" s="7">
        <v>11.661</v>
      </c>
      <c r="F36" s="7">
        <v>2.1909999999999998</v>
      </c>
    </row>
    <row r="37" spans="3:6" x14ac:dyDescent="0.25">
      <c r="C37" s="24"/>
      <c r="D37" s="7" t="s">
        <v>19</v>
      </c>
      <c r="E37" s="12" t="str">
        <f>IF(ABS($E$25)&gt;ABS(E36),"OK","NÃO")</f>
        <v>OK</v>
      </c>
      <c r="F37" s="12" t="str">
        <f>IF(ABS($F$25)&gt;ABS(F36),"OK","NÃO")</f>
        <v>OK</v>
      </c>
    </row>
    <row r="39" spans="3:6" x14ac:dyDescent="0.25">
      <c r="E39" s="14" t="s">
        <v>25</v>
      </c>
      <c r="F39" s="14" t="s">
        <v>17</v>
      </c>
    </row>
    <row r="40" spans="3:6" x14ac:dyDescent="0.25">
      <c r="C40" s="24" t="s">
        <v>28</v>
      </c>
      <c r="D40" s="7" t="s">
        <v>32</v>
      </c>
      <c r="E40" s="7">
        <v>13.12</v>
      </c>
      <c r="F40" s="7">
        <v>3.194</v>
      </c>
    </row>
    <row r="41" spans="3:6" x14ac:dyDescent="0.25">
      <c r="C41" s="24"/>
      <c r="D41" s="7" t="s">
        <v>19</v>
      </c>
      <c r="E41" s="12" t="str">
        <f>IF(ABS($E$25)&gt;ABS(E40),"OK","NÃO")</f>
        <v>OK</v>
      </c>
      <c r="F41" s="12" t="str">
        <f>IF(ABS($F$25)&gt;ABS(F40),"OK","NÃO")</f>
        <v>OK</v>
      </c>
    </row>
    <row r="42" spans="3:6" x14ac:dyDescent="0.25">
      <c r="C42" s="24"/>
      <c r="D42" s="7" t="s">
        <v>33</v>
      </c>
      <c r="E42" s="7">
        <v>6.4740000000000002</v>
      </c>
      <c r="F42" s="7">
        <v>1.2310000000000001</v>
      </c>
    </row>
    <row r="43" spans="3:6" x14ac:dyDescent="0.25">
      <c r="C43" s="24"/>
      <c r="D43" s="7" t="s">
        <v>19</v>
      </c>
      <c r="E43" s="12" t="str">
        <f>IF(ABS($E$25)&gt;ABS(E42),"OK","NÃO")</f>
        <v>OK</v>
      </c>
      <c r="F43" s="12" t="str">
        <f>IF(ABS($F$25)&gt;ABS(F42),"OK","NÃO")</f>
        <v>OK</v>
      </c>
    </row>
  </sheetData>
  <mergeCells count="8">
    <mergeCell ref="D3:F3"/>
    <mergeCell ref="B8:B12"/>
    <mergeCell ref="B4:B6"/>
    <mergeCell ref="C28:C31"/>
    <mergeCell ref="C34:C37"/>
    <mergeCell ref="C40:C43"/>
    <mergeCell ref="B14:B16"/>
    <mergeCell ref="B18:B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customXml/itemProps3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2024-12-29T18:31:52Z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