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7E2F072-3B72-4616-9324-525A1274B270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Plan1" sheetId="1" r:id="rId1"/>
    <sheet name="Planilha1" sheetId="2" r:id="rId2"/>
    <sheet name="Planilha2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3" l="1"/>
  <c r="B9" i="3" s="1"/>
  <c r="B11" i="3" s="1"/>
  <c r="B13" i="3" s="1"/>
  <c r="B15" i="3" s="1"/>
  <c r="B17" i="3" s="1"/>
  <c r="B19" i="3" s="1"/>
  <c r="B21" i="3" s="1"/>
  <c r="B8" i="2" l="1"/>
  <c r="B11" i="2" s="1"/>
  <c r="B14" i="2" s="1"/>
  <c r="B17" i="2" s="1"/>
  <c r="B20" i="2" s="1"/>
  <c r="B23" i="2" s="1"/>
  <c r="B26" i="2" s="1"/>
  <c r="B29" i="2" s="1"/>
  <c r="F28" i="1"/>
  <c r="F25" i="1"/>
  <c r="F22" i="1"/>
  <c r="F19" i="1"/>
  <c r="F16" i="1"/>
  <c r="F13" i="1"/>
  <c r="F10" i="1"/>
  <c r="F7" i="1"/>
  <c r="B7" i="1"/>
  <c r="B10" i="1" s="1"/>
  <c r="B13" i="1" s="1"/>
  <c r="B16" i="1" s="1"/>
  <c r="B19" i="1" s="1"/>
  <c r="B22" i="1" s="1"/>
  <c r="B25" i="1" s="1"/>
  <c r="B28" i="1" s="1"/>
  <c r="F4" i="1"/>
</calcChain>
</file>

<file path=xl/sharedStrings.xml><?xml version="1.0" encoding="utf-8"?>
<sst xmlns="http://schemas.openxmlformats.org/spreadsheetml/2006/main" count="195" uniqueCount="121">
  <si>
    <t>Análise</t>
  </si>
  <si>
    <t>Caso 2 (Equilíbrio estático)</t>
  </si>
  <si>
    <t>Configuração encontrada</t>
  </si>
  <si>
    <r>
      <t>N</t>
    </r>
    <r>
      <rPr>
        <b/>
        <vertAlign val="subscript"/>
        <sz val="11"/>
        <color theme="1"/>
        <rFont val="Arial"/>
        <family val="2"/>
      </rPr>
      <t>iterações</t>
    </r>
  </si>
  <si>
    <r>
      <t>T</t>
    </r>
    <r>
      <rPr>
        <b/>
        <vertAlign val="subscript"/>
        <sz val="11"/>
        <color theme="1"/>
        <rFont val="Arial"/>
        <family val="2"/>
      </rPr>
      <t>execução</t>
    </r>
    <r>
      <rPr>
        <b/>
        <sz val="11"/>
        <color theme="1"/>
        <rFont val="Arial"/>
        <family val="2"/>
      </rPr>
      <t xml:space="preserve"> [min]</t>
    </r>
  </si>
  <si>
    <r>
      <t>T</t>
    </r>
    <r>
      <rPr>
        <b/>
        <vertAlign val="subscript"/>
        <sz val="11"/>
        <color theme="1"/>
        <rFont val="Arial"/>
        <family val="2"/>
      </rPr>
      <t>total</t>
    </r>
    <r>
      <rPr>
        <b/>
        <sz val="11"/>
        <color theme="1"/>
        <rFont val="Arial"/>
        <family val="2"/>
      </rPr>
      <t xml:space="preserve"> [min]</t>
    </r>
  </si>
  <si>
    <t>1800 kgf a 3m</t>
  </si>
  <si>
    <t>1000 kgf a 6m</t>
  </si>
  <si>
    <t>946 kgf a 6m</t>
  </si>
  <si>
    <t>1825 kgf a 3m</t>
  </si>
  <si>
    <t>100 kgf a 9m</t>
  </si>
  <si>
    <t>Vértebra travada?</t>
  </si>
  <si>
    <t>Não</t>
  </si>
  <si>
    <t>1500 kgf a 3m</t>
  </si>
  <si>
    <t>300 kgf a 6m</t>
  </si>
  <si>
    <t>1313 kgf a 3m</t>
  </si>
  <si>
    <t>576 kgf a 6m</t>
  </si>
  <si>
    <t>Sim</t>
  </si>
  <si>
    <t>1700 kgf a 6m</t>
  </si>
  <si>
    <t>700 kgf a 9m</t>
  </si>
  <si>
    <t>1797 kgf a 3m</t>
  </si>
  <si>
    <t>1252 kgf a 6m</t>
  </si>
  <si>
    <t>748 kgf a 9m</t>
  </si>
  <si>
    <t>Configuração RL (Sugestão inicial)</t>
  </si>
  <si>
    <t>2000 kgf a 3m</t>
  </si>
  <si>
    <t>400 kgf a 6m</t>
  </si>
  <si>
    <t>1694 kgf a 3m</t>
  </si>
  <si>
    <t>862 kgf a 6m</t>
  </si>
  <si>
    <t>1900 kgf a 3m</t>
  </si>
  <si>
    <t>1000 kgf a 9m</t>
  </si>
  <si>
    <t>1041 kgf a 6m</t>
  </si>
  <si>
    <t>975 kgf a 9m</t>
  </si>
  <si>
    <t>1893 kgf a 3m</t>
  </si>
  <si>
    <t>1093 kgf a 6m</t>
  </si>
  <si>
    <t>726 kgf a 9m</t>
  </si>
  <si>
    <t>9,57 / 23,8</t>
  </si>
  <si>
    <t>9,81 / 27</t>
  </si>
  <si>
    <r>
      <t>C</t>
    </r>
    <r>
      <rPr>
        <b/>
        <vertAlign val="subscript"/>
        <sz val="11"/>
        <color theme="1"/>
        <rFont val="Arial"/>
        <family val="2"/>
      </rPr>
      <t>vértebra</t>
    </r>
    <r>
      <rPr>
        <b/>
        <sz val="11"/>
        <color theme="1"/>
        <rFont val="Arial"/>
        <family val="2"/>
      </rPr>
      <t xml:space="preserve"> / Limite</t>
    </r>
  </si>
  <si>
    <r>
      <t>MF</t>
    </r>
    <r>
      <rPr>
        <b/>
        <vertAlign val="subscript"/>
        <sz val="11"/>
        <color theme="1"/>
        <rFont val="Arial"/>
        <family val="2"/>
      </rPr>
      <t>vértebra</t>
    </r>
    <r>
      <rPr>
        <b/>
        <sz val="11"/>
        <color theme="1"/>
        <rFont val="Arial"/>
        <family val="2"/>
      </rPr>
      <t xml:space="preserve"> / Limite</t>
    </r>
  </si>
  <si>
    <r>
      <t xml:space="preserve">Proximidade </t>
    </r>
    <r>
      <rPr>
        <b/>
        <vertAlign val="subscript"/>
        <sz val="11"/>
        <color theme="1"/>
        <rFont val="Arial"/>
        <family val="2"/>
      </rPr>
      <t>linha,solo</t>
    </r>
    <r>
      <rPr>
        <b/>
        <sz val="11"/>
        <color theme="1"/>
        <rFont val="Arial"/>
        <family val="2"/>
      </rPr>
      <t xml:space="preserve"> [m]</t>
    </r>
  </si>
  <si>
    <r>
      <t>Inclinação</t>
    </r>
    <r>
      <rPr>
        <b/>
        <vertAlign val="subscript"/>
        <sz val="11"/>
        <color theme="1"/>
        <rFont val="Arial"/>
        <family val="2"/>
      </rPr>
      <t>MCV</t>
    </r>
    <r>
      <rPr>
        <b/>
        <sz val="11"/>
        <color theme="1"/>
        <rFont val="Arial"/>
        <family val="2"/>
      </rPr>
      <t xml:space="preserve"> [°]</t>
    </r>
  </si>
  <si>
    <r>
      <t>N</t>
    </r>
    <r>
      <rPr>
        <b/>
        <vertAlign val="subscript"/>
        <sz val="11"/>
        <color theme="1"/>
        <rFont val="Arial"/>
        <family val="2"/>
      </rPr>
      <t>flange,MCV</t>
    </r>
    <r>
      <rPr>
        <b/>
        <sz val="11"/>
        <color theme="1"/>
        <rFont val="Arial"/>
        <family val="2"/>
      </rPr>
      <t xml:space="preserve"> / Limite</t>
    </r>
  </si>
  <si>
    <r>
      <t>C</t>
    </r>
    <r>
      <rPr>
        <b/>
        <vertAlign val="subscript"/>
        <sz val="11"/>
        <color theme="1"/>
        <rFont val="Arial"/>
        <family val="2"/>
      </rPr>
      <t>flange,MCV</t>
    </r>
    <r>
      <rPr>
        <b/>
        <sz val="11"/>
        <color theme="1"/>
        <rFont val="Arial"/>
        <family val="2"/>
      </rPr>
      <t xml:space="preserve"> / Limite</t>
    </r>
  </si>
  <si>
    <r>
      <t>MF</t>
    </r>
    <r>
      <rPr>
        <b/>
        <vertAlign val="subscript"/>
        <sz val="11"/>
        <color theme="1"/>
        <rFont val="Arial"/>
        <family val="2"/>
      </rPr>
      <t>flange,MCV</t>
    </r>
    <r>
      <rPr>
        <b/>
        <sz val="11"/>
        <color theme="1"/>
        <rFont val="Arial"/>
        <family val="2"/>
      </rPr>
      <t xml:space="preserve"> / Limite</t>
    </r>
  </si>
  <si>
    <r>
      <t>% T</t>
    </r>
    <r>
      <rPr>
        <b/>
        <vertAlign val="subscript"/>
        <sz val="11"/>
        <color theme="1"/>
        <rFont val="Arial"/>
        <family val="2"/>
      </rPr>
      <t>útil</t>
    </r>
  </si>
  <si>
    <t>500 kgf a 3m</t>
  </si>
  <si>
    <t>600 kgf a 3m</t>
  </si>
  <si>
    <t>300 kgf a 3m</t>
  </si>
  <si>
    <t>1400 kgf a 6m</t>
  </si>
  <si>
    <t>1925 kgf a 3m</t>
  </si>
  <si>
    <t>1370 kgf a 6m</t>
  </si>
  <si>
    <t>6,09 / 6,9</t>
  </si>
  <si>
    <t>10,12 / 10,47</t>
  </si>
  <si>
    <t>12,58 / 13,11</t>
  </si>
  <si>
    <t>Esforços aprovados?</t>
  </si>
  <si>
    <t>(Sim)</t>
  </si>
  <si>
    <t>(Não)</t>
  </si>
  <si>
    <t>1,60 / 1,51</t>
  </si>
  <si>
    <t>2,42 / 1,42</t>
  </si>
  <si>
    <t>15,82 / 13,55</t>
  </si>
  <si>
    <t>5,83 / 7,44</t>
  </si>
  <si>
    <t>9,67 / 11,13</t>
  </si>
  <si>
    <t>12,06 / 13,72</t>
  </si>
  <si>
    <t>2,08 / 3,55</t>
  </si>
  <si>
    <t>3,25 / 4,27</t>
  </si>
  <si>
    <t>5,39 / 6,13</t>
  </si>
  <si>
    <t>6,17 / 7.62</t>
  </si>
  <si>
    <t>9,45 / 10,72</t>
  </si>
  <si>
    <t>10,23 / 11,3</t>
  </si>
  <si>
    <t>2,08 / 7,62</t>
  </si>
  <si>
    <t>3,25 / 11.3</t>
  </si>
  <si>
    <t>5,39 / 10,72</t>
  </si>
  <si>
    <t>4,33 / 5,2</t>
  </si>
  <si>
    <t>7,37 / 8,12</t>
  </si>
  <si>
    <t>11,35 / 12,55</t>
  </si>
  <si>
    <t>2,53 / 5,2</t>
  </si>
  <si>
    <t>3,85 / 8,12</t>
  </si>
  <si>
    <t>4,83 / 12,55</t>
  </si>
  <si>
    <t>6,91 / 8,27</t>
  </si>
  <si>
    <t>11,27 / 12,21</t>
  </si>
  <si>
    <t>11,42 / 13,65</t>
  </si>
  <si>
    <t>Caso 3 (Heave up e Touch Down Point)</t>
  </si>
  <si>
    <t>Heave up</t>
  </si>
  <si>
    <t>Normal [kN]</t>
  </si>
  <si>
    <t>Cortante [kN]</t>
  </si>
  <si>
    <t>Momento fletor [kN.m]</t>
  </si>
  <si>
    <t>14,18 / 43</t>
  </si>
  <si>
    <t>10,03 / 57</t>
  </si>
  <si>
    <t>Uso do Ábaco?</t>
  </si>
  <si>
    <t>11,39 / 23,8</t>
  </si>
  <si>
    <t>13,89 / 27</t>
  </si>
  <si>
    <t>14,70 / 34</t>
  </si>
  <si>
    <t>5,89 / 70</t>
  </si>
  <si>
    <r>
      <t>Esforços</t>
    </r>
    <r>
      <rPr>
        <b/>
        <vertAlign val="subscript"/>
        <sz val="11"/>
        <color theme="1"/>
        <rFont val="Arial"/>
        <family val="2"/>
      </rPr>
      <t>flange</t>
    </r>
    <r>
      <rPr>
        <b/>
        <sz val="11"/>
        <color theme="1"/>
        <rFont val="Arial"/>
        <family val="2"/>
      </rPr>
      <t xml:space="preserve"> </t>
    </r>
  </si>
  <si>
    <r>
      <t>Limites RL</t>
    </r>
    <r>
      <rPr>
        <b/>
        <vertAlign val="subscript"/>
        <sz val="11"/>
        <color theme="1"/>
        <rFont val="Arial"/>
        <family val="2"/>
      </rPr>
      <t>flange</t>
    </r>
  </si>
  <si>
    <r>
      <t>Esforços</t>
    </r>
    <r>
      <rPr>
        <b/>
        <vertAlign val="subscript"/>
        <sz val="11"/>
        <color theme="1"/>
        <rFont val="Arial"/>
        <family val="2"/>
      </rPr>
      <t>vértebra</t>
    </r>
    <r>
      <rPr>
        <b/>
        <sz val="11"/>
        <color theme="1"/>
        <rFont val="Arial"/>
        <family val="2"/>
      </rPr>
      <t xml:space="preserve"> / Limite</t>
    </r>
  </si>
  <si>
    <t>13,12 / 34</t>
  </si>
  <si>
    <t>6,47 / 34</t>
  </si>
  <si>
    <t>3,19 / 70</t>
  </si>
  <si>
    <t>1,23 / 70</t>
  </si>
  <si>
    <t>14,98 / 34</t>
  </si>
  <si>
    <t>2,78 / 70</t>
  </si>
  <si>
    <t>Contingências</t>
  </si>
  <si>
    <t>Casos Contingenciais</t>
  </si>
  <si>
    <t>500 kgf a 4m</t>
  </si>
  <si>
    <t>500 kgf a 8m</t>
  </si>
  <si>
    <r>
      <t>Esforços</t>
    </r>
    <r>
      <rPr>
        <b/>
        <vertAlign val="subscript"/>
        <sz val="11"/>
        <color theme="1"/>
        <rFont val="Calibri"/>
        <family val="2"/>
        <scheme val="minor"/>
      </rPr>
      <t>flange</t>
    </r>
    <r>
      <rPr>
        <b/>
        <sz val="11"/>
        <color theme="1"/>
        <rFont val="Calibri"/>
        <family val="2"/>
        <scheme val="minor"/>
      </rPr>
      <t xml:space="preserve"> </t>
    </r>
  </si>
  <si>
    <r>
      <t>Esforços</t>
    </r>
    <r>
      <rPr>
        <b/>
        <vertAlign val="subscript"/>
        <sz val="11"/>
        <color theme="1"/>
        <rFont val="Calibri"/>
        <family val="2"/>
        <scheme val="minor"/>
      </rPr>
      <t>vértebra</t>
    </r>
  </si>
  <si>
    <t>X</t>
  </si>
  <si>
    <t>600 kgf a 4m</t>
  </si>
  <si>
    <t>500 kgf a 7m</t>
  </si>
  <si>
    <t>300 kgf a 4m</t>
  </si>
  <si>
    <t>400 kgf a 4m</t>
  </si>
  <si>
    <t>300 kgf a 7m</t>
  </si>
  <si>
    <t>400 kgf a 7m</t>
  </si>
  <si>
    <t>1100 kgf a 4m</t>
  </si>
  <si>
    <t>1100 kgf a 5m</t>
  </si>
  <si>
    <t>1200 kgf a 4m</t>
  </si>
  <si>
    <t>900 kgf a 7m</t>
  </si>
  <si>
    <t>1300 kgf a 4m</t>
  </si>
  <si>
    <t>1400 kgf a 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</si>
</sst>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i/>
      <sz val="11"/>
      <color rgb="FFFF0000"/>
      <name val="Arial"/>
      <family val="2"/>
    </font>
    <font>
      <b/>
      <i/>
      <sz val="11"/>
      <color rgb="FF00B050"/>
      <name val="Arial"/>
      <family val="2"/>
    </font>
    <font>
      <b/>
      <sz val="11"/>
      <color rgb="FF00B050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8" fillId="0" borderId="0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1"/>
  <sheetViews>
    <sheetView showGridLines="0" workbookViewId="0">
      <selection activeCell="H19" sqref="H19:H21"/>
    </sheetView>
  </sheetViews>
  <sheetFormatPr defaultRowHeight="14.25" x14ac:dyDescent="0.25"/>
  <cols>
    <col min="1" max="1" width="9.140625" style="1"/>
    <col min="2" max="2" width="8.28515625" style="1" bestFit="1" customWidth="1"/>
    <col min="3" max="3" width="9.140625" style="1"/>
    <col min="4" max="4" width="9.28515625" style="1" bestFit="1" customWidth="1"/>
    <col min="5" max="5" width="11" style="1" bestFit="1" customWidth="1"/>
    <col min="6" max="6" width="8" style="1" bestFit="1" customWidth="1"/>
    <col min="7" max="7" width="11.140625" style="1" bestFit="1" customWidth="1"/>
    <col min="8" max="8" width="13.7109375" style="1" bestFit="1" customWidth="1"/>
    <col min="9" max="9" width="18.28515625" style="1" bestFit="1" customWidth="1"/>
    <col min="10" max="10" width="14.7109375" style="1" bestFit="1" customWidth="1"/>
    <col min="11" max="11" width="9.85546875" style="1" bestFit="1" customWidth="1"/>
    <col min="12" max="12" width="16.5703125" style="1" bestFit="1" customWidth="1"/>
    <col min="13" max="13" width="18.28515625" style="1" bestFit="1" customWidth="1"/>
    <col min="14" max="15" width="18.7109375" style="1" bestFit="1" customWidth="1"/>
    <col min="16" max="16" width="20.28515625" style="1" bestFit="1" customWidth="1"/>
    <col min="17" max="18" width="6.140625" style="1" customWidth="1"/>
    <col min="19" max="19" width="16.7109375" style="1" customWidth="1"/>
    <col min="20" max="20" width="15.5703125" style="1" customWidth="1"/>
    <col min="21" max="21" width="12" style="1" customWidth="1"/>
    <col min="22" max="22" width="9.140625" style="1"/>
    <col min="23" max="23" width="13" style="1" customWidth="1"/>
    <col min="24" max="16384" width="9.140625" style="1"/>
  </cols>
  <sheetData>
    <row r="2" spans="2:16" ht="15" customHeight="1" x14ac:dyDescent="0.25">
      <c r="B2" s="31" t="s">
        <v>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2:16" ht="45" x14ac:dyDescent="0.25">
      <c r="B3" s="7" t="s">
        <v>0</v>
      </c>
      <c r="C3" s="14" t="s">
        <v>3</v>
      </c>
      <c r="D3" s="10" t="s">
        <v>4</v>
      </c>
      <c r="E3" s="5" t="s">
        <v>5</v>
      </c>
      <c r="F3" s="5" t="s">
        <v>44</v>
      </c>
      <c r="G3" s="10" t="s">
        <v>40</v>
      </c>
      <c r="H3" s="5" t="s">
        <v>39</v>
      </c>
      <c r="I3" s="10" t="s">
        <v>23</v>
      </c>
      <c r="J3" s="5" t="s">
        <v>2</v>
      </c>
      <c r="K3" s="10" t="s">
        <v>11</v>
      </c>
      <c r="L3" s="5" t="s">
        <v>37</v>
      </c>
      <c r="M3" s="5" t="s">
        <v>38</v>
      </c>
      <c r="N3" s="9" t="s">
        <v>41</v>
      </c>
      <c r="O3" s="6" t="s">
        <v>42</v>
      </c>
      <c r="P3" s="6" t="s">
        <v>43</v>
      </c>
    </row>
    <row r="4" spans="2:16" x14ac:dyDescent="0.25">
      <c r="B4" s="33">
        <v>1</v>
      </c>
      <c r="C4" s="39">
        <v>18</v>
      </c>
      <c r="D4" s="34">
        <v>4.9000000000000004</v>
      </c>
      <c r="E4" s="33">
        <v>11</v>
      </c>
      <c r="F4" s="46">
        <f>D4/E4</f>
        <v>0.44545454545454549</v>
      </c>
      <c r="G4" s="34">
        <v>0.14299999999999999</v>
      </c>
      <c r="H4" s="33">
        <v>0.56899999999999995</v>
      </c>
      <c r="I4" s="11" t="s">
        <v>6</v>
      </c>
      <c r="J4" s="3" t="s">
        <v>9</v>
      </c>
      <c r="K4" s="34" t="s">
        <v>12</v>
      </c>
      <c r="L4" s="33">
        <v>0</v>
      </c>
      <c r="M4" s="33">
        <v>0</v>
      </c>
      <c r="N4" s="35" t="s">
        <v>51</v>
      </c>
      <c r="O4" s="32" t="s">
        <v>52</v>
      </c>
      <c r="P4" s="32" t="s">
        <v>53</v>
      </c>
    </row>
    <row r="5" spans="2:16" x14ac:dyDescent="0.25">
      <c r="B5" s="33"/>
      <c r="C5" s="39"/>
      <c r="D5" s="34"/>
      <c r="E5" s="33"/>
      <c r="F5" s="46"/>
      <c r="G5" s="34"/>
      <c r="H5" s="33"/>
      <c r="I5" s="11" t="s">
        <v>7</v>
      </c>
      <c r="J5" s="3" t="s">
        <v>8</v>
      </c>
      <c r="K5" s="34"/>
      <c r="L5" s="33"/>
      <c r="M5" s="33"/>
      <c r="N5" s="35"/>
      <c r="O5" s="32"/>
      <c r="P5" s="32"/>
    </row>
    <row r="6" spans="2:16" x14ac:dyDescent="0.25">
      <c r="B6" s="36"/>
      <c r="C6" s="41"/>
      <c r="D6" s="42"/>
      <c r="E6" s="36"/>
      <c r="F6" s="47"/>
      <c r="G6" s="42"/>
      <c r="H6" s="36"/>
      <c r="I6" s="12"/>
      <c r="J6" s="4" t="s">
        <v>10</v>
      </c>
      <c r="K6" s="42"/>
      <c r="L6" s="36"/>
      <c r="M6" s="36"/>
      <c r="N6" s="37"/>
      <c r="O6" s="38"/>
      <c r="P6" s="38"/>
    </row>
    <row r="7" spans="2:16" x14ac:dyDescent="0.25">
      <c r="B7" s="48">
        <f>B4+1</f>
        <v>2</v>
      </c>
      <c r="C7" s="49">
        <v>10</v>
      </c>
      <c r="D7" s="50">
        <v>3.8</v>
      </c>
      <c r="E7" s="48">
        <v>3.8</v>
      </c>
      <c r="F7" s="40">
        <f>D7/E7</f>
        <v>1</v>
      </c>
      <c r="G7" s="50">
        <v>-8.6999999999999994E-2</v>
      </c>
      <c r="H7" s="48">
        <v>0.54300000000000004</v>
      </c>
      <c r="I7" s="13" t="s">
        <v>13</v>
      </c>
      <c r="J7" s="8" t="s">
        <v>15</v>
      </c>
      <c r="K7" s="52" t="s">
        <v>17</v>
      </c>
      <c r="L7" s="32" t="s">
        <v>35</v>
      </c>
      <c r="M7" s="32" t="s">
        <v>36</v>
      </c>
      <c r="N7" s="52" t="s">
        <v>57</v>
      </c>
      <c r="O7" s="54" t="s">
        <v>58</v>
      </c>
      <c r="P7" s="54" t="s">
        <v>59</v>
      </c>
    </row>
    <row r="8" spans="2:16" x14ac:dyDescent="0.25">
      <c r="B8" s="33"/>
      <c r="C8" s="39"/>
      <c r="D8" s="34"/>
      <c r="E8" s="33"/>
      <c r="F8" s="40"/>
      <c r="G8" s="34"/>
      <c r="H8" s="33"/>
      <c r="I8" s="11" t="s">
        <v>14</v>
      </c>
      <c r="J8" s="3" t="s">
        <v>16</v>
      </c>
      <c r="K8" s="52"/>
      <c r="L8" s="32"/>
      <c r="M8" s="32"/>
      <c r="N8" s="52"/>
      <c r="O8" s="54"/>
      <c r="P8" s="54"/>
    </row>
    <row r="9" spans="2:16" x14ac:dyDescent="0.25">
      <c r="B9" s="36"/>
      <c r="C9" s="41"/>
      <c r="D9" s="42"/>
      <c r="E9" s="36"/>
      <c r="F9" s="43"/>
      <c r="G9" s="42"/>
      <c r="H9" s="36"/>
      <c r="I9" s="12"/>
      <c r="J9" s="4"/>
      <c r="K9" s="53"/>
      <c r="L9" s="38"/>
      <c r="M9" s="38"/>
      <c r="N9" s="53"/>
      <c r="O9" s="55"/>
      <c r="P9" s="55"/>
    </row>
    <row r="10" spans="2:16" x14ac:dyDescent="0.25">
      <c r="B10" s="48">
        <f>B7+1</f>
        <v>3</v>
      </c>
      <c r="C10" s="49">
        <v>4</v>
      </c>
      <c r="D10" s="50">
        <v>1.7</v>
      </c>
      <c r="E10" s="48">
        <v>15</v>
      </c>
      <c r="F10" s="46">
        <f>D10/E10</f>
        <v>0.11333333333333333</v>
      </c>
      <c r="G10" s="50">
        <v>0.19</v>
      </c>
      <c r="H10" s="48">
        <v>0.58899999999999997</v>
      </c>
      <c r="I10" s="13" t="s">
        <v>6</v>
      </c>
      <c r="J10" s="8" t="s">
        <v>20</v>
      </c>
      <c r="K10" s="34" t="s">
        <v>12</v>
      </c>
      <c r="L10" s="33">
        <v>0</v>
      </c>
      <c r="M10" s="33">
        <v>0</v>
      </c>
      <c r="N10" s="35" t="s">
        <v>60</v>
      </c>
      <c r="O10" s="32" t="s">
        <v>61</v>
      </c>
      <c r="P10" s="32" t="s">
        <v>62</v>
      </c>
    </row>
    <row r="11" spans="2:16" x14ac:dyDescent="0.25">
      <c r="B11" s="33"/>
      <c r="C11" s="39"/>
      <c r="D11" s="34"/>
      <c r="E11" s="33"/>
      <c r="F11" s="46"/>
      <c r="G11" s="34"/>
      <c r="H11" s="33"/>
      <c r="I11" s="11" t="s">
        <v>18</v>
      </c>
      <c r="J11" s="3" t="s">
        <v>21</v>
      </c>
      <c r="K11" s="34"/>
      <c r="L11" s="33"/>
      <c r="M11" s="33"/>
      <c r="N11" s="35"/>
      <c r="O11" s="32"/>
      <c r="P11" s="32"/>
    </row>
    <row r="12" spans="2:16" x14ac:dyDescent="0.25">
      <c r="B12" s="36"/>
      <c r="C12" s="41"/>
      <c r="D12" s="42"/>
      <c r="E12" s="36"/>
      <c r="F12" s="47"/>
      <c r="G12" s="42"/>
      <c r="H12" s="36"/>
      <c r="I12" s="12" t="s">
        <v>19</v>
      </c>
      <c r="J12" s="4" t="s">
        <v>22</v>
      </c>
      <c r="K12" s="42"/>
      <c r="L12" s="36"/>
      <c r="M12" s="36"/>
      <c r="N12" s="37"/>
      <c r="O12" s="38"/>
      <c r="P12" s="38"/>
    </row>
    <row r="13" spans="2:16" x14ac:dyDescent="0.25">
      <c r="B13" s="48">
        <f>B10+1</f>
        <v>4</v>
      </c>
      <c r="C13" s="49">
        <v>18</v>
      </c>
      <c r="D13" s="50">
        <v>6.7</v>
      </c>
      <c r="E13" s="48">
        <v>6.7</v>
      </c>
      <c r="F13" s="40">
        <f>D13/E13</f>
        <v>1</v>
      </c>
      <c r="G13" s="50">
        <v>0.13700000000000001</v>
      </c>
      <c r="H13" s="48">
        <v>0.53</v>
      </c>
      <c r="I13" s="13" t="s">
        <v>24</v>
      </c>
      <c r="J13" s="8" t="s">
        <v>26</v>
      </c>
      <c r="K13" s="34" t="s">
        <v>12</v>
      </c>
      <c r="L13" s="33">
        <v>0</v>
      </c>
      <c r="M13" s="33">
        <v>0</v>
      </c>
      <c r="N13" s="35" t="s">
        <v>63</v>
      </c>
      <c r="O13" s="32" t="s">
        <v>64</v>
      </c>
      <c r="P13" s="32" t="s">
        <v>65</v>
      </c>
    </row>
    <row r="14" spans="2:16" x14ac:dyDescent="0.25">
      <c r="B14" s="33"/>
      <c r="C14" s="39"/>
      <c r="D14" s="34"/>
      <c r="E14" s="33"/>
      <c r="F14" s="40"/>
      <c r="G14" s="34"/>
      <c r="H14" s="33"/>
      <c r="I14" s="11" t="s">
        <v>25</v>
      </c>
      <c r="J14" s="3" t="s">
        <v>27</v>
      </c>
      <c r="K14" s="34"/>
      <c r="L14" s="33"/>
      <c r="M14" s="33"/>
      <c r="N14" s="35"/>
      <c r="O14" s="32"/>
      <c r="P14" s="32"/>
    </row>
    <row r="15" spans="2:16" x14ac:dyDescent="0.25">
      <c r="B15" s="36"/>
      <c r="C15" s="41"/>
      <c r="D15" s="42"/>
      <c r="E15" s="36"/>
      <c r="F15" s="43"/>
      <c r="G15" s="42"/>
      <c r="H15" s="36"/>
      <c r="I15" s="12"/>
      <c r="J15" s="4"/>
      <c r="K15" s="42"/>
      <c r="L15" s="36"/>
      <c r="M15" s="36"/>
      <c r="N15" s="37"/>
      <c r="O15" s="38"/>
      <c r="P15" s="38"/>
    </row>
    <row r="16" spans="2:16" x14ac:dyDescent="0.25">
      <c r="B16" s="48">
        <f>B13+1</f>
        <v>5</v>
      </c>
      <c r="C16" s="49">
        <v>5</v>
      </c>
      <c r="D16" s="50">
        <v>1.7</v>
      </c>
      <c r="E16" s="48">
        <v>1.7</v>
      </c>
      <c r="F16" s="40">
        <f>D16/E16</f>
        <v>1</v>
      </c>
      <c r="G16" s="50">
        <v>1.9E-2</v>
      </c>
      <c r="H16" s="48">
        <v>0.52600000000000002</v>
      </c>
      <c r="I16" s="13" t="s">
        <v>28</v>
      </c>
      <c r="J16" s="8" t="s">
        <v>20</v>
      </c>
      <c r="K16" s="34" t="s">
        <v>12</v>
      </c>
      <c r="L16" s="33">
        <v>0</v>
      </c>
      <c r="M16" s="33">
        <v>0</v>
      </c>
      <c r="N16" s="35" t="s">
        <v>66</v>
      </c>
      <c r="O16" s="32" t="s">
        <v>68</v>
      </c>
      <c r="P16" s="32" t="s">
        <v>67</v>
      </c>
    </row>
    <row r="17" spans="1:16" x14ac:dyDescent="0.25">
      <c r="B17" s="33"/>
      <c r="C17" s="39"/>
      <c r="D17" s="34"/>
      <c r="E17" s="33"/>
      <c r="F17" s="40"/>
      <c r="G17" s="34"/>
      <c r="H17" s="33"/>
      <c r="I17" s="11" t="s">
        <v>7</v>
      </c>
      <c r="J17" s="3" t="s">
        <v>30</v>
      </c>
      <c r="K17" s="34"/>
      <c r="L17" s="33"/>
      <c r="M17" s="33"/>
      <c r="N17" s="35"/>
      <c r="O17" s="32"/>
      <c r="P17" s="32"/>
    </row>
    <row r="18" spans="1:16" x14ac:dyDescent="0.25">
      <c r="B18" s="36"/>
      <c r="C18" s="41"/>
      <c r="D18" s="42"/>
      <c r="E18" s="36"/>
      <c r="F18" s="43"/>
      <c r="G18" s="42"/>
      <c r="H18" s="36"/>
      <c r="I18" s="12" t="s">
        <v>29</v>
      </c>
      <c r="J18" s="4" t="s">
        <v>31</v>
      </c>
      <c r="K18" s="42"/>
      <c r="L18" s="36"/>
      <c r="M18" s="36"/>
      <c r="N18" s="37"/>
      <c r="O18" s="38"/>
      <c r="P18" s="38"/>
    </row>
    <row r="19" spans="1:16" x14ac:dyDescent="0.25">
      <c r="B19" s="48">
        <f>B16+1</f>
        <v>6</v>
      </c>
      <c r="C19" s="49">
        <v>6</v>
      </c>
      <c r="D19" s="50">
        <v>3.1</v>
      </c>
      <c r="E19" s="48">
        <v>3.1</v>
      </c>
      <c r="F19" s="40">
        <f>D19/E19</f>
        <v>1</v>
      </c>
      <c r="G19" s="51">
        <v>0.33500000000000002</v>
      </c>
      <c r="H19" s="48">
        <v>0.57899999999999996</v>
      </c>
      <c r="I19" s="13" t="s">
        <v>28</v>
      </c>
      <c r="J19" s="8" t="s">
        <v>32</v>
      </c>
      <c r="K19" s="34" t="s">
        <v>12</v>
      </c>
      <c r="L19" s="33">
        <v>0</v>
      </c>
      <c r="M19" s="33">
        <v>0</v>
      </c>
      <c r="N19" s="35" t="s">
        <v>69</v>
      </c>
      <c r="O19" s="32" t="s">
        <v>70</v>
      </c>
      <c r="P19" s="32" t="s">
        <v>71</v>
      </c>
    </row>
    <row r="20" spans="1:16" x14ac:dyDescent="0.25">
      <c r="B20" s="33"/>
      <c r="C20" s="39"/>
      <c r="D20" s="34"/>
      <c r="E20" s="33"/>
      <c r="F20" s="40"/>
      <c r="G20" s="44"/>
      <c r="H20" s="33"/>
      <c r="I20" s="11" t="s">
        <v>7</v>
      </c>
      <c r="J20" s="3" t="s">
        <v>33</v>
      </c>
      <c r="K20" s="34"/>
      <c r="L20" s="33"/>
      <c r="M20" s="33"/>
      <c r="N20" s="35"/>
      <c r="O20" s="32"/>
      <c r="P20" s="32"/>
    </row>
    <row r="21" spans="1:16" x14ac:dyDescent="0.25">
      <c r="B21" s="36"/>
      <c r="C21" s="41"/>
      <c r="D21" s="42"/>
      <c r="E21" s="36"/>
      <c r="F21" s="43"/>
      <c r="G21" s="45"/>
      <c r="H21" s="36"/>
      <c r="I21" s="12" t="s">
        <v>29</v>
      </c>
      <c r="J21" s="4" t="s">
        <v>34</v>
      </c>
      <c r="K21" s="42"/>
      <c r="L21" s="36"/>
      <c r="M21" s="36"/>
      <c r="N21" s="37"/>
      <c r="O21" s="38"/>
      <c r="P21" s="38"/>
    </row>
    <row r="22" spans="1:16" x14ac:dyDescent="0.25">
      <c r="B22" s="33">
        <f>B19+1</f>
        <v>7</v>
      </c>
      <c r="C22" s="39">
        <v>8</v>
      </c>
      <c r="D22" s="34">
        <v>2.4</v>
      </c>
      <c r="E22" s="33">
        <v>3.4</v>
      </c>
      <c r="F22" s="46">
        <f>D22/E22</f>
        <v>0.70588235294117652</v>
      </c>
      <c r="G22" s="34">
        <v>-0.19500000000000001</v>
      </c>
      <c r="H22" s="33">
        <v>0.54300000000000004</v>
      </c>
      <c r="I22" s="11" t="s">
        <v>47</v>
      </c>
      <c r="J22" s="3" t="s">
        <v>45</v>
      </c>
      <c r="K22" s="34" t="s">
        <v>12</v>
      </c>
      <c r="L22" s="33">
        <v>0</v>
      </c>
      <c r="M22" s="33">
        <v>0</v>
      </c>
      <c r="N22" s="35" t="s">
        <v>72</v>
      </c>
      <c r="O22" s="32" t="s">
        <v>73</v>
      </c>
      <c r="P22" s="32" t="s">
        <v>74</v>
      </c>
    </row>
    <row r="23" spans="1:16" x14ac:dyDescent="0.25">
      <c r="B23" s="33"/>
      <c r="C23" s="39"/>
      <c r="D23" s="34"/>
      <c r="E23" s="33"/>
      <c r="F23" s="46"/>
      <c r="G23" s="34"/>
      <c r="H23" s="33"/>
      <c r="I23" s="11"/>
      <c r="J23" s="3"/>
      <c r="K23" s="34"/>
      <c r="L23" s="33"/>
      <c r="M23" s="33"/>
      <c r="N23" s="35"/>
      <c r="O23" s="32"/>
      <c r="P23" s="32"/>
    </row>
    <row r="24" spans="1:16" x14ac:dyDescent="0.25">
      <c r="B24" s="36"/>
      <c r="C24" s="41"/>
      <c r="D24" s="42"/>
      <c r="E24" s="36"/>
      <c r="F24" s="47"/>
      <c r="G24" s="42"/>
      <c r="H24" s="36"/>
      <c r="I24" s="12"/>
      <c r="J24" s="4"/>
      <c r="K24" s="42"/>
      <c r="L24" s="36"/>
      <c r="M24" s="36"/>
      <c r="N24" s="37"/>
      <c r="O24" s="38"/>
      <c r="P24" s="38"/>
    </row>
    <row r="25" spans="1:16" x14ac:dyDescent="0.25">
      <c r="B25" s="33">
        <f>B22+1</f>
        <v>8</v>
      </c>
      <c r="C25" s="39">
        <v>20</v>
      </c>
      <c r="D25" s="34">
        <v>6.4</v>
      </c>
      <c r="E25" s="33">
        <v>6.4</v>
      </c>
      <c r="F25" s="40">
        <f>D25/E25</f>
        <v>1</v>
      </c>
      <c r="G25" s="44">
        <v>0.41699999999999998</v>
      </c>
      <c r="H25" s="33">
        <v>0.59899999999999998</v>
      </c>
      <c r="I25" s="11" t="s">
        <v>47</v>
      </c>
      <c r="J25" s="3" t="s">
        <v>46</v>
      </c>
      <c r="K25" s="34" t="s">
        <v>12</v>
      </c>
      <c r="L25" s="33">
        <v>0</v>
      </c>
      <c r="M25" s="33">
        <v>0</v>
      </c>
      <c r="N25" s="35" t="s">
        <v>75</v>
      </c>
      <c r="O25" s="32" t="s">
        <v>76</v>
      </c>
      <c r="P25" s="32" t="s">
        <v>77</v>
      </c>
    </row>
    <row r="26" spans="1:16" x14ac:dyDescent="0.25">
      <c r="B26" s="33"/>
      <c r="C26" s="39"/>
      <c r="D26" s="34"/>
      <c r="E26" s="33"/>
      <c r="F26" s="40"/>
      <c r="G26" s="44"/>
      <c r="H26" s="33"/>
      <c r="I26" s="11"/>
      <c r="J26" s="3" t="s">
        <v>14</v>
      </c>
      <c r="K26" s="34"/>
      <c r="L26" s="33"/>
      <c r="M26" s="33"/>
      <c r="N26" s="35"/>
      <c r="O26" s="32"/>
      <c r="P26" s="32"/>
    </row>
    <row r="27" spans="1:16" x14ac:dyDescent="0.25">
      <c r="B27" s="36"/>
      <c r="C27" s="41"/>
      <c r="D27" s="42"/>
      <c r="E27" s="36"/>
      <c r="F27" s="43"/>
      <c r="G27" s="45"/>
      <c r="H27" s="36"/>
      <c r="I27" s="12"/>
      <c r="J27" s="4"/>
      <c r="K27" s="42"/>
      <c r="L27" s="36"/>
      <c r="M27" s="36"/>
      <c r="N27" s="37"/>
      <c r="O27" s="38"/>
      <c r="P27" s="38"/>
    </row>
    <row r="28" spans="1:16" x14ac:dyDescent="0.25">
      <c r="B28" s="33">
        <f>B25+1</f>
        <v>9</v>
      </c>
      <c r="C28" s="39">
        <v>6</v>
      </c>
      <c r="D28" s="34">
        <v>2.6</v>
      </c>
      <c r="E28" s="33">
        <v>2.6</v>
      </c>
      <c r="F28" s="40">
        <f>D28/E28</f>
        <v>1</v>
      </c>
      <c r="G28" s="34">
        <v>7.0000000000000007E-2</v>
      </c>
      <c r="H28" s="33">
        <v>0.54800000000000004</v>
      </c>
      <c r="I28" s="11" t="s">
        <v>24</v>
      </c>
      <c r="J28" s="3" t="s">
        <v>49</v>
      </c>
      <c r="K28" s="34" t="s">
        <v>12</v>
      </c>
      <c r="L28" s="33">
        <v>0</v>
      </c>
      <c r="M28" s="33">
        <v>0</v>
      </c>
      <c r="N28" s="35" t="s">
        <v>78</v>
      </c>
      <c r="O28" s="32" t="s">
        <v>79</v>
      </c>
      <c r="P28" s="32" t="s">
        <v>80</v>
      </c>
    </row>
    <row r="29" spans="1:16" x14ac:dyDescent="0.25">
      <c r="B29" s="33"/>
      <c r="C29" s="39"/>
      <c r="D29" s="34"/>
      <c r="E29" s="33"/>
      <c r="F29" s="40"/>
      <c r="G29" s="34"/>
      <c r="H29" s="33"/>
      <c r="I29" s="11" t="s">
        <v>48</v>
      </c>
      <c r="J29" s="3" t="s">
        <v>50</v>
      </c>
      <c r="K29" s="34"/>
      <c r="L29" s="33"/>
      <c r="M29" s="33"/>
      <c r="N29" s="35"/>
      <c r="O29" s="32"/>
      <c r="P29" s="32"/>
    </row>
    <row r="30" spans="1:16" x14ac:dyDescent="0.25">
      <c r="B30" s="33"/>
      <c r="C30" s="39"/>
      <c r="D30" s="34"/>
      <c r="E30" s="33"/>
      <c r="F30" s="40"/>
      <c r="G30" s="34"/>
      <c r="H30" s="33"/>
      <c r="I30" s="11"/>
      <c r="J30" s="3"/>
      <c r="K30" s="34"/>
      <c r="L30" s="33"/>
      <c r="M30" s="33"/>
      <c r="N30" s="35"/>
      <c r="O30" s="32"/>
      <c r="P30" s="32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</sheetData>
  <mergeCells count="118">
    <mergeCell ref="M4:M6"/>
    <mergeCell ref="N4:N6"/>
    <mergeCell ref="K7:K9"/>
    <mergeCell ref="L7:L9"/>
    <mergeCell ref="M7:M9"/>
    <mergeCell ref="N7:N9"/>
    <mergeCell ref="O7:O9"/>
    <mergeCell ref="P7:P9"/>
    <mergeCell ref="O4:O6"/>
    <mergeCell ref="P4:P6"/>
    <mergeCell ref="B7:B9"/>
    <mergeCell ref="C7:C9"/>
    <mergeCell ref="D7:D9"/>
    <mergeCell ref="E7:E9"/>
    <mergeCell ref="H7:H9"/>
    <mergeCell ref="G7:G9"/>
    <mergeCell ref="F7:F9"/>
    <mergeCell ref="H4:H6"/>
    <mergeCell ref="G4:G6"/>
    <mergeCell ref="F4:F6"/>
    <mergeCell ref="E4:E6"/>
    <mergeCell ref="D4:D6"/>
    <mergeCell ref="C4:C6"/>
    <mergeCell ref="B4:B6"/>
    <mergeCell ref="K4:K6"/>
    <mergeCell ref="L4:L6"/>
    <mergeCell ref="P10:P12"/>
    <mergeCell ref="B13:B15"/>
    <mergeCell ref="C13:C15"/>
    <mergeCell ref="D13:D15"/>
    <mergeCell ref="E13:E15"/>
    <mergeCell ref="F13:F15"/>
    <mergeCell ref="G13:G15"/>
    <mergeCell ref="H13:H15"/>
    <mergeCell ref="K13:K15"/>
    <mergeCell ref="L13:L15"/>
    <mergeCell ref="H10:H12"/>
    <mergeCell ref="K10:K12"/>
    <mergeCell ref="L10:L12"/>
    <mergeCell ref="M10:M12"/>
    <mergeCell ref="N10:N12"/>
    <mergeCell ref="O10:O12"/>
    <mergeCell ref="B10:B12"/>
    <mergeCell ref="C10:C12"/>
    <mergeCell ref="D10:D12"/>
    <mergeCell ref="E10:E12"/>
    <mergeCell ref="F10:F12"/>
    <mergeCell ref="G10:G12"/>
    <mergeCell ref="M13:M15"/>
    <mergeCell ref="N13:N15"/>
    <mergeCell ref="O13:O15"/>
    <mergeCell ref="P13:P15"/>
    <mergeCell ref="B16:B18"/>
    <mergeCell ref="C16:C18"/>
    <mergeCell ref="D16:D18"/>
    <mergeCell ref="E16:E18"/>
    <mergeCell ref="F16:F18"/>
    <mergeCell ref="G16:G18"/>
    <mergeCell ref="P16:P18"/>
    <mergeCell ref="B19:B21"/>
    <mergeCell ref="C19:C21"/>
    <mergeCell ref="D19:D21"/>
    <mergeCell ref="E19:E21"/>
    <mergeCell ref="F19:F21"/>
    <mergeCell ref="G19:G21"/>
    <mergeCell ref="H19:H21"/>
    <mergeCell ref="K19:K21"/>
    <mergeCell ref="L19:L21"/>
    <mergeCell ref="H16:H18"/>
    <mergeCell ref="K16:K18"/>
    <mergeCell ref="L16:L18"/>
    <mergeCell ref="M16:M18"/>
    <mergeCell ref="N16:N18"/>
    <mergeCell ref="O16:O18"/>
    <mergeCell ref="O22:O24"/>
    <mergeCell ref="M19:M21"/>
    <mergeCell ref="N19:N21"/>
    <mergeCell ref="O19:O21"/>
    <mergeCell ref="P19:P21"/>
    <mergeCell ref="B22:B24"/>
    <mergeCell ref="C22:C24"/>
    <mergeCell ref="D22:D24"/>
    <mergeCell ref="E22:E24"/>
    <mergeCell ref="F22:F24"/>
    <mergeCell ref="G22:G24"/>
    <mergeCell ref="G25:G27"/>
    <mergeCell ref="H25:H27"/>
    <mergeCell ref="K25:K27"/>
    <mergeCell ref="L25:L27"/>
    <mergeCell ref="H22:H24"/>
    <mergeCell ref="K22:K24"/>
    <mergeCell ref="L22:L24"/>
    <mergeCell ref="M22:M24"/>
    <mergeCell ref="N22:N24"/>
    <mergeCell ref="B2:P2"/>
    <mergeCell ref="P28:P30"/>
    <mergeCell ref="H28:H30"/>
    <mergeCell ref="K28:K30"/>
    <mergeCell ref="L28:L30"/>
    <mergeCell ref="M28:M30"/>
    <mergeCell ref="N28:N30"/>
    <mergeCell ref="O28:O30"/>
    <mergeCell ref="M25:M27"/>
    <mergeCell ref="N25:N27"/>
    <mergeCell ref="O25:O27"/>
    <mergeCell ref="P25:P27"/>
    <mergeCell ref="B28:B30"/>
    <mergeCell ref="C28:C30"/>
    <mergeCell ref="D28:D30"/>
    <mergeCell ref="E28:E30"/>
    <mergeCell ref="F28:F30"/>
    <mergeCell ref="G28:G30"/>
    <mergeCell ref="P22:P24"/>
    <mergeCell ref="B25:B27"/>
    <mergeCell ref="C25:C27"/>
    <mergeCell ref="D25:D27"/>
    <mergeCell ref="E25:E27"/>
    <mergeCell ref="F25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6DB03-8769-4247-9423-51C92A1A4E1C}">
  <dimension ref="B2:O34"/>
  <sheetViews>
    <sheetView showGridLines="0" workbookViewId="0">
      <selection activeCell="S6" sqref="S6"/>
    </sheetView>
  </sheetViews>
  <sheetFormatPr defaultRowHeight="14.25" x14ac:dyDescent="0.25"/>
  <cols>
    <col min="1" max="1" width="9.140625" style="1"/>
    <col min="2" max="2" width="8.28515625" style="1" bestFit="1" customWidth="1"/>
    <col min="3" max="3" width="14.85546875" style="1" bestFit="1" customWidth="1"/>
    <col min="4" max="6" width="15.7109375" style="1" bestFit="1" customWidth="1"/>
    <col min="7" max="10" width="15.7109375" style="1" customWidth="1"/>
    <col min="11" max="11" width="10.7109375" style="1" customWidth="1"/>
    <col min="12" max="13" width="15.7109375" style="1" bestFit="1" customWidth="1"/>
    <col min="14" max="14" width="15.7109375" style="1" customWidth="1"/>
    <col min="15" max="15" width="12.7109375" style="1" customWidth="1"/>
    <col min="16" max="16384" width="9.140625" style="1"/>
  </cols>
  <sheetData>
    <row r="2" spans="2:15" s="2" customFormat="1" ht="14.25" customHeight="1" x14ac:dyDescent="0.25">
      <c r="B2" s="31" t="s">
        <v>81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2:15" s="2" customFormat="1" ht="15" x14ac:dyDescent="0.25">
      <c r="B3" s="78" t="s">
        <v>0</v>
      </c>
      <c r="C3" s="77" t="s">
        <v>82</v>
      </c>
      <c r="D3" s="72" t="s">
        <v>93</v>
      </c>
      <c r="E3" s="74"/>
      <c r="F3" s="80"/>
      <c r="G3" s="77" t="s">
        <v>94</v>
      </c>
      <c r="H3" s="78"/>
      <c r="I3" s="78"/>
      <c r="J3" s="79"/>
      <c r="K3" s="78" t="s">
        <v>11</v>
      </c>
      <c r="L3" s="74" t="s">
        <v>95</v>
      </c>
      <c r="M3" s="74"/>
      <c r="N3" s="75" t="s">
        <v>88</v>
      </c>
      <c r="O3" s="72" t="s">
        <v>54</v>
      </c>
    </row>
    <row r="4" spans="2:15" s="2" customFormat="1" ht="30" x14ac:dyDescent="0.25">
      <c r="B4" s="31"/>
      <c r="C4" s="73"/>
      <c r="D4" s="10" t="s">
        <v>83</v>
      </c>
      <c r="E4" s="5" t="s">
        <v>84</v>
      </c>
      <c r="F4" s="22" t="s">
        <v>85</v>
      </c>
      <c r="G4" s="10" t="s">
        <v>82</v>
      </c>
      <c r="H4" s="5" t="s">
        <v>83</v>
      </c>
      <c r="I4" s="5" t="s">
        <v>84</v>
      </c>
      <c r="J4" s="22" t="s">
        <v>85</v>
      </c>
      <c r="K4" s="31"/>
      <c r="L4" s="5" t="s">
        <v>84</v>
      </c>
      <c r="M4" s="5" t="s">
        <v>85</v>
      </c>
      <c r="N4" s="76"/>
      <c r="O4" s="73"/>
    </row>
    <row r="5" spans="2:15" ht="15" customHeight="1" x14ac:dyDescent="0.25">
      <c r="B5" s="33">
        <v>1</v>
      </c>
      <c r="C5" s="11">
        <v>2.5</v>
      </c>
      <c r="D5" s="23">
        <v>10.81</v>
      </c>
      <c r="E5" s="17">
        <v>13.91</v>
      </c>
      <c r="F5" s="24">
        <v>34.04</v>
      </c>
      <c r="G5" s="34">
        <v>2.5</v>
      </c>
      <c r="H5" s="48">
        <v>3.37</v>
      </c>
      <c r="I5" s="48">
        <v>8.02</v>
      </c>
      <c r="J5" s="68">
        <v>30.67</v>
      </c>
      <c r="K5" s="54" t="s">
        <v>17</v>
      </c>
      <c r="L5" s="59" t="s">
        <v>86</v>
      </c>
      <c r="M5" s="59" t="s">
        <v>87</v>
      </c>
      <c r="N5" s="65" t="s">
        <v>55</v>
      </c>
      <c r="O5" s="60" t="s">
        <v>55</v>
      </c>
    </row>
    <row r="6" spans="2:15" ht="15" x14ac:dyDescent="0.25">
      <c r="B6" s="33"/>
      <c r="C6" s="11">
        <v>2</v>
      </c>
      <c r="D6" s="23">
        <v>8.9</v>
      </c>
      <c r="E6" s="17">
        <v>13.3</v>
      </c>
      <c r="F6" s="25">
        <v>29.16</v>
      </c>
      <c r="G6" s="34"/>
      <c r="H6" s="33"/>
      <c r="I6" s="33"/>
      <c r="J6" s="69"/>
      <c r="K6" s="54"/>
      <c r="L6" s="32"/>
      <c r="M6" s="32"/>
      <c r="N6" s="66"/>
      <c r="O6" s="61"/>
    </row>
    <row r="7" spans="2:15" ht="15" x14ac:dyDescent="0.25">
      <c r="B7" s="36"/>
      <c r="C7" s="12">
        <v>1.8</v>
      </c>
      <c r="D7" s="26">
        <v>8.34</v>
      </c>
      <c r="E7" s="20">
        <v>13.04</v>
      </c>
      <c r="F7" s="27">
        <v>26.31</v>
      </c>
      <c r="G7" s="42"/>
      <c r="H7" s="36"/>
      <c r="I7" s="36"/>
      <c r="J7" s="70"/>
      <c r="K7" s="55"/>
      <c r="L7" s="38"/>
      <c r="M7" s="38"/>
      <c r="N7" s="67"/>
      <c r="O7" s="62"/>
    </row>
    <row r="8" spans="2:15" ht="15" x14ac:dyDescent="0.25">
      <c r="B8" s="33">
        <f>B5+1</f>
        <v>2</v>
      </c>
      <c r="C8" s="11">
        <v>2.5</v>
      </c>
      <c r="D8" s="23">
        <v>2.67</v>
      </c>
      <c r="E8" s="17">
        <v>3.39</v>
      </c>
      <c r="F8" s="24">
        <v>23.01</v>
      </c>
      <c r="G8" s="34">
        <v>1.8</v>
      </c>
      <c r="H8" s="48">
        <v>0.59</v>
      </c>
      <c r="I8" s="48">
        <v>0.64</v>
      </c>
      <c r="J8" s="68">
        <v>18.14</v>
      </c>
      <c r="K8" s="54" t="s">
        <v>17</v>
      </c>
      <c r="L8" s="59" t="s">
        <v>89</v>
      </c>
      <c r="M8" s="59" t="s">
        <v>90</v>
      </c>
      <c r="N8" s="65" t="s">
        <v>55</v>
      </c>
      <c r="O8" s="60" t="s">
        <v>55</v>
      </c>
    </row>
    <row r="9" spans="2:15" ht="15" x14ac:dyDescent="0.25">
      <c r="B9" s="33"/>
      <c r="C9" s="11">
        <v>2</v>
      </c>
      <c r="D9" s="23">
        <v>2.3199999999999998</v>
      </c>
      <c r="E9" s="17">
        <v>3.03</v>
      </c>
      <c r="F9" s="24">
        <v>21.96</v>
      </c>
      <c r="G9" s="34"/>
      <c r="H9" s="33"/>
      <c r="I9" s="33"/>
      <c r="J9" s="69"/>
      <c r="K9" s="54"/>
      <c r="L9" s="32"/>
      <c r="M9" s="32"/>
      <c r="N9" s="66"/>
      <c r="O9" s="61"/>
    </row>
    <row r="10" spans="2:15" ht="15" x14ac:dyDescent="0.25">
      <c r="B10" s="36"/>
      <c r="C10" s="12">
        <v>1.8</v>
      </c>
      <c r="D10" s="26">
        <v>2.1</v>
      </c>
      <c r="E10" s="20">
        <v>2.94</v>
      </c>
      <c r="F10" s="28">
        <v>21.41</v>
      </c>
      <c r="G10" s="42"/>
      <c r="H10" s="36"/>
      <c r="I10" s="36"/>
      <c r="J10" s="70"/>
      <c r="K10" s="55"/>
      <c r="L10" s="38"/>
      <c r="M10" s="38"/>
      <c r="N10" s="67"/>
      <c r="O10" s="62"/>
    </row>
    <row r="11" spans="2:15" ht="15" x14ac:dyDescent="0.25">
      <c r="B11" s="33">
        <f>B8+1</f>
        <v>3</v>
      </c>
      <c r="C11" s="11">
        <v>2.5</v>
      </c>
      <c r="D11" s="23">
        <v>10.72</v>
      </c>
      <c r="E11" s="17">
        <v>13.33</v>
      </c>
      <c r="F11" s="25">
        <v>31.94</v>
      </c>
      <c r="G11" s="34">
        <v>1.8</v>
      </c>
      <c r="H11" s="48">
        <v>3.38</v>
      </c>
      <c r="I11" s="48">
        <v>8.3699999999999992</v>
      </c>
      <c r="J11" s="68">
        <v>32.159999999999997</v>
      </c>
      <c r="K11" s="54" t="s">
        <v>17</v>
      </c>
      <c r="L11" s="59" t="s">
        <v>91</v>
      </c>
      <c r="M11" s="59" t="s">
        <v>92</v>
      </c>
      <c r="N11" s="65" t="s">
        <v>55</v>
      </c>
      <c r="O11" s="60" t="s">
        <v>55</v>
      </c>
    </row>
    <row r="12" spans="2:15" ht="15" x14ac:dyDescent="0.25">
      <c r="B12" s="33"/>
      <c r="C12" s="11">
        <v>2</v>
      </c>
      <c r="D12" s="23">
        <v>8.8699999999999992</v>
      </c>
      <c r="E12" s="17">
        <v>12.7</v>
      </c>
      <c r="F12" s="25">
        <v>29.18</v>
      </c>
      <c r="G12" s="34"/>
      <c r="H12" s="33"/>
      <c r="I12" s="33"/>
      <c r="J12" s="69"/>
      <c r="K12" s="54"/>
      <c r="L12" s="32"/>
      <c r="M12" s="32"/>
      <c r="N12" s="66"/>
      <c r="O12" s="61"/>
    </row>
    <row r="13" spans="2:15" ht="15" x14ac:dyDescent="0.25">
      <c r="B13" s="36"/>
      <c r="C13" s="12">
        <v>1.8</v>
      </c>
      <c r="D13" s="26">
        <v>8.2899999999999991</v>
      </c>
      <c r="E13" s="20">
        <v>12.41</v>
      </c>
      <c r="F13" s="27">
        <v>27.86</v>
      </c>
      <c r="G13" s="42"/>
      <c r="H13" s="36"/>
      <c r="I13" s="36"/>
      <c r="J13" s="70"/>
      <c r="K13" s="55"/>
      <c r="L13" s="38"/>
      <c r="M13" s="38"/>
      <c r="N13" s="67"/>
      <c r="O13" s="62"/>
    </row>
    <row r="14" spans="2:15" ht="15" x14ac:dyDescent="0.25">
      <c r="B14" s="33">
        <f>B11+1</f>
        <v>4</v>
      </c>
      <c r="C14" s="11">
        <v>2.5</v>
      </c>
      <c r="D14" s="23">
        <v>6.58</v>
      </c>
      <c r="E14" s="17">
        <v>9.89</v>
      </c>
      <c r="F14" s="24">
        <v>42.37</v>
      </c>
      <c r="G14" s="34">
        <v>1.8</v>
      </c>
      <c r="H14" s="48">
        <v>0.89</v>
      </c>
      <c r="I14" s="48">
        <v>0.38</v>
      </c>
      <c r="J14" s="68">
        <v>31.32</v>
      </c>
      <c r="K14" s="57" t="s">
        <v>12</v>
      </c>
      <c r="L14" s="56">
        <v>0</v>
      </c>
      <c r="M14" s="56">
        <v>0</v>
      </c>
      <c r="N14" s="65" t="s">
        <v>55</v>
      </c>
      <c r="O14" s="60" t="s">
        <v>55</v>
      </c>
    </row>
    <row r="15" spans="2:15" ht="15" x14ac:dyDescent="0.25">
      <c r="B15" s="33"/>
      <c r="C15" s="11">
        <v>2</v>
      </c>
      <c r="D15" s="23">
        <v>4.7300000000000004</v>
      </c>
      <c r="E15" s="17">
        <v>8.7799999999999994</v>
      </c>
      <c r="F15" s="24">
        <v>34.83</v>
      </c>
      <c r="G15" s="34"/>
      <c r="H15" s="33"/>
      <c r="I15" s="33"/>
      <c r="J15" s="69"/>
      <c r="K15" s="57"/>
      <c r="L15" s="57"/>
      <c r="M15" s="57"/>
      <c r="N15" s="66"/>
      <c r="O15" s="61"/>
    </row>
    <row r="16" spans="2:15" ht="15" x14ac:dyDescent="0.25">
      <c r="B16" s="36"/>
      <c r="C16" s="12">
        <v>1.8</v>
      </c>
      <c r="D16" s="26">
        <v>4.17</v>
      </c>
      <c r="E16" s="20">
        <v>8.32</v>
      </c>
      <c r="F16" s="28">
        <v>32.159999999999997</v>
      </c>
      <c r="G16" s="42"/>
      <c r="H16" s="36"/>
      <c r="I16" s="36"/>
      <c r="J16" s="70"/>
      <c r="K16" s="58"/>
      <c r="L16" s="58"/>
      <c r="M16" s="58"/>
      <c r="N16" s="67"/>
      <c r="O16" s="62"/>
    </row>
    <row r="17" spans="2:15" ht="15" x14ac:dyDescent="0.25">
      <c r="B17" s="33">
        <f>B14+1</f>
        <v>5</v>
      </c>
      <c r="C17" s="11">
        <v>2.5</v>
      </c>
      <c r="D17" s="23">
        <v>11.74</v>
      </c>
      <c r="E17" s="17">
        <v>15.04</v>
      </c>
      <c r="F17" s="24">
        <v>32.729999999999997</v>
      </c>
      <c r="G17" s="34">
        <v>1.8</v>
      </c>
      <c r="H17" s="48">
        <v>4.87</v>
      </c>
      <c r="I17" s="48">
        <v>8.51</v>
      </c>
      <c r="J17" s="68">
        <v>26.68</v>
      </c>
      <c r="K17" s="54" t="s">
        <v>17</v>
      </c>
      <c r="L17" s="59" t="s">
        <v>96</v>
      </c>
      <c r="M17" s="59" t="s">
        <v>98</v>
      </c>
      <c r="N17" s="65" t="s">
        <v>55</v>
      </c>
      <c r="O17" s="60" t="s">
        <v>55</v>
      </c>
    </row>
    <row r="18" spans="2:15" ht="15" x14ac:dyDescent="0.25">
      <c r="B18" s="33"/>
      <c r="C18" s="11">
        <v>2</v>
      </c>
      <c r="D18" s="23">
        <v>9.7899999999999991</v>
      </c>
      <c r="E18" s="17">
        <v>13.95</v>
      </c>
      <c r="F18" s="24">
        <v>28.15</v>
      </c>
      <c r="G18" s="34"/>
      <c r="H18" s="33"/>
      <c r="I18" s="33"/>
      <c r="J18" s="69"/>
      <c r="K18" s="54"/>
      <c r="L18" s="32"/>
      <c r="M18" s="32"/>
      <c r="N18" s="66"/>
      <c r="O18" s="61"/>
    </row>
    <row r="19" spans="2:15" ht="15" x14ac:dyDescent="0.25">
      <c r="B19" s="36"/>
      <c r="C19" s="12">
        <v>1.8</v>
      </c>
      <c r="D19" s="26">
        <v>9.19</v>
      </c>
      <c r="E19" s="20">
        <v>13.48</v>
      </c>
      <c r="F19" s="27">
        <v>26.25</v>
      </c>
      <c r="G19" s="42"/>
      <c r="H19" s="36"/>
      <c r="I19" s="36"/>
      <c r="J19" s="70"/>
      <c r="K19" s="55"/>
      <c r="L19" s="38"/>
      <c r="M19" s="38"/>
      <c r="N19" s="67"/>
      <c r="O19" s="62"/>
    </row>
    <row r="20" spans="2:15" ht="15" x14ac:dyDescent="0.25">
      <c r="B20" s="33">
        <f>B17+1</f>
        <v>6</v>
      </c>
      <c r="C20" s="11">
        <v>2.5</v>
      </c>
      <c r="D20" s="23">
        <v>10.54</v>
      </c>
      <c r="E20" s="17">
        <v>13.31</v>
      </c>
      <c r="F20" s="24">
        <v>27.12</v>
      </c>
      <c r="G20" s="34">
        <v>1.8</v>
      </c>
      <c r="H20" s="48">
        <v>4.87</v>
      </c>
      <c r="I20" s="48">
        <v>8.51</v>
      </c>
      <c r="J20" s="68">
        <v>26.68</v>
      </c>
      <c r="K20" s="54" t="s">
        <v>17</v>
      </c>
      <c r="L20" s="59" t="s">
        <v>97</v>
      </c>
      <c r="M20" s="59" t="s">
        <v>99</v>
      </c>
      <c r="N20" s="65" t="s">
        <v>55</v>
      </c>
      <c r="O20" s="60" t="s">
        <v>55</v>
      </c>
    </row>
    <row r="21" spans="2:15" ht="15" x14ac:dyDescent="0.25">
      <c r="B21" s="33"/>
      <c r="C21" s="11">
        <v>2</v>
      </c>
      <c r="D21" s="23">
        <v>9.26</v>
      </c>
      <c r="E21" s="17">
        <v>12.71</v>
      </c>
      <c r="F21" s="25">
        <v>24.69</v>
      </c>
      <c r="G21" s="34"/>
      <c r="H21" s="33"/>
      <c r="I21" s="33"/>
      <c r="J21" s="69"/>
      <c r="K21" s="54"/>
      <c r="L21" s="32"/>
      <c r="M21" s="32"/>
      <c r="N21" s="66"/>
      <c r="O21" s="61"/>
    </row>
    <row r="22" spans="2:15" ht="15" x14ac:dyDescent="0.25">
      <c r="B22" s="36"/>
      <c r="C22" s="12">
        <v>1.8</v>
      </c>
      <c r="D22" s="26">
        <v>8.83</v>
      </c>
      <c r="E22" s="20">
        <v>12.49</v>
      </c>
      <c r="F22" s="27">
        <v>23.63</v>
      </c>
      <c r="G22" s="42"/>
      <c r="H22" s="36"/>
      <c r="I22" s="36"/>
      <c r="J22" s="70"/>
      <c r="K22" s="55"/>
      <c r="L22" s="38"/>
      <c r="M22" s="38"/>
      <c r="N22" s="67"/>
      <c r="O22" s="62"/>
    </row>
    <row r="23" spans="2:15" ht="15" x14ac:dyDescent="0.25">
      <c r="B23" s="33">
        <f>B20+1</f>
        <v>7</v>
      </c>
      <c r="C23" s="11">
        <v>2.5</v>
      </c>
      <c r="D23" s="23">
        <v>6.96</v>
      </c>
      <c r="E23" s="17">
        <v>13.88</v>
      </c>
      <c r="F23" s="25">
        <v>39.19</v>
      </c>
      <c r="G23" s="34">
        <v>2.5</v>
      </c>
      <c r="H23" s="48">
        <v>6.59</v>
      </c>
      <c r="I23" s="48">
        <v>11.66</v>
      </c>
      <c r="J23" s="68">
        <v>44.93</v>
      </c>
      <c r="K23" s="57" t="s">
        <v>12</v>
      </c>
      <c r="L23" s="56">
        <v>0</v>
      </c>
      <c r="M23" s="56">
        <v>0</v>
      </c>
      <c r="N23" s="49" t="s">
        <v>56</v>
      </c>
      <c r="O23" s="60" t="s">
        <v>55</v>
      </c>
    </row>
    <row r="24" spans="2:15" ht="15" x14ac:dyDescent="0.25">
      <c r="B24" s="33"/>
      <c r="C24" s="11">
        <v>2</v>
      </c>
      <c r="D24" s="29">
        <v>6.34</v>
      </c>
      <c r="E24" s="17">
        <v>12.34</v>
      </c>
      <c r="F24" s="25">
        <v>34.24</v>
      </c>
      <c r="G24" s="34"/>
      <c r="H24" s="33"/>
      <c r="I24" s="33"/>
      <c r="J24" s="69"/>
      <c r="K24" s="57"/>
      <c r="L24" s="57"/>
      <c r="M24" s="57"/>
      <c r="N24" s="39"/>
      <c r="O24" s="61"/>
    </row>
    <row r="25" spans="2:15" ht="15" x14ac:dyDescent="0.25">
      <c r="B25" s="36"/>
      <c r="C25" s="12">
        <v>1.8</v>
      </c>
      <c r="D25" s="30">
        <v>6.12</v>
      </c>
      <c r="E25" s="19">
        <v>11.72</v>
      </c>
      <c r="F25" s="27">
        <v>32.119999999999997</v>
      </c>
      <c r="G25" s="42"/>
      <c r="H25" s="36"/>
      <c r="I25" s="36"/>
      <c r="J25" s="70"/>
      <c r="K25" s="58"/>
      <c r="L25" s="58"/>
      <c r="M25" s="58"/>
      <c r="N25" s="41"/>
      <c r="O25" s="62"/>
    </row>
    <row r="26" spans="2:15" ht="15" x14ac:dyDescent="0.25">
      <c r="B26" s="33">
        <f>B23+1</f>
        <v>8</v>
      </c>
      <c r="C26" s="11">
        <v>2.5</v>
      </c>
      <c r="D26" s="29">
        <v>4.47</v>
      </c>
      <c r="E26" s="18">
        <v>5.56</v>
      </c>
      <c r="F26" s="25">
        <v>16.399999999999999</v>
      </c>
      <c r="G26" s="34">
        <v>2.5</v>
      </c>
      <c r="H26" s="48">
        <v>6.59</v>
      </c>
      <c r="I26" s="48">
        <v>11.66</v>
      </c>
      <c r="J26" s="68">
        <v>44.93</v>
      </c>
      <c r="K26" s="57" t="s">
        <v>12</v>
      </c>
      <c r="L26" s="56">
        <v>0</v>
      </c>
      <c r="M26" s="56">
        <v>0</v>
      </c>
      <c r="N26" s="49" t="s">
        <v>56</v>
      </c>
      <c r="O26" s="60" t="s">
        <v>55</v>
      </c>
    </row>
    <row r="27" spans="2:15" ht="14.25" customHeight="1" x14ac:dyDescent="0.25">
      <c r="B27" s="33"/>
      <c r="C27" s="11">
        <v>2</v>
      </c>
      <c r="D27" s="11"/>
      <c r="E27" s="3"/>
      <c r="F27" s="15"/>
      <c r="G27" s="34"/>
      <c r="H27" s="33"/>
      <c r="I27" s="33"/>
      <c r="J27" s="69"/>
      <c r="K27" s="57"/>
      <c r="L27" s="57"/>
      <c r="M27" s="57"/>
      <c r="N27" s="39"/>
      <c r="O27" s="61"/>
    </row>
    <row r="28" spans="2:15" ht="14.25" customHeight="1" x14ac:dyDescent="0.25">
      <c r="B28" s="36"/>
      <c r="C28" s="12">
        <v>1.8</v>
      </c>
      <c r="D28" s="12"/>
      <c r="E28" s="4"/>
      <c r="F28" s="16"/>
      <c r="G28" s="42"/>
      <c r="H28" s="36"/>
      <c r="I28" s="36"/>
      <c r="J28" s="70"/>
      <c r="K28" s="58"/>
      <c r="L28" s="58"/>
      <c r="M28" s="58"/>
      <c r="N28" s="41"/>
      <c r="O28" s="62"/>
    </row>
    <row r="29" spans="2:15" ht="15" x14ac:dyDescent="0.25">
      <c r="B29" s="71">
        <f>B26+1</f>
        <v>9</v>
      </c>
      <c r="C29" s="11">
        <v>2.5</v>
      </c>
      <c r="D29" s="23">
        <v>10.41</v>
      </c>
      <c r="E29" s="17">
        <v>16.84</v>
      </c>
      <c r="F29" s="24">
        <v>63.96</v>
      </c>
      <c r="G29" s="34">
        <v>1.8</v>
      </c>
      <c r="H29" s="48">
        <v>2.69</v>
      </c>
      <c r="I29" s="48">
        <v>4.57</v>
      </c>
      <c r="J29" s="68">
        <v>52.03</v>
      </c>
      <c r="K29" s="54" t="s">
        <v>17</v>
      </c>
      <c r="L29" s="59" t="s">
        <v>100</v>
      </c>
      <c r="M29" s="59" t="s">
        <v>101</v>
      </c>
      <c r="N29" s="49" t="s">
        <v>56</v>
      </c>
      <c r="O29" s="63" t="s">
        <v>56</v>
      </c>
    </row>
    <row r="30" spans="2:15" ht="15" x14ac:dyDescent="0.25">
      <c r="B30" s="71"/>
      <c r="C30" s="11">
        <v>2</v>
      </c>
      <c r="D30" s="23">
        <v>9.01</v>
      </c>
      <c r="E30" s="17">
        <v>15.97</v>
      </c>
      <c r="F30" s="24">
        <v>53.96</v>
      </c>
      <c r="G30" s="34"/>
      <c r="H30" s="33"/>
      <c r="I30" s="33"/>
      <c r="J30" s="69"/>
      <c r="K30" s="54"/>
      <c r="L30" s="32"/>
      <c r="M30" s="32"/>
      <c r="N30" s="39"/>
      <c r="O30" s="64"/>
    </row>
    <row r="31" spans="2:15" ht="15" x14ac:dyDescent="0.25">
      <c r="B31" s="71"/>
      <c r="C31" s="11">
        <v>1.8</v>
      </c>
      <c r="D31" s="23">
        <v>8.59</v>
      </c>
      <c r="E31" s="17">
        <v>15.69</v>
      </c>
      <c r="F31" s="25">
        <v>48.43</v>
      </c>
      <c r="G31" s="34"/>
      <c r="H31" s="33"/>
      <c r="I31" s="33"/>
      <c r="J31" s="69"/>
      <c r="K31" s="54"/>
      <c r="L31" s="32"/>
      <c r="M31" s="32"/>
      <c r="N31" s="39"/>
      <c r="O31" s="64"/>
    </row>
    <row r="32" spans="2:15" x14ac:dyDescent="0.25">
      <c r="K32" s="3"/>
      <c r="L32" s="21"/>
      <c r="M32" s="21"/>
      <c r="N32" s="3"/>
      <c r="O32" s="3"/>
    </row>
    <row r="33" spans="12:13" x14ac:dyDescent="0.25">
      <c r="L33" s="3"/>
      <c r="M33" s="3"/>
    </row>
    <row r="34" spans="12:13" x14ac:dyDescent="0.25">
      <c r="L34" s="3"/>
      <c r="M34" s="3"/>
    </row>
  </sheetData>
  <mergeCells count="99">
    <mergeCell ref="B2:O2"/>
    <mergeCell ref="C3:C4"/>
    <mergeCell ref="G3:J3"/>
    <mergeCell ref="G5:G7"/>
    <mergeCell ref="B8:B10"/>
    <mergeCell ref="G8:G10"/>
    <mergeCell ref="B5:B7"/>
    <mergeCell ref="B3:B4"/>
    <mergeCell ref="D3:F3"/>
    <mergeCell ref="B11:B13"/>
    <mergeCell ref="G11:G13"/>
    <mergeCell ref="K11:K13"/>
    <mergeCell ref="B14:B16"/>
    <mergeCell ref="G14:G16"/>
    <mergeCell ref="K14:K16"/>
    <mergeCell ref="H11:H13"/>
    <mergeCell ref="I11:I13"/>
    <mergeCell ref="J11:J13"/>
    <mergeCell ref="H14:H16"/>
    <mergeCell ref="G17:G19"/>
    <mergeCell ref="K17:K19"/>
    <mergeCell ref="B20:B22"/>
    <mergeCell ref="G20:G22"/>
    <mergeCell ref="K20:K22"/>
    <mergeCell ref="O3:O4"/>
    <mergeCell ref="O5:O7"/>
    <mergeCell ref="L3:M3"/>
    <mergeCell ref="N3:N4"/>
    <mergeCell ref="I8:I10"/>
    <mergeCell ref="J8:J10"/>
    <mergeCell ref="K8:K10"/>
    <mergeCell ref="K3:K4"/>
    <mergeCell ref="K5:K7"/>
    <mergeCell ref="N5:N7"/>
    <mergeCell ref="H8:H10"/>
    <mergeCell ref="B29:B31"/>
    <mergeCell ref="G29:G31"/>
    <mergeCell ref="K29:K31"/>
    <mergeCell ref="B23:B25"/>
    <mergeCell ref="G23:G25"/>
    <mergeCell ref="K23:K25"/>
    <mergeCell ref="B26:B28"/>
    <mergeCell ref="G26:G28"/>
    <mergeCell ref="K26:K28"/>
    <mergeCell ref="H23:H25"/>
    <mergeCell ref="I23:I25"/>
    <mergeCell ref="J23:J25"/>
    <mergeCell ref="H26:H28"/>
    <mergeCell ref="B17:B19"/>
    <mergeCell ref="H5:H7"/>
    <mergeCell ref="I5:I7"/>
    <mergeCell ref="J5:J7"/>
    <mergeCell ref="M5:M7"/>
    <mergeCell ref="L5:L7"/>
    <mergeCell ref="H17:H19"/>
    <mergeCell ref="I17:I19"/>
    <mergeCell ref="J17:J19"/>
    <mergeCell ref="H20:H22"/>
    <mergeCell ref="I20:I22"/>
    <mergeCell ref="J20:J22"/>
    <mergeCell ref="L8:L10"/>
    <mergeCell ref="M8:M10"/>
    <mergeCell ref="L11:L13"/>
    <mergeCell ref="I14:I16"/>
    <mergeCell ref="J14:J16"/>
    <mergeCell ref="I26:I28"/>
    <mergeCell ref="J26:J28"/>
    <mergeCell ref="J29:J31"/>
    <mergeCell ref="I29:I31"/>
    <mergeCell ref="H29:H31"/>
    <mergeCell ref="N26:N28"/>
    <mergeCell ref="O26:O28"/>
    <mergeCell ref="N29:N31"/>
    <mergeCell ref="O29:O31"/>
    <mergeCell ref="O8:O10"/>
    <mergeCell ref="N11:N13"/>
    <mergeCell ref="O11:O13"/>
    <mergeCell ref="N14:N16"/>
    <mergeCell ref="O14:O16"/>
    <mergeCell ref="N17:N19"/>
    <mergeCell ref="O17:O19"/>
    <mergeCell ref="N8:N10"/>
    <mergeCell ref="N20:N22"/>
    <mergeCell ref="L20:L22"/>
    <mergeCell ref="M20:M22"/>
    <mergeCell ref="O20:O22"/>
    <mergeCell ref="N23:N25"/>
    <mergeCell ref="O23:O25"/>
    <mergeCell ref="M11:M13"/>
    <mergeCell ref="L14:L16"/>
    <mergeCell ref="M14:M16"/>
    <mergeCell ref="L17:L19"/>
    <mergeCell ref="M17:M19"/>
    <mergeCell ref="L23:L25"/>
    <mergeCell ref="M23:M25"/>
    <mergeCell ref="L26:L28"/>
    <mergeCell ref="M26:M28"/>
    <mergeCell ref="L29:L31"/>
    <mergeCell ref="M29:M3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CF13-2002-4276-B762-712D8F131107}">
  <dimension ref="B2:I22"/>
  <sheetViews>
    <sheetView showGridLines="0" tabSelected="1" workbookViewId="0">
      <selection activeCell="N15" sqref="N15"/>
    </sheetView>
  </sheetViews>
  <sheetFormatPr defaultRowHeight="15" x14ac:dyDescent="0.25"/>
  <cols>
    <col min="1" max="1" width="9.140625" style="81"/>
    <col min="2" max="2" width="7.5703125" style="81" bestFit="1" customWidth="1"/>
    <col min="3" max="3" width="13.5703125" style="81" bestFit="1" customWidth="1"/>
    <col min="4" max="4" width="7.5703125" style="81" bestFit="1" customWidth="1"/>
    <col min="5" max="5" width="8.7109375" style="81" bestFit="1" customWidth="1"/>
    <col min="6" max="6" width="12.5703125" style="81" bestFit="1" customWidth="1"/>
    <col min="7" max="7" width="17" style="81" bestFit="1" customWidth="1"/>
    <col min="8" max="8" width="13.140625" style="81" bestFit="1" customWidth="1"/>
    <col min="9" max="9" width="12.5703125" style="81" bestFit="1" customWidth="1"/>
    <col min="10" max="16384" width="9.140625" style="81"/>
  </cols>
  <sheetData>
    <row r="2" spans="2:9" s="83" customFormat="1" x14ac:dyDescent="0.25">
      <c r="B2" s="93" t="s">
        <v>103</v>
      </c>
      <c r="C2" s="93"/>
      <c r="D2" s="93"/>
      <c r="E2" s="93"/>
      <c r="F2" s="93"/>
      <c r="G2" s="93"/>
      <c r="H2" s="93"/>
      <c r="I2" s="93"/>
    </row>
    <row r="3" spans="2:9" s="83" customFormat="1" x14ac:dyDescent="0.25">
      <c r="B3" s="94" t="s">
        <v>0</v>
      </c>
      <c r="C3" s="95" t="s">
        <v>102</v>
      </c>
      <c r="D3" s="95" t="s">
        <v>106</v>
      </c>
      <c r="E3" s="94"/>
      <c r="F3" s="94"/>
      <c r="G3" s="95" t="s">
        <v>11</v>
      </c>
      <c r="H3" s="94" t="s">
        <v>107</v>
      </c>
      <c r="I3" s="94"/>
    </row>
    <row r="4" spans="2:9" s="83" customFormat="1" ht="30" x14ac:dyDescent="0.25">
      <c r="B4" s="93"/>
      <c r="C4" s="96"/>
      <c r="D4" s="97" t="s">
        <v>83</v>
      </c>
      <c r="E4" s="98" t="s">
        <v>84</v>
      </c>
      <c r="F4" s="98" t="s">
        <v>85</v>
      </c>
      <c r="G4" s="96"/>
      <c r="H4" s="98" t="s">
        <v>84</v>
      </c>
      <c r="I4" s="98" t="s">
        <v>85</v>
      </c>
    </row>
    <row r="5" spans="2:9" x14ac:dyDescent="0.25">
      <c r="B5" s="84">
        <v>1</v>
      </c>
      <c r="C5" s="90" t="s">
        <v>104</v>
      </c>
      <c r="D5" s="90">
        <v>2.79</v>
      </c>
      <c r="E5" s="85">
        <v>5.76</v>
      </c>
      <c r="F5" s="85">
        <v>30</v>
      </c>
      <c r="G5" s="90" t="s">
        <v>17</v>
      </c>
      <c r="H5" s="85">
        <v>16.12</v>
      </c>
      <c r="I5" s="85">
        <v>9.1999999999999993</v>
      </c>
    </row>
    <row r="6" spans="2:9" x14ac:dyDescent="0.25">
      <c r="B6" s="86"/>
      <c r="C6" s="91" t="s">
        <v>105</v>
      </c>
      <c r="D6" s="91">
        <v>3.2</v>
      </c>
      <c r="E6" s="87">
        <v>7.3</v>
      </c>
      <c r="F6" s="87">
        <v>30.42</v>
      </c>
      <c r="G6" s="91" t="s">
        <v>17</v>
      </c>
      <c r="H6" s="87">
        <v>15.54</v>
      </c>
      <c r="I6" s="87">
        <v>12.38</v>
      </c>
    </row>
    <row r="7" spans="2:9" x14ac:dyDescent="0.25">
      <c r="B7" s="88">
        <f>B5+1</f>
        <v>2</v>
      </c>
      <c r="C7" s="99" t="s">
        <v>108</v>
      </c>
      <c r="D7" s="92"/>
      <c r="E7" s="89"/>
      <c r="F7" s="89"/>
      <c r="G7" s="92"/>
      <c r="H7" s="89"/>
      <c r="I7" s="89"/>
    </row>
    <row r="8" spans="2:9" x14ac:dyDescent="0.25">
      <c r="B8" s="86"/>
      <c r="C8" s="100" t="s">
        <v>108</v>
      </c>
      <c r="D8" s="91"/>
      <c r="E8" s="87"/>
      <c r="F8" s="87"/>
      <c r="G8" s="91"/>
      <c r="H8" s="87"/>
      <c r="I8" s="87"/>
    </row>
    <row r="9" spans="2:9" x14ac:dyDescent="0.25">
      <c r="B9" s="88">
        <f>B7+1</f>
        <v>3</v>
      </c>
      <c r="C9" s="92" t="s">
        <v>109</v>
      </c>
      <c r="D9" s="92">
        <v>1.46</v>
      </c>
      <c r="E9" s="89">
        <v>4.55</v>
      </c>
      <c r="F9" s="89">
        <v>31.27</v>
      </c>
      <c r="G9" s="92" t="s">
        <v>17</v>
      </c>
      <c r="H9" s="89">
        <v>15.15</v>
      </c>
      <c r="I9" s="89">
        <v>3.05</v>
      </c>
    </row>
    <row r="10" spans="2:9" x14ac:dyDescent="0.25">
      <c r="B10" s="86"/>
      <c r="C10" s="91" t="s">
        <v>110</v>
      </c>
      <c r="D10" s="91">
        <v>1.38</v>
      </c>
      <c r="E10" s="87">
        <v>6.49</v>
      </c>
      <c r="F10" s="87">
        <v>30.36</v>
      </c>
      <c r="G10" s="91" t="s">
        <v>17</v>
      </c>
      <c r="H10" s="87">
        <v>14.28</v>
      </c>
      <c r="I10" s="87">
        <v>6.45</v>
      </c>
    </row>
    <row r="11" spans="2:9" x14ac:dyDescent="0.25">
      <c r="B11" s="88">
        <f>B9+1</f>
        <v>4</v>
      </c>
      <c r="C11" s="92" t="s">
        <v>111</v>
      </c>
      <c r="D11" s="92">
        <v>0.72</v>
      </c>
      <c r="E11" s="89">
        <v>0.12</v>
      </c>
      <c r="F11" s="89">
        <v>16.72</v>
      </c>
      <c r="G11" s="92" t="s">
        <v>12</v>
      </c>
      <c r="H11" s="89"/>
      <c r="I11" s="89"/>
    </row>
    <row r="12" spans="2:9" x14ac:dyDescent="0.25">
      <c r="B12" s="86"/>
      <c r="C12" s="91" t="s">
        <v>108</v>
      </c>
      <c r="D12" s="91"/>
      <c r="E12" s="87"/>
      <c r="F12" s="87"/>
      <c r="G12" s="91"/>
      <c r="H12" s="87"/>
      <c r="I12" s="87"/>
    </row>
    <row r="13" spans="2:9" x14ac:dyDescent="0.25">
      <c r="B13" s="88">
        <f>B11+1</f>
        <v>5</v>
      </c>
      <c r="C13" s="92" t="s">
        <v>112</v>
      </c>
      <c r="D13" s="92">
        <v>3.13</v>
      </c>
      <c r="E13" s="89">
        <v>6.31</v>
      </c>
      <c r="F13" s="89">
        <v>25.41</v>
      </c>
      <c r="G13" s="92" t="s">
        <v>17</v>
      </c>
      <c r="H13" s="89">
        <v>5.22</v>
      </c>
      <c r="I13" s="89">
        <v>1.05</v>
      </c>
    </row>
    <row r="14" spans="2:9" x14ac:dyDescent="0.25">
      <c r="B14" s="86"/>
      <c r="C14" s="91" t="s">
        <v>113</v>
      </c>
      <c r="D14" s="91">
        <v>3.78</v>
      </c>
      <c r="E14" s="87">
        <v>7.71</v>
      </c>
      <c r="F14" s="87">
        <v>23.3</v>
      </c>
      <c r="G14" s="91" t="s">
        <v>17</v>
      </c>
      <c r="H14" s="87">
        <v>10.210000000000001</v>
      </c>
      <c r="I14" s="87">
        <v>2.0499999999999998</v>
      </c>
    </row>
    <row r="15" spans="2:9" x14ac:dyDescent="0.25">
      <c r="B15" s="88">
        <f>B13+1</f>
        <v>6</v>
      </c>
      <c r="C15" s="92" t="s">
        <v>104</v>
      </c>
      <c r="D15" s="92">
        <v>2.2599999999999998</v>
      </c>
      <c r="E15" s="89">
        <v>5.5</v>
      </c>
      <c r="F15" s="89">
        <v>25.95</v>
      </c>
      <c r="G15" s="92" t="s">
        <v>12</v>
      </c>
      <c r="H15" s="89"/>
      <c r="I15" s="89"/>
    </row>
    <row r="16" spans="2:9" x14ac:dyDescent="0.25">
      <c r="B16" s="86"/>
      <c r="C16" s="91" t="s">
        <v>114</v>
      </c>
      <c r="D16" s="91">
        <v>3.42</v>
      </c>
      <c r="E16" s="87">
        <v>7.01</v>
      </c>
      <c r="F16" s="87">
        <v>23.87</v>
      </c>
      <c r="G16" s="91" t="s">
        <v>17</v>
      </c>
      <c r="H16" s="87">
        <v>5.76</v>
      </c>
      <c r="I16" s="87">
        <v>1.1599999999999999</v>
      </c>
    </row>
    <row r="17" spans="2:9" x14ac:dyDescent="0.25">
      <c r="B17" s="88">
        <f>B15+1</f>
        <v>7</v>
      </c>
      <c r="C17" s="92" t="s">
        <v>115</v>
      </c>
      <c r="D17" s="92">
        <v>1.51</v>
      </c>
      <c r="E17" s="89">
        <v>1.77</v>
      </c>
      <c r="F17" s="89">
        <v>43.46</v>
      </c>
      <c r="G17" s="92" t="s">
        <v>12</v>
      </c>
      <c r="H17" s="89"/>
      <c r="I17" s="89"/>
    </row>
    <row r="18" spans="2:9" x14ac:dyDescent="0.25">
      <c r="B18" s="86"/>
      <c r="C18" s="91" t="s">
        <v>116</v>
      </c>
      <c r="D18" s="91">
        <v>1.37</v>
      </c>
      <c r="E18" s="87">
        <v>1.1499999999999999</v>
      </c>
      <c r="F18" s="87">
        <v>44.4</v>
      </c>
      <c r="G18" s="91" t="s">
        <v>12</v>
      </c>
      <c r="H18" s="87"/>
      <c r="I18" s="87"/>
    </row>
    <row r="19" spans="2:9" x14ac:dyDescent="0.25">
      <c r="B19" s="88">
        <f>B17+1</f>
        <v>8</v>
      </c>
      <c r="C19" s="92" t="s">
        <v>117</v>
      </c>
      <c r="D19" s="92">
        <v>3.83</v>
      </c>
      <c r="E19" s="89">
        <v>6.08</v>
      </c>
      <c r="F19" s="89">
        <v>43.51</v>
      </c>
      <c r="G19" s="92" t="s">
        <v>17</v>
      </c>
      <c r="H19" s="89">
        <v>15.84</v>
      </c>
      <c r="I19" s="89">
        <v>12.04</v>
      </c>
    </row>
    <row r="20" spans="2:9" x14ac:dyDescent="0.25">
      <c r="B20" s="86"/>
      <c r="C20" s="91" t="s">
        <v>118</v>
      </c>
      <c r="D20" s="91">
        <v>1.97</v>
      </c>
      <c r="E20" s="87">
        <v>2.41</v>
      </c>
      <c r="F20" s="87">
        <v>42.4</v>
      </c>
      <c r="G20" s="91" t="s">
        <v>17</v>
      </c>
      <c r="H20" s="87">
        <v>12.33</v>
      </c>
      <c r="I20" s="87">
        <v>18.809999999999999</v>
      </c>
    </row>
    <row r="21" spans="2:9" x14ac:dyDescent="0.25">
      <c r="B21" s="82">
        <f>B19+1</f>
        <v>9</v>
      </c>
      <c r="C21" s="92" t="s">
        <v>119</v>
      </c>
      <c r="D21" s="92">
        <v>0.56999999999999995</v>
      </c>
      <c r="E21" s="89">
        <v>0.04</v>
      </c>
      <c r="F21" s="89">
        <v>49.94</v>
      </c>
      <c r="G21" s="92" t="s">
        <v>12</v>
      </c>
    </row>
    <row r="22" spans="2:9" x14ac:dyDescent="0.25">
      <c r="B22" s="82"/>
      <c r="C22" s="92" t="s">
        <v>120</v>
      </c>
      <c r="D22" s="92">
        <v>0.27</v>
      </c>
      <c r="E22" s="89">
        <v>2.4300000000000002</v>
      </c>
      <c r="F22" s="89">
        <v>50.49</v>
      </c>
      <c r="G22" s="92" t="s">
        <v>17</v>
      </c>
      <c r="H22" s="81">
        <v>5.3</v>
      </c>
      <c r="I22" s="81">
        <v>1.07</v>
      </c>
    </row>
  </sheetData>
  <mergeCells count="15">
    <mergeCell ref="B17:B18"/>
    <mergeCell ref="B19:B20"/>
    <mergeCell ref="B21:B22"/>
    <mergeCell ref="B2:I2"/>
    <mergeCell ref="B5:B6"/>
    <mergeCell ref="B7:B8"/>
    <mergeCell ref="B9:B10"/>
    <mergeCell ref="B11:B12"/>
    <mergeCell ref="B13:B14"/>
    <mergeCell ref="B15:B16"/>
    <mergeCell ref="B3:B4"/>
    <mergeCell ref="C3:C4"/>
    <mergeCell ref="D3:F3"/>
    <mergeCell ref="G3:G4"/>
    <mergeCell ref="H3:I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2025-01-21T14:10:07Z</dcterms:modified>
</cp:coreProperties>
</file>