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tack" sheetId="1" r:id="rId4"/>
    <sheet state="visible" name="Agile Reference Stories" sheetId="2" r:id="rId5"/>
  </sheets>
  <definedNames>
    <definedName hidden="1" localSheetId="1" name="_xlnm._FilterDatabase">'Agile Reference Stories'!$B$3:$B$22</definedName>
  </definedNames>
  <calcPr/>
</workbook>
</file>

<file path=xl/sharedStrings.xml><?xml version="1.0" encoding="utf-8"?>
<sst xmlns="http://schemas.openxmlformats.org/spreadsheetml/2006/main" count="82" uniqueCount="65">
  <si>
    <t>REQUIREMENTS STACK:</t>
  </si>
  <si>
    <t>Requirement ID</t>
  </si>
  <si>
    <t>Description</t>
  </si>
  <si>
    <t>Story Points</t>
  </si>
  <si>
    <t>Priority</t>
  </si>
  <si>
    <t>Sprint Number</t>
  </si>
  <si>
    <t>Story Point Totals</t>
  </si>
  <si>
    <t>Notes</t>
  </si>
  <si>
    <t>Total story points estimated:</t>
  </si>
  <si>
    <t>Choose model (Hugging Face)</t>
  </si>
  <si>
    <t>Find image dataset to train model on</t>
  </si>
  <si>
    <t>Find text dataset to train model on</t>
  </si>
  <si>
    <t>Write Training Algorithm</t>
  </si>
  <si>
    <t>Train model on dataset</t>
  </si>
  <si>
    <t>Design output data format</t>
  </si>
  <si>
    <t>Image-&gt;alt-text intermediate step</t>
  </si>
  <si>
    <t>Create text webscraper</t>
  </si>
  <si>
    <t>Create image webscraper</t>
  </si>
  <si>
    <t>Interpret text scraped data</t>
  </si>
  <si>
    <t>Interpret image scraped data</t>
  </si>
  <si>
    <t>Create function interface for scraper</t>
  </si>
  <si>
    <t>Test model on scraped data</t>
  </si>
  <si>
    <t>Choose front end framework (Flask)</t>
  </si>
  <si>
    <t>Design front end UI</t>
  </si>
  <si>
    <t>Create front end</t>
  </si>
  <si>
    <t>Back end integration with front end</t>
  </si>
  <si>
    <t>Create API for embedded use</t>
  </si>
  <si>
    <t>API Integration and Testing</t>
  </si>
  <si>
    <t>Existing alt-text predictive verification</t>
  </si>
  <si>
    <t>Subject to dropping if we need to push any of the
previous sprints further than expected</t>
  </si>
  <si>
    <t>AGILE REFERENCE STORIES:</t>
  </si>
  <si>
    <t>Ref Story no.</t>
  </si>
  <si>
    <t>Story pool/bucket</t>
  </si>
  <si>
    <t>Story source</t>
  </si>
  <si>
    <t>Summary</t>
  </si>
  <si>
    <t>1,2,3,5,8,13,21</t>
  </si>
  <si>
    <t>EECS 581 Project 1</t>
  </si>
  <si>
    <t>Setting up the game environment: creating classes for each object in
the game, A ship, a player, a board, and a game instance. Along with 
all of the functions inside that would be needed, i.e for player a sunk 
ship checker to see if any ships aren’t sunk</t>
  </si>
  <si>
    <t>Number of 1s</t>
  </si>
  <si>
    <t>The main game loop logic using the setup give: create logic for player
turns, functions to do display, functions to create ships for players</t>
  </si>
  <si>
    <t>Number of 2s</t>
  </si>
  <si>
    <t xml:space="preserve">Drawing ships: Add logic to convert board coordinates to on screen pixels to allow for accurate ship appearance. Orient the ship according to how it's placed on the board. Create function for drawing ships each turn based on the active player. </t>
  </si>
  <si>
    <t>Number of 3s</t>
  </si>
  <si>
    <t>Destroying a ship: logic to sink a ship, once all sections of a ship have
 been hit, create some way to confirm that the ship has sunk, either a 
method or an attribute.</t>
  </si>
  <si>
    <t>Number of 5s</t>
  </si>
  <si>
    <t>Displaying per player: Create a system to use display logic to show 
only one players ships at a time. If player 1 is active, show all shots
taken on both boards, but only show player 1’s ships on the correct
board.</t>
  </si>
  <si>
    <t>Number of 8s</t>
  </si>
  <si>
    <t>Ending the game: once a player has sunk all of the enemies ships,
display the win screen with that player's number displayed as winner.
If player 2 has no ships unsunk, then display win screen for player 1.</t>
  </si>
  <si>
    <t>Number of 13s</t>
  </si>
  <si>
    <t>EECS 581 Project 2</t>
  </si>
  <si>
    <t>Ai opponent: create an ai opponent with 3 levels of difficulty. Easy
where it shoots randomly, medium where it shoots randomly until it
hits something, at which point it shoots orthogonally to sink a ship,
and hard, which just shoots every ship coord in order.</t>
  </si>
  <si>
    <t>Super shot: create an option to do a 3x3 shot for the player. Shot
shoots in a 3x3 square centered on given coords. b2s would result
in a1-c3 being shot. Shots off the board are ignored.</t>
  </si>
  <si>
    <t>Ship placement logic: checking not only if the selected coordinate is
a valid placement but also the coordinates the ship extends into are
valid as well. If not, ask the player to replace the ship until they give
a valid placement.</t>
  </si>
  <si>
    <t>Creating assets: creating assets for ships, hit markers, and sunk
markers so that the are the correct size and scale. Also ensure
that colors are easily visible and convey information to the player</t>
  </si>
  <si>
    <t>User input interpretation: parse input strings to ensure valid input, then
convert that input into the correct functions. Placing ships, shooting at
coordinates, and using super shots</t>
  </si>
  <si>
    <t xml:space="preserve">PyGame setup: Create the basic structure for the PyGame class to interpret Battleship in PyGame. Includes basic methods and structure that will be used for more complex operations later. </t>
  </si>
  <si>
    <t>Fix previous group's errors: placing a ship that extends into an invalid
coordinate makes it impossible to place any ships. Each player is able
to see the opponent’s board when the turn switches.</t>
  </si>
  <si>
    <t>EECS 678 Quash</t>
  </si>
  <si>
    <t>A Unix pipe connects the STDOUT (standard output) file descriptor
of the first process to the STDIN (standard input) of the second.
When the first process writes to its STDOUT, that output can be
immediately read (from STDIN) by the second process</t>
  </si>
  <si>
    <t>Single commands without arguments, such as ls which lists the files
and directories inside of the current working directory. Does not take
any arguments or parameters following the command.</t>
  </si>
  <si>
    <t>Single commands with arguments, such as ls -a / which represent all
files, including hidden files and directories in the listing. Takes one or
more arguments following the command.</t>
  </si>
  <si>
    <t>Change directory: Change current working directory. This updates both
the actual working directory and the PWD environment variable.</t>
  </si>
  <si>
    <t>Print the absolute path of the current working directory. Ensure printing
out the actual working directory and not just the PWD environment
variable.</t>
  </si>
  <si>
    <t>Jobs: print all of the currently running background processes in the
format: "[JOBID] PID COMMAND" where JOBID is a unique positive
integer quash assigns to the job to identify it, PID is the PID of the
child process used for the job, and COMMAND is the command used
to invoke the job.</t>
  </si>
  <si>
    <t>Echo with single argument: Print a string given as an argument. The
output format should be the same as bash (a string followed by new line
'\n')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</si>
</sst>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4.0"/>
      <color theme="1"/>
      <name val="Arial"/>
      <scheme val="minor"/>
    </font>
    <font>
      <color theme="1"/>
      <name val="Arial"/>
    </font>
    <font>
      <color theme="1"/>
      <name val="Arial"/>
      <scheme val="minor"/>
    </font>
    <font>
      <sz val="10.0"/>
      <color rgb="FF000000"/>
      <name val="Arial"/>
    </font>
    <font>
      <sz val="10.0"/>
      <color rgb="FF1F1F1F"/>
      <name val="&quot;Google Sans&quot;"/>
    </font>
    <font>
      <sz val="9.0"/>
      <color rgb="FF000000"/>
      <name val="&quot;Google Sans Mono&quot;"/>
    </font>
  </fonts>
  <fills count="9">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F9CB9C"/>
        <bgColor rgb="FFF9CB9C"/>
      </patternFill>
    </fill>
    <fill>
      <patternFill patternType="solid">
        <fgColor rgb="FFF4CCCC"/>
        <bgColor rgb="FFF4CCCC"/>
      </patternFill>
    </fill>
    <fill>
      <patternFill patternType="solid">
        <fgColor rgb="FFD9D2E9"/>
        <bgColor rgb="FFD9D2E9"/>
      </patternFill>
    </fill>
    <fill>
      <patternFill patternType="solid">
        <fgColor rgb="FFFFFFFF"/>
        <bgColor rgb="FFFFFFF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vertical="bottom"/>
    </xf>
    <xf borderId="0" fillId="0" fontId="3" numFmtId="0" xfId="0" applyAlignment="1" applyFont="1">
      <alignment readingOrder="0"/>
    </xf>
    <xf borderId="0" fillId="2" fontId="2" numFmtId="0" xfId="0" applyAlignment="1" applyFill="1" applyFont="1">
      <alignment horizontal="right" vertical="bottom"/>
    </xf>
    <xf borderId="0" fillId="2" fontId="2" numFmtId="0" xfId="0" applyAlignment="1" applyFont="1">
      <alignment readingOrder="0" vertical="bottom"/>
    </xf>
    <xf borderId="0" fillId="2" fontId="2" numFmtId="0" xfId="0" applyAlignment="1" applyFont="1">
      <alignment horizontal="right" readingOrder="0" vertical="bottom"/>
    </xf>
    <xf borderId="0" fillId="2" fontId="3" numFmtId="0" xfId="0" applyFont="1"/>
    <xf borderId="0" fillId="0" fontId="3" numFmtId="0" xfId="0" applyFont="1"/>
    <xf borderId="0" fillId="2" fontId="3" numFmtId="0" xfId="0" applyAlignment="1" applyFont="1">
      <alignment readingOrder="0"/>
    </xf>
    <xf borderId="0" fillId="3" fontId="2" numFmtId="0" xfId="0" applyAlignment="1" applyFill="1" applyFont="1">
      <alignment horizontal="right" readingOrder="0" vertical="bottom"/>
    </xf>
    <xf borderId="0" fillId="3" fontId="2" numFmtId="0" xfId="0" applyAlignment="1" applyFont="1">
      <alignment readingOrder="0" vertical="bottom"/>
    </xf>
    <xf borderId="0" fillId="3" fontId="3" numFmtId="0" xfId="0" applyFont="1"/>
    <xf borderId="0" fillId="3" fontId="3" numFmtId="0" xfId="0" applyAlignment="1" applyFont="1">
      <alignment readingOrder="0"/>
    </xf>
    <xf borderId="0" fillId="4" fontId="2" numFmtId="0" xfId="0" applyAlignment="1" applyFill="1" applyFont="1">
      <alignment horizontal="right" readingOrder="0" vertical="bottom"/>
    </xf>
    <xf borderId="0" fillId="4" fontId="2" numFmtId="0" xfId="0" applyAlignment="1" applyFont="1">
      <alignment readingOrder="0" vertical="bottom"/>
    </xf>
    <xf borderId="0" fillId="4" fontId="3" numFmtId="0" xfId="0" applyFont="1"/>
    <xf borderId="0" fillId="5" fontId="2" numFmtId="0" xfId="0" applyAlignment="1" applyFill="1" applyFont="1">
      <alignment horizontal="right" readingOrder="0" vertical="bottom"/>
    </xf>
    <xf borderId="0" fillId="5" fontId="2" numFmtId="0" xfId="0" applyAlignment="1" applyFont="1">
      <alignment readingOrder="0" vertical="bottom"/>
    </xf>
    <xf borderId="0" fillId="5" fontId="3" numFmtId="0" xfId="0" applyFont="1"/>
    <xf borderId="0" fillId="6" fontId="2" numFmtId="0" xfId="0" applyAlignment="1" applyFill="1" applyFont="1">
      <alignment horizontal="right" readingOrder="0" vertical="bottom"/>
    </xf>
    <xf borderId="0" fillId="6" fontId="3" numFmtId="0" xfId="0" applyAlignment="1" applyFont="1">
      <alignment readingOrder="0"/>
    </xf>
    <xf borderId="0" fillId="6" fontId="2" numFmtId="0" xfId="0" applyAlignment="1" applyFont="1">
      <alignment readingOrder="0" vertical="bottom"/>
    </xf>
    <xf borderId="0" fillId="6" fontId="3" numFmtId="0" xfId="0" applyFont="1"/>
    <xf borderId="0" fillId="7" fontId="2" numFmtId="0" xfId="0" applyAlignment="1" applyFill="1" applyFont="1">
      <alignment horizontal="right" readingOrder="0" vertical="bottom"/>
    </xf>
    <xf borderId="0" fillId="7" fontId="2" numFmtId="0" xfId="0" applyAlignment="1" applyFont="1">
      <alignment readingOrder="0" vertical="bottom"/>
    </xf>
    <xf borderId="0" fillId="7" fontId="3" numFmtId="0" xfId="0" applyAlignment="1" applyFont="1">
      <alignment readingOrder="0"/>
    </xf>
    <xf borderId="0" fillId="7" fontId="3" numFmtId="0" xfId="0" applyFont="1"/>
    <xf borderId="0" fillId="0" fontId="2" numFmtId="0" xfId="0" applyAlignment="1" applyFont="1">
      <alignment horizontal="righ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4" numFmtId="0" xfId="0" applyAlignment="1" applyFont="1">
      <alignment readingOrder="0"/>
    </xf>
    <xf borderId="0" fillId="8" fontId="5" numFmtId="0" xfId="0" applyAlignment="1" applyFill="1" applyFont="1">
      <alignment readingOrder="0"/>
    </xf>
    <xf borderId="0" fillId="0" fontId="4" numFmtId="0" xfId="0" applyAlignment="1" applyFont="1">
      <alignment readingOrder="0" shrinkToFit="0" wrapText="1"/>
    </xf>
    <xf borderId="0" fillId="8" fontId="6" numFmtId="0" xfId="0" applyFont="1"/>
    <xf borderId="0" fillId="0" fontId="3" numFmtId="0" xfId="0" applyAlignment="1" applyFont="1">
      <alignment readingOrder="0" shrinkToFit="0" wrapText="1"/>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38"/>
    <col customWidth="1" min="3" max="3" width="10.0"/>
    <col customWidth="1" min="4" max="4" width="6.13"/>
    <col customWidth="1" min="5" max="5" width="11.75"/>
    <col customWidth="1" min="6" max="6" width="13.88"/>
    <col customWidth="1" min="8" max="8" width="21.5"/>
  </cols>
  <sheetData>
    <row r="1">
      <c r="A1" s="1" t="s">
        <v>0</v>
      </c>
      <c r="B1" s="2"/>
      <c r="C1" s="2"/>
      <c r="D1" s="2"/>
      <c r="E1" s="2"/>
      <c r="F1" s="2"/>
    </row>
    <row r="2">
      <c r="A2" s="3" t="s">
        <v>1</v>
      </c>
      <c r="B2" s="3" t="s">
        <v>2</v>
      </c>
      <c r="C2" s="3" t="s">
        <v>3</v>
      </c>
      <c r="D2" s="3" t="s">
        <v>4</v>
      </c>
      <c r="E2" s="3" t="s">
        <v>5</v>
      </c>
      <c r="F2" s="4" t="s">
        <v>6</v>
      </c>
      <c r="G2" s="4" t="s">
        <v>7</v>
      </c>
      <c r="H2" s="4" t="s">
        <v>8</v>
      </c>
    </row>
    <row r="3">
      <c r="A3" s="5">
        <v>1.0</v>
      </c>
      <c r="B3" s="6" t="s">
        <v>9</v>
      </c>
      <c r="C3" s="7">
        <v>3.0</v>
      </c>
      <c r="D3" s="7">
        <v>1.0</v>
      </c>
      <c r="E3" s="7">
        <v>1.0</v>
      </c>
      <c r="F3" s="8">
        <f>SUM(C3:C8)</f>
        <v>33</v>
      </c>
      <c r="H3" s="9">
        <f>SUM(C3:C23)</f>
        <v>161</v>
      </c>
    </row>
    <row r="4">
      <c r="A4" s="5">
        <v>2.0</v>
      </c>
      <c r="B4" s="6" t="s">
        <v>10</v>
      </c>
      <c r="C4" s="7">
        <v>3.0</v>
      </c>
      <c r="D4" s="7">
        <v>1.0</v>
      </c>
      <c r="E4" s="7">
        <v>1.0</v>
      </c>
      <c r="F4" s="8"/>
    </row>
    <row r="5">
      <c r="A5" s="5">
        <v>3.0</v>
      </c>
      <c r="B5" s="10" t="s">
        <v>11</v>
      </c>
      <c r="C5" s="7">
        <v>3.0</v>
      </c>
      <c r="D5" s="7">
        <v>1.0</v>
      </c>
      <c r="E5" s="6">
        <v>1.0</v>
      </c>
      <c r="F5" s="8"/>
    </row>
    <row r="6">
      <c r="A6" s="7">
        <v>4.0</v>
      </c>
      <c r="B6" s="6" t="s">
        <v>12</v>
      </c>
      <c r="C6" s="7">
        <v>13.0</v>
      </c>
      <c r="D6" s="7">
        <v>1.0</v>
      </c>
      <c r="E6" s="6">
        <v>1.0</v>
      </c>
      <c r="F6" s="8"/>
      <c r="G6" s="4"/>
    </row>
    <row r="7">
      <c r="A7" s="7">
        <v>5.0</v>
      </c>
      <c r="B7" s="6" t="s">
        <v>13</v>
      </c>
      <c r="C7" s="7">
        <v>8.0</v>
      </c>
      <c r="D7" s="7">
        <v>1.0</v>
      </c>
      <c r="E7" s="6">
        <v>1.0</v>
      </c>
      <c r="F7" s="8"/>
    </row>
    <row r="8">
      <c r="A8" s="7">
        <v>6.0</v>
      </c>
      <c r="B8" s="10" t="s">
        <v>14</v>
      </c>
      <c r="C8" s="6">
        <v>3.0</v>
      </c>
      <c r="D8" s="7">
        <v>1.0</v>
      </c>
      <c r="E8" s="6">
        <v>1.0</v>
      </c>
      <c r="F8" s="8"/>
    </row>
    <row r="9">
      <c r="A9" s="11">
        <v>7.0</v>
      </c>
      <c r="B9" s="12" t="s">
        <v>15</v>
      </c>
      <c r="C9" s="12">
        <v>5.0</v>
      </c>
      <c r="D9" s="11">
        <v>1.0</v>
      </c>
      <c r="E9" s="12">
        <v>2.0</v>
      </c>
      <c r="F9" s="13">
        <f>SUM(C9:C15)</f>
        <v>37</v>
      </c>
    </row>
    <row r="10">
      <c r="A10" s="11">
        <v>8.0</v>
      </c>
      <c r="B10" s="12" t="s">
        <v>16</v>
      </c>
      <c r="C10" s="12">
        <v>8.0</v>
      </c>
      <c r="D10" s="11">
        <v>2.0</v>
      </c>
      <c r="E10" s="12">
        <v>2.0</v>
      </c>
      <c r="F10" s="13"/>
    </row>
    <row r="11">
      <c r="A11" s="11">
        <v>9.0</v>
      </c>
      <c r="B11" s="12" t="s">
        <v>17</v>
      </c>
      <c r="C11" s="12">
        <v>8.0</v>
      </c>
      <c r="D11" s="11">
        <v>2.0</v>
      </c>
      <c r="E11" s="12">
        <v>2.0</v>
      </c>
      <c r="F11" s="13"/>
    </row>
    <row r="12">
      <c r="A12" s="11">
        <v>10.0</v>
      </c>
      <c r="B12" s="12" t="s">
        <v>18</v>
      </c>
      <c r="C12" s="12">
        <v>5.0</v>
      </c>
      <c r="D12" s="11">
        <v>2.0</v>
      </c>
      <c r="E12" s="12">
        <v>2.0</v>
      </c>
      <c r="F12" s="13"/>
    </row>
    <row r="13">
      <c r="A13" s="11">
        <v>11.0</v>
      </c>
      <c r="B13" s="12" t="s">
        <v>19</v>
      </c>
      <c r="C13" s="12">
        <v>5.0</v>
      </c>
      <c r="D13" s="11">
        <v>2.0</v>
      </c>
      <c r="E13" s="12">
        <v>2.0</v>
      </c>
      <c r="F13" s="13"/>
    </row>
    <row r="14" ht="18.75" customHeight="1">
      <c r="A14" s="11">
        <v>12.0</v>
      </c>
      <c r="B14" s="12" t="s">
        <v>20</v>
      </c>
      <c r="C14" s="12">
        <v>3.0</v>
      </c>
      <c r="D14" s="11">
        <v>2.0</v>
      </c>
      <c r="E14" s="14">
        <v>2.0</v>
      </c>
      <c r="F14" s="13"/>
    </row>
    <row r="15" ht="17.25" customHeight="1">
      <c r="A15" s="11">
        <v>13.0</v>
      </c>
      <c r="B15" s="14" t="s">
        <v>21</v>
      </c>
      <c r="C15" s="12">
        <v>3.0</v>
      </c>
      <c r="D15" s="11">
        <v>3.0</v>
      </c>
      <c r="E15" s="12">
        <v>2.0</v>
      </c>
      <c r="F15" s="13"/>
    </row>
    <row r="16">
      <c r="A16" s="15">
        <v>14.0</v>
      </c>
      <c r="B16" s="16" t="s">
        <v>22</v>
      </c>
      <c r="C16" s="16">
        <v>2.0</v>
      </c>
      <c r="D16" s="15">
        <v>3.0</v>
      </c>
      <c r="E16" s="16">
        <v>3.0</v>
      </c>
      <c r="F16" s="17">
        <f>SUM(C16:C19)</f>
        <v>28</v>
      </c>
    </row>
    <row r="17">
      <c r="A17" s="15">
        <v>15.0</v>
      </c>
      <c r="B17" s="16" t="s">
        <v>23</v>
      </c>
      <c r="C17" s="16">
        <v>5.0</v>
      </c>
      <c r="D17" s="15">
        <v>3.0</v>
      </c>
      <c r="E17" s="16">
        <v>3.0</v>
      </c>
      <c r="F17" s="17"/>
    </row>
    <row r="18">
      <c r="A18" s="15">
        <v>16.0</v>
      </c>
      <c r="B18" s="16" t="s">
        <v>24</v>
      </c>
      <c r="C18" s="16">
        <v>8.0</v>
      </c>
      <c r="D18" s="15">
        <v>3.0</v>
      </c>
      <c r="E18" s="16">
        <v>3.0</v>
      </c>
      <c r="F18" s="17"/>
    </row>
    <row r="19">
      <c r="A19" s="15">
        <v>17.0</v>
      </c>
      <c r="B19" s="16" t="s">
        <v>25</v>
      </c>
      <c r="C19" s="16">
        <v>13.0</v>
      </c>
      <c r="D19" s="15">
        <v>3.0</v>
      </c>
      <c r="E19" s="16">
        <v>3.0</v>
      </c>
      <c r="F19" s="17"/>
    </row>
    <row r="20">
      <c r="A20" s="18">
        <v>18.0</v>
      </c>
      <c r="B20" s="19" t="s">
        <v>26</v>
      </c>
      <c r="C20" s="19">
        <v>21.0</v>
      </c>
      <c r="D20" s="18">
        <v>4.0</v>
      </c>
      <c r="E20" s="19">
        <v>4.0</v>
      </c>
      <c r="F20" s="20"/>
    </row>
    <row r="21">
      <c r="A21" s="21">
        <v>19.0</v>
      </c>
      <c r="B21" s="22" t="s">
        <v>27</v>
      </c>
      <c r="C21" s="23">
        <v>21.0</v>
      </c>
      <c r="D21" s="21">
        <v>4.0</v>
      </c>
      <c r="E21" s="23">
        <v>5.0</v>
      </c>
      <c r="F21" s="24"/>
    </row>
    <row r="22">
      <c r="A22" s="25">
        <v>20.0</v>
      </c>
      <c r="B22" s="26" t="s">
        <v>28</v>
      </c>
      <c r="C22" s="27">
        <v>21.0</v>
      </c>
      <c r="D22" s="25">
        <v>5.0</v>
      </c>
      <c r="E22" s="26">
        <v>6.0</v>
      </c>
      <c r="F22" s="28"/>
      <c r="G22" s="4" t="s">
        <v>29</v>
      </c>
    </row>
    <row r="23">
      <c r="A23" s="29"/>
      <c r="C23" s="30"/>
      <c r="D23" s="31"/>
      <c r="E23" s="30"/>
    </row>
    <row r="24">
      <c r="A24" s="31"/>
      <c r="D24" s="30"/>
      <c r="E24" s="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14.0"/>
    <col customWidth="1" min="3" max="3" width="15.75"/>
    <col customWidth="1" min="4" max="4" width="52.75"/>
  </cols>
  <sheetData>
    <row r="1">
      <c r="A1" s="1" t="s">
        <v>30</v>
      </c>
    </row>
    <row r="2">
      <c r="A2" s="4" t="s">
        <v>31</v>
      </c>
      <c r="B2" s="4" t="s">
        <v>32</v>
      </c>
      <c r="C2" s="4" t="s">
        <v>33</v>
      </c>
      <c r="D2" s="4" t="s">
        <v>34</v>
      </c>
      <c r="F2" s="4" t="s">
        <v>35</v>
      </c>
    </row>
    <row r="3">
      <c r="A3" s="4">
        <v>1.0</v>
      </c>
      <c r="B3" s="4">
        <v>5.0</v>
      </c>
      <c r="C3" s="4" t="s">
        <v>36</v>
      </c>
      <c r="D3" s="32" t="s">
        <v>37</v>
      </c>
      <c r="E3" s="4" t="s">
        <v>38</v>
      </c>
      <c r="F3" s="9">
        <f>COUNTIF(B3:B46,1)</f>
        <v>3</v>
      </c>
    </row>
    <row r="4">
      <c r="A4" s="4">
        <v>2.0</v>
      </c>
      <c r="B4" s="4">
        <v>13.0</v>
      </c>
      <c r="C4" s="4" t="s">
        <v>36</v>
      </c>
      <c r="D4" s="32" t="s">
        <v>39</v>
      </c>
      <c r="E4" s="33" t="s">
        <v>40</v>
      </c>
      <c r="F4" s="9">
        <f>COUNTIF(B3:B46,2)</f>
        <v>3</v>
      </c>
    </row>
    <row r="5">
      <c r="A5" s="4">
        <v>3.0</v>
      </c>
      <c r="B5" s="4">
        <v>2.0</v>
      </c>
      <c r="C5" s="4" t="s">
        <v>36</v>
      </c>
      <c r="D5" s="34" t="s">
        <v>41</v>
      </c>
      <c r="E5" s="33" t="s">
        <v>42</v>
      </c>
      <c r="F5" s="9">
        <f>COUNTIF(B3:B46,3)</f>
        <v>3</v>
      </c>
    </row>
    <row r="6">
      <c r="A6" s="4">
        <v>4.0</v>
      </c>
      <c r="B6" s="4">
        <v>3.0</v>
      </c>
      <c r="C6" s="4" t="s">
        <v>36</v>
      </c>
      <c r="D6" s="32" t="s">
        <v>43</v>
      </c>
      <c r="E6" s="33" t="s">
        <v>44</v>
      </c>
      <c r="F6" s="9">
        <f>COUNTIF(B3:B46,5)</f>
        <v>4</v>
      </c>
    </row>
    <row r="7">
      <c r="A7" s="4">
        <v>5.0</v>
      </c>
      <c r="B7" s="4">
        <v>3.0</v>
      </c>
      <c r="C7" s="4" t="s">
        <v>36</v>
      </c>
      <c r="D7" s="32" t="s">
        <v>45</v>
      </c>
      <c r="E7" s="33" t="s">
        <v>46</v>
      </c>
      <c r="F7" s="9">
        <f>COUNTIF(B3:B46,8)</f>
        <v>4</v>
      </c>
    </row>
    <row r="8">
      <c r="A8" s="4">
        <v>6.0</v>
      </c>
      <c r="B8" s="4">
        <v>8.0</v>
      </c>
      <c r="C8" s="4" t="s">
        <v>36</v>
      </c>
      <c r="D8" s="32" t="s">
        <v>47</v>
      </c>
      <c r="E8" s="33" t="s">
        <v>48</v>
      </c>
      <c r="F8" s="35">
        <f>COUNTIF(B3:B46,13)</f>
        <v>3</v>
      </c>
    </row>
    <row r="9">
      <c r="A9" s="4">
        <v>7.0</v>
      </c>
      <c r="B9" s="4">
        <v>13.0</v>
      </c>
      <c r="C9" s="4" t="s">
        <v>49</v>
      </c>
      <c r="D9" s="32" t="s">
        <v>50</v>
      </c>
      <c r="F9" s="9">
        <f>COUNTIF(B3:B46,21)</f>
        <v>0</v>
      </c>
    </row>
    <row r="10">
      <c r="A10" s="4">
        <v>8.0</v>
      </c>
      <c r="B10" s="4">
        <v>2.0</v>
      </c>
      <c r="C10" s="4" t="s">
        <v>49</v>
      </c>
      <c r="D10" s="32" t="s">
        <v>51</v>
      </c>
    </row>
    <row r="11">
      <c r="A11" s="4">
        <v>9.0</v>
      </c>
      <c r="B11" s="4">
        <v>3.0</v>
      </c>
      <c r="C11" s="4" t="s">
        <v>36</v>
      </c>
      <c r="D11" s="4" t="s">
        <v>52</v>
      </c>
    </row>
    <row r="12">
      <c r="A12" s="4">
        <v>10.0</v>
      </c>
      <c r="B12" s="4">
        <v>5.0</v>
      </c>
      <c r="C12" s="4" t="s">
        <v>36</v>
      </c>
      <c r="D12" s="4" t="s">
        <v>53</v>
      </c>
    </row>
    <row r="13">
      <c r="A13" s="4">
        <v>11.0</v>
      </c>
      <c r="B13" s="4">
        <v>8.0</v>
      </c>
      <c r="C13" s="4" t="s">
        <v>36</v>
      </c>
      <c r="D13" s="4" t="s">
        <v>54</v>
      </c>
    </row>
    <row r="14">
      <c r="A14" s="4">
        <v>12.0</v>
      </c>
      <c r="B14" s="4">
        <v>5.0</v>
      </c>
      <c r="C14" s="4" t="s">
        <v>36</v>
      </c>
      <c r="D14" s="36" t="s">
        <v>55</v>
      </c>
    </row>
    <row r="15">
      <c r="A15" s="4">
        <v>13.0</v>
      </c>
      <c r="B15" s="4">
        <v>2.0</v>
      </c>
      <c r="C15" s="4" t="s">
        <v>49</v>
      </c>
      <c r="D15" s="4" t="s">
        <v>56</v>
      </c>
    </row>
    <row r="16">
      <c r="A16" s="4">
        <v>14.0</v>
      </c>
      <c r="B16" s="4">
        <v>13.0</v>
      </c>
      <c r="C16" s="4" t="s">
        <v>57</v>
      </c>
      <c r="D16" s="4" t="s">
        <v>58</v>
      </c>
    </row>
    <row r="17">
      <c r="A17" s="4">
        <v>15.0</v>
      </c>
      <c r="B17" s="4">
        <v>5.0</v>
      </c>
      <c r="C17" s="4" t="s">
        <v>57</v>
      </c>
      <c r="D17" s="4" t="s">
        <v>59</v>
      </c>
    </row>
    <row r="18">
      <c r="A18" s="4">
        <v>16.0</v>
      </c>
      <c r="B18" s="4">
        <v>8.0</v>
      </c>
      <c r="C18" s="4" t="s">
        <v>57</v>
      </c>
      <c r="D18" s="4" t="s">
        <v>60</v>
      </c>
    </row>
    <row r="19">
      <c r="A19" s="4">
        <v>17.0</v>
      </c>
      <c r="B19" s="4">
        <v>1.0</v>
      </c>
      <c r="C19" s="4" t="s">
        <v>57</v>
      </c>
      <c r="D19" s="4" t="s">
        <v>61</v>
      </c>
    </row>
    <row r="20">
      <c r="A20" s="4">
        <v>18.0</v>
      </c>
      <c r="B20" s="4">
        <v>1.0</v>
      </c>
      <c r="C20" s="4" t="s">
        <v>57</v>
      </c>
      <c r="D20" s="4" t="s">
        <v>62</v>
      </c>
    </row>
    <row r="21">
      <c r="A21" s="4">
        <v>19.0</v>
      </c>
      <c r="B21" s="4">
        <v>8.0</v>
      </c>
      <c r="C21" s="4" t="s">
        <v>57</v>
      </c>
      <c r="D21" s="4" t="s">
        <v>63</v>
      </c>
    </row>
    <row r="22">
      <c r="A22" s="4">
        <v>20.0</v>
      </c>
      <c r="B22" s="4">
        <v>1.0</v>
      </c>
      <c r="C22" s="4" t="s">
        <v>57</v>
      </c>
      <c r="D22" s="4" t="s">
        <v>64</v>
      </c>
    </row>
    <row r="24">
      <c r="E24" s="37"/>
    </row>
  </sheetData>
  <autoFilter ref="$B$3:$B$22"/>
  <drawing r:id="rId1"/>
</worksheet>
</file>