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aisinternationaltrade-my.sharepoint.com/personal/rafael_gabriel_trade_gov/Documents/I-92/"/>
    </mc:Choice>
  </mc:AlternateContent>
  <xr:revisionPtr revIDLastSave="304" documentId="13_ncr:1_{B07299C6-B45E-4640-BFC9-3C2128F420BF}" xr6:coauthVersionLast="47" xr6:coauthVersionMax="47" xr10:uidLastSave="{59B842DA-245E-4D58-8645-09F06370300D}"/>
  <bookViews>
    <workbookView xWindow="-108" yWindow="-108" windowWidth="23256" windowHeight="12576" xr2:uid="{0060CB8C-3518-4DB9-AA70-FF5A462D7AD8}"/>
  </bookViews>
  <sheets>
    <sheet name="2025" sheetId="39" r:id="rId1"/>
    <sheet name="25-Graph" sheetId="40" r:id="rId2"/>
    <sheet name="2024" sheetId="35" r:id="rId3"/>
    <sheet name="24-Graph" sheetId="38" r:id="rId4"/>
    <sheet name="2023" sheetId="37" r:id="rId5"/>
    <sheet name="23-Graph" sheetId="36" r:id="rId6"/>
    <sheet name="2022" sheetId="33" r:id="rId7"/>
    <sheet name="22-Graph" sheetId="34" r:id="rId8"/>
    <sheet name="2021" sheetId="29" r:id="rId9"/>
    <sheet name="21-Graph" sheetId="30" r:id="rId10"/>
    <sheet name="2020rev" sheetId="32" r:id="rId11"/>
    <sheet name="20-Graph" sheetId="24" r:id="rId12"/>
    <sheet name="2019" sheetId="1" r:id="rId13"/>
    <sheet name="2018" sheetId="20" r:id="rId14"/>
    <sheet name="2017" sheetId="19" r:id="rId15"/>
    <sheet name="2016" sheetId="18" r:id="rId16"/>
    <sheet name="2015" sheetId="17" r:id="rId17"/>
    <sheet name="2014" sheetId="16" r:id="rId18"/>
    <sheet name="2013" sheetId="15" r:id="rId19"/>
    <sheet name="2012" sheetId="14" r:id="rId20"/>
    <sheet name="2011" sheetId="13" r:id="rId21"/>
    <sheet name="2010" sheetId="12" r:id="rId22"/>
    <sheet name="2009" sheetId="11" r:id="rId23"/>
    <sheet name="2008" sheetId="10" r:id="rId24"/>
    <sheet name="2007" sheetId="9" r:id="rId25"/>
    <sheet name="2006" sheetId="8" r:id="rId26"/>
    <sheet name="2005" sheetId="7" r:id="rId27"/>
    <sheet name="2004" sheetId="6" r:id="rId28"/>
    <sheet name="2003" sheetId="5" r:id="rId29"/>
    <sheet name="2002" sheetId="4" r:id="rId30"/>
    <sheet name="2001" sheetId="3" r:id="rId31"/>
    <sheet name="2000" sheetId="2" r:id="rId32"/>
    <sheet name="1999" sheetId="25" r:id="rId33"/>
    <sheet name="1998" sheetId="26" r:id="rId34"/>
    <sheet name="1997" sheetId="27" r:id="rId35"/>
    <sheet name="1996" sheetId="28" r:id="rId36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17" l="1"/>
  <c r="L23" i="17"/>
  <c r="K23" i="17"/>
  <c r="J23" i="17"/>
  <c r="I23" i="17"/>
  <c r="H23" i="17"/>
  <c r="G23" i="17"/>
  <c r="F23" i="17"/>
  <c r="E23" i="17"/>
  <c r="D23" i="17"/>
  <c r="C23" i="17"/>
  <c r="B23" i="17"/>
  <c r="O20" i="17"/>
  <c r="O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B22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B20" i="17"/>
  <c r="L60" i="17"/>
  <c r="H60" i="17"/>
  <c r="D60" i="17"/>
  <c r="N58" i="17"/>
  <c r="M58" i="17"/>
  <c r="M60" i="17"/>
  <c r="L58" i="17"/>
  <c r="K58" i="17"/>
  <c r="K60" i="17"/>
  <c r="J58" i="17"/>
  <c r="J60" i="17"/>
  <c r="I58" i="17"/>
  <c r="I60" i="17"/>
  <c r="H58" i="17"/>
  <c r="G58" i="17"/>
  <c r="G60" i="17"/>
  <c r="F58" i="17"/>
  <c r="E58" i="17"/>
  <c r="E60" i="17"/>
  <c r="D58" i="17"/>
  <c r="C58" i="17"/>
  <c r="C60" i="17"/>
  <c r="B58" i="17"/>
  <c r="B60" i="17"/>
  <c r="N57" i="17"/>
  <c r="N56" i="17"/>
  <c r="N55" i="17"/>
  <c r="N54" i="17"/>
  <c r="F52" i="17"/>
  <c r="N52" i="17"/>
  <c r="N50" i="17"/>
  <c r="N49" i="17"/>
  <c r="N48" i="17"/>
  <c r="N47" i="17"/>
  <c r="N46" i="17"/>
  <c r="N45" i="17"/>
  <c r="N44" i="17"/>
  <c r="N43" i="17"/>
  <c r="P46" i="17"/>
  <c r="P50" i="17"/>
  <c r="P45" i="17"/>
  <c r="P43" i="17"/>
  <c r="N60" i="17"/>
  <c r="P49" i="17"/>
  <c r="P52" i="17"/>
  <c r="F60" i="17"/>
  <c r="P60" i="17"/>
  <c r="P54" i="17"/>
  <c r="P44" i="17"/>
  <c r="P47" i="17"/>
  <c r="P56" i="17"/>
  <c r="P48" i="17"/>
</calcChain>
</file>

<file path=xl/sharedStrings.xml><?xml version="1.0" encoding="utf-8"?>
<sst xmlns="http://schemas.openxmlformats.org/spreadsheetml/2006/main" count="3172" uniqueCount="410">
  <si>
    <t>U.S. CITIZEN TRAVEL TO INTERNATIONAL REGIONS</t>
  </si>
  <si>
    <t>YTD</t>
  </si>
  <si>
    <t>Total</t>
  </si>
  <si>
    <t>% Change</t>
  </si>
  <si>
    <t>Market</t>
  </si>
  <si>
    <t>Regions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</si>
  <si>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</si>
  <si>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</si>
  <si>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</si>
  <si>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</si>
  <si>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</si>
  <si>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</si>
  <si>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</si>
  <si>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</si>
  <si>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</si>
  <si>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</si>
  <si>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</si>
  <si>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</si>
  <si>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 xml:space="preserve">YTD </t>
    </r>
    <r>
      <rPr>
        <b/>
        <vertAlign val="superscript"/>
        <sz val="11"/>
        <rFont val="Calibri"/>
        <family val="2"/>
        <scheme val="minor"/>
      </rPr>
      <t>(1)</t>
    </r>
  </si>
  <si>
    <t>Share</t>
  </si>
  <si>
    <t>Europe</t>
  </si>
  <si>
    <t>Caribbean</t>
  </si>
  <si>
    <t>Asia</t>
  </si>
  <si>
    <t>South America</t>
  </si>
  <si>
    <t>Central America</t>
  </si>
  <si>
    <t>Oceania</t>
  </si>
  <si>
    <t>Middle East</t>
  </si>
  <si>
    <t>Africa</t>
  </si>
  <si>
    <r>
      <t xml:space="preserve">Total Overseas </t>
    </r>
    <r>
      <rPr>
        <vertAlign val="superscript"/>
        <sz val="11"/>
        <rFont val="Calibri"/>
        <family val="2"/>
        <scheme val="minor"/>
      </rPr>
      <t>(2)</t>
    </r>
  </si>
  <si>
    <r>
      <t xml:space="preserve">Mexico (Total) </t>
    </r>
    <r>
      <rPr>
        <vertAlign val="superscript"/>
        <sz val="11"/>
        <rFont val="Calibri"/>
        <family val="2"/>
        <scheme val="minor"/>
      </rPr>
      <t>(3)(P)</t>
    </r>
  </si>
  <si>
    <r>
      <t xml:space="preserve">Mexico (Air) </t>
    </r>
    <r>
      <rPr>
        <vertAlign val="superscript"/>
        <sz val="11"/>
        <rFont val="Calibri"/>
        <family val="2"/>
        <scheme val="minor"/>
      </rPr>
      <t>(2)</t>
    </r>
  </si>
  <si>
    <t>(6)</t>
  </si>
  <si>
    <r>
      <t xml:space="preserve">Canada (Air) </t>
    </r>
    <r>
      <rPr>
        <vertAlign val="superscript"/>
        <sz val="11"/>
        <rFont val="Calibri"/>
        <family val="2"/>
        <scheme val="minor"/>
      </rPr>
      <t>(4)</t>
    </r>
  </si>
  <si>
    <t>North America</t>
  </si>
  <si>
    <r>
      <rPr>
        <vertAlign val="superscript"/>
        <sz val="11"/>
        <rFont val="Calibri"/>
        <family val="2"/>
        <scheme val="minor"/>
      </rPr>
      <t>(2)</t>
    </r>
    <r>
      <rPr>
        <sz val="11"/>
        <rFont val="Calibri"/>
        <family val="2"/>
        <scheme val="minor"/>
      </rPr>
      <t xml:space="preserve"> Overseas and Mexico air traffic (non-stop from US port to foreign port) source: DHS APIS.</t>
    </r>
  </si>
  <si>
    <r>
      <rPr>
        <vertAlign val="superscript"/>
        <sz val="11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Mexico aggregate total (Including air, land and border 1+ nights) source: INEGI/Banco de Mexico. </t>
    </r>
    <r>
      <rPr>
        <vertAlign val="superscript"/>
        <sz val="11"/>
        <rFont val="Calibri"/>
        <family val="2"/>
        <scheme val="minor"/>
      </rPr>
      <t>(P)</t>
    </r>
    <r>
      <rPr>
        <sz val="11"/>
        <rFont val="Calibri"/>
        <family val="2"/>
        <scheme val="minor"/>
      </rPr>
      <t xml:space="preserve"> Preliminary 2019</t>
    </r>
  </si>
  <si>
    <r>
      <rPr>
        <vertAlign val="superscript"/>
        <sz val="11"/>
        <rFont val="Calibri"/>
        <family val="2"/>
        <scheme val="minor"/>
      </rPr>
      <t>(6)</t>
    </r>
    <r>
      <rPr>
        <sz val="11"/>
        <rFont val="Calibri"/>
        <family val="2"/>
        <scheme val="minor"/>
      </rPr>
      <t xml:space="preserve"> Market Share of 'Air' travel compared to all air travel: Mexico-air 16.9%; Canada-air 8.5% ytd.</t>
    </r>
  </si>
  <si>
    <r>
      <t xml:space="preserve">Note:  All air traffic </t>
    </r>
    <r>
      <rPr>
        <u/>
        <sz val="11"/>
        <rFont val="Calibri"/>
        <family val="2"/>
        <scheme val="minor"/>
      </rPr>
      <t>to/from</t>
    </r>
    <r>
      <rPr>
        <sz val="11"/>
        <rFont val="Calibri"/>
        <family val="2"/>
        <scheme val="minor"/>
      </rPr>
      <t xml:space="preserve"> all international regions (on U.S. and foreign flags) are reported by NTTO in the "U.S. International Air Travel Statistics Report".</t>
    </r>
  </si>
  <si>
    <t>Source:  U.S. Department of Commerce, International Trade Administration, National Travel and Tourism Office (NTTO)</t>
  </si>
  <si>
    <t>Released: June 2020</t>
  </si>
  <si>
    <t>Mkt</t>
  </si>
  <si>
    <t>Total Overseas</t>
  </si>
  <si>
    <t>Mexico (Total) rev.</t>
  </si>
  <si>
    <t>Mexico (Air)</t>
  </si>
  <si>
    <t>(7)</t>
  </si>
  <si>
    <t>Canada (Total)</t>
  </si>
  <si>
    <t xml:space="preserve">Canada (Air) </t>
  </si>
  <si>
    <t>(7) Market Share of 'Air' travel compared to all air travel was 17.9% for Mexico-air and 8.1% for Canada.</t>
  </si>
  <si>
    <t>Final</t>
  </si>
  <si>
    <r>
      <t xml:space="preserve">Mexico (Total) </t>
    </r>
    <r>
      <rPr>
        <vertAlign val="superscript"/>
        <sz val="11"/>
        <rFont val="Calibri"/>
        <family val="2"/>
        <scheme val="minor"/>
      </rPr>
      <t>(3)®</t>
    </r>
  </si>
  <si>
    <t>Western Hemisphere (U.S. Outbound)</t>
  </si>
  <si>
    <t>Mexico (Total)</t>
  </si>
  <si>
    <t>Canada (Air)</t>
  </si>
  <si>
    <t xml:space="preserve">Other Regions: </t>
  </si>
  <si>
    <t>So America</t>
  </si>
  <si>
    <t>Cent Am</t>
  </si>
  <si>
    <t>Overseas</t>
  </si>
  <si>
    <t>Annual</t>
  </si>
  <si>
    <t xml:space="preserve">Central America </t>
  </si>
  <si>
    <t>Total Overseas (2)</t>
  </si>
  <si>
    <t>Mexico (Total) (3)(P)</t>
  </si>
  <si>
    <t>Mexico (Air) (2)</t>
  </si>
  <si>
    <t xml:space="preserve">Canada (Total) (4) </t>
  </si>
  <si>
    <t>Canada (Air) (4)</t>
  </si>
  <si>
    <t xml:space="preserve">Grand Total </t>
  </si>
  <si>
    <t xml:space="preserve">Monthly % Chg (1) </t>
  </si>
  <si>
    <t>(5)</t>
  </si>
  <si>
    <t xml:space="preserve">(1) Collection methodology DHS APIS (Overseas &amp; Mexico air) comparable from 2011 through 2018.  </t>
  </si>
  <si>
    <t>(2) Overseas and Mexico air traffic (non-stop from US port to foreign port) source: DHS APIS.</t>
  </si>
  <si>
    <t>(3) Mexico aggregate total (Including air, land and border 1+ nights) source: Banco de Mexico (P) Preliminary estimate 2018; ® revised 2017</t>
  </si>
  <si>
    <t xml:space="preserve">(4) Canadian aggregate total (including air, land and border 1+ nights) source: STATS Canada. </t>
  </si>
  <si>
    <t xml:space="preserve">(5) NTTO reconciled total APIS traffic numbers to U.S. DOT/BTS T-100 International data (BTS does not segment by citizenship) through August 2018. </t>
  </si>
  <si>
    <t>(6) Market Share of 'Air' travel compared to all air travel: Mexico-air 17.9%; Canada-air 8.1% ytd.</t>
  </si>
  <si>
    <t>Note:  All air traffic to/from all international regions (on U.S. and foreign flags) are reported by NTTO in the "U.S. International Air Travel Statistics Report".</t>
  </si>
  <si>
    <t>Released: February 2019</t>
  </si>
  <si>
    <t>Janrev</t>
  </si>
  <si>
    <t xml:space="preserve">Total Overseas </t>
  </si>
  <si>
    <t xml:space="preserve">Canada (Total) </t>
  </si>
  <si>
    <t>(7) Market Share of 'Air' travel compared to all air travel was 18.5% for Mexico-air and 9.0% for Canada.</t>
  </si>
  <si>
    <t xml:space="preserve">2018/2017 </t>
  </si>
  <si>
    <r>
      <t xml:space="preserve">Canada (Total) </t>
    </r>
    <r>
      <rPr>
        <vertAlign val="superscript"/>
        <sz val="11"/>
        <rFont val="Calibri"/>
        <family val="2"/>
        <scheme val="minor"/>
      </rPr>
      <t xml:space="preserve">(4) </t>
    </r>
  </si>
  <si>
    <r>
      <t>Monthly % Chg</t>
    </r>
    <r>
      <rPr>
        <vertAlign val="superscript"/>
        <sz val="11"/>
        <rFont val="Calibri"/>
        <family val="2"/>
        <scheme val="minor"/>
      </rPr>
      <t xml:space="preserve"> (1)</t>
    </r>
    <r>
      <rPr>
        <sz val="11"/>
        <rFont val="Calibri"/>
        <family val="2"/>
        <scheme val="minor"/>
      </rPr>
      <t xml:space="preserve"> </t>
    </r>
  </si>
  <si>
    <t>Released: March 27 , 2018</t>
  </si>
  <si>
    <t>NovRev</t>
  </si>
  <si>
    <t>Asia*</t>
  </si>
  <si>
    <r>
      <t xml:space="preserve">Mexico (Total) </t>
    </r>
    <r>
      <rPr>
        <vertAlign val="superscript"/>
        <sz val="11"/>
        <rFont val="Calibri"/>
        <family val="2"/>
        <scheme val="minor"/>
      </rPr>
      <t>(3)</t>
    </r>
  </si>
  <si>
    <t xml:space="preserve">2017/2016 </t>
  </si>
  <si>
    <t xml:space="preserve">Y-O-Y % Chg (1) </t>
  </si>
  <si>
    <t xml:space="preserve">(1) Collection methodology DHS APIS (Overseas &amp; Mexico air) comparable from 2011 through 2016.  </t>
  </si>
  <si>
    <t>(3) Mexico aggregate total (Including air, land and border 1+ nights) source: Banco de Mexico (f) final estimate 2016 (as of Sep 17)</t>
  </si>
  <si>
    <t>(4) Canadian aggregate total (including air, land and border 1+ nights) source: STATS Canada, as of Oct-17</t>
  </si>
  <si>
    <t xml:space="preserve">(5) NTTO reconciled total APIS traffic numbers to U.S. DOT/BTS T-100 International data (BTS does not segment by citizenship) through February 2017. </t>
  </si>
  <si>
    <t>(6) Market Share of 'Air' travel compared to all air travel: Mexico-air 18.4%; Canada-air 9.3% ytd.</t>
  </si>
  <si>
    <t>Released: October 20, 2017</t>
  </si>
  <si>
    <t>(7) Market Share of 'Air' travel compared to all air travel was 17.9% for Mexico-air and 8.6% for Canada.</t>
  </si>
  <si>
    <t>Mexico (Total) (3)</t>
  </si>
  <si>
    <t xml:space="preserve">2016/2015 </t>
  </si>
  <si>
    <r>
      <t xml:space="preserve">Canada (Total) </t>
    </r>
    <r>
      <rPr>
        <vertAlign val="superscript"/>
        <sz val="11"/>
        <rFont val="Calibri"/>
        <family val="2"/>
        <scheme val="minor"/>
      </rPr>
      <t>(4)</t>
    </r>
    <r>
      <rPr>
        <sz val="11"/>
        <rFont val="Calibri"/>
        <family val="2"/>
        <scheme val="minor"/>
      </rPr>
      <t xml:space="preserve"> </t>
    </r>
  </si>
  <si>
    <r>
      <t xml:space="preserve">Monthly % Chg </t>
    </r>
    <r>
      <rPr>
        <vertAlign val="superscript"/>
        <sz val="11"/>
        <rFont val="Calibri"/>
        <family val="2"/>
        <scheme val="minor"/>
      </rPr>
      <t>(1)</t>
    </r>
    <r>
      <rPr>
        <sz val="11"/>
        <rFont val="Calibri"/>
        <family val="2"/>
        <scheme val="minor"/>
      </rPr>
      <t xml:space="preserve"> </t>
    </r>
  </si>
  <si>
    <r>
      <rPr>
        <vertAlign val="superscript"/>
        <sz val="11"/>
        <rFont val="Calibri"/>
        <family val="2"/>
        <scheme val="minor"/>
      </rPr>
      <t xml:space="preserve">(1) </t>
    </r>
    <r>
      <rPr>
        <sz val="11"/>
        <rFont val="Calibri"/>
        <family val="2"/>
        <scheme val="minor"/>
      </rPr>
      <t xml:space="preserve">Collection methodology DHS APIS (Overseas &amp; Mexico air) comparable from 2011 through 2015.  </t>
    </r>
  </si>
  <si>
    <r>
      <rPr>
        <vertAlign val="superscript"/>
        <sz val="11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Mexico aggregate total (Including air, land and border 1+ nights) source: Banco de Mexico </t>
    </r>
    <r>
      <rPr>
        <vertAlign val="superscript"/>
        <sz val="11"/>
        <rFont val="Calibri"/>
        <family val="2"/>
        <scheme val="minor"/>
      </rPr>
      <t>(P)</t>
    </r>
    <r>
      <rPr>
        <sz val="11"/>
        <rFont val="Calibri"/>
        <family val="2"/>
        <scheme val="minor"/>
      </rPr>
      <t xml:space="preserve"> Preliminary estimate 2015 ® revised 2014</t>
    </r>
  </si>
  <si>
    <r>
      <rPr>
        <vertAlign val="superscript"/>
        <sz val="11"/>
        <rFont val="Calibri"/>
        <family val="2"/>
        <scheme val="minor"/>
      </rPr>
      <t xml:space="preserve">(4) </t>
    </r>
    <r>
      <rPr>
        <sz val="11"/>
        <rFont val="Calibri"/>
        <family val="2"/>
        <scheme val="minor"/>
      </rPr>
      <t>Canadian aggregate total (including air, land and border 1+ nights) source: STATS Canada. Note 2013 - 2015 revised as April 2015</t>
    </r>
  </si>
  <si>
    <r>
      <rPr>
        <vertAlign val="superscript"/>
        <sz val="11"/>
        <rFont val="Calibri"/>
        <family val="2"/>
        <scheme val="minor"/>
      </rPr>
      <t>(5)</t>
    </r>
    <r>
      <rPr>
        <sz val="11"/>
        <rFont val="Calibri"/>
        <family val="2"/>
        <scheme val="minor"/>
      </rPr>
      <t xml:space="preserve"> NTTO reconciled total APIS traffic numbers to U.S. DOT/BTS T-100 International data (BTS does not segment by citizenship) through September 2014. </t>
    </r>
  </si>
  <si>
    <r>
      <rPr>
        <vertAlign val="superscript"/>
        <sz val="11"/>
        <rFont val="Calibri"/>
        <family val="2"/>
        <scheme val="minor"/>
      </rPr>
      <t>(6)</t>
    </r>
    <r>
      <rPr>
        <sz val="11"/>
        <rFont val="Calibri"/>
        <family val="2"/>
        <scheme val="minor"/>
      </rPr>
      <t xml:space="preserve"> Market Share of 'Air' travel compared to all air travel: Mexico-air 18.0%; Canada-air 8.2% ytd.</t>
    </r>
  </si>
  <si>
    <t>Released: October 15 , 2016</t>
  </si>
  <si>
    <t>(7) Market Share of 'Air' travel compared to all air travel was 16.9% for Mexico-air and 8.3% for Canada.</t>
  </si>
  <si>
    <t xml:space="preserve">2015/2014 </t>
  </si>
  <si>
    <r>
      <t>YTD</t>
    </r>
    <r>
      <rPr>
        <b/>
        <vertAlign val="superscript"/>
        <sz val="11"/>
        <rFont val="Calibri"/>
        <family val="2"/>
        <scheme val="minor"/>
      </rPr>
      <t xml:space="preserve"> (1)</t>
    </r>
  </si>
  <si>
    <r>
      <t xml:space="preserve">Mexico (Total) </t>
    </r>
    <r>
      <rPr>
        <vertAlign val="superscript"/>
        <sz val="11"/>
        <rFont val="Calibri"/>
        <family val="2"/>
        <scheme val="minor"/>
      </rPr>
      <t>(3) (Rev)</t>
    </r>
  </si>
  <si>
    <r>
      <t>Canada (Air)</t>
    </r>
    <r>
      <rPr>
        <vertAlign val="superscript"/>
        <sz val="11"/>
        <rFont val="Calibri"/>
        <family val="2"/>
        <scheme val="minor"/>
      </rPr>
      <t xml:space="preserve"> (4)</t>
    </r>
  </si>
  <si>
    <t xml:space="preserve">(1) Collection methodology DHS APIS (Overseas &amp; Mexico air) comparable from 2011 through 2014.  </t>
  </si>
  <si>
    <t>(3) Mexico aggregate total (Including air, land and border 1+ nights) source: Banco de Mexico (Rev) Revised estimate on 7/13/15</t>
  </si>
  <si>
    <t xml:space="preserve">(4) Canadian aggregate total (including air, land and border 1+ nights) source: STATS Canada. Note: 2013 and 2014 data revised as of April 2015. </t>
  </si>
  <si>
    <t xml:space="preserve">(5) NTTO reconciles total APIS traffic numbers to U.S. DOT/BTS T-100 International data (BTS does not segment by citizenship) . </t>
  </si>
  <si>
    <t>(6) Market Share of 'Air' travel compared to all air travel: Mexico-air 16.9%; Canada-air 8.3% ytd.</t>
  </si>
  <si>
    <t>Released: February 20, 2015; Revised April 24, 2015 (Canada) and July 13, 2015 (Mexico)</t>
  </si>
  <si>
    <r>
      <rPr>
        <vertAlign val="superscript"/>
        <sz val="11"/>
        <rFont val="Calibri"/>
        <family val="2"/>
        <scheme val="minor"/>
      </rPr>
      <t>(7)</t>
    </r>
    <r>
      <rPr>
        <sz val="11"/>
        <rFont val="Calibri"/>
        <family val="2"/>
        <scheme val="minor"/>
      </rPr>
      <t xml:space="preserve"> Market Share of 'Air' travel compared to all air travel was 16.2% for Mexico-air and 8.4% for Canada.</t>
    </r>
  </si>
  <si>
    <t xml:space="preserve">2014/2013 </t>
  </si>
  <si>
    <r>
      <t>Canada (Total)</t>
    </r>
    <r>
      <rPr>
        <vertAlign val="superscript"/>
        <sz val="11"/>
        <rFont val="Calibri"/>
        <family val="2"/>
        <scheme val="minor"/>
      </rPr>
      <t xml:space="preserve"> (4)</t>
    </r>
    <r>
      <rPr>
        <sz val="11"/>
        <rFont val="Calibri"/>
        <family val="2"/>
        <scheme val="minor"/>
      </rPr>
      <t xml:space="preserve"> </t>
    </r>
  </si>
  <si>
    <r>
      <rPr>
        <vertAlign val="superscript"/>
        <sz val="11"/>
        <rFont val="Calibri"/>
        <family val="2"/>
        <scheme val="minor"/>
      </rPr>
      <t>(1)</t>
    </r>
    <r>
      <rPr>
        <sz val="11"/>
        <rFont val="Calibri"/>
        <family val="2"/>
        <scheme val="minor"/>
      </rPr>
      <t xml:space="preserve"> Collection methodology DHS APIS (Overseas &amp; Mexico air) comparable from 2011 through 2013.  </t>
    </r>
  </si>
  <si>
    <r>
      <rPr>
        <vertAlign val="superscript"/>
        <sz val="11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Mexico aggregate total (Including air, land and border 1+ nights) source: Banco de Mexico (P) Preliminary estimate</t>
    </r>
  </si>
  <si>
    <r>
      <rPr>
        <vertAlign val="superscript"/>
        <sz val="11"/>
        <rFont val="Calibri"/>
        <family val="2"/>
        <scheme val="minor"/>
      </rPr>
      <t>(4)</t>
    </r>
    <r>
      <rPr>
        <sz val="11"/>
        <rFont val="Calibri"/>
        <family val="2"/>
        <scheme val="minor"/>
      </rPr>
      <t xml:space="preserve"> Canadian aggregate total (including air, land and border 1+ nights) source: STATS Canada</t>
    </r>
  </si>
  <si>
    <r>
      <rPr>
        <vertAlign val="superscript"/>
        <sz val="11"/>
        <rFont val="Calibri"/>
        <family val="2"/>
        <scheme val="minor"/>
      </rPr>
      <t xml:space="preserve">(5) </t>
    </r>
    <r>
      <rPr>
        <sz val="11"/>
        <rFont val="Calibri"/>
        <family val="2"/>
        <scheme val="minor"/>
      </rPr>
      <t xml:space="preserve">NTTO reconciled total APIS traffic numbers to U.S. DOT/BTS T-100 International data (BTS does not segment by citizenship) through August 2013. </t>
    </r>
  </si>
  <si>
    <r>
      <rPr>
        <vertAlign val="superscript"/>
        <sz val="11"/>
        <rFont val="Calibri"/>
        <family val="2"/>
        <scheme val="minor"/>
      </rPr>
      <t>(6)</t>
    </r>
    <r>
      <rPr>
        <sz val="11"/>
        <rFont val="Calibri"/>
        <family val="2"/>
        <scheme val="minor"/>
      </rPr>
      <t xml:space="preserve"> Market Share of 'Air' travel compared to all air travel: Mexico-air 15.9%; Canada-air 9.7% ytd.</t>
    </r>
  </si>
  <si>
    <t>Released: February 24, 2014</t>
  </si>
  <si>
    <r>
      <rPr>
        <vertAlign val="superscript"/>
        <sz val="11"/>
        <rFont val="Calibri"/>
        <family val="2"/>
        <scheme val="minor"/>
      </rPr>
      <t>(7)</t>
    </r>
    <r>
      <rPr>
        <sz val="11"/>
        <rFont val="Calibri"/>
        <family val="2"/>
        <scheme val="minor"/>
      </rPr>
      <t xml:space="preserve"> Market Share of 'Air' travel compared to all air travel in 2012 was 15.2% for Mexico-air and 9.5% for Canada.</t>
    </r>
  </si>
  <si>
    <t xml:space="preserve">2013/2012 </t>
  </si>
  <si>
    <t xml:space="preserve">(1) Collection methodology DHS APIS (Overseas &amp; Mexico air) comparable for all of 2012/2011.  </t>
  </si>
  <si>
    <t>(3) Mexico aggregate total (Including air, land and border 1+ nights) source: Banco de Mexico (P) Preliminary estimate</t>
  </si>
  <si>
    <t>(4) Canadian aggregate total (including air, land and border 1+ nights) source: STATS Canada</t>
  </si>
  <si>
    <t xml:space="preserve">(6) Market Share of 'Air' travel compared to all air travel: Mexico-air 15.3%; Canada-air 9.3%. </t>
  </si>
  <si>
    <t>Released: March 12, 2013</t>
  </si>
  <si>
    <t>(7) Market Share of 'Air' travel compared to all air travel was 15.4% for Mexico-air and 9.6% for Canada.</t>
  </si>
  <si>
    <t xml:space="preserve">2012/2011 </t>
  </si>
  <si>
    <r>
      <t xml:space="preserve">2H YTD </t>
    </r>
    <r>
      <rPr>
        <b/>
        <vertAlign val="superscript"/>
        <sz val="11"/>
        <rFont val="Calibri"/>
        <family val="2"/>
        <scheme val="minor"/>
      </rPr>
      <t>(1)</t>
    </r>
  </si>
  <si>
    <t>NA</t>
  </si>
  <si>
    <r>
      <rPr>
        <vertAlign val="superscript"/>
        <sz val="11"/>
        <rFont val="Calibri"/>
        <family val="2"/>
        <scheme val="minor"/>
      </rPr>
      <t xml:space="preserve">(1) </t>
    </r>
    <r>
      <rPr>
        <sz val="11"/>
        <rFont val="Calibri"/>
        <family val="2"/>
        <scheme val="minor"/>
      </rPr>
      <t xml:space="preserve">Collection methodology DHS APIS (Overseas &amp; Mexico air) comparable for Second Half, July - December 2011/2010.  </t>
    </r>
  </si>
  <si>
    <r>
      <rPr>
        <vertAlign val="superscript"/>
        <sz val="11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Mexico aggregate total (Including air, land and border 1+ nights) source: Banco de Mexico</t>
    </r>
  </si>
  <si>
    <r>
      <rPr>
        <vertAlign val="superscript"/>
        <sz val="11"/>
        <rFont val="Calibri"/>
        <family val="2"/>
        <scheme val="minor"/>
      </rPr>
      <t xml:space="preserve">(4) </t>
    </r>
    <r>
      <rPr>
        <sz val="11"/>
        <rFont val="Calibri"/>
        <family val="2"/>
        <scheme val="minor"/>
      </rPr>
      <t>Canadian aggregate total (including air, land and border 1+ nights) source: STATS Canada</t>
    </r>
  </si>
  <si>
    <r>
      <rPr>
        <vertAlign val="superscript"/>
        <sz val="11"/>
        <rFont val="Calibri"/>
        <family val="2"/>
        <scheme val="minor"/>
      </rPr>
      <t>(5)</t>
    </r>
    <r>
      <rPr>
        <sz val="11"/>
        <rFont val="Calibri"/>
        <family val="2"/>
        <scheme val="minor"/>
      </rPr>
      <t xml:space="preserve"> OTTI reconciled total APIS traffic numbers to U.S. DOT/BTS T-100 International data through July 2011 (BTS does not segment by citizenship). In February APIS was 10% below T-100.</t>
    </r>
  </si>
  <si>
    <r>
      <rPr>
        <vertAlign val="superscript"/>
        <sz val="11"/>
        <rFont val="Calibri"/>
        <family val="2"/>
        <scheme val="minor"/>
      </rPr>
      <t>(6)</t>
    </r>
    <r>
      <rPr>
        <sz val="11"/>
        <rFont val="Calibri"/>
        <family val="2"/>
        <scheme val="minor"/>
      </rPr>
      <t xml:space="preserve"> Market Share of 'Air' travel compared to all air travel was 15.3% for Mexico-air and 9.7% for Canada. </t>
    </r>
  </si>
  <si>
    <t>Released: February 27, 2012</t>
  </si>
  <si>
    <t>Source: DHS I-92 data Jan-Jun 2010</t>
  </si>
  <si>
    <t>APIS</t>
  </si>
  <si>
    <r>
      <t xml:space="preserve">Total Overseas </t>
    </r>
    <r>
      <rPr>
        <vertAlign val="superscript"/>
        <sz val="11"/>
        <rFont val="Calibri"/>
        <family val="2"/>
        <scheme val="minor"/>
      </rPr>
      <t>2</t>
    </r>
  </si>
  <si>
    <t>(7) Market Share of 'Air' travel compared to all air travel was 14.4% for Mexico-air and 9.3% for Canada.</t>
  </si>
  <si>
    <r>
      <t>U.S. CITIZEN AIR TRAFFIC</t>
    </r>
    <r>
      <rPr>
        <b/>
        <vertAlign val="superscript"/>
        <sz val="11"/>
        <rFont val="Calibri"/>
        <family val="2"/>
        <scheme val="minor"/>
      </rPr>
      <t xml:space="preserve">2 </t>
    </r>
    <r>
      <rPr>
        <b/>
        <sz val="11"/>
        <rFont val="Calibri"/>
        <family val="2"/>
        <scheme val="minor"/>
      </rPr>
      <t>TO OVERSEAS REGIONS, CANADA &amp; MEXICO</t>
    </r>
  </si>
  <si>
    <t>I-92</t>
  </si>
  <si>
    <t>Mexico</t>
  </si>
  <si>
    <t xml:space="preserve">Canada </t>
  </si>
  <si>
    <t>Monthly % Chg</t>
  </si>
  <si>
    <r>
      <t>1</t>
    </r>
    <r>
      <rPr>
        <sz val="11"/>
        <rFont val="Calibri"/>
        <family val="2"/>
        <scheme val="minor"/>
      </rPr>
      <t xml:space="preserve"> Monthly data do not necessarily sum to the Total Annual numbers due to 'late records' and data transitioning</t>
    </r>
  </si>
  <si>
    <r>
      <t>2</t>
    </r>
    <r>
      <rPr>
        <sz val="11"/>
        <rFont val="Calibri"/>
        <family val="2"/>
        <scheme val="minor"/>
      </rPr>
      <t xml:space="preserve"> Air traffic only, non-stop from US port to foreign port. Not same as total 'visitation' throughout the respective regions (refer U.S. Outbound Profile)</t>
    </r>
  </si>
  <si>
    <r>
      <t>3</t>
    </r>
    <r>
      <rPr>
        <sz val="11"/>
        <rFont val="Calibri"/>
        <family val="2"/>
        <scheme val="minor"/>
      </rPr>
      <t xml:space="preserve"> Percentage change is compared to the same time frame from the previous year.</t>
    </r>
  </si>
  <si>
    <t xml:space="preserve">           Air traffic to Canada is obtained from Statistics Canada.</t>
  </si>
  <si>
    <t>Revised and released: September 26, 2011</t>
  </si>
  <si>
    <t>U.S. CITIZEN AIR TRAFFIC TO OVERSEAS REGIONS, CANADA &amp; MEXICO</t>
  </si>
  <si>
    <t>Source: All DHS I-92 data for 2009</t>
  </si>
  <si>
    <t>2010/2009</t>
  </si>
  <si>
    <t>Canada</t>
  </si>
  <si>
    <t>Other Regions</t>
  </si>
  <si>
    <r>
      <t>U.S. CITIZEN AIR TRAFFIC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TO OVERSEAS REGIONS, CANADA &amp; MEXICO</t>
    </r>
  </si>
  <si>
    <r>
      <t xml:space="preserve">YTD </t>
    </r>
    <r>
      <rPr>
        <b/>
        <vertAlign val="superscript"/>
        <sz val="10"/>
        <rFont val="Arial"/>
        <family val="2"/>
      </rPr>
      <t>3</t>
    </r>
  </si>
  <si>
    <t>Canada (rev)</t>
  </si>
  <si>
    <r>
      <rPr>
        <vertAlign val="superscript"/>
        <sz val="10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Preliminary monthly data do not include 'late records' which will be reflected in Quarterly and Final Annual reports</t>
    </r>
  </si>
  <si>
    <r>
      <rPr>
        <vertAlign val="super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Air traffic only, non-stop from US port to foreign port. Not same as total 'visitation' throughout the respective regions (refer 2008U.S. Outbound Profile)</t>
    </r>
  </si>
  <si>
    <r>
      <rPr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Percentage change is compared to the same time frame from the previous year.</t>
    </r>
  </si>
  <si>
    <t>Released: June 2009</t>
  </si>
  <si>
    <t>Released: May 2010; revised July 2010</t>
  </si>
  <si>
    <t>2009/2008</t>
  </si>
  <si>
    <t>Other Regions:</t>
  </si>
  <si>
    <r>
      <t>U.S. CITIZEN AIR TRAFFIC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TO OVERSEAS REGIONS, CANADA &amp; MEXICO</t>
    </r>
  </si>
  <si>
    <r>
      <t xml:space="preserve">YTD </t>
    </r>
    <r>
      <rPr>
        <b/>
        <vertAlign val="superscript"/>
        <sz val="11"/>
        <rFont val="Calibri"/>
        <family val="2"/>
        <scheme val="minor"/>
      </rPr>
      <t>3</t>
    </r>
  </si>
  <si>
    <t>3.2%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</si>
  <si>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Final data includes 'late records' not reflected in monthly reports</t>
    </r>
  </si>
  <si>
    <r>
      <t xml:space="preserve">2 </t>
    </r>
    <r>
      <rPr>
        <sz val="11"/>
        <rFont val="Calibri"/>
        <family val="2"/>
        <scheme val="minor"/>
      </rPr>
      <t>Air traffic only, non-stop from US port to foreign port. Not same as total 'visitation' throughout the respective regions (refer 2007 U.S. Outbound Profile)</t>
    </r>
  </si>
  <si>
    <r>
      <t xml:space="preserve">3 </t>
    </r>
    <r>
      <rPr>
        <sz val="11"/>
        <rFont val="Calibri"/>
        <family val="2"/>
        <scheme val="minor"/>
      </rPr>
      <t>Percentage change is compared to the same time frame from 2006.</t>
    </r>
  </si>
  <si>
    <t>Note:  Air traffic to Overseas and Mexico (on U.S. and foreign flags) is based on the Office of Travel and Tourism Industries (OTTI) "U.S. International Air Travel Statistics Report" I-92.</t>
  </si>
  <si>
    <t xml:space="preserve">           Air traffic to Canada data is obtained from Statistics Canada.</t>
  </si>
  <si>
    <t>Released: May 2008</t>
  </si>
  <si>
    <r>
      <t>YTD</t>
    </r>
    <r>
      <rPr>
        <b/>
        <vertAlign val="superscript"/>
        <sz val="11"/>
        <rFont val="Calibri"/>
        <family val="2"/>
        <scheme val="minor"/>
      </rPr>
      <t xml:space="preserve"> 3</t>
    </r>
  </si>
  <si>
    <r>
      <t xml:space="preserve">1 </t>
    </r>
    <r>
      <rPr>
        <sz val="11"/>
        <rFont val="Calibri"/>
        <family val="2"/>
        <scheme val="minor"/>
      </rPr>
      <t>Final data include 'late records' which are reflected in Quarterly and Final Annual reports</t>
    </r>
  </si>
  <si>
    <r>
      <t xml:space="preserve">2 </t>
    </r>
    <r>
      <rPr>
        <sz val="11"/>
        <rFont val="Calibri"/>
        <family val="2"/>
        <scheme val="minor"/>
      </rPr>
      <t>Air traffic only, non-stop from US port to foreign port. Does not imply total 'visitation' throughout the respective regions (refer U.S. Outbound Profile)</t>
    </r>
  </si>
  <si>
    <r>
      <t xml:space="preserve">3 </t>
    </r>
    <r>
      <rPr>
        <sz val="11"/>
        <rFont val="Calibri"/>
        <family val="2"/>
        <scheme val="minor"/>
      </rPr>
      <t>Percentage change is compared to the same time frame from the previous year.</t>
    </r>
  </si>
  <si>
    <t>Released: May 2007</t>
  </si>
  <si>
    <t>YTD 3</t>
  </si>
  <si>
    <t>1 Final data does include 'late records' in Total Annual column.</t>
  </si>
  <si>
    <t>2 Air traffic only, non-stop from US port to foreign port. Does not imply total 'visitation' throughout the respective regions (refer U.S. Outbound Profile)</t>
  </si>
  <si>
    <t>3 Percentage change is compared to the same time frame from the previous year.</t>
  </si>
  <si>
    <t>Released: June 2006</t>
  </si>
  <si>
    <t>U.S. CITIZEN AIR TRAFFIC* TO OVERSEAS REGIONS, CANADA &amp; MEXICO</t>
  </si>
  <si>
    <t>% Change2</t>
  </si>
  <si>
    <t>Annual1</t>
  </si>
  <si>
    <t>2004/2003</t>
  </si>
  <si>
    <t xml:space="preserve">* Air traffic, non-stop from US port to foreign port. Does not imply total 'visitation' throughout the respective regions </t>
  </si>
  <si>
    <t>1  The sum of the monthly totals will not equal the final annual total because late records were added to the final annual to report total U.S. outbound air traffic</t>
  </si>
  <si>
    <t>2 Percentage change is compared to the same time frame from the previous year.</t>
  </si>
  <si>
    <t>Overseas excludes Canada and Mexico air traffic data</t>
  </si>
  <si>
    <t>2003/2002</t>
  </si>
  <si>
    <t>Total Overseas 3</t>
  </si>
  <si>
    <t>3  Overseas excludes Canada and Mexico air traffic data</t>
  </si>
  <si>
    <t>Released:  July 2005</t>
  </si>
  <si>
    <r>
      <t xml:space="preserve">Final </t>
    </r>
    <r>
      <rPr>
        <b/>
        <vertAlign val="superscript"/>
        <sz val="11"/>
        <rFont val="Calibri"/>
        <family val="2"/>
        <scheme val="minor"/>
      </rPr>
      <t>1</t>
    </r>
  </si>
  <si>
    <r>
      <t>% Change</t>
    </r>
    <r>
      <rPr>
        <b/>
        <vertAlign val="superscript"/>
        <sz val="11"/>
        <rFont val="Calibri"/>
        <family val="2"/>
        <scheme val="minor"/>
      </rPr>
      <t>2</t>
    </r>
  </si>
  <si>
    <t>2002/2001</t>
  </si>
  <si>
    <r>
      <t xml:space="preserve">Total Overseas </t>
    </r>
    <r>
      <rPr>
        <vertAlign val="superscript"/>
        <sz val="11"/>
        <rFont val="Calibri"/>
        <family val="2"/>
        <scheme val="minor"/>
      </rPr>
      <t>3</t>
    </r>
  </si>
  <si>
    <r>
      <t>1</t>
    </r>
    <r>
      <rPr>
        <sz val="11"/>
        <rFont val="Calibri"/>
        <family val="2"/>
        <scheme val="minor"/>
      </rPr>
      <t xml:space="preserve"> Total Annual figures may not equal to the sum of the month departure figures because late records are added to the monthly annual sum.</t>
    </r>
  </si>
  <si>
    <r>
      <t>2</t>
    </r>
    <r>
      <rPr>
        <sz val="11"/>
        <rFont val="Calibri"/>
        <family val="2"/>
        <scheme val="minor"/>
      </rPr>
      <t xml:space="preserve"> Percentage change is compared to the same time frame from the previous year.</t>
    </r>
  </si>
  <si>
    <r>
      <t>3</t>
    </r>
    <r>
      <rPr>
        <sz val="11"/>
        <rFont val="Calibri"/>
        <family val="2"/>
        <scheme val="minor"/>
      </rPr>
      <t xml:space="preserve"> Total Overseas figure excludes Canada and Mexico figures.  </t>
    </r>
  </si>
  <si>
    <t>Released: May 2003 (Corrected November02 Asia and Middle East, October 2006)</t>
  </si>
  <si>
    <r>
      <t xml:space="preserve">Final </t>
    </r>
    <r>
      <rPr>
        <vertAlign val="superscript"/>
        <sz val="12"/>
        <rFont val="Calibri"/>
        <family val="2"/>
        <scheme val="minor"/>
      </rPr>
      <t>1</t>
    </r>
  </si>
  <si>
    <r>
      <t>% Change</t>
    </r>
    <r>
      <rPr>
        <vertAlign val="superscript"/>
        <sz val="12"/>
        <rFont val="Calibri"/>
        <family val="2"/>
        <scheme val="minor"/>
      </rPr>
      <t>2</t>
    </r>
  </si>
  <si>
    <t>Jan-Dec</t>
  </si>
  <si>
    <t>2001/2000</t>
  </si>
  <si>
    <r>
      <t xml:space="preserve">Total Overseas </t>
    </r>
    <r>
      <rPr>
        <vertAlign val="superscript"/>
        <sz val="12"/>
        <rFont val="Calibri"/>
        <family val="2"/>
        <scheme val="minor"/>
      </rPr>
      <t>3</t>
    </r>
  </si>
  <si>
    <r>
      <t>1</t>
    </r>
    <r>
      <rPr>
        <sz val="12"/>
        <rFont val="Calibri"/>
        <family val="2"/>
        <scheme val="minor"/>
      </rPr>
      <t xml:space="preserve"> Total Annual figures may not equal to the sum of the month departure figures because late records are added to the monthly annual sum.</t>
    </r>
  </si>
  <si>
    <r>
      <t>2</t>
    </r>
    <r>
      <rPr>
        <sz val="12"/>
        <rFont val="Calibri"/>
        <family val="2"/>
        <scheme val="minor"/>
      </rPr>
      <t xml:space="preserve"> Percentage change is compared to the same time frame from the previous year.</t>
    </r>
  </si>
  <si>
    <r>
      <t>3</t>
    </r>
    <r>
      <rPr>
        <sz val="12"/>
        <rFont val="Calibri"/>
        <family val="2"/>
        <scheme val="minor"/>
      </rPr>
      <t xml:space="preserve"> Total Overseas figure excludes Canada and Mexico figures.  </t>
    </r>
  </si>
  <si>
    <t xml:space="preserve">TOTAL OVERSEAS </t>
  </si>
  <si>
    <t>GRAND TOTAL</t>
  </si>
  <si>
    <t>Note:  All data reported are from TI's "U.S. International Air Travel Statistics Report" except for the Canada air data</t>
  </si>
  <si>
    <t xml:space="preserve"> </t>
  </si>
  <si>
    <t xml:space="preserve">            TI obtains the information on U.S. departures to Canada from Statistics Canada</t>
  </si>
  <si>
    <t xml:space="preserve">           NTTO obtains the U.S. air departures to Canada from Statistics Canada.</t>
  </si>
  <si>
    <r>
      <t xml:space="preserve">2011/2010 </t>
    </r>
    <r>
      <rPr>
        <b/>
        <vertAlign val="superscript"/>
        <sz val="11"/>
        <rFont val="Calibri"/>
        <family val="2"/>
        <scheme val="minor"/>
      </rPr>
      <t>1</t>
    </r>
  </si>
  <si>
    <t>(5) NTTO reconciled total APIS traffic numbers to U.S. DOT/BTS T-100 International data through August 2012 (BTS does not segment by citizenship). In February 2011 APIS was 10% below T-100.</t>
  </si>
  <si>
    <r>
      <t xml:space="preserve">Other Regions: </t>
    </r>
    <r>
      <rPr>
        <b/>
        <vertAlign val="superscript"/>
        <sz val="11"/>
        <rFont val="Calibri"/>
        <family val="2"/>
        <scheme val="minor"/>
      </rPr>
      <t>1</t>
    </r>
  </si>
  <si>
    <r>
      <t xml:space="preserve">YTD </t>
    </r>
    <r>
      <rPr>
        <b/>
        <vertAlign val="superscript"/>
        <sz val="10"/>
        <rFont val="Calibri"/>
        <family val="2"/>
        <scheme val="minor"/>
      </rPr>
      <t>(1)</t>
    </r>
  </si>
  <si>
    <r>
      <t xml:space="preserve">Total Overseas </t>
    </r>
    <r>
      <rPr>
        <vertAlign val="superscript"/>
        <sz val="10"/>
        <rFont val="Calibri"/>
        <family val="2"/>
        <scheme val="minor"/>
      </rPr>
      <t>(2)</t>
    </r>
  </si>
  <si>
    <r>
      <t>Mexico (Total)</t>
    </r>
    <r>
      <rPr>
        <vertAlign val="superscript"/>
        <sz val="10"/>
        <rFont val="Calibri"/>
        <family val="2"/>
        <scheme val="minor"/>
      </rPr>
      <t xml:space="preserve"> (3)(P)</t>
    </r>
  </si>
  <si>
    <r>
      <t xml:space="preserve">Mexico (Air) </t>
    </r>
    <r>
      <rPr>
        <vertAlign val="superscript"/>
        <sz val="10"/>
        <rFont val="Calibri"/>
        <family val="2"/>
        <scheme val="minor"/>
      </rPr>
      <t>(2)</t>
    </r>
  </si>
  <si>
    <r>
      <t xml:space="preserve">Canada (Total) </t>
    </r>
    <r>
      <rPr>
        <vertAlign val="superscript"/>
        <sz val="10"/>
        <rFont val="Calibri"/>
        <family val="2"/>
        <scheme val="minor"/>
      </rPr>
      <t>(4)</t>
    </r>
    <r>
      <rPr>
        <sz val="10"/>
        <rFont val="Calibri"/>
        <family val="2"/>
        <scheme val="minor"/>
      </rPr>
      <t xml:space="preserve"> </t>
    </r>
  </si>
  <si>
    <r>
      <t>Canada (Air)</t>
    </r>
    <r>
      <rPr>
        <vertAlign val="superscript"/>
        <sz val="10"/>
        <rFont val="Calibri"/>
        <family val="2"/>
        <scheme val="minor"/>
      </rPr>
      <t xml:space="preserve"> (4)</t>
    </r>
  </si>
  <si>
    <r>
      <t>Monthly % Chg</t>
    </r>
    <r>
      <rPr>
        <vertAlign val="superscript"/>
        <sz val="10"/>
        <rFont val="Calibri"/>
        <family val="2"/>
        <scheme val="minor"/>
      </rPr>
      <t xml:space="preserve"> (1) </t>
    </r>
  </si>
  <si>
    <r>
      <rPr>
        <vertAlign val="superscript"/>
        <sz val="10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Banco Final</t>
    </r>
  </si>
  <si>
    <t xml:space="preserve">2020/2019 </t>
  </si>
  <si>
    <t xml:space="preserve">To find out more about the Air Traffic Statistics program visit: </t>
  </si>
  <si>
    <t>https://www.trade.gov/us-international-air-travel-statistics-i-92-data</t>
  </si>
  <si>
    <t>Mexico (Total) Final</t>
  </si>
  <si>
    <r>
      <rPr>
        <vertAlign val="superscript"/>
        <sz val="11"/>
        <rFont val="Calibri"/>
        <family val="2"/>
        <scheme val="minor"/>
      </rPr>
      <t xml:space="preserve">(4) </t>
    </r>
    <r>
      <rPr>
        <sz val="11"/>
        <rFont val="Calibri"/>
        <family val="2"/>
        <scheme val="minor"/>
      </rPr>
      <t xml:space="preserve">Canadian aggregate total (including air, land and border 1+ nights) source: STATS Canada. </t>
    </r>
  </si>
  <si>
    <r>
      <t xml:space="preserve">YTD </t>
    </r>
    <r>
      <rPr>
        <b/>
        <vertAlign val="superscript"/>
        <sz val="11"/>
        <rFont val="Calibri"/>
        <family val="2"/>
      </rPr>
      <t>(1)</t>
    </r>
  </si>
  <si>
    <r>
      <t xml:space="preserve">Total Overseas </t>
    </r>
    <r>
      <rPr>
        <vertAlign val="superscript"/>
        <sz val="11"/>
        <rFont val="Calibri"/>
        <family val="2"/>
      </rPr>
      <t>(2)</t>
    </r>
  </si>
  <si>
    <r>
      <t xml:space="preserve">Mexico (Total) </t>
    </r>
    <r>
      <rPr>
        <vertAlign val="superscript"/>
        <sz val="11"/>
        <rFont val="Calibri"/>
        <family val="2"/>
      </rPr>
      <t>(3)(P)</t>
    </r>
  </si>
  <si>
    <r>
      <t xml:space="preserve">Mexico (Air) </t>
    </r>
    <r>
      <rPr>
        <vertAlign val="superscript"/>
        <sz val="11"/>
        <rFont val="Calibri"/>
        <family val="2"/>
      </rPr>
      <t>(2)</t>
    </r>
  </si>
  <si>
    <r>
      <t xml:space="preserve">Canada (Air) </t>
    </r>
    <r>
      <rPr>
        <vertAlign val="superscript"/>
        <sz val="11"/>
        <rFont val="Calibri"/>
        <family val="2"/>
      </rPr>
      <t>(4)</t>
    </r>
  </si>
  <si>
    <t>Region</t>
  </si>
  <si>
    <t>yoy %chg</t>
  </si>
  <si>
    <t>2020 Share</t>
  </si>
  <si>
    <t>2019 Share</t>
  </si>
  <si>
    <t xml:space="preserve">Mexico (Total) </t>
  </si>
  <si>
    <t>% Chg</t>
  </si>
  <si>
    <r>
      <rPr>
        <vertAlign val="superscript"/>
        <sz val="11"/>
        <rFont val="Calibri"/>
        <family val="2"/>
        <scheme val="minor"/>
      </rPr>
      <t xml:space="preserve">(1) </t>
    </r>
    <r>
      <rPr>
        <sz val="11"/>
        <rFont val="Calibri"/>
        <family val="2"/>
        <scheme val="minor"/>
      </rPr>
      <t>Collection methodology DHS I-92/APIS (Overseas &amp; Mexico air) comparable from 2011 through 2019.  (Note: 2019 reflects DHS ADIS and NTTO Power BI processing)</t>
    </r>
  </si>
  <si>
    <r>
      <rPr>
        <vertAlign val="superscript"/>
        <sz val="11"/>
        <rFont val="Calibri"/>
        <family val="2"/>
        <scheme val="minor"/>
      </rPr>
      <t>(5)</t>
    </r>
    <r>
      <rPr>
        <sz val="11"/>
        <rFont val="Calibri"/>
        <family val="2"/>
        <scheme val="minor"/>
      </rPr>
      <t xml:space="preserve"> NTTO reconciled total APIS traffic numbers to U.S. DOT/BTS T-100 International data (BTS does not segment by citizenship) through December 2019. </t>
    </r>
  </si>
  <si>
    <r>
      <t xml:space="preserve">Canada (Total) </t>
    </r>
    <r>
      <rPr>
        <vertAlign val="superscript"/>
        <sz val="11"/>
        <rFont val="Calibri"/>
        <family val="2"/>
      </rPr>
      <t xml:space="preserve">(4) </t>
    </r>
  </si>
  <si>
    <r>
      <t>Monthly % Chg</t>
    </r>
    <r>
      <rPr>
        <vertAlign val="superscript"/>
        <sz val="11"/>
        <rFont val="Calibri"/>
        <family val="2"/>
      </rPr>
      <t xml:space="preserve"> (1)</t>
    </r>
    <r>
      <rPr>
        <sz val="11"/>
        <rFont val="Calibri"/>
        <family val="2"/>
      </rPr>
      <t xml:space="preserve"> </t>
    </r>
  </si>
  <si>
    <r>
      <rPr>
        <vertAlign val="superscript"/>
        <sz val="11"/>
        <rFont val="Calibri"/>
        <family val="2"/>
      </rPr>
      <t>(1)</t>
    </r>
    <r>
      <rPr>
        <sz val="11"/>
        <rFont val="Calibri"/>
        <family val="2"/>
      </rPr>
      <t xml:space="preserve"> Collection methodology DHS APIS (Overseas &amp; Mexico air) comparable from 2011 through 2017. A'break in series' occurred July 2010.  </t>
    </r>
  </si>
  <si>
    <r>
      <rPr>
        <vertAlign val="superscript"/>
        <sz val="11"/>
        <rFont val="Calibri"/>
        <family val="2"/>
      </rPr>
      <t>(2)</t>
    </r>
    <r>
      <rPr>
        <sz val="11"/>
        <rFont val="Calibri"/>
        <family val="2"/>
      </rPr>
      <t xml:space="preserve"> Overseas and Mexico air traffic (non-stop from US port to foreign port) source: DHS APIS (former I-92).</t>
    </r>
  </si>
  <si>
    <r>
      <rPr>
        <vertAlign val="superscript"/>
        <sz val="11"/>
        <rFont val="Calibri"/>
        <family val="2"/>
      </rPr>
      <t>(3)</t>
    </r>
    <r>
      <rPr>
        <sz val="11"/>
        <rFont val="Calibri"/>
        <family val="2"/>
      </rPr>
      <t xml:space="preserve"> Mexico aggregate total (Including air, land and border 1+ nights) source: Banco de Mexico (P) Preliminary estimate 2017; </t>
    </r>
  </si>
  <si>
    <r>
      <rPr>
        <vertAlign val="superscript"/>
        <sz val="11"/>
        <rFont val="Calibri"/>
        <family val="2"/>
      </rPr>
      <t>(4)</t>
    </r>
    <r>
      <rPr>
        <sz val="11"/>
        <rFont val="Calibri"/>
        <family val="2"/>
      </rPr>
      <t xml:space="preserve"> Canadian aggregate total (including air, land and border 1+ nights) source: STATS Canada. </t>
    </r>
  </si>
  <si>
    <r>
      <rPr>
        <vertAlign val="superscript"/>
        <sz val="11"/>
        <rFont val="Calibri"/>
        <family val="2"/>
      </rPr>
      <t>(5)</t>
    </r>
    <r>
      <rPr>
        <sz val="11"/>
        <rFont val="Calibri"/>
        <family val="2"/>
      </rPr>
      <t xml:space="preserve"> NTTO reconciled total APIS traffic numbers to U.S. DOT/BTS T-100 International data (BTS does not segment by citizenship) through September 2017. </t>
    </r>
  </si>
  <si>
    <r>
      <rPr>
        <vertAlign val="subscript"/>
        <sz val="11"/>
        <rFont val="Calibri"/>
        <family val="2"/>
      </rPr>
      <t>(6)</t>
    </r>
    <r>
      <rPr>
        <sz val="11"/>
        <rFont val="Calibri"/>
        <family val="2"/>
      </rPr>
      <t xml:space="preserve"> Market Share of 'Air' travel compared to all air travel: Mexico-air 18.5%; Canada-air 9.1% ytd.</t>
    </r>
  </si>
  <si>
    <r>
      <rPr>
        <vertAlign val="superscript"/>
        <sz val="11"/>
        <rFont val="Calibri"/>
        <family val="2"/>
      </rPr>
      <t>(7)</t>
    </r>
    <r>
      <rPr>
        <sz val="11"/>
        <rFont val="Calibri"/>
        <family val="2"/>
      </rPr>
      <t xml:space="preserve"> Market Share of 'Air' travel compared to all air travel was 18.4% for Mexico-air and 9.3% for Canada.</t>
    </r>
  </si>
  <si>
    <r>
      <t xml:space="preserve">Mexico (Total) </t>
    </r>
    <r>
      <rPr>
        <vertAlign val="superscript"/>
        <sz val="11"/>
        <rFont val="Calibri"/>
        <family val="2"/>
      </rPr>
      <t>(3)</t>
    </r>
  </si>
  <si>
    <t>revised</t>
  </si>
  <si>
    <t>YTD (1)</t>
  </si>
  <si>
    <t>n/a</t>
  </si>
  <si>
    <t>Final revision 2017</t>
  </si>
  <si>
    <t>(3) Banco Final -20,308,000</t>
  </si>
  <si>
    <r>
      <rPr>
        <vertAlign val="superscript"/>
        <sz val="11"/>
        <rFont val="Calibri"/>
        <family val="2"/>
        <scheme val="minor"/>
      </rPr>
      <t>(7</t>
    </r>
    <r>
      <rPr>
        <sz val="11"/>
        <rFont val="Calibri"/>
        <family val="2"/>
        <scheme val="minor"/>
      </rPr>
      <t>)</t>
    </r>
  </si>
  <si>
    <r>
      <rPr>
        <vertAlign val="superscript"/>
        <sz val="11"/>
        <rFont val="Calibri"/>
        <family val="2"/>
        <scheme val="minor"/>
      </rPr>
      <t>(7)</t>
    </r>
  </si>
  <si>
    <t>Note:  Air Traffic to Overseas and Mexico (on U.S. and foreign flags) are reported from the Office of Travel and Tourism Industries (OTTI) in the "U.S. International Air Travel Statistics Report".</t>
  </si>
  <si>
    <t>Source:  U.S. Department of Commerce, International Trade Administration, Office of Travel and Tourism Industries.</t>
  </si>
  <si>
    <t>FINAL</t>
  </si>
  <si>
    <t>WHTI (U.S. Outbound)</t>
  </si>
  <si>
    <r>
      <rPr>
        <b/>
        <sz val="11"/>
        <rFont val="Calibri"/>
        <family val="2"/>
        <scheme val="minor"/>
      </rPr>
      <t>FINAL</t>
    </r>
    <r>
      <rPr>
        <b/>
        <vertAlign val="superscript"/>
        <sz val="11"/>
        <rFont val="Calibri"/>
        <family val="2"/>
        <scheme val="minor"/>
      </rPr>
      <t>1</t>
    </r>
  </si>
  <si>
    <r>
      <t>Source</t>
    </r>
    <r>
      <rPr>
        <b/>
        <vertAlign val="superscript"/>
        <sz val="11"/>
        <color indexed="12"/>
        <rFont val="Calibri"/>
        <family val="2"/>
        <scheme val="minor"/>
      </rPr>
      <t>4</t>
    </r>
    <r>
      <rPr>
        <b/>
        <sz val="11"/>
        <color indexed="12"/>
        <rFont val="Calibri"/>
        <family val="2"/>
        <scheme val="minor"/>
      </rPr>
      <t>:</t>
    </r>
  </si>
  <si>
    <r>
      <t xml:space="preserve">4 </t>
    </r>
    <r>
      <rPr>
        <sz val="11"/>
        <rFont val="Calibri"/>
        <family val="2"/>
        <scheme val="minor"/>
      </rPr>
      <t xml:space="preserve">Source: DHS I-92 January - June; DHS APIS July  -December. Note: </t>
    </r>
    <r>
      <rPr>
        <sz val="11"/>
        <color indexed="10"/>
        <rFont val="Calibri"/>
        <family val="2"/>
        <scheme val="minor"/>
      </rPr>
      <t xml:space="preserve">Negative year-over-year % changes July -December </t>
    </r>
    <r>
      <rPr>
        <sz val="11"/>
        <rFont val="Calibri"/>
        <family val="2"/>
        <scheme val="minor"/>
      </rPr>
      <t>reflect the restructuring of source data.</t>
    </r>
  </si>
  <si>
    <t>Note:  Air traffic to Overseas and Mexico (on U.S. and foreign flags) are reported from the Office of Travel and Tourism Industries (OTTI) "U.S. International Air Travel Statistics Report" I-92.</t>
  </si>
  <si>
    <t xml:space="preserve">To find out more about the I-92 program, visit: </t>
  </si>
  <si>
    <r>
      <t>FINAL</t>
    </r>
    <r>
      <rPr>
        <b/>
        <vertAlign val="superscript"/>
        <sz val="11"/>
        <rFont val="Calibri"/>
        <family val="2"/>
        <scheme val="minor"/>
      </rPr>
      <t>1</t>
    </r>
  </si>
  <si>
    <r>
      <rPr>
        <vertAlign val="superscript"/>
        <sz val="1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Final Annual totals include 'late records' not reflected in monthly reports</t>
    </r>
  </si>
  <si>
    <r>
      <rPr>
        <vertAlign val="superscript"/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Air traffic only, non-stop from US port to foreign port. Not same as total 'visitation' throughout the respective regions (refer U.S. Outbound Profile)</t>
    </r>
  </si>
  <si>
    <r>
      <rPr>
        <vertAlign val="superscript"/>
        <sz val="1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Percentage change is compared to the same time frame from the previous year.</t>
    </r>
  </si>
  <si>
    <t>Published</t>
  </si>
  <si>
    <t>Published: circa July 2002</t>
  </si>
  <si>
    <t>PRELIMINARY</t>
  </si>
  <si>
    <t>(IN THOUSANDS)</t>
  </si>
  <si>
    <t>YTD %chg.</t>
  </si>
  <si>
    <t>98/97@</t>
  </si>
  <si>
    <t>Note:  All data reported are from TI's "U.S. International Air Travel Statistics Report" except for the Canada air data.</t>
  </si>
  <si>
    <t>TI obtains the information on U.S. departures to Canada from Statistics Canada.</t>
  </si>
  <si>
    <t>@ For the same period, 1997</t>
  </si>
  <si>
    <t>Source:  U.S. Department of Commerce, International Trade Administration, Tourism Industries, 12-May-99</t>
  </si>
  <si>
    <t>Published May 12, 1999</t>
  </si>
  <si>
    <t>(in Thousands)</t>
  </si>
  <si>
    <t>FINAL*</t>
  </si>
  <si>
    <t>97/96@</t>
  </si>
  <si>
    <t>Far East</t>
  </si>
  <si>
    <t>* Final totals may not equal sum of all months</t>
  </si>
  <si>
    <t>@ For the same period, 1996</t>
  </si>
  <si>
    <t>Source:  U.S. Department of Commerce, International Trade Administration, Tourism Industries I-92, and Statistics Canada, October 1998</t>
  </si>
  <si>
    <t>Published: October 1998</t>
  </si>
  <si>
    <t>96/95@</t>
  </si>
  <si>
    <t>@ For the same period, 1995</t>
  </si>
  <si>
    <t>Source:  U.S. Department of Commerce, International Trade Administration, Tourism Industries, October 1998</t>
  </si>
  <si>
    <t>00/99@</t>
  </si>
  <si>
    <t>=</t>
  </si>
  <si>
    <t>|</t>
  </si>
  <si>
    <t>@ For the same period, 1999</t>
  </si>
  <si>
    <t>Source:  U.S. Department of Commerce, International Trade Administration, Tourism Industries</t>
  </si>
  <si>
    <t>&lt; Final</t>
  </si>
  <si>
    <t>99/98@</t>
  </si>
  <si>
    <t>Published: October 1997</t>
  </si>
  <si>
    <t>Point of Contact:</t>
  </si>
  <si>
    <t>richard.champley@trade.gov</t>
  </si>
  <si>
    <t>ph: 202-482-4753</t>
  </si>
  <si>
    <t>Richard Champley, Program Manager, NTTO,U.S.DOC</t>
  </si>
  <si>
    <t>Background</t>
  </si>
  <si>
    <t>Summary:</t>
  </si>
  <si>
    <t>Lowest Overseas total since 1996</t>
  </si>
  <si>
    <t>2019 total volume 1/3 that of 2019</t>
  </si>
  <si>
    <t>Almost 2/3 of outbound to Mexico</t>
  </si>
  <si>
    <t>U.S. to Europe share -12 pct pts</t>
  </si>
  <si>
    <t>U.S. to Asia share down 50%</t>
  </si>
  <si>
    <t xml:space="preserve">2021/2020 </t>
  </si>
  <si>
    <t xml:space="preserve">(1) Collection methodology DHS APIS I-92 (Overseas &amp; Mexico air) comparable from 2011 through 2020.  </t>
  </si>
  <si>
    <t>(2) Overseas and Mexico air traffic (non-stop from US port to foreign port) source: DHS APIS I-92.</t>
  </si>
  <si>
    <t>(3) Mexico aggregate total (Including air, land and border 1+ nights) source: INEGI/Banco de Mexico. (F) Final 2019 (P) Preliminary 2020</t>
  </si>
  <si>
    <t xml:space="preserve">(5) NTTO reconciled total APIS traffic numbers to U.S. DOT/BTS T-100 International data (BTS does not differentiate by citizenship) through August 2020. </t>
  </si>
  <si>
    <t>(6) Market Share of 'Air' travel compared to all U.S.-International air travel: Mexico-air 32.2%; Canada-air 4.7% YTD.</t>
  </si>
  <si>
    <t>(7) Market Share of 'Air' travel compared to all air travel was 16.9% for Mexico-air and 8.6% for Canada YTD.</t>
  </si>
  <si>
    <t>Canada (Total) Final</t>
  </si>
  <si>
    <t>Total Overseas-  Rev.</t>
  </si>
  <si>
    <t>Mexico (Total) - Rev.</t>
  </si>
  <si>
    <t>2020/2019 % Changes</t>
  </si>
  <si>
    <t>Note: 2019 page to be revised. See 2020rev tab, row 40</t>
  </si>
  <si>
    <t xml:space="preserve">(1) Collection methodology DHS APIS I-92 (Overseas &amp; Mexico air) comparable from 2011 through 2021.  </t>
  </si>
  <si>
    <t>``````````````````````````````````````````````````````````````````````````````````````````````````````````````````````````````````````````````````</t>
  </si>
  <si>
    <t>Released: March 2022</t>
  </si>
  <si>
    <t>(3) Mexico aggregate total (Including air, land and border 1+ nights) source: INEGI/Banco de Mexico. (F) Final 20 (P) Preliminary 2021</t>
  </si>
  <si>
    <t xml:space="preserve">(5) NTTO reconciled total APIS traffic numbers to U.S. DOT/BTS T-100 International data (BTS does not differentiate by citizenship) through August 2021. </t>
  </si>
  <si>
    <t>(6) Market Share of 'Air' travel compared to all U.S.-International air travel: Mexico-air 34.8%; Canada-air 2.3% YTD.</t>
  </si>
  <si>
    <t>(7) Market Share of 'Air' travel compared to all air travel was 32.2% for Mexico-air and 4.7% for Canada YTD.</t>
  </si>
  <si>
    <r>
      <t>YTD</t>
    </r>
    <r>
      <rPr>
        <b/>
        <vertAlign val="superscript"/>
        <sz val="11"/>
        <rFont val="Calibri"/>
        <family val="2"/>
      </rPr>
      <t xml:space="preserve"> (1)</t>
    </r>
  </si>
  <si>
    <r>
      <t>Total Overseas</t>
    </r>
    <r>
      <rPr>
        <vertAlign val="superscript"/>
        <sz val="11"/>
        <rFont val="Calibri"/>
        <family val="2"/>
      </rPr>
      <t xml:space="preserve"> (2)</t>
    </r>
  </si>
  <si>
    <r>
      <t>Canada (Air)</t>
    </r>
    <r>
      <rPr>
        <vertAlign val="superscript"/>
        <sz val="11"/>
        <rFont val="Calibri"/>
        <family val="2"/>
      </rPr>
      <t xml:space="preserve"> (4)</t>
    </r>
  </si>
  <si>
    <r>
      <t xml:space="preserve">Monthly % Chg </t>
    </r>
    <r>
      <rPr>
        <vertAlign val="superscript"/>
        <sz val="11"/>
        <rFont val="Calibri"/>
        <family val="2"/>
      </rPr>
      <t xml:space="preserve">(1) </t>
    </r>
  </si>
  <si>
    <t>21 vs 20</t>
  </si>
  <si>
    <t>21 vs 19</t>
  </si>
  <si>
    <r>
      <t>Released: March 2021 (Revised August 2021) (</t>
    </r>
    <r>
      <rPr>
        <sz val="11"/>
        <color rgb="FFC00000"/>
        <rFont val="Calibri"/>
        <family val="2"/>
      </rPr>
      <t>Revised subsequently in December 2021….. See  row 38 in 2021 chart)</t>
    </r>
  </si>
  <si>
    <t xml:space="preserve">2022/2021 </t>
  </si>
  <si>
    <t>22 v 21</t>
  </si>
  <si>
    <t>22 v 19</t>
  </si>
  <si>
    <t>Travelers</t>
  </si>
  <si>
    <t>Market Share</t>
  </si>
  <si>
    <t>Also, check out country and port data in the I-92 Monitor</t>
  </si>
  <si>
    <t>https://www.trade.gov/data-visualization/apisi-92-monitor</t>
  </si>
  <si>
    <t>International</t>
  </si>
  <si>
    <r>
      <rPr>
        <vertAlign val="superscript"/>
        <sz val="11"/>
        <rFont val="Calibri"/>
        <family val="2"/>
      </rPr>
      <t>(2)</t>
    </r>
    <r>
      <rPr>
        <sz val="11"/>
        <rFont val="Calibri"/>
        <family val="2"/>
      </rPr>
      <t xml:space="preserve"> Overseas and Mexico air traffic (non-stop from US port to foreign port) source: DHS APIS I-92.</t>
    </r>
  </si>
  <si>
    <r>
      <rPr>
        <vertAlign val="superscript"/>
        <sz val="11"/>
        <rFont val="Calibri"/>
        <family val="2"/>
      </rPr>
      <t>(6)</t>
    </r>
    <r>
      <rPr>
        <sz val="11"/>
        <rFont val="Calibri"/>
        <family val="2"/>
      </rPr>
      <t xml:space="preserve"> Market Share of 'Air' travel compared to all U.S.-International air travel: Mexico-air 23.7%; Canada-air 6.2% YTD.</t>
    </r>
  </si>
  <si>
    <t>Released: March 8, 2023</t>
  </si>
  <si>
    <r>
      <t>Canada (Total)</t>
    </r>
    <r>
      <rPr>
        <vertAlign val="superscript"/>
        <sz val="11"/>
        <rFont val="Calibri"/>
        <family val="2"/>
      </rPr>
      <t xml:space="preserve"> (4) </t>
    </r>
  </si>
  <si>
    <r>
      <rPr>
        <vertAlign val="superscript"/>
        <sz val="11"/>
        <rFont val="Calibri"/>
        <family val="2"/>
      </rPr>
      <t>(1)</t>
    </r>
    <r>
      <rPr>
        <sz val="11"/>
        <rFont val="Calibri"/>
        <family val="2"/>
      </rPr>
      <t xml:space="preserve"> Collection methodology DHS APIS I-92 (Overseas &amp; Mexico air) comparable from 2011 through 2022.  </t>
    </r>
  </si>
  <si>
    <r>
      <rPr>
        <vertAlign val="superscript"/>
        <sz val="11"/>
        <rFont val="Calibri"/>
        <family val="2"/>
      </rPr>
      <t>(3)</t>
    </r>
    <r>
      <rPr>
        <sz val="11"/>
        <rFont val="Calibri"/>
        <family val="2"/>
      </rPr>
      <t xml:space="preserve"> Mexico aggregate total (Including air, land and border 1+ nights) source: INEGI/Banco de Mexico. (F) Final 21 (P) Preliminary 2022</t>
    </r>
  </si>
  <si>
    <r>
      <rPr>
        <vertAlign val="superscript"/>
        <sz val="11"/>
        <rFont val="Calibri"/>
        <family val="2"/>
      </rPr>
      <t xml:space="preserve">(5) </t>
    </r>
    <r>
      <rPr>
        <sz val="11"/>
        <rFont val="Calibri"/>
        <family val="2"/>
      </rPr>
      <t>NTTO reconciled total APIS air traffic numbers to U.S. DOT/BTS T-100 International data (BTS does not differentiate by citizenship) through August 2022</t>
    </r>
  </si>
  <si>
    <r>
      <rPr>
        <vertAlign val="superscript"/>
        <sz val="11"/>
        <rFont val="Calibri"/>
        <family val="2"/>
      </rPr>
      <t xml:space="preserve">(7) </t>
    </r>
    <r>
      <rPr>
        <sz val="11"/>
        <rFont val="Calibri"/>
        <family val="2"/>
      </rPr>
      <t>Market Share of 'Air' travel compared to all air travel was 34.8% for Mexico-air and 2.3% for Canada YTD.</t>
    </r>
  </si>
  <si>
    <r>
      <t xml:space="preserve">Mexico (Total) </t>
    </r>
    <r>
      <rPr>
        <vertAlign val="superscript"/>
        <sz val="11"/>
        <rFont val="Calibri"/>
        <family val="2"/>
      </rPr>
      <t>Final</t>
    </r>
  </si>
  <si>
    <t>December</t>
  </si>
  <si>
    <t>Total U.S. citizen international visitor departures from the United States of 8,318,147 increased 38.5% compared to December 2021 and were 93.8% of total departures in December 2019.</t>
  </si>
  <si>
    <t>21st consecutive month that total U.S. citizen international visitor departures from the United States increased on a year-over-year basis.</t>
  </si>
  <si>
    <t xml:space="preserve">     U.S. travel to the following regions CY2022:</t>
  </si>
  <si>
    <t>Revised …. See rows 44-61 in 2022 tab</t>
  </si>
  <si>
    <t>Revised see ros 41 - 58 in tab 2021</t>
  </si>
  <si>
    <t>revised, see rows 42-59 tab 2020</t>
  </si>
  <si>
    <t>22 vs 21</t>
  </si>
  <si>
    <t>22 vs 19</t>
  </si>
  <si>
    <t>23 vs 22</t>
  </si>
  <si>
    <t>23 vs 19</t>
  </si>
  <si>
    <t xml:space="preserve">     U.S. travel to the following regions YTD:</t>
  </si>
  <si>
    <t>23 v 22</t>
  </si>
  <si>
    <r>
      <rPr>
        <vertAlign val="superscript"/>
        <sz val="11"/>
        <rFont val="Calibri"/>
        <family val="2"/>
      </rPr>
      <t>(1)</t>
    </r>
    <r>
      <rPr>
        <sz val="11"/>
        <rFont val="Calibri"/>
        <family val="2"/>
      </rPr>
      <t xml:space="preserve"> Collection methodology DHS APIS I-92 (Overseas &amp; Mexico air) comparable from 2011 through 2023.  </t>
    </r>
  </si>
  <si>
    <t xml:space="preserve">2023/2022 </t>
  </si>
  <si>
    <r>
      <rPr>
        <vertAlign val="superscript"/>
        <sz val="11"/>
        <rFont val="Calibri"/>
        <family val="2"/>
      </rPr>
      <t xml:space="preserve">(7) </t>
    </r>
    <r>
      <rPr>
        <sz val="11"/>
        <rFont val="Calibri"/>
        <family val="2"/>
      </rPr>
      <t>Market Share of 'Air' travel compared to all air travel was 23.6% for Mexico-air and 6.4% for Canada YTD.</t>
    </r>
  </si>
  <si>
    <t>November</t>
  </si>
  <si>
    <r>
      <rPr>
        <vertAlign val="superscript"/>
        <sz val="11"/>
        <rFont val="Calibri"/>
        <family val="2"/>
      </rPr>
      <t>(6)</t>
    </r>
    <r>
      <rPr>
        <sz val="11"/>
        <rFont val="Calibri"/>
        <family val="2"/>
      </rPr>
      <t xml:space="preserve"> Market Share of 'Air' travel compared to all U.S.-International air travel: Mexico-air 20.0%; Canada-air 6.9% YTD.</t>
    </r>
  </si>
  <si>
    <t>Total U.S. citizen international visitor departures from the United States of 9,310,641 increased 11.7% compared to December 2022 and were 104.9% of total departures in December 2019.</t>
  </si>
  <si>
    <t>33rd consecutive month that total U.S. citizen international visitor departures from the United States increased on a year-over-year basis.</t>
  </si>
  <si>
    <r>
      <rPr>
        <vertAlign val="superscript"/>
        <sz val="11"/>
        <rFont val="Calibri"/>
        <family val="2"/>
      </rPr>
      <t xml:space="preserve">(5) </t>
    </r>
    <r>
      <rPr>
        <sz val="11"/>
        <rFont val="Calibri"/>
        <family val="2"/>
      </rPr>
      <t>NTTO reconciled total APIS air traffic numbers to U.S. DOT/BTS T-100 International data (BTS does not differentiate by citizenship) through December 2023</t>
    </r>
  </si>
  <si>
    <t>Released: March 13, 2024</t>
  </si>
  <si>
    <t xml:space="preserve">2024/2023 </t>
  </si>
  <si>
    <t>24 vs 23</t>
  </si>
  <si>
    <t>24 vs 19</t>
  </si>
  <si>
    <t>24 v 23</t>
  </si>
  <si>
    <r>
      <rPr>
        <vertAlign val="superscript"/>
        <sz val="11"/>
        <rFont val="Calibri"/>
        <family val="2"/>
      </rPr>
      <t xml:space="preserve">(5) </t>
    </r>
    <r>
      <rPr>
        <sz val="11"/>
        <rFont val="Calibri"/>
        <family val="2"/>
      </rPr>
      <t>NTTO reconciled total APIS air traffic numbers to U.S. DOT/BTS T-100 International data (BTS does not differentiate by citizenship) through November 2024</t>
    </r>
  </si>
  <si>
    <t>(6) Market Share of 'Air' travel compared to all U.S.-International air travel: Mexico-air 19%; Canada-air 7.2% YTD.</t>
  </si>
  <si>
    <r>
      <rPr>
        <vertAlign val="superscript"/>
        <sz val="11"/>
        <rFont val="Calibri"/>
        <family val="2"/>
      </rPr>
      <t xml:space="preserve">(7) </t>
    </r>
    <r>
      <rPr>
        <sz val="11"/>
        <rFont val="Calibri"/>
        <family val="2"/>
      </rPr>
      <t>Market Share of 'Air' travel compared to all air travel was 20% for Mexico-air and 6.9% for Canada YTD.</t>
    </r>
  </si>
  <si>
    <t>Total U.S. citizen international visitor departures from the United States of 10,007,357 increased 7.7% compared to December 2023 and were 112.8% of total departures in December 2019.</t>
  </si>
  <si>
    <t>45th consecutive month that total U.S. citizen international visitor departures from the United States increased on a year-over-year basis.</t>
  </si>
  <si>
    <t>Released: March 11, 2025</t>
  </si>
  <si>
    <t xml:space="preserve">2025/2024 </t>
  </si>
  <si>
    <t>25 vs 24</t>
  </si>
  <si>
    <t>25 vs 19</t>
  </si>
  <si>
    <t>25 v 24</t>
  </si>
  <si>
    <r>
      <rPr>
        <vertAlign val="superscript"/>
        <sz val="11"/>
        <rFont val="Calibri"/>
        <family val="2"/>
      </rPr>
      <t>(1)</t>
    </r>
    <r>
      <rPr>
        <sz val="11"/>
        <rFont val="Calibri"/>
        <family val="2"/>
      </rPr>
      <t xml:space="preserve"> Collection methodology DHS APIS I-92 (Overseas &amp; Mexico air) comparable from 2011 through 2025.  </t>
    </r>
  </si>
  <si>
    <r>
      <rPr>
        <vertAlign val="superscript"/>
        <sz val="11"/>
        <rFont val="Calibri"/>
        <family val="2"/>
      </rPr>
      <t>(6)</t>
    </r>
    <r>
      <rPr>
        <sz val="11"/>
        <rFont val="Calibri"/>
        <family val="2"/>
      </rPr>
      <t xml:space="preserve"> Market Share of 'Air' travel compared to all U.S.-International air travel: Mexico-air 20.7%; Canada-air 5.4% YTD.</t>
    </r>
  </si>
  <si>
    <r>
      <rPr>
        <vertAlign val="superscript"/>
        <sz val="11"/>
        <rFont val="Calibri"/>
        <family val="2"/>
      </rPr>
      <t xml:space="preserve">(5) </t>
    </r>
    <r>
      <rPr>
        <sz val="11"/>
        <rFont val="Calibri"/>
        <family val="2"/>
      </rPr>
      <t>NTTO reconciled total APIS air traffic numbers to U.S. DOT/BTS T-100 International data (BTS does not differentiate by citizenship) through April 2025</t>
    </r>
  </si>
  <si>
    <r>
      <rPr>
        <vertAlign val="superscript"/>
        <sz val="11"/>
        <rFont val="Calibri"/>
        <family val="2"/>
      </rPr>
      <t xml:space="preserve">(7) </t>
    </r>
    <r>
      <rPr>
        <sz val="11"/>
        <rFont val="Calibri"/>
        <family val="2"/>
      </rPr>
      <t>Market Share of 'Air' travel compared to all air travel was 21.8% for Mexico-air and 5.5% for Canada YTD.</t>
    </r>
  </si>
  <si>
    <t>Released: July 30, 2025</t>
  </si>
  <si>
    <t>Total U.S. citizen international visitor departures from the United States of 9,674,868 increased 4.5% compared to May 2024 and were 113.4% of total departures in May 2019.</t>
  </si>
  <si>
    <t>50th consecutive month that total U.S. citizen international visitor departures from the United States increased on a year-over-year basis.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</si>
</sst>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.0000000%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vertAlign val="superscript"/>
      <sz val="10"/>
      <name val="Arial"/>
      <family val="2"/>
    </font>
    <font>
      <u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3"/>
      <name val="Calibri"/>
      <family val="2"/>
    </font>
    <font>
      <b/>
      <vertAlign val="superscript"/>
      <sz val="11"/>
      <name val="Calibri"/>
      <family val="2"/>
    </font>
    <font>
      <sz val="11"/>
      <color rgb="FFFF0000"/>
      <name val="Calibri"/>
      <family val="2"/>
    </font>
    <font>
      <vertAlign val="superscript"/>
      <sz val="11"/>
      <name val="Calibri"/>
      <family val="2"/>
    </font>
    <font>
      <u/>
      <sz val="11"/>
      <color theme="10"/>
      <name val="Calibri"/>
      <family val="2"/>
    </font>
    <font>
      <b/>
      <sz val="11"/>
      <color theme="8" tint="-0.499984740745262"/>
      <name val="Calibri"/>
      <family val="2"/>
    </font>
    <font>
      <b/>
      <sz val="11"/>
      <color indexed="10"/>
      <name val="Calibri"/>
      <family val="2"/>
    </font>
    <font>
      <b/>
      <sz val="11"/>
      <color rgb="FFFF0000"/>
      <name val="Calibri"/>
      <family val="2"/>
    </font>
    <font>
      <b/>
      <sz val="11"/>
      <color indexed="10"/>
      <name val="Calibri"/>
      <family val="2"/>
      <scheme val="minor"/>
    </font>
    <font>
      <sz val="11"/>
      <color rgb="FF1F497D"/>
      <name val="Calibri"/>
      <family val="2"/>
    </font>
    <font>
      <vertAlign val="subscript"/>
      <sz val="11"/>
      <name val="Calibri"/>
      <family val="2"/>
    </font>
    <font>
      <u/>
      <sz val="11"/>
      <color rgb="FF0000FF"/>
      <name val="Calibri"/>
      <family val="2"/>
    </font>
    <font>
      <b/>
      <sz val="11"/>
      <color rgb="FF215967"/>
      <name val="Calibri"/>
      <family val="2"/>
    </font>
    <font>
      <b/>
      <sz val="11"/>
      <color rgb="FF0000FF"/>
      <name val="Calibri"/>
      <family val="2"/>
    </font>
    <font>
      <sz val="11"/>
      <color rgb="FF1F497D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rgb="FF215967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8"/>
      <color theme="1"/>
      <name val="Calibri"/>
      <family val="2"/>
    </font>
    <font>
      <b/>
      <vertAlign val="superscript"/>
      <sz val="11"/>
      <color indexed="12"/>
      <name val="Calibri"/>
      <family val="2"/>
      <scheme val="minor"/>
    </font>
    <font>
      <sz val="11"/>
      <color indexed="1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C00000"/>
      <name val="Calibri"/>
      <family val="2"/>
    </font>
    <font>
      <sz val="11"/>
      <color rgb="FFC00000"/>
      <name val="Calibri"/>
      <family val="2"/>
      <scheme val="minor"/>
    </font>
    <font>
      <sz val="10"/>
      <color rgb="FFC00000"/>
      <name val="Arial"/>
      <family val="2"/>
    </font>
    <font>
      <b/>
      <sz val="11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C0504D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D9F1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53">
    <xf numFmtId="0" fontId="0" fillId="0" borderId="0" xfId="0"/>
    <xf numFmtId="3" fontId="0" fillId="0" borderId="0" xfId="0" applyNumberFormat="1"/>
    <xf numFmtId="0" fontId="7" fillId="0" borderId="0" xfId="0" applyFont="1" applyAlignment="1">
      <alignment horizontal="centerContinuous"/>
    </xf>
    <xf numFmtId="0" fontId="7" fillId="0" borderId="0" xfId="0" applyFont="1" applyAlignment="1">
      <alignment horizontal="center"/>
    </xf>
    <xf numFmtId="0" fontId="8" fillId="0" borderId="0" xfId="0" applyFont="1"/>
    <xf numFmtId="3" fontId="8" fillId="0" borderId="0" xfId="0" applyNumberFormat="1" applyFont="1"/>
    <xf numFmtId="164" fontId="8" fillId="0" borderId="0" xfId="0" applyNumberFormat="1" applyFont="1" applyAlignment="1">
      <alignment horizontal="right"/>
    </xf>
    <xf numFmtId="3" fontId="8" fillId="2" borderId="0" xfId="0" applyNumberFormat="1" applyFont="1" applyFill="1"/>
    <xf numFmtId="9" fontId="8" fillId="0" borderId="0" xfId="0" applyNumberFormat="1" applyFont="1" applyAlignment="1">
      <alignment horizontal="right"/>
    </xf>
    <xf numFmtId="3" fontId="11" fillId="3" borderId="0" xfId="0" applyNumberFormat="1" applyFont="1" applyFill="1"/>
    <xf numFmtId="0" fontId="8" fillId="0" borderId="0" xfId="0" applyFont="1" applyAlignment="1">
      <alignment horizontal="right"/>
    </xf>
    <xf numFmtId="0" fontId="10" fillId="0" borderId="0" xfId="0" quotePrefix="1" applyFont="1" applyAlignment="1">
      <alignment horizontal="center"/>
    </xf>
    <xf numFmtId="0" fontId="8" fillId="0" borderId="0" xfId="0" applyFont="1" applyAlignment="1">
      <alignment horizontal="left"/>
    </xf>
    <xf numFmtId="3" fontId="7" fillId="0" borderId="0" xfId="0" applyNumberFormat="1" applyFont="1"/>
    <xf numFmtId="164" fontId="8" fillId="0" borderId="0" xfId="0" applyNumberFormat="1" applyFont="1"/>
    <xf numFmtId="0" fontId="7" fillId="0" borderId="0" xfId="0" applyFont="1"/>
    <xf numFmtId="9" fontId="8" fillId="0" borderId="0" xfId="0" applyNumberFormat="1" applyFont="1"/>
    <xf numFmtId="0" fontId="8" fillId="0" borderId="0" xfId="0" applyFont="1" applyAlignment="1">
      <alignment horizontal="center"/>
    </xf>
    <xf numFmtId="0" fontId="2" fillId="0" borderId="0" xfId="0" applyFont="1"/>
    <xf numFmtId="0" fontId="8" fillId="0" borderId="0" xfId="0" applyFont="1" applyAlignment="1">
      <alignment horizontal="centerContinuous"/>
    </xf>
    <xf numFmtId="0" fontId="8" fillId="0" borderId="0" xfId="0" quotePrefix="1" applyFont="1" applyAlignment="1">
      <alignment horizontal="center"/>
    </xf>
    <xf numFmtId="164" fontId="7" fillId="0" borderId="0" xfId="0" applyNumberFormat="1" applyFont="1"/>
    <xf numFmtId="3" fontId="8" fillId="3" borderId="0" xfId="0" applyNumberFormat="1" applyFont="1" applyFill="1"/>
    <xf numFmtId="3" fontId="8" fillId="0" borderId="0" xfId="0" quotePrefix="1" applyNumberFormat="1" applyFont="1"/>
    <xf numFmtId="3" fontId="8" fillId="0" borderId="0" xfId="0" applyNumberFormat="1" applyFont="1" applyAlignment="1">
      <alignment horizontal="right" vertical="center"/>
    </xf>
    <xf numFmtId="0" fontId="7" fillId="4" borderId="0" xfId="0" applyFont="1" applyFill="1" applyAlignment="1">
      <alignment horizontal="centerContinuous"/>
    </xf>
    <xf numFmtId="0" fontId="8" fillId="4" borderId="0" xfId="0" applyFont="1" applyFill="1" applyAlignment="1">
      <alignment horizontal="centerContinuous"/>
    </xf>
    <xf numFmtId="0" fontId="8" fillId="4" borderId="0" xfId="0" applyFont="1" applyFill="1"/>
    <xf numFmtId="0" fontId="7" fillId="4" borderId="0" xfId="0" applyFont="1" applyFill="1" applyAlignment="1">
      <alignment horizontal="center"/>
    </xf>
    <xf numFmtId="0" fontId="7" fillId="4" borderId="0" xfId="0" applyFont="1" applyFill="1"/>
    <xf numFmtId="3" fontId="8" fillId="4" borderId="0" xfId="0" applyNumberFormat="1" applyFont="1" applyFill="1"/>
    <xf numFmtId="0" fontId="7" fillId="4" borderId="0" xfId="0" applyFon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Continuous"/>
    </xf>
    <xf numFmtId="3" fontId="8" fillId="3" borderId="0" xfId="0" applyNumberFormat="1" applyFont="1" applyFill="1" applyAlignment="1">
      <alignment horizontal="right"/>
    </xf>
    <xf numFmtId="0" fontId="3" fillId="0" borderId="0" xfId="0" applyFont="1"/>
    <xf numFmtId="3" fontId="13" fillId="0" borderId="0" xfId="0" applyNumberFormat="1" applyFont="1"/>
    <xf numFmtId="9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14" fillId="0" borderId="0" xfId="0" applyFont="1"/>
    <xf numFmtId="16" fontId="7" fillId="0" borderId="0" xfId="0" quotePrefix="1" applyNumberFormat="1" applyFont="1" applyAlignment="1">
      <alignment horizontal="center"/>
    </xf>
    <xf numFmtId="1" fontId="8" fillId="0" borderId="0" xfId="0" applyNumberFormat="1" applyFont="1"/>
    <xf numFmtId="0" fontId="10" fillId="0" borderId="0" xfId="0" applyFont="1"/>
    <xf numFmtId="165" fontId="8" fillId="0" borderId="0" xfId="0" quotePrefix="1" applyNumberFormat="1" applyFont="1" applyAlignment="1">
      <alignment horizontal="right"/>
    </xf>
    <xf numFmtId="164" fontId="8" fillId="0" borderId="0" xfId="1" applyNumberFormat="1" applyFont="1" applyBorder="1"/>
    <xf numFmtId="0" fontId="4" fillId="0" borderId="0" xfId="0" applyFont="1" applyAlignment="1">
      <alignment horizontal="center"/>
    </xf>
    <xf numFmtId="164" fontId="0" fillId="0" borderId="0" xfId="0" applyNumberFormat="1"/>
    <xf numFmtId="0" fontId="5" fillId="0" borderId="0" xfId="0" applyFont="1"/>
    <xf numFmtId="0" fontId="3" fillId="4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0" fillId="2" borderId="0" xfId="0" applyFill="1" applyAlignment="1">
      <alignment horizontal="centerContinuous"/>
    </xf>
    <xf numFmtId="0" fontId="3" fillId="2" borderId="0" xfId="0" applyFont="1" applyFill="1"/>
    <xf numFmtId="0" fontId="17" fillId="4" borderId="0" xfId="0" applyFont="1" applyFill="1" applyAlignment="1">
      <alignment horizontal="left"/>
    </xf>
    <xf numFmtId="0" fontId="17" fillId="4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/>
    <xf numFmtId="164" fontId="19" fillId="0" borderId="0" xfId="0" applyNumberFormat="1" applyFont="1"/>
    <xf numFmtId="0" fontId="20" fillId="0" borderId="0" xfId="0" quotePrefix="1" applyFont="1" applyAlignment="1">
      <alignment horizontal="center"/>
    </xf>
    <xf numFmtId="0" fontId="17" fillId="4" borderId="0" xfId="0" applyFont="1" applyFill="1"/>
    <xf numFmtId="3" fontId="19" fillId="0" borderId="0" xfId="0" applyNumberFormat="1" applyFont="1"/>
    <xf numFmtId="0" fontId="17" fillId="0" borderId="0" xfId="0" applyFont="1"/>
    <xf numFmtId="0" fontId="3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quotePrefix="1" applyFont="1" applyAlignment="1">
      <alignment horizontal="center"/>
    </xf>
    <xf numFmtId="10" fontId="0" fillId="0" borderId="0" xfId="0" applyNumberFormat="1"/>
    <xf numFmtId="0" fontId="0" fillId="0" borderId="5" xfId="0" applyBorder="1"/>
    <xf numFmtId="0" fontId="0" fillId="0" borderId="3" xfId="0" applyBorder="1"/>
    <xf numFmtId="0" fontId="23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3" fontId="23" fillId="0" borderId="0" xfId="0" applyNumberFormat="1" applyFont="1"/>
    <xf numFmtId="0" fontId="24" fillId="0" borderId="0" xfId="4" applyFont="1"/>
    <xf numFmtId="0" fontId="25" fillId="0" borderId="0" xfId="0" applyFont="1"/>
    <xf numFmtId="3" fontId="0" fillId="0" borderId="0" xfId="0" applyNumberFormat="1" applyAlignment="1">
      <alignment horizontal="right" vertical="center"/>
    </xf>
    <xf numFmtId="0" fontId="8" fillId="0" borderId="2" xfId="0" applyFont="1" applyBorder="1"/>
    <xf numFmtId="0" fontId="8" fillId="0" borderId="3" xfId="0" applyFont="1" applyBorder="1"/>
    <xf numFmtId="0" fontId="8" fillId="0" borderId="3" xfId="0" applyFont="1" applyBorder="1" applyAlignment="1">
      <alignment horizontal="righ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right"/>
    </xf>
    <xf numFmtId="164" fontId="8" fillId="0" borderId="1" xfId="0" applyNumberFormat="1" applyFont="1" applyBorder="1"/>
    <xf numFmtId="3" fontId="27" fillId="0" borderId="0" xfId="0" applyNumberFormat="1" applyFont="1"/>
    <xf numFmtId="3" fontId="28" fillId="0" borderId="0" xfId="0" applyNumberFormat="1" applyFont="1"/>
    <xf numFmtId="3" fontId="26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9" fillId="0" borderId="0" xfId="0" applyFont="1" applyAlignment="1">
      <alignment horizontal="centerContinuous"/>
    </xf>
    <xf numFmtId="0" fontId="29" fillId="0" borderId="0" xfId="0" applyFont="1"/>
    <xf numFmtId="164" fontId="29" fillId="0" borderId="0" xfId="0" applyNumberFormat="1" applyFont="1"/>
    <xf numFmtId="3" fontId="29" fillId="0" borderId="0" xfId="0" applyNumberFormat="1" applyFont="1"/>
    <xf numFmtId="10" fontId="29" fillId="0" borderId="0" xfId="0" applyNumberFormat="1" applyFont="1"/>
    <xf numFmtId="9" fontId="29" fillId="0" borderId="0" xfId="0" applyNumberFormat="1" applyFont="1"/>
    <xf numFmtId="0" fontId="29" fillId="0" borderId="0" xfId="0" applyFont="1" applyAlignment="1">
      <alignment horizontal="right"/>
    </xf>
    <xf numFmtId="0" fontId="29" fillId="0" borderId="5" xfId="0" applyFont="1" applyBorder="1"/>
    <xf numFmtId="0" fontId="29" fillId="0" borderId="3" xfId="0" applyFont="1" applyBorder="1"/>
    <xf numFmtId="0" fontId="30" fillId="0" borderId="0" xfId="0" applyFont="1" applyAlignment="1">
      <alignment horizontal="center"/>
    </xf>
    <xf numFmtId="0" fontId="31" fillId="0" borderId="0" xfId="0" applyFont="1"/>
    <xf numFmtId="0" fontId="32" fillId="0" borderId="0" xfId="0" applyFont="1" applyAlignment="1">
      <alignment horizontal="center"/>
    </xf>
    <xf numFmtId="3" fontId="31" fillId="0" borderId="0" xfId="0" applyNumberFormat="1" applyFont="1"/>
    <xf numFmtId="164" fontId="34" fillId="0" borderId="0" xfId="0" applyNumberFormat="1" applyFont="1" applyAlignment="1">
      <alignment horizontal="right"/>
    </xf>
    <xf numFmtId="3" fontId="30" fillId="0" borderId="0" xfId="0" applyNumberFormat="1" applyFont="1"/>
    <xf numFmtId="3" fontId="32" fillId="0" borderId="0" xfId="0" applyNumberFormat="1" applyFont="1"/>
    <xf numFmtId="3" fontId="28" fillId="3" borderId="0" xfId="0" applyNumberFormat="1" applyFont="1" applyFill="1"/>
    <xf numFmtId="0" fontId="31" fillId="0" borderId="0" xfId="0" applyFont="1" applyAlignment="1">
      <alignment horizontal="right"/>
    </xf>
    <xf numFmtId="0" fontId="35" fillId="0" borderId="0" xfId="0" quotePrefix="1" applyFont="1" applyAlignment="1">
      <alignment horizontal="center"/>
    </xf>
    <xf numFmtId="3" fontId="29" fillId="0" borderId="0" xfId="0" applyNumberFormat="1" applyFont="1" applyAlignment="1">
      <alignment horizontal="right" vertical="center"/>
    </xf>
    <xf numFmtId="0" fontId="31" fillId="0" borderId="0" xfId="0" applyFont="1" applyAlignment="1">
      <alignment horizontal="left"/>
    </xf>
    <xf numFmtId="164" fontId="31" fillId="0" borderId="0" xfId="0" applyNumberFormat="1" applyFont="1"/>
    <xf numFmtId="164" fontId="34" fillId="0" borderId="0" xfId="0" applyNumberFormat="1" applyFont="1"/>
    <xf numFmtId="164" fontId="31" fillId="0" borderId="0" xfId="0" applyNumberFormat="1" applyFont="1" applyAlignment="1">
      <alignment horizontal="right"/>
    </xf>
    <xf numFmtId="9" fontId="31" fillId="0" borderId="0" xfId="0" applyNumberFormat="1" applyFont="1"/>
    <xf numFmtId="0" fontId="36" fillId="0" borderId="0" xfId="4" applyFont="1"/>
    <xf numFmtId="0" fontId="31" fillId="0" borderId="0" xfId="0" applyFont="1" applyAlignment="1">
      <alignment horizontal="centerContinuous"/>
    </xf>
    <xf numFmtId="0" fontId="37" fillId="0" borderId="0" xfId="0" applyFont="1"/>
    <xf numFmtId="0" fontId="30" fillId="0" borderId="0" xfId="0" applyFont="1"/>
    <xf numFmtId="0" fontId="31" fillId="0" borderId="0" xfId="0" applyFont="1" applyAlignment="1">
      <alignment horizontal="center"/>
    </xf>
    <xf numFmtId="0" fontId="38" fillId="0" borderId="0" xfId="0" applyFont="1"/>
    <xf numFmtId="3" fontId="31" fillId="0" borderId="0" xfId="0" quotePrefix="1" applyNumberFormat="1" applyFont="1"/>
    <xf numFmtId="9" fontId="31" fillId="0" borderId="0" xfId="0" applyNumberFormat="1" applyFont="1" applyAlignment="1">
      <alignment horizontal="right"/>
    </xf>
    <xf numFmtId="0" fontId="31" fillId="0" borderId="2" xfId="0" applyFont="1" applyBorder="1"/>
    <xf numFmtId="0" fontId="31" fillId="0" borderId="3" xfId="0" applyFont="1" applyBorder="1"/>
    <xf numFmtId="0" fontId="31" fillId="0" borderId="3" xfId="0" applyFont="1" applyBorder="1" applyAlignment="1">
      <alignment horizontal="right"/>
    </xf>
    <xf numFmtId="0" fontId="31" fillId="0" borderId="3" xfId="0" applyFont="1" applyBorder="1" applyAlignment="1">
      <alignment horizontal="left"/>
    </xf>
    <xf numFmtId="0" fontId="31" fillId="0" borderId="4" xfId="0" applyFont="1" applyBorder="1" applyAlignment="1">
      <alignment horizontal="right"/>
    </xf>
    <xf numFmtId="164" fontId="31" fillId="0" borderId="1" xfId="0" applyNumberFormat="1" applyFont="1" applyBorder="1"/>
    <xf numFmtId="164" fontId="30" fillId="0" borderId="0" xfId="0" applyNumberFormat="1" applyFont="1"/>
    <xf numFmtId="164" fontId="29" fillId="0" borderId="0" xfId="3" applyNumberFormat="1" applyFont="1" applyFill="1" applyBorder="1" applyAlignment="1">
      <alignment horizontal="right" vertical="center"/>
    </xf>
    <xf numFmtId="0" fontId="30" fillId="4" borderId="0" xfId="0" applyFont="1" applyFill="1" applyAlignment="1">
      <alignment horizontal="centerContinuous"/>
    </xf>
    <xf numFmtId="0" fontId="29" fillId="4" borderId="0" xfId="0" applyFont="1" applyFill="1" applyAlignment="1">
      <alignment horizontal="centerContinuous"/>
    </xf>
    <xf numFmtId="0" fontId="29" fillId="4" borderId="0" xfId="0" applyFont="1" applyFill="1"/>
    <xf numFmtId="0" fontId="30" fillId="4" borderId="0" xfId="0" applyFont="1" applyFill="1" applyAlignment="1">
      <alignment horizontal="center"/>
    </xf>
    <xf numFmtId="0" fontId="31" fillId="4" borderId="0" xfId="0" applyFont="1" applyFill="1"/>
    <xf numFmtId="14" fontId="0" fillId="0" borderId="0" xfId="0" applyNumberFormat="1"/>
    <xf numFmtId="0" fontId="31" fillId="4" borderId="0" xfId="0" applyFont="1" applyFill="1" applyAlignment="1">
      <alignment horizontal="centerContinuous"/>
    </xf>
    <xf numFmtId="0" fontId="31" fillId="4" borderId="2" xfId="0" applyFont="1" applyFill="1" applyBorder="1"/>
    <xf numFmtId="0" fontId="29" fillId="4" borderId="2" xfId="0" applyFont="1" applyFill="1" applyBorder="1" applyAlignment="1">
      <alignment horizontal="right"/>
    </xf>
    <xf numFmtId="0" fontId="31" fillId="4" borderId="2" xfId="0" applyFont="1" applyFill="1" applyBorder="1" applyAlignment="1">
      <alignment horizontal="right"/>
    </xf>
    <xf numFmtId="0" fontId="29" fillId="4" borderId="6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40" fillId="0" borderId="0" xfId="0" applyFont="1"/>
    <xf numFmtId="0" fontId="8" fillId="0" borderId="2" xfId="0" applyFont="1" applyBorder="1" applyAlignment="1">
      <alignment horizontal="right"/>
    </xf>
    <xf numFmtId="164" fontId="2" fillId="0" borderId="0" xfId="0" applyNumberFormat="1" applyFont="1"/>
    <xf numFmtId="164" fontId="0" fillId="0" borderId="0" xfId="3" applyNumberFormat="1" applyFont="1" applyFill="1" applyBorder="1" applyAlignment="1">
      <alignment horizontal="right" vertical="center"/>
    </xf>
    <xf numFmtId="3" fontId="0" fillId="5" borderId="0" xfId="0" applyNumberFormat="1" applyFill="1" applyAlignment="1">
      <alignment horizontal="right" vertical="center"/>
    </xf>
    <xf numFmtId="0" fontId="14" fillId="4" borderId="0" xfId="0" applyFont="1" applyFill="1"/>
    <xf numFmtId="0" fontId="41" fillId="0" borderId="0" xfId="0" applyFont="1" applyAlignment="1">
      <alignment horizontal="center"/>
    </xf>
    <xf numFmtId="3" fontId="41" fillId="0" borderId="0" xfId="0" applyNumberFormat="1" applyFont="1"/>
    <xf numFmtId="3" fontId="28" fillId="0" borderId="0" xfId="0" applyNumberFormat="1" applyFont="1" applyAlignment="1">
      <alignment horizontal="right" vertical="center"/>
    </xf>
    <xf numFmtId="0" fontId="43" fillId="0" borderId="0" xfId="4" applyFont="1" applyFill="1" applyBorder="1"/>
    <xf numFmtId="0" fontId="44" fillId="0" borderId="0" xfId="0" applyFont="1"/>
    <xf numFmtId="0" fontId="39" fillId="0" borderId="0" xfId="0" applyFont="1"/>
    <xf numFmtId="0" fontId="31" fillId="0" borderId="0" xfId="0" quotePrefix="1" applyFont="1" applyAlignment="1">
      <alignment horizontal="center"/>
    </xf>
    <xf numFmtId="0" fontId="45" fillId="0" borderId="0" xfId="0" applyFont="1"/>
    <xf numFmtId="164" fontId="28" fillId="0" borderId="0" xfId="0" applyNumberFormat="1" applyFont="1"/>
    <xf numFmtId="3" fontId="28" fillId="6" borderId="0" xfId="0" applyNumberFormat="1" applyFont="1" applyFill="1" applyAlignment="1">
      <alignment horizontal="right" vertical="center"/>
    </xf>
    <xf numFmtId="0" fontId="46" fillId="0" borderId="0" xfId="0" applyFont="1" applyAlignment="1">
      <alignment horizontal="center"/>
    </xf>
    <xf numFmtId="3" fontId="46" fillId="0" borderId="0" xfId="0" applyNumberFormat="1" applyFont="1"/>
    <xf numFmtId="0" fontId="7" fillId="0" borderId="0" xfId="0" applyFont="1" applyAlignment="1">
      <alignment horizontal="right"/>
    </xf>
    <xf numFmtId="10" fontId="8" fillId="0" borderId="0" xfId="0" applyNumberFormat="1" applyFont="1"/>
    <xf numFmtId="0" fontId="47" fillId="0" borderId="0" xfId="4" applyFont="1" applyFill="1" applyBorder="1"/>
    <xf numFmtId="0" fontId="48" fillId="0" borderId="0" xfId="0" applyFont="1"/>
    <xf numFmtId="0" fontId="49" fillId="0" borderId="0" xfId="0" applyFont="1"/>
    <xf numFmtId="3" fontId="2" fillId="0" borderId="0" xfId="0" applyNumberFormat="1" applyFont="1"/>
    <xf numFmtId="0" fontId="50" fillId="0" borderId="0" xfId="0" applyFont="1"/>
    <xf numFmtId="0" fontId="7" fillId="0" borderId="3" xfId="0" applyFont="1" applyBorder="1"/>
    <xf numFmtId="0" fontId="8" fillId="0" borderId="5" xfId="0" applyFont="1" applyBorder="1"/>
    <xf numFmtId="164" fontId="8" fillId="0" borderId="7" xfId="0" applyNumberFormat="1" applyFont="1" applyBorder="1"/>
    <xf numFmtId="0" fontId="8" fillId="4" borderId="2" xfId="0" applyFont="1" applyFill="1" applyBorder="1"/>
    <xf numFmtId="0" fontId="8" fillId="4" borderId="2" xfId="0" applyFont="1" applyFill="1" applyBorder="1" applyAlignment="1">
      <alignment horizontal="right"/>
    </xf>
    <xf numFmtId="0" fontId="8" fillId="4" borderId="6" xfId="0" applyFont="1" applyFill="1" applyBorder="1" applyAlignment="1">
      <alignment horizontal="right"/>
    </xf>
    <xf numFmtId="164" fontId="0" fillId="0" borderId="0" xfId="0" applyNumberFormat="1" applyAlignment="1">
      <alignment horizontal="right"/>
    </xf>
    <xf numFmtId="3" fontId="51" fillId="0" borderId="0" xfId="0" applyNumberFormat="1" applyFont="1" applyAlignment="1">
      <alignment horizontal="right" vertical="center"/>
    </xf>
    <xf numFmtId="3" fontId="10" fillId="0" borderId="0" xfId="0" quotePrefix="1" applyNumberFormat="1" applyFont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164" fontId="11" fillId="0" borderId="0" xfId="0" applyNumberFormat="1" applyFont="1" applyAlignment="1">
      <alignment horizontal="right"/>
    </xf>
    <xf numFmtId="164" fontId="8" fillId="0" borderId="0" xfId="0" quotePrefix="1" applyNumberFormat="1" applyFont="1" applyAlignment="1">
      <alignment horizontal="right"/>
    </xf>
    <xf numFmtId="0" fontId="8" fillId="4" borderId="0" xfId="0" applyFont="1" applyFill="1" applyAlignment="1">
      <alignment horizontal="center"/>
    </xf>
    <xf numFmtId="0" fontId="0" fillId="0" borderId="6" xfId="0" applyBorder="1"/>
    <xf numFmtId="0" fontId="0" fillId="0" borderId="4" xfId="0" applyBorder="1"/>
    <xf numFmtId="0" fontId="0" fillId="0" borderId="1" xfId="0" applyBorder="1"/>
    <xf numFmtId="0" fontId="0" fillId="0" borderId="7" xfId="0" applyBorder="1"/>
    <xf numFmtId="0" fontId="9" fillId="0" borderId="0" xfId="0" applyFont="1" applyAlignment="1">
      <alignment horizontal="centerContinuous"/>
    </xf>
    <xf numFmtId="0" fontId="23" fillId="0" borderId="0" xfId="0" applyFont="1"/>
    <xf numFmtId="3" fontId="23" fillId="2" borderId="0" xfId="0" applyNumberFormat="1" applyFont="1" applyFill="1"/>
    <xf numFmtId="0" fontId="8" fillId="7" borderId="0" xfId="0" applyFont="1" applyFill="1" applyAlignment="1">
      <alignment horizontal="center"/>
    </xf>
    <xf numFmtId="0" fontId="23" fillId="8" borderId="0" xfId="0" applyFont="1" applyFill="1" applyAlignment="1">
      <alignment horizontal="center"/>
    </xf>
    <xf numFmtId="0" fontId="8" fillId="4" borderId="8" xfId="0" applyFont="1" applyFill="1" applyBorder="1"/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top"/>
    </xf>
    <xf numFmtId="0" fontId="8" fillId="2" borderId="0" xfId="0" applyFont="1" applyFill="1" applyAlignment="1">
      <alignment horizontal="left" vertical="top"/>
    </xf>
    <xf numFmtId="4" fontId="0" fillId="0" borderId="0" xfId="0" applyNumberFormat="1"/>
    <xf numFmtId="0" fontId="54" fillId="0" borderId="0" xfId="0" applyFont="1"/>
    <xf numFmtId="0" fontId="8" fillId="0" borderId="0" xfId="0" applyFont="1" applyAlignment="1">
      <alignment horizontal="fill"/>
    </xf>
    <xf numFmtId="4" fontId="8" fillId="0" borderId="0" xfId="0" applyNumberFormat="1" applyFont="1"/>
    <xf numFmtId="15" fontId="8" fillId="0" borderId="0" xfId="0" applyNumberFormat="1" applyFont="1"/>
    <xf numFmtId="164" fontId="55" fillId="0" borderId="0" xfId="0" applyNumberFormat="1" applyFont="1" applyAlignment="1">
      <alignment horizontal="right"/>
    </xf>
    <xf numFmtId="164" fontId="55" fillId="0" borderId="0" xfId="0" applyNumberFormat="1" applyFont="1"/>
    <xf numFmtId="164" fontId="55" fillId="0" borderId="1" xfId="0" applyNumberFormat="1" applyFont="1" applyBorder="1"/>
    <xf numFmtId="164" fontId="56" fillId="0" borderId="0" xfId="0" applyNumberFormat="1" applyFont="1" applyAlignment="1">
      <alignment horizontal="right"/>
    </xf>
    <xf numFmtId="9" fontId="56" fillId="0" borderId="0" xfId="0" applyNumberFormat="1" applyFont="1" applyAlignment="1">
      <alignment horizontal="right"/>
    </xf>
    <xf numFmtId="9" fontId="57" fillId="0" borderId="0" xfId="0" applyNumberFormat="1" applyFont="1"/>
    <xf numFmtId="164" fontId="56" fillId="0" borderId="0" xfId="0" applyNumberFormat="1" applyFont="1"/>
    <xf numFmtId="164" fontId="56" fillId="0" borderId="1" xfId="0" applyNumberFormat="1" applyFont="1" applyBorder="1"/>
    <xf numFmtId="164" fontId="58" fillId="0" borderId="0" xfId="0" applyNumberFormat="1" applyFont="1"/>
    <xf numFmtId="164" fontId="59" fillId="0" borderId="0" xfId="0" applyNumberFormat="1" applyFont="1"/>
    <xf numFmtId="0" fontId="56" fillId="0" borderId="0" xfId="0" applyFont="1"/>
    <xf numFmtId="0" fontId="56" fillId="0" borderId="1" xfId="0" applyFont="1" applyBorder="1"/>
    <xf numFmtId="164" fontId="56" fillId="2" borderId="0" xfId="0" applyNumberFormat="1" applyFont="1" applyFill="1"/>
    <xf numFmtId="9" fontId="56" fillId="0" borderId="0" xfId="0" applyNumberFormat="1" applyFont="1"/>
    <xf numFmtId="10" fontId="56" fillId="0" borderId="0" xfId="0" applyNumberFormat="1" applyFont="1"/>
    <xf numFmtId="0" fontId="7" fillId="4" borderId="0" xfId="0" applyFont="1" applyFill="1" applyAlignment="1">
      <alignment horizontal="center" vertical="top"/>
    </xf>
    <xf numFmtId="0" fontId="22" fillId="0" borderId="0" xfId="4" applyAlignment="1">
      <alignment horizontal="left"/>
    </xf>
    <xf numFmtId="0" fontId="60" fillId="0" borderId="0" xfId="0" applyFont="1"/>
    <xf numFmtId="0" fontId="28" fillId="0" borderId="0" xfId="0" applyFont="1"/>
    <xf numFmtId="0" fontId="28" fillId="0" borderId="0" xfId="0" applyFont="1" applyAlignment="1">
      <alignment horizontal="center"/>
    </xf>
    <xf numFmtId="0" fontId="56" fillId="4" borderId="0" xfId="0" applyFont="1" applyFill="1" applyAlignment="1">
      <alignment horizontal="centerContinuous"/>
    </xf>
    <xf numFmtId="0" fontId="30" fillId="9" borderId="0" xfId="0" applyFont="1" applyFill="1" applyAlignment="1">
      <alignment horizontal="centerContinuous"/>
    </xf>
    <xf numFmtId="0" fontId="31" fillId="9" borderId="0" xfId="0" applyFont="1" applyFill="1" applyAlignment="1">
      <alignment horizontal="centerContinuous"/>
    </xf>
    <xf numFmtId="0" fontId="31" fillId="9" borderId="0" xfId="0" applyFont="1" applyFill="1"/>
    <xf numFmtId="0" fontId="30" fillId="9" borderId="0" xfId="0" applyFont="1" applyFill="1" applyAlignment="1">
      <alignment horizontal="center"/>
    </xf>
    <xf numFmtId="9" fontId="34" fillId="0" borderId="0" xfId="0" applyNumberFormat="1" applyFont="1" applyAlignment="1">
      <alignment horizontal="right"/>
    </xf>
    <xf numFmtId="10" fontId="31" fillId="0" borderId="0" xfId="0" applyNumberFormat="1" applyFont="1"/>
    <xf numFmtId="0" fontId="31" fillId="0" borderId="2" xfId="0" applyFont="1" applyBorder="1" applyAlignment="1">
      <alignment horizontal="right"/>
    </xf>
    <xf numFmtId="0" fontId="31" fillId="0" borderId="6" xfId="0" applyFont="1" applyBorder="1" applyAlignment="1">
      <alignment horizontal="right"/>
    </xf>
    <xf numFmtId="0" fontId="31" fillId="0" borderId="5" xfId="0" applyFont="1" applyBorder="1"/>
    <xf numFmtId="0" fontId="55" fillId="0" borderId="0" xfId="0" applyFont="1"/>
    <xf numFmtId="164" fontId="61" fillId="0" borderId="0" xfId="0" applyNumberFormat="1" applyFont="1"/>
    <xf numFmtId="164" fontId="28" fillId="0" borderId="0" xfId="3" applyNumberFormat="1" applyFont="1" applyFill="1" applyBorder="1" applyAlignment="1">
      <alignment horizontal="right" vertical="center"/>
    </xf>
    <xf numFmtId="3" fontId="62" fillId="0" borderId="0" xfId="0" applyNumberFormat="1" applyFont="1"/>
    <xf numFmtId="9" fontId="31" fillId="0" borderId="0" xfId="0" applyNumberFormat="1" applyFont="1" applyAlignment="1">
      <alignment horizontal="center"/>
    </xf>
    <xf numFmtId="3" fontId="31" fillId="0" borderId="0" xfId="0" quotePrefix="1" applyNumberFormat="1" applyFont="1" applyAlignment="1">
      <alignment horizontal="center"/>
    </xf>
    <xf numFmtId="164" fontId="31" fillId="0" borderId="0" xfId="0" applyNumberFormat="1" applyFont="1" applyAlignment="1">
      <alignment horizontal="center"/>
    </xf>
    <xf numFmtId="0" fontId="34" fillId="0" borderId="0" xfId="0" applyFont="1"/>
    <xf numFmtId="3" fontId="30" fillId="0" borderId="0" xfId="0" applyNumberFormat="1" applyFont="1" applyAlignment="1">
      <alignment horizontal="right"/>
    </xf>
    <xf numFmtId="3" fontId="30" fillId="9" borderId="0" xfId="0" applyNumberFormat="1" applyFont="1" applyFill="1" applyAlignment="1">
      <alignment horizontal="right"/>
    </xf>
    <xf numFmtId="3" fontId="31" fillId="9" borderId="0" xfId="0" applyNumberFormat="1" applyFont="1" applyFill="1"/>
    <xf numFmtId="0" fontId="63" fillId="0" borderId="0" xfId="0" applyFont="1" applyAlignment="1">
      <alignment horizontal="center"/>
    </xf>
    <xf numFmtId="0" fontId="63" fillId="0" borderId="0" xfId="0" applyFont="1"/>
    <xf numFmtId="3" fontId="28" fillId="0" borderId="0" xfId="0" applyNumberFormat="1" applyFont="1" applyAlignment="1">
      <alignment horizontal="right"/>
    </xf>
    <xf numFmtId="164" fontId="30" fillId="0" borderId="0" xfId="0" applyNumberFormat="1" applyFont="1" applyAlignment="1">
      <alignment horizontal="center"/>
    </xf>
    <xf numFmtId="3" fontId="64" fillId="0" borderId="0" xfId="0" applyNumberFormat="1" applyFont="1"/>
    <xf numFmtId="164" fontId="65" fillId="0" borderId="0" xfId="0" applyNumberFormat="1" applyFont="1"/>
    <xf numFmtId="0" fontId="28" fillId="0" borderId="0" xfId="0" applyFont="1" applyAlignment="1">
      <alignment horizontal="left" vertical="center" indent="1"/>
    </xf>
    <xf numFmtId="3" fontId="30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 applyAlignment="1">
      <alignment horizontal="left"/>
    </xf>
    <xf numFmtId="164" fontId="31" fillId="0" borderId="0" xfId="1" applyNumberFormat="1" applyFont="1"/>
    <xf numFmtId="166" fontId="31" fillId="0" borderId="0" xfId="1" applyNumberFormat="1" applyFont="1"/>
  </cellXfs>
  <cellStyles count="5">
    <cellStyle name="Hyperlink" xfId="4" builtinId="8"/>
    <cellStyle name="Normal" xfId="0" builtinId="0"/>
    <cellStyle name="Normal 2" xfId="2" xr:uid="{2CA15C65-A40F-4686-8F9A-C54B0920304D}"/>
    <cellStyle name="Percent" xfId="1" builtinId="5"/>
    <cellStyle name="Percent 2" xfId="3" xr:uid="{DC12067C-AEDD-4797-ADE2-187DC1A9E7E3}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83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Outbound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'24-Graph'!$C$2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'24-Graph'!$B$3:$B$14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'24-Graph'!$C$3:$C$14</c:f>
              <c:numCache>
                <c:formatCode>#,##0</c:formatCode>
                <c:ptCount val="12"/>
                <c:pt idx="0">
                  <c:v>6489936.80586519</c:v>
                </c:pt>
                <c:pt idx="1">
                  <c:v>6335412.5930947196</c:v>
                </c:pt>
                <c:pt idx="2">
                  <c:v>8374670.4152532294</c:v>
                </c:pt>
                <c:pt idx="3">
                  <c:v>7592306.4870472401</c:v>
                </c:pt>
                <c:pt idx="4">
                  <c:v>8529518.995734401</c:v>
                </c:pt>
                <c:pt idx="5">
                  <c:v>10444011.04706507</c:v>
                </c:pt>
                <c:pt idx="6">
                  <c:v>10745666.69780859</c:v>
                </c:pt>
                <c:pt idx="7">
                  <c:v>9438441.9227822702</c:v>
                </c:pt>
                <c:pt idx="8">
                  <c:v>7593151.7290522298</c:v>
                </c:pt>
                <c:pt idx="9">
                  <c:v>7608284.7847239897</c:v>
                </c:pt>
                <c:pt idx="10">
                  <c:v>7247525.37913673</c:v>
                </c:pt>
                <c:pt idx="11">
                  <c:v>8871568.7801047005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1-48E7-AA7B-81C7A510B00D}"/>
            </c:ext>
          </c:extLst>
        </c:ser>
        <c:ser>
          <c:idx val="1"/>
          <c:order val="1"/>
          <c:tx>
            <c:strRef>
              <c:f>'24-Graph'!$D$2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'24-Graph'!$B$3:$B$14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'24-Graph'!$D$3:$D$14</c:f>
              <c:numCache>
                <c:formatCode>#,##0</c:formatCode>
                <c:ptCount val="12"/>
                <c:pt idx="0">
                  <c:v>6797079</c:v>
                </c:pt>
                <c:pt idx="1">
                  <c:v>6601177.9000000004</c:v>
                </c:pt>
                <c:pt idx="2">
                  <c:v>3926650</c:v>
                </c:pt>
                <c:pt idx="3">
                  <c:v>771432</c:v>
                </c:pt>
                <c:pt idx="4">
                  <c:v>891525.1</c:v>
                </c:pt>
                <c:pt idx="5">
                  <c:v>1023999.7</c:v>
                </c:pt>
                <c:pt idx="6">
                  <c:v>1578370.1</c:v>
                </c:pt>
                <c:pt idx="7">
                  <c:v>1597311.3</c:v>
                </c:pt>
                <c:pt idx="8">
                  <c:v>2034545.6</c:v>
                </c:pt>
                <c:pt idx="9">
                  <c:v>2313216.2999999998</c:v>
                </c:pt>
                <c:pt idx="10">
                  <c:v>2421041.9</c:v>
                </c:pt>
                <c:pt idx="11">
                  <c:v>3203915.6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1-48E7-AA7B-81C7A510B00D}"/>
            </c:ext>
          </c:extLst>
        </c:ser>
        <c:ser>
          <c:idx val="2"/>
          <c:order val="2"/>
          <c:tx>
            <c:strRef>
              <c:f>'24-Graph'!$E$2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'24-Graph'!$B$3:$B$14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'24-Graph'!$E$3:$E$14</c:f>
              <c:numCache>
                <c:formatCode>#,##0</c:formatCode>
                <c:ptCount val="12"/>
                <c:pt idx="0">
                  <c:v>2363136.8915813202</c:v>
                </c:pt>
                <c:pt idx="1">
                  <c:v>2001113.68779389</c:v>
                </c:pt>
                <c:pt idx="2">
                  <c:v>2968521.7</c:v>
                </c:pt>
                <c:pt idx="3">
                  <c:v>3044340.00313011</c:v>
                </c:pt>
                <c:pt idx="4">
                  <c:v>3639839.1702650501</c:v>
                </c:pt>
                <c:pt idx="5">
                  <c:v>4729068.7672137599</c:v>
                </c:pt>
                <c:pt idx="6">
                  <c:v>5588570.2738685496</c:v>
                </c:pt>
                <c:pt idx="7">
                  <c:v>4959863.7045003697</c:v>
                </c:pt>
                <c:pt idx="8">
                  <c:v>4242385.3230009396</c:v>
                </c:pt>
                <c:pt idx="9">
                  <c:v>4502048.2023894005</c:v>
                </c:pt>
                <c:pt idx="10">
                  <c:v>4689578.3286560997</c:v>
                </c:pt>
                <c:pt idx="11">
                  <c:v>6006789.7365214601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1-48E7-AA7B-81C7A510B00D}"/>
            </c:ext>
          </c:extLst>
        </c:ser>
        <c:ser>
          <c:idx val="3"/>
          <c:order val="3"/>
          <c:tx>
            <c:strRef>
              <c:f>'24-Graph'!$F$2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'24-Graph'!$B$3:$B$14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'24-Graph'!$F$3:$F$14</c:f>
              <c:numCache>
                <c:formatCode>#,##0</c:formatCode>
                <c:ptCount val="12"/>
                <c:pt idx="0">
                  <c:v>4003868.7542960001</c:v>
                </c:pt>
                <c:pt idx="1">
                  <c:v>4237654.3142039999</c:v>
                </c:pt>
                <c:pt idx="2">
                  <c:v>5828838.3532580007</c:v>
                </c:pt>
                <c:pt idx="3">
                  <c:v>5989988</c:v>
                </c:pt>
                <c:pt idx="4">
                  <c:v>6821987.9877599999</c:v>
                </c:pt>
                <c:pt idx="5">
                  <c:v>8644822.767301999</c:v>
                </c:pt>
                <c:pt idx="6">
                  <c:v>9138832.5028659999</c:v>
                </c:pt>
                <c:pt idx="7">
                  <c:v>7580261.2628159998</c:v>
                </c:pt>
                <c:pt idx="8">
                  <c:v>6867597.2729439996</c:v>
                </c:pt>
                <c:pt idx="9">
                  <c:v>6773319.182972</c:v>
                </c:pt>
                <c:pt idx="10">
                  <c:v>6626364.6014600005</c:v>
                </c:pt>
                <c:pt idx="11">
                  <c:v>8333453.206336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C1-48E7-AA7B-81C7A510B00D}"/>
            </c:ext>
          </c:extLst>
        </c:ser>
        <c:ser>
          <c:idx val="4"/>
          <c:order val="4"/>
          <c:tx>
            <c:strRef>
              <c:f>'24-Graph'!$G$2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'24-Graph'!$B$3:$B$14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'24-Graph'!$G$3:$G$14</c:f>
              <c:numCache>
                <c:formatCode>#,##0</c:formatCode>
                <c:ptCount val="12"/>
                <c:pt idx="0">
                  <c:v>6463366.3186249994</c:v>
                </c:pt>
                <c:pt idx="1">
                  <c:v>6277670.1285760002</c:v>
                </c:pt>
                <c:pt idx="2">
                  <c:v>7902476.1494009998</c:v>
                </c:pt>
                <c:pt idx="3">
                  <c:v>7573719.0274410006</c:v>
                </c:pt>
                <c:pt idx="4">
                  <c:v>8415161.6414790004</c:v>
                </c:pt>
                <c:pt idx="5">
                  <c:v>10357222.758731</c:v>
                </c:pt>
                <c:pt idx="6">
                  <c:v>10636599.298682999</c:v>
                </c:pt>
                <c:pt idx="7">
                  <c:v>8849416.8008009996</c:v>
                </c:pt>
                <c:pt idx="8">
                  <c:v>7983085.4528620001</c:v>
                </c:pt>
                <c:pt idx="9">
                  <c:v>7522428.6251069997</c:v>
                </c:pt>
                <c:pt idx="10">
                  <c:v>7358560.3205050007</c:v>
                </c:pt>
                <c:pt idx="11">
                  <c:v>9291244.813259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C1-48E7-AA7B-81C7A510B00D}"/>
            </c:ext>
          </c:extLst>
        </c:ser>
        <c:ser>
          <c:idx val="5"/>
          <c:order val="5"/>
          <c:tx>
            <c:strRef>
              <c:f>'24-Graph'!$H$2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'24-Graph'!$B$3:$B$14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'24-Graph'!$H$3:$H$14</c:f>
              <c:numCache>
                <c:formatCode>#,##0</c:formatCode>
                <c:ptCount val="12"/>
                <c:pt idx="0">
                  <c:v>6940427.1116789998</c:v>
                </c:pt>
                <c:pt idx="1">
                  <c:v>7048811.4619350005</c:v>
                </c:pt>
                <c:pt idx="2">
                  <c:v>9021684.8245420009</c:v>
                </c:pt>
                <c:pt idx="3">
                  <c:v>8088085.0160760004</c:v>
                </c:pt>
                <c:pt idx="4">
                  <c:v>9256313.7699020002</c:v>
                </c:pt>
                <c:pt idx="5">
                  <c:v>11195869.432998</c:v>
                </c:pt>
                <c:pt idx="6">
                  <c:v>11252494.617687</c:v>
                </c:pt>
                <c:pt idx="7">
                  <c:v>9803550.8258059993</c:v>
                </c:pt>
                <c:pt idx="8">
                  <c:v>8505605.6536609996</c:v>
                </c:pt>
                <c:pt idx="9">
                  <c:v>8417565.5569909997</c:v>
                </c:pt>
                <c:pt idx="10">
                  <c:v>8175916.1417810004</c:v>
                </c:pt>
                <c:pt idx="11">
                  <c:v>10007357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C1-48E7-AA7B-81C7A510B00D}"/>
            </c:ext>
          </c:extLst>
        </c:ser>
        <c:ser>
          <c:idx val="6"/>
          <c:order val="6"/>
          <c:tx>
            <c:strRef>
              <c:f>'25-Graph'!$I$2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'25-Graph'!$I$3:$I$14</c:f>
              <c:numCache>
                <c:formatCode>#,##0</c:formatCode>
                <c:ptCount val="12"/>
                <c:pt idx="0">
                  <c:v>7622381</c:v>
                </c:pt>
                <c:pt idx="1">
                  <c:v>7371465</c:v>
                </c:pt>
                <c:pt idx="2">
                  <c:v>9128717</c:v>
                </c:pt>
                <c:pt idx="3">
                  <c:v>8564586</c:v>
                </c:pt>
                <c:pt idx="4">
                  <c:v>9674868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C1-48E7-AA7B-81C7A510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280184"/>
        <c:axId val="769274280"/>
      </c:barChart>
      <c:catAx>
        <c:axId val="76928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74280"/>
        <c:crosses val="autoZero"/>
        <c:auto val="1"/>
        <c:lblAlgn val="ctr"/>
        <c:lblOffset val="100"/>
        <c:noMultiLvlLbl val="0"/>
      </c:catAx>
      <c:valAx>
        <c:axId val="76927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8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Outbound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'24-Graph'!$C$2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'24-Graph'!$B$3:$B$14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'24-Graph'!$C$3:$C$14</c:f>
              <c:numCache>
                <c:formatCode>#,##0</c:formatCode>
                <c:ptCount val="12"/>
                <c:pt idx="0">
                  <c:v>6489936.80586519</c:v>
                </c:pt>
                <c:pt idx="1">
                  <c:v>6335412.5930947196</c:v>
                </c:pt>
                <c:pt idx="2">
                  <c:v>8374670.4152532294</c:v>
                </c:pt>
                <c:pt idx="3">
                  <c:v>7592306.4870472401</c:v>
                </c:pt>
                <c:pt idx="4">
                  <c:v>8529518.995734401</c:v>
                </c:pt>
                <c:pt idx="5">
                  <c:v>10444011.04706507</c:v>
                </c:pt>
                <c:pt idx="6">
                  <c:v>10745666.69780859</c:v>
                </c:pt>
                <c:pt idx="7">
                  <c:v>9438441.9227822702</c:v>
                </c:pt>
                <c:pt idx="8">
                  <c:v>7593151.7290522298</c:v>
                </c:pt>
                <c:pt idx="9">
                  <c:v>7608284.7847239897</c:v>
                </c:pt>
                <c:pt idx="10">
                  <c:v>7247525.37913673</c:v>
                </c:pt>
                <c:pt idx="11">
                  <c:v>8871568.7801047005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C-4030-B766-D037ADAF3F20}"/>
            </c:ext>
          </c:extLst>
        </c:ser>
        <c:ser>
          <c:idx val="1"/>
          <c:order val="1"/>
          <c:tx>
            <c:strRef>
              <c:f>'24-Graph'!$D$2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'24-Graph'!$B$3:$B$14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'24-Graph'!$D$3:$D$14</c:f>
              <c:numCache>
                <c:formatCode>#,##0</c:formatCode>
                <c:ptCount val="12"/>
                <c:pt idx="0">
                  <c:v>6797079</c:v>
                </c:pt>
                <c:pt idx="1">
                  <c:v>6601177.9000000004</c:v>
                </c:pt>
                <c:pt idx="2">
                  <c:v>3926650</c:v>
                </c:pt>
                <c:pt idx="3">
                  <c:v>771432</c:v>
                </c:pt>
                <c:pt idx="4">
                  <c:v>891525.1</c:v>
                </c:pt>
                <c:pt idx="5">
                  <c:v>1023999.7</c:v>
                </c:pt>
                <c:pt idx="6">
                  <c:v>1578370.1</c:v>
                </c:pt>
                <c:pt idx="7">
                  <c:v>1597311.3</c:v>
                </c:pt>
                <c:pt idx="8">
                  <c:v>2034545.6</c:v>
                </c:pt>
                <c:pt idx="9">
                  <c:v>2313216.2999999998</c:v>
                </c:pt>
                <c:pt idx="10">
                  <c:v>2421041.9</c:v>
                </c:pt>
                <c:pt idx="11">
                  <c:v>3203915.6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C-4030-B766-D037ADAF3F20}"/>
            </c:ext>
          </c:extLst>
        </c:ser>
        <c:ser>
          <c:idx val="2"/>
          <c:order val="2"/>
          <c:tx>
            <c:strRef>
              <c:f>'24-Graph'!$E$2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'24-Graph'!$B$3:$B$14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'24-Graph'!$E$3:$E$14</c:f>
              <c:numCache>
                <c:formatCode>#,##0</c:formatCode>
                <c:ptCount val="12"/>
                <c:pt idx="0">
                  <c:v>2363136.8915813202</c:v>
                </c:pt>
                <c:pt idx="1">
                  <c:v>2001113.68779389</c:v>
                </c:pt>
                <c:pt idx="2">
                  <c:v>2968521.7</c:v>
                </c:pt>
                <c:pt idx="3">
                  <c:v>3044340.00313011</c:v>
                </c:pt>
                <c:pt idx="4">
                  <c:v>3639839.1702650501</c:v>
                </c:pt>
                <c:pt idx="5">
                  <c:v>4729068.7672137599</c:v>
                </c:pt>
                <c:pt idx="6">
                  <c:v>5588570.2738685496</c:v>
                </c:pt>
                <c:pt idx="7">
                  <c:v>4959863.7045003697</c:v>
                </c:pt>
                <c:pt idx="8">
                  <c:v>4242385.3230009396</c:v>
                </c:pt>
                <c:pt idx="9">
                  <c:v>4502048.2023894005</c:v>
                </c:pt>
                <c:pt idx="10">
                  <c:v>4689578.3286560997</c:v>
                </c:pt>
                <c:pt idx="11">
                  <c:v>6006789.7365214601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C-4030-B766-D037ADAF3F20}"/>
            </c:ext>
          </c:extLst>
        </c:ser>
        <c:ser>
          <c:idx val="3"/>
          <c:order val="3"/>
          <c:tx>
            <c:strRef>
              <c:f>'24-Graph'!$F$2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'24-Graph'!$B$3:$B$14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'24-Graph'!$F$3:$F$14</c:f>
              <c:numCache>
                <c:formatCode>#,##0</c:formatCode>
                <c:ptCount val="12"/>
                <c:pt idx="0">
                  <c:v>4003868.7542960001</c:v>
                </c:pt>
                <c:pt idx="1">
                  <c:v>4237654.3142039999</c:v>
                </c:pt>
                <c:pt idx="2">
                  <c:v>5828838.3532580007</c:v>
                </c:pt>
                <c:pt idx="3">
                  <c:v>5989988</c:v>
                </c:pt>
                <c:pt idx="4">
                  <c:v>6821987.9877599999</c:v>
                </c:pt>
                <c:pt idx="5">
                  <c:v>8644822.767301999</c:v>
                </c:pt>
                <c:pt idx="6">
                  <c:v>9138832.5028659999</c:v>
                </c:pt>
                <c:pt idx="7">
                  <c:v>7580261.2628159998</c:v>
                </c:pt>
                <c:pt idx="8">
                  <c:v>6867597.2729439996</c:v>
                </c:pt>
                <c:pt idx="9">
                  <c:v>6773319.182972</c:v>
                </c:pt>
                <c:pt idx="10">
                  <c:v>6626364.6014600005</c:v>
                </c:pt>
                <c:pt idx="11">
                  <c:v>8333453.206336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C-4030-B766-D037ADAF3F20}"/>
            </c:ext>
          </c:extLst>
        </c:ser>
        <c:ser>
          <c:idx val="4"/>
          <c:order val="4"/>
          <c:tx>
            <c:strRef>
              <c:f>'24-Graph'!$G$2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'24-Graph'!$B$3:$B$14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'24-Graph'!$G$3:$G$14</c:f>
              <c:numCache>
                <c:formatCode>#,##0</c:formatCode>
                <c:ptCount val="12"/>
                <c:pt idx="0">
                  <c:v>6463366.3186249994</c:v>
                </c:pt>
                <c:pt idx="1">
                  <c:v>6277670.1285760002</c:v>
                </c:pt>
                <c:pt idx="2">
                  <c:v>7902476.1494009998</c:v>
                </c:pt>
                <c:pt idx="3">
                  <c:v>7573719.0274410006</c:v>
                </c:pt>
                <c:pt idx="4">
                  <c:v>8415161.6414790004</c:v>
                </c:pt>
                <c:pt idx="5">
                  <c:v>10357222.758731</c:v>
                </c:pt>
                <c:pt idx="6">
                  <c:v>10636599.298682999</c:v>
                </c:pt>
                <c:pt idx="7">
                  <c:v>8849416.8008009996</c:v>
                </c:pt>
                <c:pt idx="8">
                  <c:v>7983085.4528620001</c:v>
                </c:pt>
                <c:pt idx="9">
                  <c:v>7522428.6251069997</c:v>
                </c:pt>
                <c:pt idx="10">
                  <c:v>7358560.3205050007</c:v>
                </c:pt>
                <c:pt idx="11">
                  <c:v>9291244.813259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C-4030-B766-D037ADAF3F20}"/>
            </c:ext>
          </c:extLst>
        </c:ser>
        <c:ser>
          <c:idx val="5"/>
          <c:order val="5"/>
          <c:tx>
            <c:strRef>
              <c:f>'24-Graph'!$H$2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'24-Graph'!$B$3:$B$14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'24-Graph'!$H$3:$H$14</c:f>
              <c:numCache>
                <c:formatCode>#,##0</c:formatCode>
                <c:ptCount val="12"/>
                <c:pt idx="0">
                  <c:v>6940427.1116789998</c:v>
                </c:pt>
                <c:pt idx="1">
                  <c:v>7048811.4619350005</c:v>
                </c:pt>
                <c:pt idx="2">
                  <c:v>9021684.8245420009</c:v>
                </c:pt>
                <c:pt idx="3">
                  <c:v>8088085.0160760004</c:v>
                </c:pt>
                <c:pt idx="4">
                  <c:v>9256313.7699020002</c:v>
                </c:pt>
                <c:pt idx="5">
                  <c:v>11195869.432998</c:v>
                </c:pt>
                <c:pt idx="6">
                  <c:v>11252494.617687</c:v>
                </c:pt>
                <c:pt idx="7">
                  <c:v>9803550.8258059993</c:v>
                </c:pt>
                <c:pt idx="8">
                  <c:v>8505605.6536609996</c:v>
                </c:pt>
                <c:pt idx="9">
                  <c:v>8417565.5569909997</c:v>
                </c:pt>
                <c:pt idx="10">
                  <c:v>8175916.1417810004</c:v>
                </c:pt>
                <c:pt idx="11">
                  <c:v>10007357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C-4030-B766-D037ADA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280184"/>
        <c:axId val="769274280"/>
      </c:barChart>
      <c:catAx>
        <c:axId val="76928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74280"/>
        <c:crosses val="autoZero"/>
        <c:auto val="1"/>
        <c:lblAlgn val="ctr"/>
        <c:lblOffset val="100"/>
        <c:noMultiLvlLbl val="0"/>
      </c:catAx>
      <c:valAx>
        <c:axId val="76927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8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Outbound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'23-Graph'!$C$2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'23-Graph'!$B$3:$B$14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'23-Graph'!$C$3:$C$14</c:f>
              <c:numCache>
                <c:formatCode>#,##0</c:formatCode>
                <c:ptCount val="12"/>
                <c:pt idx="0">
                  <c:v>6489936.80586519</c:v>
                </c:pt>
                <c:pt idx="1">
                  <c:v>6335412.5930947196</c:v>
                </c:pt>
                <c:pt idx="2">
                  <c:v>8374670.4152532294</c:v>
                </c:pt>
                <c:pt idx="3">
                  <c:v>7592306.4870472401</c:v>
                </c:pt>
                <c:pt idx="4">
                  <c:v>8529518.995734401</c:v>
                </c:pt>
                <c:pt idx="5">
                  <c:v>10444011.04706507</c:v>
                </c:pt>
                <c:pt idx="6">
                  <c:v>10745666.69780859</c:v>
                </c:pt>
                <c:pt idx="7">
                  <c:v>9438441.9227822702</c:v>
                </c:pt>
                <c:pt idx="8">
                  <c:v>7593151.7290522298</c:v>
                </c:pt>
                <c:pt idx="9">
                  <c:v>7608284.7847239897</c:v>
                </c:pt>
                <c:pt idx="10">
                  <c:v>7247525.37913673</c:v>
                </c:pt>
                <c:pt idx="11">
                  <c:v>8871568.7801047005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7-4A38-8E04-5306AF8EFF25}"/>
            </c:ext>
          </c:extLst>
        </c:ser>
        <c:ser>
          <c:idx val="1"/>
          <c:order val="1"/>
          <c:tx>
            <c:strRef>
              <c:f>'23-Graph'!$D$2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'23-Graph'!$B$3:$B$14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'23-Graph'!$D$3:$D$14</c:f>
              <c:numCache>
                <c:formatCode>#,##0</c:formatCode>
                <c:ptCount val="12"/>
                <c:pt idx="0">
                  <c:v>6797079</c:v>
                </c:pt>
                <c:pt idx="1">
                  <c:v>6601177.9000000004</c:v>
                </c:pt>
                <c:pt idx="2">
                  <c:v>3926650</c:v>
                </c:pt>
                <c:pt idx="3">
                  <c:v>771432</c:v>
                </c:pt>
                <c:pt idx="4">
                  <c:v>891525.1</c:v>
                </c:pt>
                <c:pt idx="5">
                  <c:v>1023999.7</c:v>
                </c:pt>
                <c:pt idx="6">
                  <c:v>1578370.1</c:v>
                </c:pt>
                <c:pt idx="7">
                  <c:v>1597311.3</c:v>
                </c:pt>
                <c:pt idx="8">
                  <c:v>2034545.6</c:v>
                </c:pt>
                <c:pt idx="9">
                  <c:v>2313216.2999999998</c:v>
                </c:pt>
                <c:pt idx="10">
                  <c:v>2421041.9</c:v>
                </c:pt>
                <c:pt idx="11">
                  <c:v>3203915.6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7-4A38-8E04-5306AF8EFF25}"/>
            </c:ext>
          </c:extLst>
        </c:ser>
        <c:ser>
          <c:idx val="2"/>
          <c:order val="2"/>
          <c:tx>
            <c:strRef>
              <c:f>'23-Graph'!$E$2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'23-Graph'!$B$3:$B$14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'23-Graph'!$E$3:$E$14</c:f>
              <c:numCache>
                <c:formatCode>#,##0</c:formatCode>
                <c:ptCount val="12"/>
                <c:pt idx="0">
                  <c:v>2363136.8915813202</c:v>
                </c:pt>
                <c:pt idx="1">
                  <c:v>2001113.68779389</c:v>
                </c:pt>
                <c:pt idx="2">
                  <c:v>2968521.7</c:v>
                </c:pt>
                <c:pt idx="3">
                  <c:v>3044340.00313011</c:v>
                </c:pt>
                <c:pt idx="4">
                  <c:v>3639839.1702650501</c:v>
                </c:pt>
                <c:pt idx="5">
                  <c:v>4729068.7672137599</c:v>
                </c:pt>
                <c:pt idx="6">
                  <c:v>5588570.2738685496</c:v>
                </c:pt>
                <c:pt idx="7">
                  <c:v>4959863.7045003697</c:v>
                </c:pt>
                <c:pt idx="8">
                  <c:v>4242385.3230009396</c:v>
                </c:pt>
                <c:pt idx="9">
                  <c:v>4502048.2023894005</c:v>
                </c:pt>
                <c:pt idx="10">
                  <c:v>4689578.3286560997</c:v>
                </c:pt>
                <c:pt idx="11">
                  <c:v>6006789.7365214601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7-4A38-8E04-5306AF8EFF25}"/>
            </c:ext>
          </c:extLst>
        </c:ser>
        <c:ser>
          <c:idx val="3"/>
          <c:order val="3"/>
          <c:tx>
            <c:strRef>
              <c:f>'23-Graph'!$F$2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'23-Graph'!$B$3:$B$14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'23-Graph'!$F$3:$F$14</c:f>
              <c:numCache>
                <c:formatCode>#,##0</c:formatCode>
                <c:ptCount val="12"/>
                <c:pt idx="0">
                  <c:v>4003868.7542960001</c:v>
                </c:pt>
                <c:pt idx="1">
                  <c:v>4237654.3142039999</c:v>
                </c:pt>
                <c:pt idx="2">
                  <c:v>5828838.3532580007</c:v>
                </c:pt>
                <c:pt idx="3">
                  <c:v>5989988</c:v>
                </c:pt>
                <c:pt idx="4">
                  <c:v>6821987.9877599999</c:v>
                </c:pt>
                <c:pt idx="5">
                  <c:v>8644822.767301999</c:v>
                </c:pt>
                <c:pt idx="6">
                  <c:v>9138832.5028659999</c:v>
                </c:pt>
                <c:pt idx="7">
                  <c:v>7580261.2628159998</c:v>
                </c:pt>
                <c:pt idx="8">
                  <c:v>6867597.2729439996</c:v>
                </c:pt>
                <c:pt idx="9">
                  <c:v>6773319.182972</c:v>
                </c:pt>
                <c:pt idx="10">
                  <c:v>6626364.6014600005</c:v>
                </c:pt>
                <c:pt idx="11">
                  <c:v>8333453.206336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87-4A38-8E04-5306AF8EFF25}"/>
            </c:ext>
          </c:extLst>
        </c:ser>
        <c:ser>
          <c:idx val="4"/>
          <c:order val="4"/>
          <c:tx>
            <c:strRef>
              <c:f>'23-Graph'!$G$2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00833E"/>
            </a:solidFill>
            <a:ln>
              <a:noFill/>
            </a:ln>
            <a:effectLst/>
          </c:spPr>
          <c:invertIfNegative val="0"/>
          <c:cat>
            <c:strRef>
              <c:f>'23-Graph'!$B$3:$B$14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'23-Graph'!$G$3:$G$14</c:f>
              <c:numCache>
                <c:formatCode>#,##0</c:formatCode>
                <c:ptCount val="12"/>
                <c:pt idx="0">
                  <c:v>6463366.3186249994</c:v>
                </c:pt>
                <c:pt idx="1">
                  <c:v>6277670.1285760002</c:v>
                </c:pt>
                <c:pt idx="2">
                  <c:v>7902476.1494009998</c:v>
                </c:pt>
                <c:pt idx="3">
                  <c:v>7573719.0274410006</c:v>
                </c:pt>
                <c:pt idx="4">
                  <c:v>8415161.6414790004</c:v>
                </c:pt>
                <c:pt idx="5">
                  <c:v>10357222.758731</c:v>
                </c:pt>
                <c:pt idx="6">
                  <c:v>10636599.298682999</c:v>
                </c:pt>
                <c:pt idx="7">
                  <c:v>8849416.8008009996</c:v>
                </c:pt>
                <c:pt idx="8">
                  <c:v>7983085.4528620001</c:v>
                </c:pt>
                <c:pt idx="9">
                  <c:v>7522428.6251069997</c:v>
                </c:pt>
                <c:pt idx="10">
                  <c:v>7358560.3205050007</c:v>
                </c:pt>
                <c:pt idx="11">
                  <c:v>9291244.813259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87-4A38-8E04-5306AF8EF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160192"/>
        <c:axId val="716154288"/>
      </c:barChart>
      <c:catAx>
        <c:axId val="7161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54288"/>
        <c:crosses val="autoZero"/>
        <c:auto val="1"/>
        <c:lblAlgn val="ctr"/>
        <c:lblOffset val="100"/>
        <c:noMultiLvlLbl val="0"/>
      </c:catAx>
      <c:valAx>
        <c:axId val="7161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Outbound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'22-Graph'!$C$2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'22-Graph'!$B$3:$B$14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'22-Graph'!$C$3:$C$14</c:f>
              <c:numCache>
                <c:formatCode>#,##0</c:formatCode>
                <c:ptCount val="12"/>
                <c:pt idx="0">
                  <c:v>6489936.80586519</c:v>
                </c:pt>
                <c:pt idx="1">
                  <c:v>6335412.5930947196</c:v>
                </c:pt>
                <c:pt idx="2">
                  <c:v>8374670.4152532294</c:v>
                </c:pt>
                <c:pt idx="3">
                  <c:v>7592306.4870472401</c:v>
                </c:pt>
                <c:pt idx="4">
                  <c:v>8529518.995734401</c:v>
                </c:pt>
                <c:pt idx="5">
                  <c:v>10444011.04706507</c:v>
                </c:pt>
                <c:pt idx="6">
                  <c:v>10745666.69780859</c:v>
                </c:pt>
                <c:pt idx="7">
                  <c:v>9438441.9227822702</c:v>
                </c:pt>
                <c:pt idx="8">
                  <c:v>7593151.7290522298</c:v>
                </c:pt>
                <c:pt idx="9">
                  <c:v>7608284.7847239897</c:v>
                </c:pt>
                <c:pt idx="10">
                  <c:v>7247525.37913673</c:v>
                </c:pt>
                <c:pt idx="11">
                  <c:v>8871568.7801047005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2-45BA-9F23-B0B6C44B111D}"/>
            </c:ext>
          </c:extLst>
        </c:ser>
        <c:ser>
          <c:idx val="1"/>
          <c:order val="1"/>
          <c:tx>
            <c:strRef>
              <c:f>'22-Graph'!$D$2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'22-Graph'!$B$3:$B$14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'22-Graph'!$D$3:$D$14</c:f>
              <c:numCache>
                <c:formatCode>#,##0</c:formatCode>
                <c:ptCount val="12"/>
                <c:pt idx="0">
                  <c:v>6797079</c:v>
                </c:pt>
                <c:pt idx="1">
                  <c:v>6601177.9000000004</c:v>
                </c:pt>
                <c:pt idx="2">
                  <c:v>3926650</c:v>
                </c:pt>
                <c:pt idx="3">
                  <c:v>771432</c:v>
                </c:pt>
                <c:pt idx="4">
                  <c:v>891525.1</c:v>
                </c:pt>
                <c:pt idx="5">
                  <c:v>1023999.7</c:v>
                </c:pt>
                <c:pt idx="6">
                  <c:v>1578370.1</c:v>
                </c:pt>
                <c:pt idx="7">
                  <c:v>1597311.3</c:v>
                </c:pt>
                <c:pt idx="8">
                  <c:v>2034545.6</c:v>
                </c:pt>
                <c:pt idx="9">
                  <c:v>2313216.2999999998</c:v>
                </c:pt>
                <c:pt idx="10">
                  <c:v>2421041.9</c:v>
                </c:pt>
                <c:pt idx="11">
                  <c:v>3203915.6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2-45BA-9F23-B0B6C44B111D}"/>
            </c:ext>
          </c:extLst>
        </c:ser>
        <c:ser>
          <c:idx val="2"/>
          <c:order val="2"/>
          <c:tx>
            <c:strRef>
              <c:f>'22-Graph'!$E$2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'22-Graph'!$B$3:$B$14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'22-Graph'!$E$3:$E$14</c:f>
              <c:numCache>
                <c:formatCode>#,##0</c:formatCode>
                <c:ptCount val="12"/>
                <c:pt idx="0">
                  <c:v>2363136.8915813202</c:v>
                </c:pt>
                <c:pt idx="1">
                  <c:v>2001113.68779389</c:v>
                </c:pt>
                <c:pt idx="2">
                  <c:v>2968521.7</c:v>
                </c:pt>
                <c:pt idx="3">
                  <c:v>3044340.00313011</c:v>
                </c:pt>
                <c:pt idx="4">
                  <c:v>3639839.1702650501</c:v>
                </c:pt>
                <c:pt idx="5">
                  <c:v>4729068.7672137599</c:v>
                </c:pt>
                <c:pt idx="6">
                  <c:v>5588570.2738685496</c:v>
                </c:pt>
                <c:pt idx="7">
                  <c:v>4959863.7045003697</c:v>
                </c:pt>
                <c:pt idx="8">
                  <c:v>4242385.3230009396</c:v>
                </c:pt>
                <c:pt idx="9">
                  <c:v>4502048.2023894005</c:v>
                </c:pt>
                <c:pt idx="10">
                  <c:v>4689578.3286560997</c:v>
                </c:pt>
                <c:pt idx="11">
                  <c:v>6006789.7365214601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2-45BA-9F23-B0B6C44B111D}"/>
            </c:ext>
          </c:extLst>
        </c:ser>
        <c:ser>
          <c:idx val="3"/>
          <c:order val="3"/>
          <c:tx>
            <c:strRef>
              <c:f>'22-Graph'!$F$2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'22-Graph'!$B$3:$B$14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'22-Graph'!$F$3:$F$14</c:f>
              <c:numCache>
                <c:formatCode>#,##0</c:formatCode>
                <c:ptCount val="12"/>
                <c:pt idx="0">
                  <c:v>3995678.4157142201</c:v>
                </c:pt>
                <c:pt idx="1">
                  <c:v>4228608.8379221801</c:v>
                </c:pt>
                <c:pt idx="2">
                  <c:v>5816932.2708590403</c:v>
                </c:pt>
                <c:pt idx="3">
                  <c:v>5989987.9583887607</c:v>
                </c:pt>
                <c:pt idx="4">
                  <c:v>6811865.5388788097</c:v>
                </c:pt>
                <c:pt idx="5">
                  <c:v>8633239.3144692797</c:v>
                </c:pt>
                <c:pt idx="6">
                  <c:v>9126334.1641662009</c:v>
                </c:pt>
                <c:pt idx="7">
                  <c:v>7570847.4644175498</c:v>
                </c:pt>
                <c:pt idx="8">
                  <c:v>6859703.4479418602</c:v>
                </c:pt>
                <c:pt idx="9">
                  <c:v>6763557.4751771297</c:v>
                </c:pt>
                <c:pt idx="10">
                  <c:v>6614811.3757281005</c:v>
                </c:pt>
                <c:pt idx="11">
                  <c:v>8318147.2217128901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02-45BA-9F23-B0B6C44B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160192"/>
        <c:axId val="716154288"/>
      </c:barChart>
      <c:catAx>
        <c:axId val="7161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54288"/>
        <c:crosses val="autoZero"/>
        <c:auto val="1"/>
        <c:lblAlgn val="ctr"/>
        <c:lblOffset val="100"/>
        <c:noMultiLvlLbl val="0"/>
      </c:catAx>
      <c:valAx>
        <c:axId val="7161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</a:t>
            </a:r>
            <a:r>
              <a:rPr lang="en-US" baseline="0"/>
              <a:t> Outbound to International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'21-Graph'!$C$1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'21-Graph'!$B$2:$B$13</c:f>
              <c:strCache>
                <c:ptCount val="12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'21-Graph'!$C$2:$C$13</c:f>
              <c:numCache>
                <c:formatCode>#,##0</c:formatCode>
                <c:ptCount val="12"/>
                <c:pt idx="0" formatCode="General">
                  <c:v>2019</c:v>
                </c:pt>
                <c:pt idx="1">
                  <c:v>6489936.80586519</c:v>
                </c:pt>
                <c:pt idx="2">
                  <c:v>6335412.5930947196</c:v>
                </c:pt>
                <c:pt idx="3">
                  <c:v>8374670.4152532294</c:v>
                </c:pt>
                <c:pt idx="4">
                  <c:v>7592306.4870472401</c:v>
                </c:pt>
                <c:pt idx="5">
                  <c:v>8529518.995734401</c:v>
                </c:pt>
                <c:pt idx="6">
                  <c:v>10444011.04706507</c:v>
                </c:pt>
                <c:pt idx="7">
                  <c:v>10745666.69780859</c:v>
                </c:pt>
                <c:pt idx="8">
                  <c:v>9438441.9227822702</c:v>
                </c:pt>
                <c:pt idx="9">
                  <c:v>7593151.7290522298</c:v>
                </c:pt>
                <c:pt idx="10">
                  <c:v>7608284.7847239897</c:v>
                </c:pt>
                <c:pt idx="11">
                  <c:v>7247525.37913673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1-4F14-B819-F68295FCBB22}"/>
            </c:ext>
          </c:extLst>
        </c:ser>
        <c:ser>
          <c:idx val="1"/>
          <c:order val="1"/>
          <c:tx>
            <c:strRef>
              <c:f>'21-Graph'!$D$1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'21-Graph'!$B$2:$B$13</c:f>
              <c:strCache>
                <c:ptCount val="12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'21-Graph'!$D$2:$D$13</c:f>
              <c:numCache>
                <c:formatCode>#,##0</c:formatCode>
                <c:ptCount val="12"/>
                <c:pt idx="0" formatCode="General">
                  <c:v>2020</c:v>
                </c:pt>
                <c:pt idx="1">
                  <c:v>6797079</c:v>
                </c:pt>
                <c:pt idx="2">
                  <c:v>6601177.9000000004</c:v>
                </c:pt>
                <c:pt idx="3">
                  <c:v>3926650</c:v>
                </c:pt>
                <c:pt idx="4">
                  <c:v>771432</c:v>
                </c:pt>
                <c:pt idx="5">
                  <c:v>891525.1</c:v>
                </c:pt>
                <c:pt idx="6">
                  <c:v>1023999.7</c:v>
                </c:pt>
                <c:pt idx="7">
                  <c:v>1578370.1</c:v>
                </c:pt>
                <c:pt idx="8">
                  <c:v>1597311.3</c:v>
                </c:pt>
                <c:pt idx="9">
                  <c:v>2034545.6</c:v>
                </c:pt>
                <c:pt idx="10">
                  <c:v>2313216.2999999998</c:v>
                </c:pt>
                <c:pt idx="11">
                  <c:v>2421041.9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1-4F14-B819-F68295FCBB22}"/>
            </c:ext>
          </c:extLst>
        </c:ser>
        <c:ser>
          <c:idx val="2"/>
          <c:order val="2"/>
          <c:tx>
            <c:strRef>
              <c:f>'21-Graph'!$E$1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'21-Graph'!$B$2:$B$13</c:f>
              <c:strCache>
                <c:ptCount val="12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'21-Graph'!$E$2:$E$13</c:f>
              <c:numCache>
                <c:formatCode>#,##0</c:formatCode>
                <c:ptCount val="12"/>
                <c:pt idx="0" formatCode="General">
                  <c:v>2021</c:v>
                </c:pt>
                <c:pt idx="1">
                  <c:v>2383889.4</c:v>
                </c:pt>
                <c:pt idx="2">
                  <c:v>2016559</c:v>
                </c:pt>
                <c:pt idx="3">
                  <c:v>2968521.7</c:v>
                </c:pt>
                <c:pt idx="4">
                  <c:v>3068686.9</c:v>
                </c:pt>
                <c:pt idx="5">
                  <c:v>3670716.1</c:v>
                </c:pt>
                <c:pt idx="6">
                  <c:v>4767635.3</c:v>
                </c:pt>
                <c:pt idx="7">
                  <c:v>5637288.9000000004</c:v>
                </c:pt>
                <c:pt idx="8">
                  <c:v>4989025.3</c:v>
                </c:pt>
                <c:pt idx="9">
                  <c:v>4268034.2</c:v>
                </c:pt>
                <c:pt idx="10">
                  <c:v>4535197.7</c:v>
                </c:pt>
                <c:pt idx="11">
                  <c:v>4730919.7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1-4F14-B819-F68295FCB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882976"/>
        <c:axId val="628887896"/>
      </c:barChart>
      <c:catAx>
        <c:axId val="6288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87896"/>
        <c:crosses val="autoZero"/>
        <c:auto val="1"/>
        <c:lblAlgn val="ctr"/>
        <c:lblOffset val="100"/>
        <c:noMultiLvlLbl val="0"/>
      </c:catAx>
      <c:valAx>
        <c:axId val="6288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Outbound International Travel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2020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6866919.7949796002</c:v>
              </c:pt>
              <c:pt idx="1">
                <c:v>6672927.2059198394</c:v>
              </c:pt>
              <c:pt idx="2">
                <c:v>3967527.9534564</c:v>
              </c:pt>
              <c:pt idx="3">
                <c:v>774079.03983884898</c:v>
              </c:pt>
              <c:pt idx="4">
                <c:v>894968.16882669099</c:v>
              </c:pt>
              <c:pt idx="5">
                <c:v>1015030.301219678</c:v>
              </c:pt>
              <c:pt idx="6">
                <c:v>1594511.1067383301</c:v>
              </c:pt>
              <c:pt idx="7">
                <c:v>1614714.8549843801</c:v>
              </c:pt>
              <c:pt idx="8">
                <c:v>2060393.6006771801</c:v>
              </c:pt>
              <c:pt idx="9">
                <c:v>2340951.2000000002</c:v>
              </c:pt>
              <c:pt idx="10">
                <c:v>2449470.2999999998</c:v>
              </c:pt>
              <c:pt idx="11">
                <c:v>3247875.2</c:v>
              </c:pt>
            </c:numLit>
          </c:val>
          <c:extLst>
            <c:ext xmlns:c16="http://schemas.microsoft.com/office/drawing/2014/chart" uri="{C3380CC4-5D6E-409C-BE32-E72D297353CC}">
              <c16:uniqueId val="{00000000-3372-4DF3-94AE-0A7A8E87138C}"/>
            </c:ext>
          </c:extLst>
        </c:ser>
        <c:ser>
          <c:idx val="1"/>
          <c:order val="1"/>
          <c:tx>
            <c:v>2019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6477680.80586519</c:v>
              </c:pt>
              <c:pt idx="1">
                <c:v>6321549.5930947196</c:v>
              </c:pt>
              <c:pt idx="2">
                <c:v>8353087.4152532294</c:v>
              </c:pt>
              <c:pt idx="3">
                <c:v>7575632.4870472401</c:v>
              </c:pt>
              <c:pt idx="4">
                <c:v>8512483.995734401</c:v>
              </c:pt>
              <c:pt idx="5">
                <c:v>10425339.04706507</c:v>
              </c:pt>
              <c:pt idx="6">
                <c:v>10729996.69780859</c:v>
              </c:pt>
              <c:pt idx="7">
                <c:v>9426381.9227822702</c:v>
              </c:pt>
              <c:pt idx="8">
                <c:v>7595619.7290522298</c:v>
              </c:pt>
              <c:pt idx="9">
                <c:v>7608284.7847239897</c:v>
              </c:pt>
              <c:pt idx="10">
                <c:v>7247525.37913673</c:v>
              </c:pt>
              <c:pt idx="11">
                <c:v>8871568.7801047005</c:v>
              </c:pt>
            </c:numLit>
          </c:val>
          <c:extLst>
            <c:ext xmlns:c16="http://schemas.microsoft.com/office/drawing/2014/chart" uri="{C3380CC4-5D6E-409C-BE32-E72D297353CC}">
              <c16:uniqueId val="{00000001-3372-4DF3-94AE-0A7A8E871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181968"/>
        <c:axId val="1"/>
      </c:barChart>
      <c:lineChart>
        <c:grouping val="standard"/>
        <c:varyColors val="0"/>
        <c:ser>
          <c:idx val="2"/>
          <c:order val="2"/>
          <c:tx>
            <c:v>% Chg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6.0089251196504677E-2</c:v>
              </c:pt>
              <c:pt idx="1">
                <c:v>5.5584094951804795E-2</c:v>
              </c:pt>
              <c:pt idx="2">
                <c:v>-0.52502257474147096</c:v>
              </c:pt>
              <c:pt idx="3">
                <c:v>-0.89781987957277976</c:v>
              </c:pt>
              <c:pt idx="4">
                <c:v>-0.89486404094560901</c:v>
              </c:pt>
              <c:pt idx="5">
                <c:v>-0.9026381495472392</c:v>
              </c:pt>
              <c:pt idx="6">
                <c:v>-0.85139686882998</c:v>
              </c:pt>
              <c:pt idx="7">
                <c:v>-0.82870258512634243</c:v>
              </c:pt>
              <c:pt idx="8">
                <c:v>-0.72873923732694912</c:v>
              </c:pt>
              <c:pt idx="9">
                <c:v>-0.69231551312324802</c:v>
              </c:pt>
              <c:pt idx="10">
                <c:v>-0.66202666815748878</c:v>
              </c:pt>
              <c:pt idx="11">
                <c:v>-0.63390069101604041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372-4DF3-94AE-0A7A8E871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381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81968"/>
        <c:crosses val="autoZero"/>
        <c:crossBetween val="between"/>
        <c:dispUnits>
          <c:builtInUnit val="millions"/>
          <c:dispUnitsLbl>
            <c:spPr>
              <a:noFill/>
              <a:ln w="25400">
                <a:noFill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0</xdr:row>
      <xdr:rowOff>160020</xdr:rowOff>
    </xdr:from>
    <xdr:to>
      <xdr:col>27</xdr:col>
      <xdr:colOff>130175</xdr:colOff>
      <xdr:row>15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DF1F8-D346-4E88-8136-93E25DB17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670560</xdr:colOff>
      <xdr:row>3</xdr:row>
      <xdr:rowOff>38100</xdr:rowOff>
    </xdr:from>
    <xdr:to>
      <xdr:col>23</xdr:col>
      <xdr:colOff>88900</xdr:colOff>
      <xdr:row>5</xdr:row>
      <xdr:rowOff>87630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521D4AB-B980-4F9A-ADE5-D248D9025B81}"/>
            </a:ext>
          </a:extLst>
        </xdr:cNvPr>
        <xdr:cNvCxnSpPr/>
      </xdr:nvCxnSpPr>
      <xdr:spPr>
        <a:xfrm>
          <a:off x="16055340" y="586740"/>
          <a:ext cx="165100" cy="41529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352425</xdr:colOff>
      <xdr:row>1</xdr:row>
      <xdr:rowOff>0</xdr:rowOff>
    </xdr:from>
    <xdr:to>
      <xdr:col>23</xdr:col>
      <xdr:colOff>244475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2630CF-CE80-3B8B-7368-94D2F1C7E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388620</xdr:colOff>
      <xdr:row>2</xdr:row>
      <xdr:rowOff>167640</xdr:rowOff>
    </xdr:from>
    <xdr:to>
      <xdr:col>22</xdr:col>
      <xdr:colOff>553720</xdr:colOff>
      <xdr:row>5</xdr:row>
      <xdr:rowOff>34290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DEB7B6-FC98-19D7-F6F9-FC7665B5C609}"/>
            </a:ext>
          </a:extLst>
        </xdr:cNvPr>
        <xdr:cNvCxnSpPr/>
      </xdr:nvCxnSpPr>
      <xdr:spPr>
        <a:xfrm>
          <a:off x="15750540" y="533400"/>
          <a:ext cx="165100" cy="41529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206779</xdr:colOff>
      <xdr:row>0</xdr:row>
      <xdr:rowOff>171046</xdr:rowOff>
    </xdr:from>
    <xdr:to>
      <xdr:col>20</xdr:col>
      <xdr:colOff>567459</xdr:colOff>
      <xdr:row>17</xdr:row>
      <xdr:rowOff>0</xdr:rowOff>
    </xdr:to>
    <xdr:graphicFrame macro="">
      <xdr:nvGraphicFramePr>
        <xdr:cNvPr id="2" name="Chart 1" descr="Monthly volume. YOY comparison. May pinpointed&#10;">
          <a:extLst>
            <a:ext uri="{FF2B5EF4-FFF2-40B4-BE49-F238E27FC236}">
              <a16:creationId xmlns:a16="http://schemas.microsoft.com/office/drawing/2014/main" id="{EA9FCABC-9989-4038-98A8-39B56C787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389043</xdr:colOff>
      <xdr:row>3</xdr:row>
      <xdr:rowOff>72025</xdr:rowOff>
    </xdr:from>
    <xdr:to>
      <xdr:col>20</xdr:col>
      <xdr:colOff>213623</xdr:colOff>
      <xdr:row>6</xdr:row>
      <xdr:rowOff>30210</xdr:rowOff>
    </xdr:to>
    <xdr:cxnSp macro="">
      <xdr:nvCxnSpPr>
        <xdr:cNvPr id="3" name="Straight Arrow Connector 2" descr="arrow points down to February data on the graph to highlight it.&#10;">
          <a:extLst>
            <a:ext uri="{FF2B5EF4-FFF2-40B4-BE49-F238E27FC236}">
              <a16:creationId xmlns:a16="http://schemas.microsoft.com/office/drawing/2014/main" id="{B7B9D8AA-96CF-4C95-A9C1-29B6EEBAE00B}"/>
            </a:ext>
          </a:extLst>
        </xdr:cNvPr>
        <xdr:cNvCxnSpPr/>
      </xdr:nvCxnSpPr>
      <xdr:spPr>
        <a:xfrm>
          <a:off x="13928411" y="619439"/>
          <a:ext cx="437683" cy="5055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0</xdr:row>
      <xdr:rowOff>163830</xdr:rowOff>
    </xdr:from>
    <xdr:to>
      <xdr:col>16</xdr:col>
      <xdr:colOff>502920</xdr:colOff>
      <xdr:row>15</xdr:row>
      <xdr:rowOff>163830</xdr:rowOff>
    </xdr:to>
    <xdr:graphicFrame macro="">
      <xdr:nvGraphicFramePr>
        <xdr:cNvPr id="2" name="Chart 1" descr="Monthly volume. YOY comparison. May pinpointed&#10;">
          <a:extLst>
            <a:ext uri="{FF2B5EF4-FFF2-40B4-BE49-F238E27FC236}">
              <a16:creationId xmlns:a16="http://schemas.microsoft.com/office/drawing/2014/main" id="{1291AC1A-5228-A077-896D-DDAD494BA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</xdr:row>
      <xdr:rowOff>76200</xdr:rowOff>
    </xdr:from>
    <xdr:to>
      <xdr:col>16</xdr:col>
      <xdr:colOff>335280</xdr:colOff>
      <xdr:row>6</xdr:row>
      <xdr:rowOff>38100</xdr:rowOff>
    </xdr:to>
    <xdr:cxnSp macro="">
      <xdr:nvCxnSpPr>
        <xdr:cNvPr id="4" name="Straight Arrow Connector 3" descr="arrow points down to February data on the graph to highlight it.&#10;">
          <a:extLst>
            <a:ext uri="{FF2B5EF4-FFF2-40B4-BE49-F238E27FC236}">
              <a16:creationId xmlns:a16="http://schemas.microsoft.com/office/drawing/2014/main" id="{128ADA86-DC1C-4CAE-AB38-04D78A879296}"/>
            </a:ext>
          </a:extLst>
        </xdr:cNvPr>
        <xdr:cNvCxnSpPr/>
      </xdr:nvCxnSpPr>
      <xdr:spPr>
        <a:xfrm>
          <a:off x="10119360" y="441960"/>
          <a:ext cx="1524000" cy="6934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231775</xdr:colOff>
      <xdr:row>16</xdr:row>
      <xdr:rowOff>60325</xdr:rowOff>
    </xdr:from>
    <xdr:ext cx="1107996" cy="436786"/>
    <xdr:sp macro="" textlink="">
      <xdr:nvSpPr>
        <xdr:cNvPr id="4" name="TextBox 3" descr="Passenger volume from Jan 2019 through June 2021.&#10;">
          <a:extLst>
            <a:ext uri="{FF2B5EF4-FFF2-40B4-BE49-F238E27FC236}">
              <a16:creationId xmlns:a16="http://schemas.microsoft.com/office/drawing/2014/main" id="{FE2F27E2-5607-4F26-AA28-3A296BC4AD26}"/>
            </a:ext>
          </a:extLst>
        </xdr:cNvPr>
        <xdr:cNvSpPr txBox="1"/>
      </xdr:nvSpPr>
      <xdr:spPr>
        <a:xfrm>
          <a:off x="6010275" y="3006725"/>
          <a:ext cx="110799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  <a:p>
          <a:r>
            <a:rPr lang="en-US"/>
            <a:t>	</a:t>
          </a:r>
        </a:p>
      </xdr:txBody>
    </xdr:sp>
    <xdr:clientData/>
  </xdr:oneCellAnchor>
  <xdr:oneCellAnchor>
    <xdr:from>
      <xdr:col>8</xdr:col>
      <xdr:colOff>85725</xdr:colOff>
      <xdr:row>0</xdr:row>
      <xdr:rowOff>79375</xdr:rowOff>
    </xdr:from>
    <xdr:ext cx="1086067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F7D2407-1155-464A-8063-D7374AE25408}"/>
            </a:ext>
          </a:extLst>
        </xdr:cNvPr>
        <xdr:cNvSpPr txBox="1"/>
      </xdr:nvSpPr>
      <xdr:spPr>
        <a:xfrm>
          <a:off x="5864225" y="79375"/>
          <a:ext cx="10860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December</a:t>
          </a:r>
          <a:r>
            <a:rPr lang="en-US" baseline="0"/>
            <a:t> yoyo</a:t>
          </a:r>
          <a:endParaRPr lang="en-US"/>
        </a:p>
      </xdr:txBody>
    </xdr:sp>
    <xdr:clientData/>
  </xdr:oneCellAnchor>
  <xdr:oneCellAnchor>
    <xdr:from>
      <xdr:col>8</xdr:col>
      <xdr:colOff>85725</xdr:colOff>
      <xdr:row>0</xdr:row>
      <xdr:rowOff>79375</xdr:rowOff>
    </xdr:from>
    <xdr:ext cx="72949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A78C93C-3510-4AAD-A310-3E760EADF3AF}"/>
            </a:ext>
          </a:extLst>
        </xdr:cNvPr>
        <xdr:cNvSpPr txBox="1"/>
      </xdr:nvSpPr>
      <xdr:spPr>
        <a:xfrm>
          <a:off x="5864225" y="79375"/>
          <a:ext cx="7294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% chnage</a:t>
          </a:r>
        </a:p>
      </xdr:txBody>
    </xdr:sp>
    <xdr:clientData/>
  </xdr:oneCellAnchor>
  <xdr:twoCellAnchor>
    <xdr:from>
      <xdr:col>7</xdr:col>
      <xdr:colOff>85725</xdr:colOff>
      <xdr:row>0</xdr:row>
      <xdr:rowOff>180975</xdr:rowOff>
    </xdr:from>
    <xdr:to>
      <xdr:col>13</xdr:col>
      <xdr:colOff>200025</xdr:colOff>
      <xdr:row>15</xdr:row>
      <xdr:rowOff>161925</xdr:rowOff>
    </xdr:to>
    <xdr:graphicFrame macro="">
      <xdr:nvGraphicFramePr>
        <xdr:cNvPr id="10" name="Chart 9" descr="Passenger volume (U.S. outbound) from January 2019 through June 2021.">
          <a:extLst>
            <a:ext uri="{FF2B5EF4-FFF2-40B4-BE49-F238E27FC236}">
              <a16:creationId xmlns:a16="http://schemas.microsoft.com/office/drawing/2014/main" id="{3690E0C0-2183-427B-9AF9-F7CDD3379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85725</xdr:colOff>
      <xdr:row>15</xdr:row>
      <xdr:rowOff>79375</xdr:rowOff>
    </xdr:from>
    <xdr:ext cx="184731" cy="264560"/>
    <xdr:sp macro="" textlink="">
      <xdr:nvSpPr>
        <xdr:cNvPr id="2" name="TextBox 1" descr="Market share of North America&#10; ">
          <a:extLst>
            <a:ext uri="{FF2B5EF4-FFF2-40B4-BE49-F238E27FC236}">
              <a16:creationId xmlns:a16="http://schemas.microsoft.com/office/drawing/2014/main" id="{3E00BF34-D61E-4A09-974B-70FE48047B5C}"/>
            </a:ext>
          </a:extLst>
        </xdr:cNvPr>
        <xdr:cNvSpPr txBox="1"/>
      </xdr:nvSpPr>
      <xdr:spPr>
        <a:xfrm>
          <a:off x="11560175" y="3000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504825</xdr:colOff>
      <xdr:row>23</xdr:row>
      <xdr:rowOff>0</xdr:rowOff>
    </xdr:from>
    <xdr:ext cx="184731" cy="274009"/>
    <xdr:sp macro="" textlink="">
      <xdr:nvSpPr>
        <xdr:cNvPr id="3" name="TextBox 2" descr="June 2019 and 2020 passengers and yoy change&#10;&#10;">
          <a:extLst>
            <a:ext uri="{FF2B5EF4-FFF2-40B4-BE49-F238E27FC236}">
              <a16:creationId xmlns:a16="http://schemas.microsoft.com/office/drawing/2014/main" id="{E1CFC240-8B58-4BC7-8C0C-E94EE5A7011E}"/>
            </a:ext>
          </a:extLst>
        </xdr:cNvPr>
        <xdr:cNvSpPr txBox="1"/>
      </xdr:nvSpPr>
      <xdr:spPr>
        <a:xfrm>
          <a:off x="5432425" y="43815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85725</xdr:colOff>
      <xdr:row>15</xdr:row>
      <xdr:rowOff>79375</xdr:rowOff>
    </xdr:from>
    <xdr:ext cx="184731" cy="264560"/>
    <xdr:sp macro="" textlink="">
      <xdr:nvSpPr>
        <xdr:cNvPr id="4" name="TextBox 3" descr="Grand totals&#10;">
          <a:extLst>
            <a:ext uri="{FF2B5EF4-FFF2-40B4-BE49-F238E27FC236}">
              <a16:creationId xmlns:a16="http://schemas.microsoft.com/office/drawing/2014/main" id="{BE0F2FA9-BF59-421B-9A59-06D25E0225EA}"/>
            </a:ext>
          </a:extLst>
        </xdr:cNvPr>
        <xdr:cNvSpPr txBox="1"/>
      </xdr:nvSpPr>
      <xdr:spPr>
        <a:xfrm>
          <a:off x="11560175" y="3000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504825</xdr:colOff>
      <xdr:row>23</xdr:row>
      <xdr:rowOff>0</xdr:rowOff>
    </xdr:from>
    <xdr:ext cx="184731" cy="264560"/>
    <xdr:sp macro="" textlink="">
      <xdr:nvSpPr>
        <xdr:cNvPr id="5" name="TextBox 4" descr="June 2019 and 2020&#10;">
          <a:extLst>
            <a:ext uri="{FF2B5EF4-FFF2-40B4-BE49-F238E27FC236}">
              <a16:creationId xmlns:a16="http://schemas.microsoft.com/office/drawing/2014/main" id="{64F9D54F-6F1C-4EF6-A7FA-3C740E5E886D}"/>
            </a:ext>
          </a:extLst>
        </xdr:cNvPr>
        <xdr:cNvSpPr txBox="1"/>
      </xdr:nvSpPr>
      <xdr:spPr>
        <a:xfrm>
          <a:off x="5432425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85725</xdr:colOff>
      <xdr:row>0</xdr:row>
      <xdr:rowOff>79375</xdr:rowOff>
    </xdr:from>
    <xdr:ext cx="184731" cy="264560"/>
    <xdr:sp macro="" textlink="">
      <xdr:nvSpPr>
        <xdr:cNvPr id="6" name="TextBox 5" descr="vertical axis on right is %'s. &#10;">
          <a:extLst>
            <a:ext uri="{FF2B5EF4-FFF2-40B4-BE49-F238E27FC236}">
              <a16:creationId xmlns:a16="http://schemas.microsoft.com/office/drawing/2014/main" id="{8EB4B07D-E254-4A6A-83A1-7427668FAF95}"/>
            </a:ext>
          </a:extLst>
        </xdr:cNvPr>
        <xdr:cNvSpPr txBox="1"/>
      </xdr:nvSpPr>
      <xdr:spPr>
        <a:xfrm>
          <a:off x="5864225" y="79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504825</xdr:colOff>
      <xdr:row>7</xdr:row>
      <xdr:rowOff>0</xdr:rowOff>
    </xdr:from>
    <xdr:ext cx="184731" cy="274009"/>
    <xdr:sp macro="" textlink="">
      <xdr:nvSpPr>
        <xdr:cNvPr id="7" name="TextBox 6" descr="vertical axis on left measures number of passengers (millions)">
          <a:extLst>
            <a:ext uri="{FF2B5EF4-FFF2-40B4-BE49-F238E27FC236}">
              <a16:creationId xmlns:a16="http://schemas.microsoft.com/office/drawing/2014/main" id="{C8FA954F-B781-4E31-B94F-5B40A8B6F06D}"/>
            </a:ext>
          </a:extLst>
        </xdr:cNvPr>
        <xdr:cNvSpPr txBox="1"/>
      </xdr:nvSpPr>
      <xdr:spPr>
        <a:xfrm>
          <a:off x="1806575" y="1346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85725</xdr:colOff>
      <xdr:row>0</xdr:row>
      <xdr:rowOff>79375</xdr:rowOff>
    </xdr:from>
    <xdr:ext cx="184731" cy="264560"/>
    <xdr:sp macro="" textlink="">
      <xdr:nvSpPr>
        <xdr:cNvPr id="8" name="TextBox 7" descr="December 2019 and 2020 passengers&#10;">
          <a:extLst>
            <a:ext uri="{FF2B5EF4-FFF2-40B4-BE49-F238E27FC236}">
              <a16:creationId xmlns:a16="http://schemas.microsoft.com/office/drawing/2014/main" id="{D3334FE8-CF94-493F-AD8F-973D8E6E55B7}"/>
            </a:ext>
          </a:extLst>
        </xdr:cNvPr>
        <xdr:cNvSpPr txBox="1"/>
      </xdr:nvSpPr>
      <xdr:spPr>
        <a:xfrm>
          <a:off x="5864225" y="79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504825</xdr:colOff>
      <xdr:row>7</xdr:row>
      <xdr:rowOff>0</xdr:rowOff>
    </xdr:from>
    <xdr:ext cx="184731" cy="264560"/>
    <xdr:sp macro="" textlink="">
      <xdr:nvSpPr>
        <xdr:cNvPr id="9" name="TextBox 8" descr="Number of passengers (millions)&#10;">
          <a:extLst>
            <a:ext uri="{FF2B5EF4-FFF2-40B4-BE49-F238E27FC236}">
              <a16:creationId xmlns:a16="http://schemas.microsoft.com/office/drawing/2014/main" id="{8C472EDD-7A26-4757-8B54-281968912D94}"/>
            </a:ext>
          </a:extLst>
        </xdr:cNvPr>
        <xdr:cNvSpPr txBox="1"/>
      </xdr:nvSpPr>
      <xdr:spPr>
        <a:xfrm>
          <a:off x="1806575" y="134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692150</xdr:colOff>
      <xdr:row>1</xdr:row>
      <xdr:rowOff>12700</xdr:rowOff>
    </xdr:from>
    <xdr:to>
      <xdr:col>8</xdr:col>
      <xdr:colOff>660400</xdr:colOff>
      <xdr:row>17</xdr:row>
      <xdr:rowOff>82550</xdr:rowOff>
    </xdr:to>
    <xdr:graphicFrame macro="">
      <xdr:nvGraphicFramePr>
        <xdr:cNvPr id="10" name="Chart 1" descr="Graph showing numbers of U.S. travelers outbound for the years 2019 and 2020. Also a linear percentage change yoy.&#10;">
          <a:extLst>
            <a:ext uri="{FF2B5EF4-FFF2-40B4-BE49-F238E27FC236}">
              <a16:creationId xmlns:a16="http://schemas.microsoft.com/office/drawing/2014/main" id="{B023D733-CF44-42CF-8B86-199251E05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ichard.champley@trade.gov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9FED-D062-42A1-B174-885333FC8102}">
  <dimension ref="A1:U117"/>
  <sheetViews>
    <sheetView tabSelected="1" workbookViewId="0">
      <selection activeCell="G5" sqref="G5"/>
    </sheetView>
  </sheetViews>
  <sheetFormatPr defaultColWidth="8.77734375" defaultRowHeight="14.4" x14ac:dyDescent="0.3"/>
  <cols>
    <col min="1" max="1" width="18.77734375" style="96" customWidth="1"/>
    <col min="2" max="2" width="12.21875" style="96" customWidth="1"/>
    <col min="3" max="3" width="10.6640625" style="96" customWidth="1"/>
    <col min="4" max="4" width="11.109375" style="96" customWidth="1"/>
    <col min="5" max="5" width="10.21875" style="96" customWidth="1"/>
    <col min="6" max="6" width="9.88671875" style="96" customWidth="1"/>
    <col min="7" max="7" width="11.33203125" style="96" customWidth="1"/>
    <col min="8" max="8" width="10.21875" style="96" customWidth="1"/>
    <col min="9" max="9" width="10.109375" style="96" customWidth="1"/>
    <col min="10" max="10" width="10.77734375" style="96" customWidth="1"/>
    <col min="11" max="11" width="11.33203125" style="96" customWidth="1"/>
    <col min="12" max="12" width="10.109375" style="96" customWidth="1"/>
    <col min="13" max="13" width="11.21875" style="96" customWidth="1"/>
    <col min="14" max="14" width="12.33203125" style="96" customWidth="1"/>
    <col min="15" max="15" width="10.77734375" style="96" customWidth="1"/>
    <col min="16" max="16" width="8.88671875" style="96" customWidth="1"/>
    <col min="17" max="17" width="18.21875" style="98" customWidth="1"/>
    <col min="18" max="18" width="11.21875" style="96" bestFit="1" customWidth="1"/>
    <col min="19" max="19" width="12.77734375" style="96" customWidth="1"/>
    <col min="20" max="16384" width="8.77734375" style="96"/>
  </cols>
  <sheetData>
    <row r="1" spans="1:21" x14ac:dyDescent="0.3">
      <c r="A1" s="221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3"/>
      <c r="S1" s="112"/>
    </row>
    <row r="2" spans="1:21" x14ac:dyDescent="0.3">
      <c r="A2" s="223" t="s">
        <v>407</v>
      </c>
      <c r="B2" s="222"/>
      <c r="C2" s="222"/>
      <c r="D2" s="222"/>
      <c r="E2" s="222"/>
      <c r="F2" s="222"/>
      <c r="G2" s="222"/>
      <c r="H2" s="224">
        <v>2025</v>
      </c>
      <c r="I2" s="222"/>
      <c r="J2" s="222"/>
      <c r="K2" s="222"/>
      <c r="L2" s="222"/>
      <c r="M2" s="222"/>
      <c r="N2" s="222"/>
      <c r="O2" s="222"/>
      <c r="P2" s="224" t="s">
        <v>1</v>
      </c>
      <c r="S2" s="112"/>
    </row>
    <row r="3" spans="1:21" x14ac:dyDescent="0.3"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95" t="s">
        <v>2</v>
      </c>
      <c r="O3" s="95" t="s">
        <v>3</v>
      </c>
      <c r="P3" s="95" t="s">
        <v>4</v>
      </c>
      <c r="S3" s="147"/>
    </row>
    <row r="4" spans="1:21" x14ac:dyDescent="0.3">
      <c r="A4" s="95" t="s">
        <v>5</v>
      </c>
      <c r="B4" s="95" t="s">
        <v>6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 t="s">
        <v>264</v>
      </c>
      <c r="P4" s="95" t="s">
        <v>19</v>
      </c>
      <c r="Q4" s="248"/>
      <c r="S4" s="95"/>
    </row>
    <row r="5" spans="1:21" x14ac:dyDescent="0.3">
      <c r="A5" s="96" t="s">
        <v>20</v>
      </c>
      <c r="B5" s="98">
        <v>927637</v>
      </c>
      <c r="C5" s="98">
        <v>872554</v>
      </c>
      <c r="D5" s="98">
        <v>1592684</v>
      </c>
      <c r="E5" s="243">
        <v>1744890</v>
      </c>
      <c r="F5" s="5">
        <v>2529718</v>
      </c>
      <c r="G5" s="98"/>
      <c r="H5" s="98"/>
      <c r="I5" s="98"/>
      <c r="J5" s="98"/>
      <c r="K5" s="82"/>
      <c r="L5" s="245"/>
      <c r="M5" s="245"/>
      <c r="N5" s="98">
        <v>7667483</v>
      </c>
      <c r="O5" s="109">
        <v>5.7850148485653285E-2</v>
      </c>
      <c r="P5" s="14">
        <v>0.18099900672812627</v>
      </c>
      <c r="S5" s="98"/>
      <c r="U5" s="98"/>
    </row>
    <row r="6" spans="1:21" x14ac:dyDescent="0.3">
      <c r="A6" s="96" t="s">
        <v>21</v>
      </c>
      <c r="B6" s="98">
        <v>899107</v>
      </c>
      <c r="C6" s="98">
        <v>946860</v>
      </c>
      <c r="D6" s="98">
        <v>1171652</v>
      </c>
      <c r="E6" s="82">
        <v>1016084</v>
      </c>
      <c r="F6" s="5">
        <v>969331</v>
      </c>
      <c r="G6" s="98"/>
      <c r="H6" s="98"/>
      <c r="I6" s="98"/>
      <c r="J6" s="98"/>
      <c r="L6" s="245"/>
      <c r="M6" s="245"/>
      <c r="N6" s="98">
        <v>5003034</v>
      </c>
      <c r="O6" s="109">
        <v>5.7322125013493765E-3</v>
      </c>
      <c r="P6" s="14">
        <v>0.11810188358122797</v>
      </c>
      <c r="S6" s="98"/>
      <c r="U6" s="98"/>
    </row>
    <row r="7" spans="1:21" x14ac:dyDescent="0.3">
      <c r="A7" s="96" t="s">
        <v>22</v>
      </c>
      <c r="B7" s="98">
        <v>561307</v>
      </c>
      <c r="C7" s="98">
        <v>529787</v>
      </c>
      <c r="D7" s="98">
        <v>705500</v>
      </c>
      <c r="E7" s="82">
        <v>645965</v>
      </c>
      <c r="F7" s="5">
        <v>639772</v>
      </c>
      <c r="G7" s="98"/>
      <c r="H7" s="98"/>
      <c r="I7" s="98"/>
      <c r="J7" s="98"/>
      <c r="K7" s="82"/>
      <c r="L7" s="245"/>
      <c r="M7" s="245"/>
      <c r="N7" s="98">
        <v>3082331</v>
      </c>
      <c r="O7" s="109">
        <v>0.15397727485445797</v>
      </c>
      <c r="P7" s="14">
        <v>7.2761667604259728E-2</v>
      </c>
      <c r="S7" s="98"/>
      <c r="U7" s="98"/>
    </row>
    <row r="8" spans="1:21" x14ac:dyDescent="0.3">
      <c r="A8" s="96" t="s">
        <v>23</v>
      </c>
      <c r="B8" s="98">
        <v>262625</v>
      </c>
      <c r="C8" s="98">
        <v>275600</v>
      </c>
      <c r="D8" s="98">
        <v>309664</v>
      </c>
      <c r="E8" s="98">
        <v>226903</v>
      </c>
      <c r="F8" s="5">
        <v>241723</v>
      </c>
      <c r="G8" s="98"/>
      <c r="H8" s="98"/>
      <c r="I8" s="98"/>
      <c r="J8" s="98"/>
      <c r="K8" s="82"/>
      <c r="L8" s="245"/>
      <c r="M8" s="245"/>
      <c r="N8" s="98">
        <v>1316515</v>
      </c>
      <c r="O8" s="109">
        <v>3.7656986709119411E-3</v>
      </c>
      <c r="P8" s="14">
        <v>3.1077722290702069E-2</v>
      </c>
      <c r="S8" s="98"/>
      <c r="U8" s="98"/>
    </row>
    <row r="9" spans="1:21" x14ac:dyDescent="0.3">
      <c r="A9" s="96" t="s">
        <v>58</v>
      </c>
      <c r="B9" s="98">
        <v>430196</v>
      </c>
      <c r="C9" s="98">
        <v>419664</v>
      </c>
      <c r="D9" s="98">
        <v>520587</v>
      </c>
      <c r="E9" s="82">
        <v>397829</v>
      </c>
      <c r="F9" s="5">
        <v>411271</v>
      </c>
      <c r="G9" s="98"/>
      <c r="H9" s="98"/>
      <c r="I9" s="98"/>
      <c r="J9" s="98"/>
      <c r="K9" s="82"/>
      <c r="L9" s="245"/>
      <c r="M9" s="245"/>
      <c r="N9" s="98">
        <v>2179547</v>
      </c>
      <c r="O9" s="109">
        <v>-5.3371558230446477E-3</v>
      </c>
      <c r="P9" s="14">
        <v>5.1450501046727777E-2</v>
      </c>
      <c r="S9" s="98"/>
      <c r="U9" s="98"/>
    </row>
    <row r="10" spans="1:21" x14ac:dyDescent="0.3">
      <c r="A10" s="96" t="s">
        <v>25</v>
      </c>
      <c r="B10" s="98">
        <v>94142</v>
      </c>
      <c r="C10" s="98">
        <v>105081</v>
      </c>
      <c r="D10" s="98">
        <v>102060</v>
      </c>
      <c r="E10" s="82">
        <v>62325</v>
      </c>
      <c r="F10" s="5">
        <v>61616</v>
      </c>
      <c r="G10" s="98"/>
      <c r="H10" s="98"/>
      <c r="I10" s="98"/>
      <c r="J10" s="98"/>
      <c r="K10" s="82"/>
      <c r="L10" s="245"/>
      <c r="M10" s="245"/>
      <c r="N10" s="98">
        <v>425224</v>
      </c>
      <c r="O10" s="109">
        <v>4.9632575280721375E-2</v>
      </c>
      <c r="P10" s="14">
        <v>1.0037860095282998E-2</v>
      </c>
      <c r="S10" s="98"/>
      <c r="U10" s="98"/>
    </row>
    <row r="11" spans="1:21" x14ac:dyDescent="0.3">
      <c r="A11" s="96" t="s">
        <v>26</v>
      </c>
      <c r="B11" s="98">
        <v>279384</v>
      </c>
      <c r="C11" s="98">
        <v>250961</v>
      </c>
      <c r="D11" s="98">
        <v>263214</v>
      </c>
      <c r="E11" s="82">
        <v>296104</v>
      </c>
      <c r="F11" s="5">
        <v>292420</v>
      </c>
      <c r="G11" s="98"/>
      <c r="H11" s="98"/>
      <c r="I11" s="98"/>
      <c r="J11" s="98"/>
      <c r="K11" s="82"/>
      <c r="L11" s="245"/>
      <c r="M11" s="245"/>
      <c r="N11" s="98">
        <v>1382083</v>
      </c>
      <c r="O11" s="109">
        <v>6.1112412043132933E-2</v>
      </c>
      <c r="P11" s="14">
        <v>3.2625523945188917E-2</v>
      </c>
      <c r="S11" s="98"/>
      <c r="U11" s="98"/>
    </row>
    <row r="12" spans="1:21" x14ac:dyDescent="0.3">
      <c r="A12" s="96" t="s">
        <v>27</v>
      </c>
      <c r="B12" s="98">
        <v>69940</v>
      </c>
      <c r="C12" s="98">
        <v>58389</v>
      </c>
      <c r="D12" s="98">
        <v>63342</v>
      </c>
      <c r="E12" s="82">
        <v>69165</v>
      </c>
      <c r="F12" s="5">
        <v>79672</v>
      </c>
      <c r="G12" s="98"/>
      <c r="H12" s="98"/>
      <c r="I12" s="98"/>
      <c r="J12" s="98"/>
      <c r="K12" s="82"/>
      <c r="L12" s="245"/>
      <c r="M12" s="245"/>
      <c r="N12" s="98">
        <v>340508</v>
      </c>
      <c r="O12" s="109">
        <v>4.8843219333992501E-2</v>
      </c>
      <c r="P12" s="14">
        <v>8.0380497463092941E-3</v>
      </c>
      <c r="S12" s="98"/>
      <c r="U12" s="98"/>
    </row>
    <row r="13" spans="1:21" x14ac:dyDescent="0.3">
      <c r="B13" s="98"/>
      <c r="C13" s="98"/>
      <c r="D13" s="98"/>
      <c r="E13" s="98"/>
      <c r="F13" s="98"/>
      <c r="G13" s="98"/>
      <c r="H13" s="98"/>
      <c r="I13" s="98"/>
      <c r="J13" s="98"/>
      <c r="K13" s="82"/>
      <c r="L13" s="98"/>
      <c r="M13" s="98"/>
      <c r="N13" s="98"/>
      <c r="O13" s="99"/>
      <c r="P13" s="14"/>
      <c r="S13" s="98"/>
      <c r="U13" s="98"/>
    </row>
    <row r="14" spans="1:21" x14ac:dyDescent="0.3">
      <c r="A14" s="96" t="s">
        <v>59</v>
      </c>
      <c r="B14" s="98">
        <v>3524338</v>
      </c>
      <c r="C14" s="98">
        <v>3458896</v>
      </c>
      <c r="D14" s="98">
        <v>4728703</v>
      </c>
      <c r="E14" s="98">
        <v>4459265</v>
      </c>
      <c r="F14" s="98">
        <v>5225523</v>
      </c>
      <c r="G14" s="98"/>
      <c r="H14" s="98"/>
      <c r="I14" s="98"/>
      <c r="J14" s="98"/>
      <c r="K14" s="82"/>
      <c r="L14" s="98"/>
      <c r="M14" s="98"/>
      <c r="N14" s="100">
        <v>21396725</v>
      </c>
      <c r="O14" s="109">
        <v>4.737964487905931E-2</v>
      </c>
      <c r="P14" s="14">
        <v>0.50509221503782509</v>
      </c>
      <c r="S14" s="98"/>
      <c r="U14" s="98"/>
    </row>
    <row r="15" spans="1:21" x14ac:dyDescent="0.3">
      <c r="B15" s="98"/>
      <c r="C15" s="98"/>
      <c r="D15" s="98"/>
      <c r="E15" s="98"/>
      <c r="F15" s="98"/>
      <c r="G15" s="98"/>
      <c r="H15" s="98"/>
      <c r="I15" s="98"/>
      <c r="J15" s="98"/>
      <c r="K15" s="82"/>
      <c r="L15" s="98"/>
      <c r="M15" s="98"/>
      <c r="N15" s="98"/>
      <c r="O15" s="225"/>
      <c r="P15" s="14"/>
      <c r="S15" s="98"/>
      <c r="U15" s="98"/>
    </row>
    <row r="16" spans="1:21" x14ac:dyDescent="0.3">
      <c r="A16" s="96" t="s">
        <v>60</v>
      </c>
      <c r="B16" s="98">
        <v>3491721</v>
      </c>
      <c r="C16" s="98">
        <v>3279591</v>
      </c>
      <c r="D16" s="98">
        <v>3668938</v>
      </c>
      <c r="E16" s="98">
        <v>3322925</v>
      </c>
      <c r="F16" s="98">
        <v>3357101</v>
      </c>
      <c r="G16" s="98"/>
      <c r="H16" s="98"/>
      <c r="I16" s="98"/>
      <c r="J16" s="98"/>
      <c r="K16" s="82"/>
      <c r="L16" s="98"/>
      <c r="M16" s="98"/>
      <c r="N16" s="100">
        <v>17120276</v>
      </c>
      <c r="O16" s="109">
        <v>7.7175065916480476E-2</v>
      </c>
      <c r="P16" s="14">
        <v>0.40414213515848407</v>
      </c>
      <c r="S16" s="98"/>
      <c r="U16" s="98"/>
    </row>
    <row r="17" spans="1:21" ht="16.2" x14ac:dyDescent="0.3">
      <c r="A17" s="103" t="s">
        <v>61</v>
      </c>
      <c r="B17" s="98">
        <v>1161845</v>
      </c>
      <c r="C17" s="98">
        <v>1160331</v>
      </c>
      <c r="D17" s="98">
        <v>1453491</v>
      </c>
      <c r="E17" s="98">
        <v>1114106</v>
      </c>
      <c r="F17" s="5">
        <v>1097226</v>
      </c>
      <c r="G17" s="98"/>
      <c r="H17" s="98"/>
      <c r="I17" s="98"/>
      <c r="J17" s="98"/>
      <c r="K17" s="82"/>
      <c r="L17" s="98"/>
      <c r="M17" s="98"/>
      <c r="N17" s="98">
        <v>5986999</v>
      </c>
      <c r="O17" s="109">
        <v>-2.4522660422220292E-2</v>
      </c>
      <c r="P17" s="11" t="s">
        <v>31</v>
      </c>
      <c r="Q17" s="249"/>
      <c r="S17" s="98"/>
      <c r="U17" s="98"/>
    </row>
    <row r="18" spans="1:21" x14ac:dyDescent="0.3">
      <c r="A18" s="96" t="s">
        <v>62</v>
      </c>
      <c r="B18" s="149">
        <v>606322</v>
      </c>
      <c r="C18" s="98">
        <v>632978</v>
      </c>
      <c r="D18" s="98">
        <v>731076</v>
      </c>
      <c r="E18" s="98">
        <v>782396</v>
      </c>
      <c r="F18" s="98">
        <v>1092244</v>
      </c>
      <c r="G18" s="98"/>
      <c r="H18" s="98"/>
      <c r="I18" s="98"/>
      <c r="J18" s="98"/>
      <c r="K18" s="82"/>
      <c r="L18" s="98"/>
      <c r="M18" s="98"/>
      <c r="N18" s="100">
        <v>3845016</v>
      </c>
      <c r="O18" s="109">
        <v>-4.6570557080678143E-2</v>
      </c>
      <c r="P18" s="14">
        <v>9.0765649803690882E-2</v>
      </c>
      <c r="Q18" s="173"/>
      <c r="S18" s="98"/>
      <c r="U18" s="98"/>
    </row>
    <row r="19" spans="1:21" ht="16.2" x14ac:dyDescent="0.3">
      <c r="A19" s="103" t="s">
        <v>63</v>
      </c>
      <c r="B19" s="149">
        <v>239862</v>
      </c>
      <c r="C19" s="98">
        <v>251216</v>
      </c>
      <c r="D19" s="98">
        <v>312307</v>
      </c>
      <c r="E19" s="98">
        <v>313605</v>
      </c>
      <c r="F19" s="98">
        <v>457442</v>
      </c>
      <c r="G19" s="98"/>
      <c r="H19" s="98"/>
      <c r="I19" s="98"/>
      <c r="J19" s="98"/>
      <c r="K19" s="82"/>
      <c r="L19" s="98"/>
      <c r="M19" s="98"/>
      <c r="N19" s="98">
        <v>1574432</v>
      </c>
      <c r="O19" s="109">
        <v>8.8277037525910599E-3</v>
      </c>
      <c r="P19" s="11" t="s">
        <v>31</v>
      </c>
      <c r="Q19" s="173"/>
      <c r="S19" s="98"/>
      <c r="U19" s="98"/>
    </row>
    <row r="20" spans="1:21" x14ac:dyDescent="0.3">
      <c r="A20" s="106" t="s">
        <v>33</v>
      </c>
      <c r="B20" s="98">
        <v>4098043</v>
      </c>
      <c r="C20" s="98">
        <v>3912569</v>
      </c>
      <c r="D20" s="98">
        <v>4400014</v>
      </c>
      <c r="E20" s="98">
        <v>4105321</v>
      </c>
      <c r="F20" s="98">
        <v>4449345</v>
      </c>
      <c r="G20" s="98"/>
      <c r="H20" s="98"/>
      <c r="I20" s="98"/>
      <c r="J20" s="98"/>
      <c r="K20" s="82"/>
      <c r="L20" s="98"/>
      <c r="M20" s="98"/>
      <c r="N20" s="98">
        <v>20965292</v>
      </c>
      <c r="O20" s="109">
        <v>5.2130802767737856E-2</v>
      </c>
      <c r="P20" s="14">
        <v>0.49490778496217497</v>
      </c>
      <c r="Q20" s="250"/>
      <c r="S20" s="98"/>
      <c r="U20" s="98"/>
    </row>
    <row r="21" spans="1:21" ht="13.95" customHeight="1" x14ac:dyDescent="0.3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109"/>
      <c r="P21" s="14"/>
      <c r="S21" s="98"/>
      <c r="U21" s="98"/>
    </row>
    <row r="22" spans="1:21" x14ac:dyDescent="0.3">
      <c r="A22" s="96" t="s">
        <v>64</v>
      </c>
      <c r="B22" s="98">
        <v>7622381</v>
      </c>
      <c r="C22" s="98">
        <v>7371465</v>
      </c>
      <c r="D22" s="98">
        <v>9128717</v>
      </c>
      <c r="E22" s="98">
        <v>8564586</v>
      </c>
      <c r="F22" s="98">
        <v>9674868</v>
      </c>
      <c r="G22" s="98"/>
      <c r="H22" s="98"/>
      <c r="I22" s="98"/>
      <c r="J22" s="98"/>
      <c r="K22" s="98"/>
      <c r="L22" s="98"/>
      <c r="M22" s="98"/>
      <c r="N22" s="100">
        <v>42362017</v>
      </c>
      <c r="O22" s="109">
        <v>4.9725654690843932E-2</v>
      </c>
      <c r="P22" s="14">
        <v>1</v>
      </c>
      <c r="S22" s="98"/>
      <c r="U22" s="98"/>
    </row>
    <row r="23" spans="1:21" x14ac:dyDescent="0.3">
      <c r="A23" s="96" t="s">
        <v>65</v>
      </c>
      <c r="B23" s="107">
        <v>9.8258201886947658E-2</v>
      </c>
      <c r="C23" s="107">
        <v>4.5774176229197432E-2</v>
      </c>
      <c r="D23" s="107">
        <v>1.1863878814169587E-2</v>
      </c>
      <c r="E23" s="107">
        <v>5.8913943532603701E-2</v>
      </c>
      <c r="F23" s="107">
        <v>4.5218241354239568E-2</v>
      </c>
      <c r="G23" s="107"/>
      <c r="H23" s="107"/>
      <c r="I23" s="107"/>
      <c r="J23" s="107"/>
      <c r="K23" s="107"/>
      <c r="L23" s="107"/>
      <c r="M23" s="107"/>
      <c r="N23" s="107"/>
      <c r="O23" s="109"/>
      <c r="S23" s="107"/>
    </row>
    <row r="24" spans="1:21" ht="16.5" customHeight="1" x14ac:dyDescent="0.3">
      <c r="B24" s="104"/>
      <c r="C24" s="104"/>
      <c r="D24" s="104"/>
      <c r="E24" s="104" t="s">
        <v>66</v>
      </c>
      <c r="F24" s="104"/>
      <c r="H24" s="104"/>
      <c r="I24" s="104"/>
      <c r="J24" s="104"/>
      <c r="K24" s="104"/>
      <c r="L24" s="104"/>
      <c r="M24" s="104"/>
      <c r="N24" s="98"/>
      <c r="O24" s="98"/>
      <c r="S24" s="104"/>
    </row>
    <row r="25" spans="1:21" ht="16.2" x14ac:dyDescent="0.3">
      <c r="A25" s="96" t="s">
        <v>403</v>
      </c>
      <c r="B25" s="98"/>
      <c r="C25" s="98"/>
      <c r="D25" s="98"/>
      <c r="E25" s="98"/>
      <c r="F25" s="98"/>
      <c r="N25" s="98"/>
      <c r="O25" s="98"/>
      <c r="S25" s="98"/>
    </row>
    <row r="26" spans="1:21" ht="16.2" x14ac:dyDescent="0.3">
      <c r="A26" s="96" t="s">
        <v>358</v>
      </c>
      <c r="B26" s="98"/>
      <c r="C26" s="98"/>
      <c r="D26" s="98"/>
      <c r="E26" s="98"/>
      <c r="F26" s="98"/>
      <c r="K26" s="98"/>
      <c r="N26" s="107"/>
      <c r="O26" s="107"/>
      <c r="P26" s="107"/>
      <c r="S26" s="98"/>
    </row>
    <row r="27" spans="1:21" ht="16.5" customHeight="1" x14ac:dyDescent="0.3">
      <c r="A27" s="96" t="s">
        <v>363</v>
      </c>
      <c r="K27" s="98"/>
      <c r="N27" s="98"/>
      <c r="O27" s="107"/>
      <c r="P27" s="107"/>
    </row>
    <row r="28" spans="1:21" ht="16.5" customHeight="1" x14ac:dyDescent="0.3">
      <c r="A28" s="96" t="s">
        <v>258</v>
      </c>
      <c r="K28" s="98"/>
      <c r="M28" s="107"/>
      <c r="N28" s="98"/>
      <c r="O28" s="107"/>
      <c r="P28" s="107"/>
    </row>
    <row r="29" spans="1:21" ht="16.5" customHeight="1" x14ac:dyDescent="0.3">
      <c r="A29" s="96" t="s">
        <v>405</v>
      </c>
      <c r="K29" s="98"/>
      <c r="M29" s="107"/>
      <c r="N29" s="98"/>
      <c r="O29" s="107"/>
      <c r="P29" s="107"/>
    </row>
    <row r="30" spans="1:21" ht="16.5" customHeight="1" x14ac:dyDescent="0.3">
      <c r="A30" s="96" t="s">
        <v>404</v>
      </c>
      <c r="K30" s="98"/>
      <c r="M30" s="107"/>
      <c r="N30" s="98"/>
      <c r="O30" s="107"/>
      <c r="P30" s="107"/>
    </row>
    <row r="31" spans="1:21" x14ac:dyDescent="0.3">
      <c r="N31" s="98"/>
      <c r="P31" s="226"/>
    </row>
    <row r="32" spans="1:21" x14ac:dyDescent="0.3">
      <c r="A32" s="96" t="s">
        <v>73</v>
      </c>
      <c r="N32" s="98"/>
    </row>
    <row r="33" spans="1:19" x14ac:dyDescent="0.3">
      <c r="A33" s="96" t="s">
        <v>236</v>
      </c>
      <c r="E33" s="150" t="s">
        <v>237</v>
      </c>
      <c r="N33" s="98"/>
    </row>
    <row r="34" spans="1:19" x14ac:dyDescent="0.3">
      <c r="A34" s="96" t="s">
        <v>355</v>
      </c>
      <c r="E34" s="150" t="s">
        <v>356</v>
      </c>
      <c r="N34" s="98"/>
    </row>
    <row r="35" spans="1:19" x14ac:dyDescent="0.3">
      <c r="N35" s="98"/>
      <c r="O35" s="107"/>
    </row>
    <row r="36" spans="1:19" x14ac:dyDescent="0.3">
      <c r="A36" s="96" t="s">
        <v>38</v>
      </c>
      <c r="N36" s="98"/>
      <c r="O36" s="107"/>
    </row>
    <row r="37" spans="1:19" x14ac:dyDescent="0.3">
      <c r="N37" s="98"/>
    </row>
    <row r="38" spans="1:19" x14ac:dyDescent="0.3">
      <c r="D38" s="237"/>
    </row>
    <row r="39" spans="1:19" x14ac:dyDescent="0.3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S39" s="112"/>
    </row>
    <row r="40" spans="1:19" x14ac:dyDescent="0.3">
      <c r="A40" s="221" t="s">
        <v>0</v>
      </c>
      <c r="B40" s="222"/>
      <c r="C40" s="222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3"/>
      <c r="S40" s="112"/>
    </row>
    <row r="41" spans="1:19" x14ac:dyDescent="0.3">
      <c r="A41" s="223"/>
      <c r="B41" s="222"/>
      <c r="C41" s="222"/>
      <c r="D41" s="222"/>
      <c r="E41" s="222"/>
      <c r="F41" s="222"/>
      <c r="G41" s="222"/>
      <c r="H41" s="224">
        <v>2024</v>
      </c>
      <c r="I41" s="222"/>
      <c r="J41" s="222"/>
      <c r="K41" s="222"/>
      <c r="L41" s="222"/>
      <c r="M41" s="222"/>
      <c r="N41" s="222"/>
      <c r="O41" s="222"/>
      <c r="P41" s="224" t="s">
        <v>1</v>
      </c>
      <c r="S41" s="112"/>
    </row>
    <row r="42" spans="1:19" x14ac:dyDescent="0.3"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95" t="s">
        <v>2</v>
      </c>
      <c r="O42" s="95"/>
      <c r="P42" s="95" t="s">
        <v>4</v>
      </c>
      <c r="S42" s="114"/>
    </row>
    <row r="43" spans="1:19" x14ac:dyDescent="0.3">
      <c r="A43" s="95" t="s">
        <v>5</v>
      </c>
      <c r="B43" s="95" t="s">
        <v>6</v>
      </c>
      <c r="C43" s="95" t="s">
        <v>7</v>
      </c>
      <c r="D43" s="95" t="s">
        <v>8</v>
      </c>
      <c r="E43" s="95" t="s">
        <v>9</v>
      </c>
      <c r="F43" s="95" t="s">
        <v>10</v>
      </c>
      <c r="G43" s="95" t="s">
        <v>11</v>
      </c>
      <c r="H43" s="95" t="s">
        <v>12</v>
      </c>
      <c r="I43" s="95" t="s">
        <v>13</v>
      </c>
      <c r="J43" s="95" t="s">
        <v>14</v>
      </c>
      <c r="K43" s="95" t="s">
        <v>15</v>
      </c>
      <c r="L43" s="95" t="s">
        <v>16</v>
      </c>
      <c r="M43" s="95" t="s">
        <v>17</v>
      </c>
      <c r="N43" s="95" t="s">
        <v>1</v>
      </c>
      <c r="O43" s="95"/>
      <c r="P43" s="95" t="s">
        <v>19</v>
      </c>
      <c r="R43" s="152"/>
      <c r="S43" s="95"/>
    </row>
    <row r="44" spans="1:19" x14ac:dyDescent="0.3">
      <c r="A44" s="96" t="s">
        <v>20</v>
      </c>
      <c r="B44" s="98">
        <v>835012</v>
      </c>
      <c r="C44" s="98">
        <v>840980</v>
      </c>
      <c r="D44" s="98">
        <v>1529237</v>
      </c>
      <c r="E44" s="243">
        <v>1658349</v>
      </c>
      <c r="F44" s="5">
        <v>2384597</v>
      </c>
      <c r="G44" s="98"/>
      <c r="H44" s="98"/>
      <c r="I44" s="98"/>
      <c r="J44" s="98"/>
      <c r="K44" s="82"/>
      <c r="L44" s="245"/>
      <c r="M44" s="245"/>
      <c r="N44" s="98">
        <v>7248175</v>
      </c>
      <c r="O44" s="109"/>
      <c r="P44" s="14">
        <v>0.17960889933991595</v>
      </c>
      <c r="S44" s="98"/>
    </row>
    <row r="45" spans="1:19" x14ac:dyDescent="0.3">
      <c r="A45" s="96" t="s">
        <v>21</v>
      </c>
      <c r="B45" s="98">
        <v>883499</v>
      </c>
      <c r="C45" s="98">
        <v>959337</v>
      </c>
      <c r="D45" s="98">
        <v>1181464</v>
      </c>
      <c r="E45" s="82">
        <v>961343</v>
      </c>
      <c r="F45" s="5">
        <v>988876</v>
      </c>
      <c r="G45" s="98"/>
      <c r="H45" s="98"/>
      <c r="I45" s="98"/>
      <c r="J45" s="98"/>
      <c r="L45" s="245"/>
      <c r="M45" s="245"/>
      <c r="N45" s="98">
        <v>4974519</v>
      </c>
      <c r="O45" s="109"/>
      <c r="P45" s="14">
        <v>0.12326797881335637</v>
      </c>
      <c r="S45" s="98"/>
    </row>
    <row r="46" spans="1:19" x14ac:dyDescent="0.3">
      <c r="A46" s="96" t="s">
        <v>22</v>
      </c>
      <c r="B46" s="98">
        <v>465501</v>
      </c>
      <c r="C46" s="98">
        <v>474074</v>
      </c>
      <c r="D46" s="98">
        <v>636038</v>
      </c>
      <c r="E46" s="82">
        <v>518695</v>
      </c>
      <c r="F46" s="5">
        <v>576742</v>
      </c>
      <c r="G46" s="98"/>
      <c r="H46" s="98"/>
      <c r="I46" s="98"/>
      <c r="J46" s="98"/>
      <c r="K46" s="82"/>
      <c r="L46" s="245"/>
      <c r="M46" s="245"/>
      <c r="N46" s="98">
        <v>2671050</v>
      </c>
      <c r="O46" s="109"/>
      <c r="P46" s="14">
        <v>6.6188295754708248E-2</v>
      </c>
      <c r="S46" s="98"/>
    </row>
    <row r="47" spans="1:19" x14ac:dyDescent="0.3">
      <c r="A47" s="96" t="s">
        <v>23</v>
      </c>
      <c r="B47" s="98">
        <v>243376</v>
      </c>
      <c r="C47" s="98">
        <v>267407</v>
      </c>
      <c r="D47" s="98">
        <v>301853</v>
      </c>
      <c r="E47" s="98">
        <v>237350</v>
      </c>
      <c r="F47" s="5">
        <v>261590</v>
      </c>
      <c r="G47" s="98"/>
      <c r="H47" s="98"/>
      <c r="I47" s="98"/>
      <c r="J47" s="98"/>
      <c r="K47" s="82"/>
      <c r="L47" s="245"/>
      <c r="M47" s="245"/>
      <c r="N47" s="98">
        <v>1311576</v>
      </c>
      <c r="O47" s="109"/>
      <c r="P47" s="14">
        <v>3.2500694555615668E-2</v>
      </c>
      <c r="S47" s="98"/>
    </row>
    <row r="48" spans="1:19" x14ac:dyDescent="0.3">
      <c r="A48" s="96" t="s">
        <v>58</v>
      </c>
      <c r="B48" s="98">
        <v>410473</v>
      </c>
      <c r="C48" s="98">
        <v>441562</v>
      </c>
      <c r="D48" s="98">
        <v>535328</v>
      </c>
      <c r="E48" s="82">
        <v>383623</v>
      </c>
      <c r="F48" s="5">
        <v>420256</v>
      </c>
      <c r="G48" s="98"/>
      <c r="H48" s="98"/>
      <c r="I48" s="98"/>
      <c r="J48" s="98"/>
      <c r="K48" s="82"/>
      <c r="L48" s="245"/>
      <c r="M48" s="245"/>
      <c r="N48" s="98">
        <v>2191242</v>
      </c>
      <c r="O48" s="109"/>
      <c r="P48" s="14">
        <v>5.4298711580142045E-2</v>
      </c>
      <c r="S48" s="98"/>
    </row>
    <row r="49" spans="1:20" x14ac:dyDescent="0.3">
      <c r="A49" s="96" t="s">
        <v>25</v>
      </c>
      <c r="B49" s="98">
        <v>87693</v>
      </c>
      <c r="C49" s="98">
        <v>102126</v>
      </c>
      <c r="D49" s="98">
        <v>104350</v>
      </c>
      <c r="E49" s="82">
        <v>56094</v>
      </c>
      <c r="F49" s="5">
        <v>54854</v>
      </c>
      <c r="G49" s="98"/>
      <c r="H49" s="98"/>
      <c r="I49" s="98"/>
      <c r="J49" s="98"/>
      <c r="K49" s="82"/>
      <c r="L49" s="245"/>
      <c r="M49" s="245"/>
      <c r="N49" s="98">
        <v>405117</v>
      </c>
      <c r="O49" s="109"/>
      <c r="P49" s="14">
        <v>1.0038750233526194E-2</v>
      </c>
      <c r="S49" s="98"/>
    </row>
    <row r="50" spans="1:20" x14ac:dyDescent="0.3">
      <c r="A50" s="96" t="s">
        <v>26</v>
      </c>
      <c r="B50" s="98">
        <v>261357</v>
      </c>
      <c r="C50" s="98">
        <v>251052</v>
      </c>
      <c r="D50" s="98">
        <v>265824</v>
      </c>
      <c r="E50" s="82">
        <v>238580</v>
      </c>
      <c r="F50" s="5">
        <v>285672</v>
      </c>
      <c r="G50" s="98"/>
      <c r="H50" s="98"/>
      <c r="I50" s="98"/>
      <c r="J50" s="98"/>
      <c r="K50" s="82"/>
      <c r="L50" s="245"/>
      <c r="M50" s="245"/>
      <c r="N50" s="98">
        <v>1302485</v>
      </c>
      <c r="O50" s="109"/>
      <c r="P50" s="14">
        <v>3.227542067579086E-2</v>
      </c>
      <c r="S50" s="98"/>
    </row>
    <row r="51" spans="1:20" x14ac:dyDescent="0.3">
      <c r="A51" s="96" t="s">
        <v>27</v>
      </c>
      <c r="B51" s="98">
        <v>61717</v>
      </c>
      <c r="C51" s="98">
        <v>55562</v>
      </c>
      <c r="D51" s="98">
        <v>63559</v>
      </c>
      <c r="E51" s="82">
        <v>60731</v>
      </c>
      <c r="F51" s="5">
        <v>83082</v>
      </c>
      <c r="G51" s="98"/>
      <c r="H51" s="98"/>
      <c r="I51" s="98"/>
      <c r="J51" s="98"/>
      <c r="K51" s="82"/>
      <c r="L51" s="245"/>
      <c r="M51" s="245"/>
      <c r="N51" s="98">
        <v>324651</v>
      </c>
      <c r="O51" s="109"/>
      <c r="P51" s="14">
        <v>8.0448124913654884E-3</v>
      </c>
      <c r="S51" s="98"/>
    </row>
    <row r="52" spans="1:20" x14ac:dyDescent="0.3">
      <c r="B52" s="98"/>
      <c r="C52" s="98"/>
      <c r="D52" s="98"/>
      <c r="E52" s="98"/>
      <c r="F52" s="98"/>
      <c r="G52" s="98"/>
      <c r="H52" s="98"/>
      <c r="I52" s="98"/>
      <c r="J52" s="98"/>
      <c r="K52" s="82"/>
      <c r="L52" s="98"/>
      <c r="M52" s="98"/>
      <c r="N52" s="98"/>
      <c r="O52" s="99"/>
      <c r="P52" s="14"/>
      <c r="S52" s="98"/>
    </row>
    <row r="53" spans="1:20" x14ac:dyDescent="0.3">
      <c r="A53" s="96" t="s">
        <v>59</v>
      </c>
      <c r="B53" s="98">
        <v>3248628</v>
      </c>
      <c r="C53" s="98">
        <v>3392100</v>
      </c>
      <c r="D53" s="98">
        <v>4617653</v>
      </c>
      <c r="E53" s="98">
        <v>4114765</v>
      </c>
      <c r="F53" s="98">
        <v>5055669</v>
      </c>
      <c r="G53" s="98"/>
      <c r="H53" s="98"/>
      <c r="I53" s="98"/>
      <c r="J53" s="98"/>
      <c r="K53" s="82"/>
      <c r="L53" s="98"/>
      <c r="M53" s="98"/>
      <c r="N53" s="100">
        <v>20428815</v>
      </c>
      <c r="O53" s="109"/>
      <c r="P53" s="14">
        <v>0.50622356344442077</v>
      </c>
      <c r="R53" s="98"/>
      <c r="S53" s="98"/>
    </row>
    <row r="54" spans="1:20" x14ac:dyDescent="0.3">
      <c r="B54" s="98"/>
      <c r="C54" s="98"/>
      <c r="D54" s="98"/>
      <c r="E54" s="98"/>
      <c r="F54" s="98"/>
      <c r="G54" s="98"/>
      <c r="H54" s="98"/>
      <c r="I54" s="98"/>
      <c r="J54" s="98"/>
      <c r="K54" s="82"/>
      <c r="L54" s="98"/>
      <c r="M54" s="98"/>
      <c r="N54" s="98"/>
      <c r="O54" s="225"/>
      <c r="P54" s="14"/>
      <c r="S54" s="98"/>
    </row>
    <row r="55" spans="1:20" x14ac:dyDescent="0.3">
      <c r="A55" s="96" t="s">
        <v>60</v>
      </c>
      <c r="B55" s="98">
        <v>3186171.1116789998</v>
      </c>
      <c r="C55" s="98">
        <v>2997364.461935</v>
      </c>
      <c r="D55" s="98">
        <v>3603780.824542</v>
      </c>
      <c r="E55" s="98">
        <v>3093445.0160759999</v>
      </c>
      <c r="F55" s="98">
        <v>3012918.7699020002</v>
      </c>
      <c r="G55" s="98"/>
      <c r="H55" s="98"/>
      <c r="I55" s="98"/>
      <c r="J55" s="98"/>
      <c r="K55" s="82"/>
      <c r="L55" s="98"/>
      <c r="M55" s="98"/>
      <c r="N55" s="100">
        <v>15893680.184133999</v>
      </c>
      <c r="O55" s="109"/>
      <c r="P55" s="14">
        <v>0.39384347154048294</v>
      </c>
      <c r="S55" s="98"/>
    </row>
    <row r="56" spans="1:20" ht="16.2" x14ac:dyDescent="0.3">
      <c r="A56" s="103" t="s">
        <v>61</v>
      </c>
      <c r="B56" s="98">
        <v>1166899</v>
      </c>
      <c r="C56" s="98">
        <v>1266229</v>
      </c>
      <c r="D56" s="98">
        <v>1493330</v>
      </c>
      <c r="E56" s="98">
        <v>1080234</v>
      </c>
      <c r="F56" s="5">
        <v>1130815</v>
      </c>
      <c r="G56" s="98"/>
      <c r="H56" s="98"/>
      <c r="I56" s="98"/>
      <c r="J56" s="98"/>
      <c r="K56" s="82"/>
      <c r="L56" s="98"/>
      <c r="M56" s="98"/>
      <c r="N56" s="98">
        <v>6137507</v>
      </c>
      <c r="O56" s="109"/>
      <c r="P56" s="11" t="s">
        <v>44</v>
      </c>
      <c r="R56" s="107"/>
      <c r="S56" s="107"/>
    </row>
    <row r="57" spans="1:20" x14ac:dyDescent="0.3">
      <c r="A57" s="96" t="s">
        <v>62</v>
      </c>
      <c r="B57" s="149">
        <v>505628</v>
      </c>
      <c r="C57" s="98">
        <v>659347</v>
      </c>
      <c r="D57" s="98">
        <v>800251</v>
      </c>
      <c r="E57" s="98">
        <v>879875</v>
      </c>
      <c r="F57" s="98">
        <v>1187726</v>
      </c>
      <c r="G57" s="98"/>
      <c r="H57" s="98"/>
      <c r="I57" s="98"/>
      <c r="J57" s="98"/>
      <c r="K57" s="82"/>
      <c r="L57" s="98"/>
      <c r="M57" s="98"/>
      <c r="N57" s="100">
        <v>4032827</v>
      </c>
      <c r="O57" s="109"/>
      <c r="P57" s="14">
        <v>9.9932965015096242E-2</v>
      </c>
      <c r="S57" s="98"/>
    </row>
    <row r="58" spans="1:20" ht="16.2" x14ac:dyDescent="0.3">
      <c r="A58" s="103" t="s">
        <v>63</v>
      </c>
      <c r="B58" s="149">
        <v>216050</v>
      </c>
      <c r="C58" s="98">
        <v>249198</v>
      </c>
      <c r="D58" s="98">
        <v>305637</v>
      </c>
      <c r="E58" s="98">
        <v>327376</v>
      </c>
      <c r="F58" s="98">
        <v>462394</v>
      </c>
      <c r="G58" s="98"/>
      <c r="H58" s="98"/>
      <c r="I58" s="98"/>
      <c r="J58" s="98"/>
      <c r="K58" s="82"/>
      <c r="L58" s="98"/>
      <c r="M58" s="98"/>
      <c r="N58" s="98">
        <v>1560655</v>
      </c>
      <c r="O58" s="109"/>
      <c r="P58" s="11" t="s">
        <v>44</v>
      </c>
      <c r="R58" s="107"/>
      <c r="S58" s="107"/>
    </row>
    <row r="59" spans="1:20" x14ac:dyDescent="0.3">
      <c r="A59" s="106" t="s">
        <v>33</v>
      </c>
      <c r="B59" s="98">
        <v>3691799.1116789998</v>
      </c>
      <c r="C59" s="98">
        <v>3656711.461935</v>
      </c>
      <c r="D59" s="98">
        <v>4404031.824542</v>
      </c>
      <c r="E59" s="98">
        <v>3973320.0160759999</v>
      </c>
      <c r="F59" s="98">
        <v>4200644.7699020002</v>
      </c>
      <c r="G59" s="98"/>
      <c r="H59" s="98"/>
      <c r="I59" s="98"/>
      <c r="J59" s="98"/>
      <c r="K59" s="82"/>
      <c r="L59" s="98"/>
      <c r="M59" s="98"/>
      <c r="N59" s="98">
        <v>19926507.184133999</v>
      </c>
      <c r="O59" s="109"/>
      <c r="P59" s="14">
        <v>0.49377643655557918</v>
      </c>
      <c r="S59" s="98"/>
    </row>
    <row r="60" spans="1:20" x14ac:dyDescent="0.3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109"/>
      <c r="P60" s="14"/>
      <c r="R60" s="98"/>
      <c r="S60" s="98"/>
    </row>
    <row r="61" spans="1:20" x14ac:dyDescent="0.3">
      <c r="A61" s="96" t="s">
        <v>64</v>
      </c>
      <c r="B61" s="98">
        <v>6940427.1116789998</v>
      </c>
      <c r="C61" s="98">
        <v>7048811.4619350005</v>
      </c>
      <c r="D61" s="98">
        <v>9021684.8245420009</v>
      </c>
      <c r="E61" s="98">
        <v>8088085.0160760004</v>
      </c>
      <c r="F61" s="98">
        <v>9256313.7699020002</v>
      </c>
      <c r="G61" s="98"/>
      <c r="H61" s="98"/>
      <c r="I61" s="98"/>
      <c r="J61" s="98"/>
      <c r="K61" s="98"/>
      <c r="L61" s="98"/>
      <c r="M61" s="98"/>
      <c r="N61" s="100">
        <v>40355322.184133999</v>
      </c>
      <c r="O61" s="109"/>
      <c r="P61" s="14">
        <v>1</v>
      </c>
      <c r="R61" s="98"/>
      <c r="S61" s="98"/>
      <c r="T61" s="107"/>
    </row>
    <row r="62" spans="1:20" x14ac:dyDescent="0.3">
      <c r="A62" s="96" t="s">
        <v>65</v>
      </c>
      <c r="B62" s="107">
        <v>9.8258201886947658E-2</v>
      </c>
      <c r="C62" s="107">
        <v>4.5774176229197432E-2</v>
      </c>
      <c r="D62" s="107">
        <v>0.14162759291919358</v>
      </c>
      <c r="E62" s="107">
        <v>6.7914585525467169E-2</v>
      </c>
      <c r="F62" s="107">
        <v>9.9956740495262042E-2</v>
      </c>
      <c r="G62" s="107"/>
      <c r="H62" s="107"/>
      <c r="I62" s="107"/>
      <c r="J62" s="107"/>
      <c r="K62" s="107"/>
      <c r="L62" s="107"/>
      <c r="M62" s="107"/>
      <c r="N62" s="107"/>
      <c r="O62" s="109"/>
      <c r="S62" s="107"/>
    </row>
    <row r="63" spans="1:20" ht="16.2" x14ac:dyDescent="0.3">
      <c r="A63" s="96" t="s">
        <v>406</v>
      </c>
      <c r="B63" s="107"/>
      <c r="C63" s="107"/>
      <c r="D63" s="107"/>
      <c r="E63" s="98"/>
      <c r="F63" s="98"/>
      <c r="G63" s="98"/>
      <c r="H63" s="98"/>
      <c r="I63" s="98"/>
      <c r="J63" s="98"/>
      <c r="K63" s="107"/>
      <c r="L63" s="107"/>
      <c r="M63" s="107"/>
      <c r="N63" s="98"/>
      <c r="O63" s="107"/>
      <c r="P63" s="107"/>
      <c r="Q63" s="107"/>
      <c r="R63" s="98"/>
      <c r="S63" s="107"/>
    </row>
    <row r="64" spans="1:20" x14ac:dyDescent="0.3">
      <c r="A64" s="154"/>
      <c r="B64" s="114"/>
      <c r="C64" s="114"/>
      <c r="D64" s="114"/>
      <c r="E64" s="114"/>
      <c r="F64" s="114"/>
      <c r="H64" s="95">
        <v>2024</v>
      </c>
      <c r="N64" s="95" t="s">
        <v>2</v>
      </c>
      <c r="O64" s="238"/>
      <c r="P64" s="107"/>
      <c r="R64" s="98"/>
      <c r="S64" s="125"/>
    </row>
    <row r="65" spans="1:19" x14ac:dyDescent="0.3">
      <c r="A65" s="224" t="s">
        <v>5</v>
      </c>
      <c r="B65" s="224" t="s">
        <v>6</v>
      </c>
      <c r="C65" s="224" t="s">
        <v>7</v>
      </c>
      <c r="D65" s="224" t="s">
        <v>8</v>
      </c>
      <c r="E65" s="224" t="s">
        <v>9</v>
      </c>
      <c r="F65" s="224" t="s">
        <v>10</v>
      </c>
      <c r="G65" s="224" t="s">
        <v>11</v>
      </c>
      <c r="H65" s="224" t="s">
        <v>12</v>
      </c>
      <c r="I65" s="224" t="s">
        <v>13</v>
      </c>
      <c r="J65" s="224" t="s">
        <v>14</v>
      </c>
      <c r="K65" s="224" t="s">
        <v>15</v>
      </c>
      <c r="L65" s="224" t="s">
        <v>16</v>
      </c>
      <c r="M65" s="224" t="s">
        <v>17</v>
      </c>
      <c r="N65" s="224" t="s">
        <v>1</v>
      </c>
      <c r="O65" s="239"/>
      <c r="P65" s="240"/>
      <c r="R65" s="98"/>
      <c r="S65" s="244"/>
    </row>
    <row r="66" spans="1:19" x14ac:dyDescent="0.3">
      <c r="A66" s="96" t="s">
        <v>20</v>
      </c>
      <c r="B66" s="98">
        <v>835012</v>
      </c>
      <c r="C66" s="98">
        <v>840980</v>
      </c>
      <c r="D66" s="98">
        <v>1529237</v>
      </c>
      <c r="E66" s="243">
        <v>1658349</v>
      </c>
      <c r="F66" s="5">
        <v>2384597</v>
      </c>
      <c r="G66" s="98">
        <v>3005085</v>
      </c>
      <c r="H66" s="98">
        <v>2620171</v>
      </c>
      <c r="I66" s="98">
        <v>2335864</v>
      </c>
      <c r="J66" s="98">
        <v>2381529</v>
      </c>
      <c r="K66" s="82">
        <v>1791265</v>
      </c>
      <c r="L66" s="245">
        <v>1308239</v>
      </c>
      <c r="M66" s="245">
        <v>1545511</v>
      </c>
      <c r="N66" s="98">
        <v>22235839</v>
      </c>
      <c r="O66" s="109"/>
      <c r="P66" s="107"/>
      <c r="R66" s="98"/>
      <c r="S66" s="98"/>
    </row>
    <row r="67" spans="1:19" x14ac:dyDescent="0.3">
      <c r="A67" s="96" t="s">
        <v>21</v>
      </c>
      <c r="B67" s="98">
        <v>883499</v>
      </c>
      <c r="C67" s="98">
        <v>959337</v>
      </c>
      <c r="D67" s="98">
        <v>1181464</v>
      </c>
      <c r="E67" s="82">
        <v>961343</v>
      </c>
      <c r="F67" s="5">
        <v>988876</v>
      </c>
      <c r="G67" s="98">
        <v>1162748</v>
      </c>
      <c r="H67" s="98">
        <v>1155108</v>
      </c>
      <c r="I67" s="98">
        <v>918917</v>
      </c>
      <c r="J67" s="98">
        <v>542612</v>
      </c>
      <c r="K67" s="96">
        <v>676906</v>
      </c>
      <c r="L67" s="245">
        <v>817837</v>
      </c>
      <c r="M67" s="245">
        <v>1088756</v>
      </c>
      <c r="N67" s="98">
        <v>11337403</v>
      </c>
      <c r="O67" s="109"/>
      <c r="P67" s="107"/>
      <c r="S67" s="98"/>
    </row>
    <row r="68" spans="1:19" x14ac:dyDescent="0.3">
      <c r="A68" s="96" t="s">
        <v>22</v>
      </c>
      <c r="B68" s="98">
        <v>465501</v>
      </c>
      <c r="C68" s="98">
        <v>474074</v>
      </c>
      <c r="D68" s="98">
        <v>636038</v>
      </c>
      <c r="E68" s="82">
        <v>518695</v>
      </c>
      <c r="F68" s="5">
        <v>576742</v>
      </c>
      <c r="G68" s="98">
        <v>675705</v>
      </c>
      <c r="H68" s="98">
        <v>573776</v>
      </c>
      <c r="I68" s="98">
        <v>451460</v>
      </c>
      <c r="J68" s="98">
        <v>481135</v>
      </c>
      <c r="K68" s="82">
        <v>627598</v>
      </c>
      <c r="L68" s="245">
        <v>620416</v>
      </c>
      <c r="M68" s="245">
        <v>646067</v>
      </c>
      <c r="N68" s="98">
        <v>6747207</v>
      </c>
      <c r="O68" s="200"/>
      <c r="P68" s="107"/>
      <c r="S68" s="98"/>
    </row>
    <row r="69" spans="1:19" x14ac:dyDescent="0.3">
      <c r="A69" s="96" t="s">
        <v>23</v>
      </c>
      <c r="B69" s="98">
        <v>243376</v>
      </c>
      <c r="C69" s="98">
        <v>267407</v>
      </c>
      <c r="D69" s="98">
        <v>301853</v>
      </c>
      <c r="E69" s="98">
        <v>237350</v>
      </c>
      <c r="F69" s="5">
        <v>261590</v>
      </c>
      <c r="G69" s="98">
        <v>304247</v>
      </c>
      <c r="H69" s="98">
        <v>287483</v>
      </c>
      <c r="I69" s="98">
        <v>273296</v>
      </c>
      <c r="J69" s="98">
        <v>214018</v>
      </c>
      <c r="K69" s="82">
        <v>234688</v>
      </c>
      <c r="L69" s="245">
        <v>279568</v>
      </c>
      <c r="M69" s="245">
        <v>399165</v>
      </c>
      <c r="N69" s="98">
        <v>3304041</v>
      </c>
      <c r="O69" s="109"/>
      <c r="P69" s="107"/>
      <c r="S69" s="98"/>
    </row>
    <row r="70" spans="1:19" x14ac:dyDescent="0.3">
      <c r="A70" s="96" t="s">
        <v>58</v>
      </c>
      <c r="B70" s="98">
        <v>410473</v>
      </c>
      <c r="C70" s="98">
        <v>441562</v>
      </c>
      <c r="D70" s="98">
        <v>535328</v>
      </c>
      <c r="E70" s="82">
        <v>383623</v>
      </c>
      <c r="F70" s="5">
        <v>420256</v>
      </c>
      <c r="G70" s="98">
        <v>527621</v>
      </c>
      <c r="H70" s="98">
        <v>503418</v>
      </c>
      <c r="I70" s="98">
        <v>375758</v>
      </c>
      <c r="J70" s="98">
        <v>240117</v>
      </c>
      <c r="K70" s="82">
        <v>276325</v>
      </c>
      <c r="L70" s="245">
        <v>362515</v>
      </c>
      <c r="M70" s="245">
        <v>532970</v>
      </c>
      <c r="N70" s="98">
        <v>5009966</v>
      </c>
      <c r="O70" s="109"/>
      <c r="P70" s="107"/>
      <c r="S70" s="98"/>
    </row>
    <row r="71" spans="1:19" x14ac:dyDescent="0.3">
      <c r="A71" s="96" t="s">
        <v>25</v>
      </c>
      <c r="B71" s="98">
        <v>87693</v>
      </c>
      <c r="C71" s="98">
        <v>102126</v>
      </c>
      <c r="D71" s="98">
        <v>104350</v>
      </c>
      <c r="E71" s="82">
        <v>56094</v>
      </c>
      <c r="F71" s="5">
        <v>54854</v>
      </c>
      <c r="G71" s="98">
        <v>69275</v>
      </c>
      <c r="H71" s="98">
        <v>59031</v>
      </c>
      <c r="I71" s="98">
        <v>52246</v>
      </c>
      <c r="J71" s="98">
        <v>52125</v>
      </c>
      <c r="K71" s="82">
        <v>63411</v>
      </c>
      <c r="L71" s="245">
        <v>82180</v>
      </c>
      <c r="M71" s="245">
        <v>120187</v>
      </c>
      <c r="N71" s="98">
        <v>903572</v>
      </c>
      <c r="O71" s="200"/>
      <c r="P71" s="107"/>
      <c r="S71" s="98"/>
    </row>
    <row r="72" spans="1:19" x14ac:dyDescent="0.3">
      <c r="A72" s="96" t="s">
        <v>26</v>
      </c>
      <c r="B72" s="98">
        <v>261357</v>
      </c>
      <c r="C72" s="98">
        <v>251052</v>
      </c>
      <c r="D72" s="98">
        <v>265824</v>
      </c>
      <c r="E72" s="82">
        <v>238580</v>
      </c>
      <c r="F72" s="5">
        <v>285672</v>
      </c>
      <c r="G72" s="98">
        <v>326279</v>
      </c>
      <c r="H72" s="98">
        <v>317062</v>
      </c>
      <c r="I72" s="98">
        <v>257256</v>
      </c>
      <c r="J72" s="98">
        <v>265726</v>
      </c>
      <c r="K72" s="82">
        <v>273758</v>
      </c>
      <c r="L72" s="245">
        <v>285760</v>
      </c>
      <c r="M72" s="245">
        <v>314400</v>
      </c>
      <c r="N72" s="98">
        <v>3342726</v>
      </c>
      <c r="O72" s="109"/>
      <c r="P72" s="107"/>
      <c r="S72" s="98"/>
    </row>
    <row r="73" spans="1:19" x14ac:dyDescent="0.3">
      <c r="A73" s="96" t="s">
        <v>27</v>
      </c>
      <c r="B73" s="98">
        <v>61717</v>
      </c>
      <c r="C73" s="98">
        <v>55562</v>
      </c>
      <c r="D73" s="98">
        <v>63559</v>
      </c>
      <c r="E73" s="82">
        <v>60731</v>
      </c>
      <c r="F73" s="5">
        <v>83082</v>
      </c>
      <c r="G73" s="98">
        <v>104598</v>
      </c>
      <c r="H73" s="98">
        <v>94485</v>
      </c>
      <c r="I73" s="98">
        <v>73560</v>
      </c>
      <c r="J73" s="98">
        <v>63497</v>
      </c>
      <c r="K73" s="82">
        <v>61276</v>
      </c>
      <c r="L73" s="245">
        <v>61867</v>
      </c>
      <c r="M73" s="245">
        <v>98130</v>
      </c>
      <c r="N73" s="98">
        <v>882064</v>
      </c>
      <c r="O73" s="109"/>
      <c r="P73" s="107"/>
      <c r="S73" s="98"/>
    </row>
    <row r="74" spans="1:19" x14ac:dyDescent="0.3">
      <c r="B74" s="98"/>
      <c r="C74" s="98"/>
      <c r="D74" s="98"/>
      <c r="E74" s="98"/>
      <c r="F74" s="98"/>
      <c r="G74" s="98"/>
      <c r="H74" s="98"/>
      <c r="I74" s="98"/>
      <c r="J74" s="98"/>
      <c r="K74" s="82"/>
      <c r="L74" s="98"/>
      <c r="M74" s="98"/>
      <c r="N74" s="98"/>
      <c r="O74" s="99"/>
      <c r="P74" s="107"/>
      <c r="S74" s="98"/>
    </row>
    <row r="75" spans="1:19" x14ac:dyDescent="0.3">
      <c r="A75" s="96" t="s">
        <v>59</v>
      </c>
      <c r="B75" s="98">
        <v>3248628</v>
      </c>
      <c r="C75" s="98">
        <v>3392100</v>
      </c>
      <c r="D75" s="98">
        <v>4617653</v>
      </c>
      <c r="E75" s="98">
        <v>4114765</v>
      </c>
      <c r="F75" s="98">
        <v>5055669</v>
      </c>
      <c r="G75" s="98">
        <v>6175558</v>
      </c>
      <c r="H75" s="98">
        <v>5610534</v>
      </c>
      <c r="I75" s="98">
        <v>4738357</v>
      </c>
      <c r="J75" s="98">
        <v>4240759</v>
      </c>
      <c r="K75" s="82">
        <v>4005227</v>
      </c>
      <c r="L75" s="98">
        <v>3818382</v>
      </c>
      <c r="M75" s="98">
        <v>4745186</v>
      </c>
      <c r="N75" s="100">
        <v>53762818</v>
      </c>
      <c r="O75" s="109"/>
      <c r="P75" s="107"/>
      <c r="S75" s="98"/>
    </row>
    <row r="76" spans="1:19" x14ac:dyDescent="0.3">
      <c r="B76" s="98"/>
      <c r="C76" s="98"/>
      <c r="D76" s="98"/>
      <c r="E76" s="98"/>
      <c r="F76" s="98"/>
      <c r="G76" s="98"/>
      <c r="H76" s="98"/>
      <c r="I76" s="98"/>
      <c r="J76" s="98"/>
      <c r="K76" s="82"/>
      <c r="L76" s="98"/>
      <c r="M76" s="98"/>
      <c r="N76" s="98"/>
      <c r="O76" s="225"/>
      <c r="P76" s="107"/>
      <c r="S76" s="98"/>
    </row>
    <row r="77" spans="1:19" x14ac:dyDescent="0.3">
      <c r="A77" s="96" t="s">
        <v>60</v>
      </c>
      <c r="B77" s="98">
        <v>3186171.1116789998</v>
      </c>
      <c r="C77" s="98">
        <v>2997364.461935</v>
      </c>
      <c r="D77" s="98">
        <v>3603780.824542</v>
      </c>
      <c r="E77" s="98">
        <v>3093445.0160759999</v>
      </c>
      <c r="F77" s="98">
        <v>3012918.7699020002</v>
      </c>
      <c r="G77" s="98">
        <v>3263806.4329980002</v>
      </c>
      <c r="H77" s="98">
        <v>3549130.617687</v>
      </c>
      <c r="I77" s="98">
        <v>3094683.8258059998</v>
      </c>
      <c r="J77" s="98">
        <v>3021527.6536610001</v>
      </c>
      <c r="K77" s="82">
        <v>3347708.5569910002</v>
      </c>
      <c r="L77" s="98">
        <v>3504349.141781</v>
      </c>
      <c r="M77" s="98">
        <v>4193201.6336460002</v>
      </c>
      <c r="N77" s="100">
        <v>39868088.046704009</v>
      </c>
      <c r="O77" s="109"/>
      <c r="P77" s="107"/>
      <c r="S77" s="98"/>
    </row>
    <row r="78" spans="1:19" ht="16.2" x14ac:dyDescent="0.3">
      <c r="A78" s="103" t="s">
        <v>61</v>
      </c>
      <c r="B78" s="98">
        <v>1166899</v>
      </c>
      <c r="C78" s="98">
        <v>1266229</v>
      </c>
      <c r="D78" s="98">
        <v>1493330</v>
      </c>
      <c r="E78" s="98">
        <v>1080234</v>
      </c>
      <c r="F78" s="5">
        <v>1130815</v>
      </c>
      <c r="G78" s="98">
        <v>1316420</v>
      </c>
      <c r="H78" s="98">
        <v>1265684</v>
      </c>
      <c r="I78" s="98">
        <v>895678</v>
      </c>
      <c r="J78" s="98">
        <v>692364</v>
      </c>
      <c r="K78" s="82">
        <v>956582</v>
      </c>
      <c r="L78" s="98">
        <v>1086581</v>
      </c>
      <c r="M78" s="98">
        <v>1456770</v>
      </c>
      <c r="N78" s="98">
        <v>13807586</v>
      </c>
      <c r="O78" s="109"/>
      <c r="P78" s="104"/>
      <c r="Q78" s="249"/>
      <c r="S78" s="98"/>
    </row>
    <row r="79" spans="1:19" x14ac:dyDescent="0.3">
      <c r="A79" s="96" t="s">
        <v>62</v>
      </c>
      <c r="B79" s="149">
        <v>505628</v>
      </c>
      <c r="C79" s="98">
        <v>659347</v>
      </c>
      <c r="D79" s="98">
        <v>800251</v>
      </c>
      <c r="E79" s="98">
        <v>879875</v>
      </c>
      <c r="F79" s="98">
        <v>1187726</v>
      </c>
      <c r="G79" s="98">
        <v>1756505</v>
      </c>
      <c r="H79" s="98">
        <v>2092830</v>
      </c>
      <c r="I79" s="98">
        <v>1970510</v>
      </c>
      <c r="J79" s="98">
        <v>1243319</v>
      </c>
      <c r="K79" s="82">
        <v>1064630</v>
      </c>
      <c r="L79" s="98">
        <v>853185</v>
      </c>
      <c r="M79" s="98">
        <v>1068969</v>
      </c>
      <c r="N79" s="100">
        <v>14082775</v>
      </c>
      <c r="O79" s="109"/>
      <c r="P79" s="107"/>
      <c r="S79" s="98"/>
    </row>
    <row r="80" spans="1:19" ht="16.2" x14ac:dyDescent="0.3">
      <c r="A80" s="103" t="s">
        <v>63</v>
      </c>
      <c r="B80" s="149">
        <v>216050</v>
      </c>
      <c r="C80" s="98">
        <v>249198</v>
      </c>
      <c r="D80" s="98">
        <v>305637</v>
      </c>
      <c r="E80" s="98">
        <v>327376</v>
      </c>
      <c r="F80" s="98">
        <v>462394</v>
      </c>
      <c r="G80" s="98">
        <v>689543</v>
      </c>
      <c r="H80" s="98">
        <v>738127</v>
      </c>
      <c r="I80" s="98">
        <v>643414</v>
      </c>
      <c r="J80" s="98">
        <v>508715</v>
      </c>
      <c r="K80" s="82">
        <v>409488</v>
      </c>
      <c r="L80" s="98">
        <v>317796</v>
      </c>
      <c r="M80" s="98">
        <v>405007</v>
      </c>
      <c r="N80" s="98">
        <v>5272745</v>
      </c>
      <c r="O80" s="200"/>
      <c r="P80" s="104"/>
      <c r="Q80" s="149"/>
      <c r="S80" s="98"/>
    </row>
    <row r="81" spans="1:19" x14ac:dyDescent="0.3">
      <c r="A81" s="106" t="s">
        <v>33</v>
      </c>
      <c r="B81" s="98">
        <v>3691799.1116789998</v>
      </c>
      <c r="C81" s="98">
        <v>3656711.461935</v>
      </c>
      <c r="D81" s="98">
        <v>4404031.824542</v>
      </c>
      <c r="E81" s="98">
        <v>3973320.0160759999</v>
      </c>
      <c r="F81" s="98">
        <v>4200644.7699020002</v>
      </c>
      <c r="G81" s="98">
        <v>5020311.4329979997</v>
      </c>
      <c r="H81" s="98">
        <v>5641960.617687</v>
      </c>
      <c r="I81" s="98">
        <v>5065193.8258059993</v>
      </c>
      <c r="J81" s="98">
        <v>4264846.6536609996</v>
      </c>
      <c r="K81" s="82">
        <v>4412338.5569909997</v>
      </c>
      <c r="L81" s="98">
        <v>4357534.1417810004</v>
      </c>
      <c r="M81" s="98">
        <v>5262170.6336460002</v>
      </c>
      <c r="N81" s="98">
        <v>53950863.046704009</v>
      </c>
      <c r="O81" s="109"/>
      <c r="P81" s="107"/>
      <c r="Q81" s="250"/>
      <c r="S81" s="98"/>
    </row>
    <row r="82" spans="1:19" x14ac:dyDescent="0.3"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9"/>
      <c r="P82" s="107"/>
      <c r="S82" s="98"/>
    </row>
    <row r="83" spans="1:19" x14ac:dyDescent="0.3">
      <c r="A83" s="96" t="s">
        <v>64</v>
      </c>
      <c r="B83" s="98">
        <v>6940427.1116789998</v>
      </c>
      <c r="C83" s="98">
        <v>7048811.4619350005</v>
      </c>
      <c r="D83" s="98">
        <v>9021684.8245420009</v>
      </c>
      <c r="E83" s="98">
        <v>8088085.0160760004</v>
      </c>
      <c r="F83" s="98">
        <v>9256313.7699020002</v>
      </c>
      <c r="G83" s="98">
        <v>11195869.432998</v>
      </c>
      <c r="H83" s="98">
        <v>11252494.617687</v>
      </c>
      <c r="I83" s="98">
        <v>9803550.8258059993</v>
      </c>
      <c r="J83" s="98">
        <v>8505605.6536609996</v>
      </c>
      <c r="K83" s="98">
        <v>8417565.5569909997</v>
      </c>
      <c r="L83" s="98">
        <v>8175916.1417810004</v>
      </c>
      <c r="M83" s="98">
        <v>10007356.633646</v>
      </c>
      <c r="N83" s="100">
        <v>107713681.04670399</v>
      </c>
      <c r="O83" s="109"/>
      <c r="P83" s="107"/>
      <c r="S83" s="98"/>
    </row>
    <row r="84" spans="1:19" x14ac:dyDescent="0.3">
      <c r="B84" s="107">
        <v>7.380995746431547E-2</v>
      </c>
      <c r="C84" s="107">
        <v>0.12283877896813331</v>
      </c>
      <c r="D84" s="107">
        <v>0.14162759291919358</v>
      </c>
      <c r="E84" s="107">
        <v>6.7914585525467169E-2</v>
      </c>
      <c r="F84" s="107">
        <v>9.9956740495262042E-2</v>
      </c>
      <c r="G84" s="107">
        <v>8.0972157672290254E-2</v>
      </c>
      <c r="H84" s="107">
        <v>5.7903405187056348E-2</v>
      </c>
      <c r="I84" s="107">
        <v>0.10781885930817914</v>
      </c>
      <c r="J84" s="107">
        <v>6.5453414457898831E-2</v>
      </c>
      <c r="K84" s="107">
        <v>0.11899573615047329</v>
      </c>
      <c r="L84" s="107">
        <v>0.11107550739217241</v>
      </c>
      <c r="M84" s="107">
        <v>7.7073829694496734E-2</v>
      </c>
      <c r="N84" s="107"/>
    </row>
    <row r="85" spans="1:19" x14ac:dyDescent="0.3">
      <c r="A85" s="119" t="s">
        <v>399</v>
      </c>
      <c r="B85" s="227" t="s">
        <v>6</v>
      </c>
      <c r="C85" s="227" t="s">
        <v>7</v>
      </c>
      <c r="D85" s="227" t="s">
        <v>8</v>
      </c>
      <c r="E85" s="227" t="s">
        <v>9</v>
      </c>
      <c r="F85" s="227" t="s">
        <v>10</v>
      </c>
      <c r="G85" s="227" t="s">
        <v>11</v>
      </c>
      <c r="H85" s="227" t="s">
        <v>12</v>
      </c>
      <c r="I85" s="227" t="s">
        <v>13</v>
      </c>
      <c r="J85" s="227" t="s">
        <v>14</v>
      </c>
      <c r="K85" s="227" t="s">
        <v>15</v>
      </c>
      <c r="L85" s="227" t="s">
        <v>16</v>
      </c>
      <c r="M85" s="227" t="s">
        <v>17</v>
      </c>
      <c r="N85" s="228" t="s">
        <v>1</v>
      </c>
      <c r="S85" s="103"/>
    </row>
    <row r="86" spans="1:19" x14ac:dyDescent="0.3">
      <c r="A86" s="120" t="s">
        <v>50</v>
      </c>
      <c r="B86" s="103"/>
      <c r="C86" s="103"/>
      <c r="D86" s="103"/>
      <c r="N86" s="229"/>
      <c r="S86" s="103"/>
    </row>
    <row r="87" spans="1:19" x14ac:dyDescent="0.3">
      <c r="A87" s="120" t="s">
        <v>21</v>
      </c>
      <c r="B87" s="107">
        <v>1.7666120731319446E-2</v>
      </c>
      <c r="C87" s="107">
        <v>-1.3005857170108106E-2</v>
      </c>
      <c r="D87" s="107">
        <v>-8.3049504682326334E-3</v>
      </c>
      <c r="E87" s="107">
        <v>5.6942215213508604E-2</v>
      </c>
      <c r="F87" s="107">
        <v>-1.9764864351040981E-2</v>
      </c>
      <c r="G87" s="107"/>
      <c r="H87" s="107"/>
      <c r="I87" s="107"/>
      <c r="J87" s="107"/>
      <c r="K87" s="107"/>
      <c r="L87" s="107"/>
      <c r="M87" s="107"/>
      <c r="N87" s="107">
        <v>5.7322125013493765E-3</v>
      </c>
      <c r="O87" s="120"/>
      <c r="S87" s="107"/>
    </row>
    <row r="88" spans="1:19" x14ac:dyDescent="0.3">
      <c r="A88" s="120" t="s">
        <v>51</v>
      </c>
      <c r="B88" s="107">
        <v>9.5898769278585955E-2</v>
      </c>
      <c r="C88" s="107">
        <v>9.4158231889759511E-2</v>
      </c>
      <c r="D88" s="107">
        <v>1.8080227025538045E-2</v>
      </c>
      <c r="E88" s="107">
        <v>7.4182661314954559E-2</v>
      </c>
      <c r="F88" s="107">
        <v>0.11423548272733382</v>
      </c>
      <c r="G88" s="107"/>
      <c r="H88" s="107"/>
      <c r="I88" s="107"/>
      <c r="J88" s="107"/>
      <c r="K88" s="107"/>
      <c r="L88" s="107"/>
      <c r="M88" s="107"/>
      <c r="N88" s="107">
        <v>7.7175065916480476E-2</v>
      </c>
      <c r="O88" s="120"/>
      <c r="S88" s="107"/>
    </row>
    <row r="89" spans="1:19" x14ac:dyDescent="0.3">
      <c r="A89" s="121" t="s">
        <v>43</v>
      </c>
      <c r="B89" s="107">
        <v>-4.3311374849065772E-3</v>
      </c>
      <c r="C89" s="107">
        <v>-8.3632581468281009E-2</v>
      </c>
      <c r="D89" s="107">
        <v>-2.6677961334735122E-2</v>
      </c>
      <c r="E89" s="107">
        <v>3.1356169126318924E-2</v>
      </c>
      <c r="F89" s="107">
        <v>-2.9703355544452453E-2</v>
      </c>
      <c r="G89" s="107"/>
      <c r="H89" s="107"/>
      <c r="I89" s="107"/>
      <c r="J89" s="107"/>
      <c r="K89" s="107"/>
      <c r="L89" s="107"/>
      <c r="M89" s="107"/>
      <c r="N89" s="107">
        <v>-2.4522660422220292E-2</v>
      </c>
      <c r="O89" s="120"/>
      <c r="S89" s="107"/>
    </row>
    <row r="90" spans="1:19" x14ac:dyDescent="0.3">
      <c r="A90" s="122" t="s">
        <v>45</v>
      </c>
      <c r="B90" s="107">
        <v>0.19914640803120082</v>
      </c>
      <c r="C90" s="107">
        <v>-3.9992598737842139E-2</v>
      </c>
      <c r="D90" s="107">
        <v>-8.644162893892042E-2</v>
      </c>
      <c r="E90" s="107">
        <v>-0.11078732774541838</v>
      </c>
      <c r="F90" s="107">
        <v>-8.0390595137262294E-2</v>
      </c>
      <c r="G90" s="107"/>
      <c r="H90" s="107"/>
      <c r="I90" s="107"/>
      <c r="J90" s="107"/>
      <c r="K90" s="107"/>
      <c r="L90" s="107"/>
      <c r="M90" s="107"/>
      <c r="N90" s="107">
        <v>-4.6570557080678143E-2</v>
      </c>
      <c r="O90" s="120"/>
      <c r="S90" s="107"/>
    </row>
    <row r="91" spans="1:19" x14ac:dyDescent="0.3">
      <c r="A91" s="123" t="s">
        <v>52</v>
      </c>
      <c r="B91" s="124">
        <v>0.11021522795649155</v>
      </c>
      <c r="C91" s="124">
        <v>8.0979783144327008E-3</v>
      </c>
      <c r="D91" s="124">
        <v>2.1823274014599017E-2</v>
      </c>
      <c r="E91" s="124">
        <v>-4.2064781779971652E-2</v>
      </c>
      <c r="F91" s="124">
        <v>-1.0709481524414245E-2</v>
      </c>
      <c r="G91" s="124"/>
      <c r="H91" s="124"/>
      <c r="I91" s="124"/>
      <c r="J91" s="124"/>
      <c r="K91" s="124"/>
      <c r="L91" s="124"/>
      <c r="M91" s="124"/>
      <c r="N91" s="124">
        <v>8.8277037525910599E-3</v>
      </c>
      <c r="O91" s="120"/>
      <c r="S91" s="107"/>
    </row>
    <row r="92" spans="1:19" x14ac:dyDescent="0.3">
      <c r="A92" s="119" t="s">
        <v>53</v>
      </c>
      <c r="B92" s="230"/>
      <c r="J92" s="98"/>
      <c r="K92" s="98"/>
    </row>
    <row r="93" spans="1:19" x14ac:dyDescent="0.3">
      <c r="B93" s="230"/>
    </row>
    <row r="94" spans="1:19" x14ac:dyDescent="0.3">
      <c r="A94" s="96" t="s">
        <v>20</v>
      </c>
      <c r="B94" s="107">
        <v>0.11092654955856922</v>
      </c>
      <c r="C94" s="107">
        <v>3.7544293562272589E-2</v>
      </c>
      <c r="D94" s="107">
        <v>4.1489317875515699E-2</v>
      </c>
      <c r="E94" s="107">
        <v>5.2185034633843663E-2</v>
      </c>
      <c r="F94" s="107">
        <v>6.0857662741335326E-2</v>
      </c>
      <c r="G94" s="107"/>
      <c r="H94" s="107"/>
      <c r="I94" s="107"/>
      <c r="J94" s="107"/>
      <c r="K94" s="107"/>
      <c r="L94" s="107"/>
      <c r="M94" s="107"/>
      <c r="N94" s="107">
        <v>5.7850148485653285E-2</v>
      </c>
      <c r="S94" s="107"/>
    </row>
    <row r="95" spans="1:19" x14ac:dyDescent="0.3">
      <c r="A95" s="96" t="s">
        <v>22</v>
      </c>
      <c r="B95" s="107">
        <v>0.20581266205657989</v>
      </c>
      <c r="C95" s="107">
        <v>0.11751962773744183</v>
      </c>
      <c r="D95" s="107">
        <v>0.10921045597904527</v>
      </c>
      <c r="E95" s="107">
        <v>0.24536577372058724</v>
      </c>
      <c r="F95" s="107">
        <v>0.10928630132710987</v>
      </c>
      <c r="G95" s="107"/>
      <c r="H95" s="107"/>
      <c r="I95" s="107"/>
      <c r="J95" s="107"/>
      <c r="K95" s="107"/>
      <c r="L95" s="107"/>
      <c r="M95" s="107"/>
      <c r="N95" s="107">
        <v>0.15397727485445797</v>
      </c>
      <c r="O95" s="107"/>
      <c r="S95" s="107"/>
    </row>
    <row r="96" spans="1:19" x14ac:dyDescent="0.3">
      <c r="A96" s="96" t="s">
        <v>54</v>
      </c>
      <c r="B96" s="107">
        <v>7.9091611333903092E-2</v>
      </c>
      <c r="C96" s="107">
        <v>3.0638689338723369E-2</v>
      </c>
      <c r="D96" s="107">
        <v>2.5876834088115738E-2</v>
      </c>
      <c r="E96" s="107">
        <v>-4.4015167474194226E-2</v>
      </c>
      <c r="F96" s="107">
        <v>-7.594709277877594E-2</v>
      </c>
      <c r="G96" s="107"/>
      <c r="H96" s="107"/>
      <c r="I96" s="107"/>
      <c r="J96" s="107"/>
      <c r="K96" s="107"/>
      <c r="L96" s="107"/>
      <c r="M96" s="107"/>
      <c r="N96" s="107">
        <v>3.7656986709119411E-3</v>
      </c>
      <c r="O96" s="107"/>
      <c r="S96" s="108"/>
    </row>
    <row r="97" spans="1:19" x14ac:dyDescent="0.3">
      <c r="A97" s="96" t="s">
        <v>55</v>
      </c>
      <c r="B97" s="107">
        <v>4.8049445395921292E-2</v>
      </c>
      <c r="C97" s="107">
        <v>-4.9592129757542541E-2</v>
      </c>
      <c r="D97" s="107">
        <v>-2.7536388905493453E-2</v>
      </c>
      <c r="E97" s="107">
        <v>3.7031147767469623E-2</v>
      </c>
      <c r="F97" s="107">
        <v>-2.1379825630092133E-2</v>
      </c>
      <c r="G97" s="107"/>
      <c r="H97" s="107"/>
      <c r="I97" s="107"/>
      <c r="J97" s="107"/>
      <c r="K97" s="107"/>
      <c r="L97" s="107"/>
      <c r="M97" s="107"/>
      <c r="N97" s="107">
        <v>-5.3371558230446477E-3</v>
      </c>
      <c r="S97" s="108"/>
    </row>
    <row r="98" spans="1:19" x14ac:dyDescent="0.3">
      <c r="A98" s="96" t="s">
        <v>25</v>
      </c>
      <c r="B98" s="107">
        <v>7.3540647486116342E-2</v>
      </c>
      <c r="C98" s="107">
        <v>2.8934845191234359E-2</v>
      </c>
      <c r="D98" s="107">
        <v>-2.1945376137997127E-2</v>
      </c>
      <c r="E98" s="107">
        <v>0.11108139908011552</v>
      </c>
      <c r="F98" s="107">
        <v>0.12327268749772122</v>
      </c>
      <c r="G98" s="107"/>
      <c r="H98" s="107"/>
      <c r="I98" s="107"/>
      <c r="J98" s="107"/>
      <c r="K98" s="107"/>
      <c r="L98" s="107"/>
      <c r="M98" s="107"/>
      <c r="N98" s="107">
        <v>4.9632575280721375E-2</v>
      </c>
      <c r="S98" s="107"/>
    </row>
    <row r="99" spans="1:19" x14ac:dyDescent="0.3">
      <c r="A99" s="96" t="s">
        <v>26</v>
      </c>
      <c r="B99" s="107">
        <v>6.8974620920809471E-2</v>
      </c>
      <c r="C99" s="107">
        <v>-3.6247470643532018E-4</v>
      </c>
      <c r="D99" s="107">
        <v>-9.8185265438786567E-3</v>
      </c>
      <c r="E99" s="107">
        <v>0.24110990024310505</v>
      </c>
      <c r="F99" s="107">
        <v>2.3621495981405248E-2</v>
      </c>
      <c r="G99" s="107"/>
      <c r="H99" s="107"/>
      <c r="I99" s="107"/>
      <c r="J99" s="107"/>
      <c r="K99" s="107"/>
      <c r="L99" s="107"/>
      <c r="M99" s="107"/>
      <c r="N99" s="107">
        <v>6.1112412043132933E-2</v>
      </c>
      <c r="S99" s="107"/>
    </row>
    <row r="100" spans="1:19" x14ac:dyDescent="0.3">
      <c r="A100" s="96" t="s">
        <v>27</v>
      </c>
      <c r="B100" s="107">
        <v>0.13323719558630523</v>
      </c>
      <c r="C100" s="107">
        <v>5.0880097908642598E-2</v>
      </c>
      <c r="D100" s="107">
        <v>-3.414150631696534E-3</v>
      </c>
      <c r="E100" s="107">
        <v>0.13887470978577662</v>
      </c>
      <c r="F100" s="107">
        <v>-4.1043788064803445E-2</v>
      </c>
      <c r="G100" s="107"/>
      <c r="H100" s="107"/>
      <c r="I100" s="107"/>
      <c r="J100" s="107"/>
      <c r="K100" s="107"/>
      <c r="L100" s="107"/>
      <c r="M100" s="107"/>
      <c r="N100" s="107">
        <v>4.8843219333992501E-2</v>
      </c>
      <c r="S100" s="108"/>
    </row>
    <row r="101" spans="1:19" s="114" customFormat="1" x14ac:dyDescent="0.3">
      <c r="A101" s="114" t="s">
        <v>56</v>
      </c>
      <c r="B101" s="125">
        <v>8.4869674213237101E-2</v>
      </c>
      <c r="C101" s="125">
        <v>1.9691636449397129E-2</v>
      </c>
      <c r="D101" s="125">
        <v>2.4049013643944229E-2</v>
      </c>
      <c r="E101" s="125">
        <v>8.3722885754107468E-2</v>
      </c>
      <c r="F101" s="125">
        <v>3.3596740609403028E-2</v>
      </c>
      <c r="G101" s="125"/>
      <c r="H101" s="125"/>
      <c r="I101" s="125"/>
      <c r="J101" s="125"/>
      <c r="K101" s="125"/>
      <c r="L101" s="125"/>
      <c r="M101" s="125"/>
      <c r="N101" s="125">
        <v>4.737964487905931E-2</v>
      </c>
      <c r="Q101" s="100"/>
      <c r="S101" s="125"/>
    </row>
    <row r="102" spans="1:19" x14ac:dyDescent="0.3">
      <c r="A102" s="96" t="s">
        <v>2</v>
      </c>
      <c r="B102" s="107">
        <v>9.8258201886947658E-2</v>
      </c>
      <c r="C102" s="107">
        <v>4.5774176229197432E-2</v>
      </c>
      <c r="D102" s="107">
        <v>1.1863878814169587E-2</v>
      </c>
      <c r="E102" s="107">
        <v>5.8913943532603701E-2</v>
      </c>
      <c r="F102" s="107">
        <v>4.5218241354239568E-2</v>
      </c>
      <c r="G102" s="107"/>
      <c r="H102" s="107"/>
      <c r="I102" s="107"/>
      <c r="J102" s="107"/>
      <c r="K102" s="107"/>
      <c r="L102" s="107"/>
      <c r="M102" s="107"/>
      <c r="N102" s="107">
        <v>4.9725654690843932E-2</v>
      </c>
      <c r="S102" s="107"/>
    </row>
    <row r="106" spans="1:19" x14ac:dyDescent="0.3">
      <c r="A106" s="115"/>
      <c r="B106" s="149"/>
      <c r="C106" s="232"/>
      <c r="D106" s="149"/>
      <c r="E106" s="232"/>
    </row>
    <row r="107" spans="1:19" x14ac:dyDescent="0.3">
      <c r="A107" s="115"/>
      <c r="B107" s="149"/>
      <c r="C107" s="232"/>
      <c r="D107" s="149"/>
      <c r="E107" s="232"/>
    </row>
    <row r="108" spans="1:19" x14ac:dyDescent="0.3">
      <c r="A108" s="115"/>
      <c r="B108" s="149"/>
      <c r="C108" s="232"/>
      <c r="D108" s="149"/>
      <c r="E108" s="232"/>
    </row>
    <row r="109" spans="1:19" x14ac:dyDescent="0.3">
      <c r="A109" s="115"/>
      <c r="B109" s="149"/>
      <c r="C109" s="232"/>
      <c r="D109" s="149"/>
      <c r="E109" s="232"/>
    </row>
    <row r="110" spans="1:19" x14ac:dyDescent="0.3">
      <c r="A110" s="115"/>
      <c r="B110" s="149"/>
      <c r="C110" s="232"/>
      <c r="D110" s="149"/>
      <c r="E110" s="232"/>
    </row>
    <row r="111" spans="1:19" x14ac:dyDescent="0.3">
      <c r="A111" s="115"/>
      <c r="B111" s="149"/>
      <c r="C111" s="232"/>
      <c r="D111" s="149"/>
      <c r="E111" s="232"/>
    </row>
    <row r="112" spans="1:19" x14ac:dyDescent="0.3">
      <c r="A112" s="115"/>
      <c r="B112" s="149"/>
      <c r="C112" s="232"/>
      <c r="D112" s="149"/>
      <c r="E112" s="232"/>
    </row>
    <row r="113" spans="1:5" x14ac:dyDescent="0.3">
      <c r="A113" s="115"/>
      <c r="B113" s="149"/>
      <c r="C113" s="232"/>
      <c r="D113" s="149"/>
      <c r="E113" s="232"/>
    </row>
    <row r="114" spans="1:5" x14ac:dyDescent="0.3">
      <c r="A114" s="115"/>
      <c r="B114" s="149"/>
      <c r="C114" s="232"/>
      <c r="D114" s="149"/>
      <c r="E114" s="232"/>
    </row>
    <row r="115" spans="1:5" x14ac:dyDescent="0.3">
      <c r="A115" s="115"/>
      <c r="B115" s="149"/>
      <c r="C115" s="232"/>
      <c r="D115" s="98"/>
    </row>
    <row r="116" spans="1:5" x14ac:dyDescent="0.3">
      <c r="A116" s="115"/>
      <c r="B116" s="149"/>
      <c r="C116" s="232"/>
      <c r="D116" s="149"/>
    </row>
    <row r="117" spans="1:5" x14ac:dyDescent="0.3">
      <c r="A117" s="115"/>
      <c r="B117" s="149"/>
    </row>
  </sheetData>
  <conditionalFormatting sqref="C106:C116">
    <cfRule type="cellIs" dxfId="12" priority="1" stopIfTrue="1" operator="lessThan">
      <formula>0</formula>
    </cfRule>
  </conditionalFormatting>
  <conditionalFormatting sqref="E106:E114">
    <cfRule type="cellIs" dxfId="11" priority="2" stopIfTrue="1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8F8A-E998-4269-A431-12149372ED13}">
  <dimension ref="B2:R20"/>
  <sheetViews>
    <sheetView workbookViewId="0">
      <selection activeCell="P6" sqref="P6"/>
    </sheetView>
  </sheetViews>
  <sheetFormatPr defaultColWidth="8.77734375" defaultRowHeight="14.4" x14ac:dyDescent="0.3"/>
  <cols>
    <col min="1" max="1" width="8.77734375" style="218"/>
    <col min="2" max="2" width="9.88671875" style="218" bestFit="1" customWidth="1"/>
    <col min="3" max="3" width="11" style="218" customWidth="1"/>
    <col min="4" max="5" width="10.33203125" style="218" customWidth="1"/>
    <col min="6" max="6" width="9.6640625" style="218" customWidth="1"/>
    <col min="7" max="7" width="10.5546875" style="218" customWidth="1"/>
    <col min="8" max="8" width="12.21875" style="218" customWidth="1"/>
    <col min="9" max="9" width="11.77734375" style="218" customWidth="1"/>
    <col min="10" max="10" width="11.21875" style="218" customWidth="1"/>
    <col min="11" max="11" width="9.5546875" style="218" bestFit="1" customWidth="1"/>
    <col min="12" max="14" width="9.5546875" style="218" customWidth="1"/>
    <col min="15" max="15" width="10.5546875" style="218" customWidth="1"/>
    <col min="16" max="17" width="8.77734375" style="218"/>
    <col min="18" max="18" width="10.88671875" style="218" customWidth="1"/>
    <col min="19" max="16384" width="8.77734375" style="218"/>
  </cols>
  <sheetData>
    <row r="2" spans="2:7" x14ac:dyDescent="0.3">
      <c r="C2" s="219">
        <v>2019</v>
      </c>
      <c r="D2" s="219">
        <v>2020</v>
      </c>
      <c r="E2" s="219">
        <v>2021</v>
      </c>
      <c r="F2" s="219" t="s">
        <v>347</v>
      </c>
      <c r="G2" s="219" t="s">
        <v>348</v>
      </c>
    </row>
    <row r="3" spans="2:7" x14ac:dyDescent="0.3">
      <c r="B3" s="218" t="s">
        <v>6</v>
      </c>
      <c r="C3" s="98">
        <v>6489936.80586519</v>
      </c>
      <c r="D3" s="98">
        <v>6797079</v>
      </c>
      <c r="E3" s="98">
        <v>2383889.4</v>
      </c>
      <c r="F3" s="201">
        <v>-0.6492773734129027</v>
      </c>
      <c r="G3" s="201">
        <v>-0.63267910438733499</v>
      </c>
    </row>
    <row r="4" spans="2:7" x14ac:dyDescent="0.3">
      <c r="B4" s="218" t="s">
        <v>7</v>
      </c>
      <c r="C4" s="98">
        <v>6335412.5930947196</v>
      </c>
      <c r="D4" s="98">
        <v>6601177.9000000004</v>
      </c>
      <c r="E4" s="98">
        <v>2016559</v>
      </c>
      <c r="F4" s="201">
        <v>-0.69451527734163931</v>
      </c>
      <c r="G4" s="201">
        <v>-0.68170044644007122</v>
      </c>
    </row>
    <row r="5" spans="2:7" x14ac:dyDescent="0.3">
      <c r="B5" s="218" t="s">
        <v>8</v>
      </c>
      <c r="C5" s="98">
        <v>8374670.4152532294</v>
      </c>
      <c r="D5" s="98">
        <v>3926650</v>
      </c>
      <c r="E5" s="98">
        <v>2968521.7</v>
      </c>
      <c r="F5" s="201">
        <v>-0.2440065450192912</v>
      </c>
      <c r="G5" s="201">
        <v>-0.64553569838482538</v>
      </c>
    </row>
    <row r="6" spans="2:7" x14ac:dyDescent="0.3">
      <c r="B6" s="218" t="s">
        <v>9</v>
      </c>
      <c r="C6" s="98">
        <v>7592306.4870472401</v>
      </c>
      <c r="D6" s="98">
        <v>771432</v>
      </c>
      <c r="E6" s="98">
        <v>3068686.9</v>
      </c>
      <c r="F6" s="107">
        <v>2.9779097833639256</v>
      </c>
      <c r="G6" s="201">
        <v>-0.59581625093306023</v>
      </c>
    </row>
    <row r="7" spans="2:7" x14ac:dyDescent="0.3">
      <c r="B7" s="218" t="s">
        <v>10</v>
      </c>
      <c r="C7" s="98">
        <v>8529518.995734401</v>
      </c>
      <c r="D7" s="98">
        <v>891525.1</v>
      </c>
      <c r="E7" s="98">
        <v>3670716.1</v>
      </c>
      <c r="F7" s="107">
        <v>3.1173446490738175</v>
      </c>
      <c r="G7" s="201">
        <v>-0.56964559175778628</v>
      </c>
    </row>
    <row r="8" spans="2:7" x14ac:dyDescent="0.3">
      <c r="B8" s="218" t="s">
        <v>11</v>
      </c>
      <c r="C8" s="98">
        <v>10444011.04706507</v>
      </c>
      <c r="D8" s="98">
        <v>1023999.7</v>
      </c>
      <c r="E8" s="98">
        <v>4767635.3</v>
      </c>
      <c r="F8" s="107">
        <v>3.6558952116880503</v>
      </c>
      <c r="G8" s="201">
        <v>-0.54350533731580264</v>
      </c>
    </row>
    <row r="9" spans="2:7" x14ac:dyDescent="0.3">
      <c r="B9" s="218" t="s">
        <v>12</v>
      </c>
      <c r="C9" s="98">
        <v>10745666.69780859</v>
      </c>
      <c r="D9" s="98">
        <v>1578370.1</v>
      </c>
      <c r="E9" s="98">
        <v>5637288.9000000004</v>
      </c>
      <c r="F9" s="107">
        <v>2.5715887547540341</v>
      </c>
      <c r="G9" s="201">
        <v>-0.47538956320414844</v>
      </c>
    </row>
    <row r="10" spans="2:7" x14ac:dyDescent="0.3">
      <c r="B10" s="218" t="s">
        <v>13</v>
      </c>
      <c r="C10" s="98">
        <v>9438441.9227822702</v>
      </c>
      <c r="D10" s="98">
        <v>1597311.3</v>
      </c>
      <c r="E10" s="98">
        <v>4989025.3</v>
      </c>
      <c r="F10" s="107">
        <v>2.1233894732980354</v>
      </c>
      <c r="G10" s="201">
        <v>-0.4714143138437269</v>
      </c>
    </row>
    <row r="11" spans="2:7" x14ac:dyDescent="0.3">
      <c r="B11" s="218" t="s">
        <v>14</v>
      </c>
      <c r="C11" s="98">
        <v>7593151.7290522298</v>
      </c>
      <c r="D11" s="98">
        <v>2034545.6</v>
      </c>
      <c r="E11" s="98">
        <v>4268034.2</v>
      </c>
      <c r="F11" s="107">
        <v>1.0977825220530815</v>
      </c>
      <c r="G11" s="201">
        <v>-0.43791005997285237</v>
      </c>
    </row>
    <row r="12" spans="2:7" x14ac:dyDescent="0.3">
      <c r="B12" s="218" t="s">
        <v>15</v>
      </c>
      <c r="C12" s="98">
        <v>7608284.7847239897</v>
      </c>
      <c r="D12" s="98">
        <v>2313216.2999999998</v>
      </c>
      <c r="E12" s="98">
        <v>4535197.7</v>
      </c>
      <c r="F12" s="107">
        <v>0.96055928708439442</v>
      </c>
      <c r="G12" s="201">
        <v>-0.40391325662443295</v>
      </c>
    </row>
    <row r="13" spans="2:7" x14ac:dyDescent="0.3">
      <c r="B13" s="218" t="s">
        <v>16</v>
      </c>
      <c r="C13" s="98">
        <v>7247525.37913673</v>
      </c>
      <c r="D13" s="98">
        <v>2421041.9</v>
      </c>
      <c r="E13" s="98">
        <v>4730919.7</v>
      </c>
      <c r="F13" s="107">
        <v>0.95408418995144217</v>
      </c>
      <c r="G13" s="201">
        <v>-0.34723654592244957</v>
      </c>
    </row>
    <row r="14" spans="2:7" x14ac:dyDescent="0.3">
      <c r="B14" s="218" t="s">
        <v>17</v>
      </c>
      <c r="C14" s="98">
        <v>8871568.7801047005</v>
      </c>
      <c r="D14" s="98">
        <v>3203915.6</v>
      </c>
      <c r="E14" s="98">
        <v>6060416.9000000004</v>
      </c>
      <c r="F14" s="107">
        <v>0.89156571415301955</v>
      </c>
      <c r="G14" s="201">
        <v>-0.3168720155119536</v>
      </c>
    </row>
    <row r="15" spans="2:7" x14ac:dyDescent="0.3">
      <c r="C15" s="82">
        <v>99270495.637668356</v>
      </c>
      <c r="D15" s="82">
        <v>33160264.500000004</v>
      </c>
      <c r="E15" s="82">
        <v>49096891.100000001</v>
      </c>
      <c r="F15" s="107">
        <v>0.48059407366910467</v>
      </c>
      <c r="G15" s="201">
        <v>-0.5054231291520811</v>
      </c>
    </row>
    <row r="16" spans="2:7" x14ac:dyDescent="0.3">
      <c r="C16" s="219"/>
      <c r="E16" s="219"/>
    </row>
    <row r="17" spans="3:18" x14ac:dyDescent="0.3">
      <c r="C17" s="82"/>
      <c r="D17" s="82"/>
      <c r="E17" s="82"/>
      <c r="F17" s="155"/>
      <c r="G17" s="108"/>
    </row>
    <row r="19" spans="3:18" x14ac:dyDescent="0.3">
      <c r="R19" s="98"/>
    </row>
    <row r="20" spans="3:18" x14ac:dyDescent="0.3"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82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33E-E646-40D2-A804-52707E40E76A}">
  <dimension ref="A1:U91"/>
  <sheetViews>
    <sheetView topLeftCell="A44" workbookViewId="0">
      <selection activeCell="A3" sqref="A3"/>
    </sheetView>
  </sheetViews>
  <sheetFormatPr defaultRowHeight="14.4" x14ac:dyDescent="0.3"/>
  <cols>
    <col min="1" max="1" width="18.77734375" style="87" customWidth="1"/>
    <col min="2" max="2" width="11.44140625" style="87" customWidth="1"/>
    <col min="3" max="4" width="10.21875" style="87" customWidth="1"/>
    <col min="5" max="5" width="9.109375" style="87" customWidth="1"/>
    <col min="6" max="6" width="8.77734375" style="87"/>
    <col min="7" max="8" width="9.77734375" style="87" customWidth="1"/>
    <col min="9" max="9" width="9.88671875" style="87" customWidth="1"/>
    <col min="10" max="10" width="9.21875" style="87" customWidth="1"/>
    <col min="11" max="11" width="8.88671875" style="87" customWidth="1"/>
    <col min="12" max="12" width="9.33203125" style="87" customWidth="1"/>
    <col min="13" max="13" width="8.77734375" style="87"/>
    <col min="14" max="14" width="10.77734375" style="87" customWidth="1"/>
    <col min="15" max="15" width="12.33203125" style="87" customWidth="1"/>
    <col min="16" max="16" width="8.88671875" style="87" customWidth="1"/>
    <col min="17" max="17" width="10.44140625" style="87" customWidth="1"/>
    <col min="18" max="18" width="11.21875" style="87" bestFit="1" customWidth="1"/>
    <col min="19" max="19" width="12.77734375" style="87" customWidth="1"/>
    <col min="20" max="256" width="8.77734375" style="87"/>
    <col min="257" max="257" width="18.77734375" style="87" customWidth="1"/>
    <col min="258" max="258" width="12.77734375" style="87" customWidth="1"/>
    <col min="259" max="259" width="14.21875" style="87" customWidth="1"/>
    <col min="260" max="260" width="13.77734375" style="87" bestFit="1" customWidth="1"/>
    <col min="261" max="261" width="13.21875" style="87" customWidth="1"/>
    <col min="262" max="262" width="12.5546875" style="87" customWidth="1"/>
    <col min="263" max="263" width="13.44140625" style="87" customWidth="1"/>
    <col min="264" max="264" width="13" style="87" customWidth="1"/>
    <col min="265" max="265" width="14.21875" style="87" customWidth="1"/>
    <col min="266" max="266" width="13.77734375" style="87" customWidth="1"/>
    <col min="267" max="267" width="11.88671875" style="87" customWidth="1"/>
    <col min="268" max="268" width="12" style="87" customWidth="1"/>
    <col min="269" max="269" width="12.21875" style="87" customWidth="1"/>
    <col min="270" max="270" width="14.21875" style="87" customWidth="1"/>
    <col min="271" max="271" width="15.5546875" style="87" bestFit="1" customWidth="1"/>
    <col min="272" max="272" width="11.21875" style="87" bestFit="1" customWidth="1"/>
    <col min="273" max="273" width="18.21875" style="87" customWidth="1"/>
    <col min="274" max="274" width="11.21875" style="87" bestFit="1" customWidth="1"/>
    <col min="275" max="275" width="12.77734375" style="87" customWidth="1"/>
    <col min="276" max="512" width="8.77734375" style="87"/>
    <col min="513" max="513" width="18.77734375" style="87" customWidth="1"/>
    <col min="514" max="514" width="12.77734375" style="87" customWidth="1"/>
    <col min="515" max="515" width="14.21875" style="87" customWidth="1"/>
    <col min="516" max="516" width="13.77734375" style="87" bestFit="1" customWidth="1"/>
    <col min="517" max="517" width="13.21875" style="87" customWidth="1"/>
    <col min="518" max="518" width="12.5546875" style="87" customWidth="1"/>
    <col min="519" max="519" width="13.44140625" style="87" customWidth="1"/>
    <col min="520" max="520" width="13" style="87" customWidth="1"/>
    <col min="521" max="521" width="14.21875" style="87" customWidth="1"/>
    <col min="522" max="522" width="13.77734375" style="87" customWidth="1"/>
    <col min="523" max="523" width="11.88671875" style="87" customWidth="1"/>
    <col min="524" max="524" width="12" style="87" customWidth="1"/>
    <col min="525" max="525" width="12.21875" style="87" customWidth="1"/>
    <col min="526" max="526" width="14.21875" style="87" customWidth="1"/>
    <col min="527" max="527" width="15.5546875" style="87" bestFit="1" customWidth="1"/>
    <col min="528" max="528" width="11.21875" style="87" bestFit="1" customWidth="1"/>
    <col min="529" max="529" width="18.21875" style="87" customWidth="1"/>
    <col min="530" max="530" width="11.21875" style="87" bestFit="1" customWidth="1"/>
    <col min="531" max="531" width="12.77734375" style="87" customWidth="1"/>
    <col min="532" max="768" width="8.77734375" style="87"/>
    <col min="769" max="769" width="18.77734375" style="87" customWidth="1"/>
    <col min="770" max="770" width="12.77734375" style="87" customWidth="1"/>
    <col min="771" max="771" width="14.21875" style="87" customWidth="1"/>
    <col min="772" max="772" width="13.77734375" style="87" bestFit="1" customWidth="1"/>
    <col min="773" max="773" width="13.21875" style="87" customWidth="1"/>
    <col min="774" max="774" width="12.5546875" style="87" customWidth="1"/>
    <col min="775" max="775" width="13.44140625" style="87" customWidth="1"/>
    <col min="776" max="776" width="13" style="87" customWidth="1"/>
    <col min="777" max="777" width="14.21875" style="87" customWidth="1"/>
    <col min="778" max="778" width="13.77734375" style="87" customWidth="1"/>
    <col min="779" max="779" width="11.88671875" style="87" customWidth="1"/>
    <col min="780" max="780" width="12" style="87" customWidth="1"/>
    <col min="781" max="781" width="12.21875" style="87" customWidth="1"/>
    <col min="782" max="782" width="14.21875" style="87" customWidth="1"/>
    <col min="783" max="783" width="15.5546875" style="87" bestFit="1" customWidth="1"/>
    <col min="784" max="784" width="11.21875" style="87" bestFit="1" customWidth="1"/>
    <col min="785" max="785" width="18.21875" style="87" customWidth="1"/>
    <col min="786" max="786" width="11.21875" style="87" bestFit="1" customWidth="1"/>
    <col min="787" max="787" width="12.77734375" style="87" customWidth="1"/>
    <col min="788" max="1024" width="8.77734375" style="87"/>
    <col min="1025" max="1025" width="18.77734375" style="87" customWidth="1"/>
    <col min="1026" max="1026" width="12.77734375" style="87" customWidth="1"/>
    <col min="1027" max="1027" width="14.21875" style="87" customWidth="1"/>
    <col min="1028" max="1028" width="13.77734375" style="87" bestFit="1" customWidth="1"/>
    <col min="1029" max="1029" width="13.21875" style="87" customWidth="1"/>
    <col min="1030" max="1030" width="12.5546875" style="87" customWidth="1"/>
    <col min="1031" max="1031" width="13.44140625" style="87" customWidth="1"/>
    <col min="1032" max="1032" width="13" style="87" customWidth="1"/>
    <col min="1033" max="1033" width="14.21875" style="87" customWidth="1"/>
    <col min="1034" max="1034" width="13.77734375" style="87" customWidth="1"/>
    <col min="1035" max="1035" width="11.88671875" style="87" customWidth="1"/>
    <col min="1036" max="1036" width="12" style="87" customWidth="1"/>
    <col min="1037" max="1037" width="12.21875" style="87" customWidth="1"/>
    <col min="1038" max="1038" width="14.21875" style="87" customWidth="1"/>
    <col min="1039" max="1039" width="15.5546875" style="87" bestFit="1" customWidth="1"/>
    <col min="1040" max="1040" width="11.21875" style="87" bestFit="1" customWidth="1"/>
    <col min="1041" max="1041" width="18.21875" style="87" customWidth="1"/>
    <col min="1042" max="1042" width="11.21875" style="87" bestFit="1" customWidth="1"/>
    <col min="1043" max="1043" width="12.77734375" style="87" customWidth="1"/>
    <col min="1044" max="1280" width="8.77734375" style="87"/>
    <col min="1281" max="1281" width="18.77734375" style="87" customWidth="1"/>
    <col min="1282" max="1282" width="12.77734375" style="87" customWidth="1"/>
    <col min="1283" max="1283" width="14.21875" style="87" customWidth="1"/>
    <col min="1284" max="1284" width="13.77734375" style="87" bestFit="1" customWidth="1"/>
    <col min="1285" max="1285" width="13.21875" style="87" customWidth="1"/>
    <col min="1286" max="1286" width="12.5546875" style="87" customWidth="1"/>
    <col min="1287" max="1287" width="13.44140625" style="87" customWidth="1"/>
    <col min="1288" max="1288" width="13" style="87" customWidth="1"/>
    <col min="1289" max="1289" width="14.21875" style="87" customWidth="1"/>
    <col min="1290" max="1290" width="13.77734375" style="87" customWidth="1"/>
    <col min="1291" max="1291" width="11.88671875" style="87" customWidth="1"/>
    <col min="1292" max="1292" width="12" style="87" customWidth="1"/>
    <col min="1293" max="1293" width="12.21875" style="87" customWidth="1"/>
    <col min="1294" max="1294" width="14.21875" style="87" customWidth="1"/>
    <col min="1295" max="1295" width="15.5546875" style="87" bestFit="1" customWidth="1"/>
    <col min="1296" max="1296" width="11.21875" style="87" bestFit="1" customWidth="1"/>
    <col min="1297" max="1297" width="18.21875" style="87" customWidth="1"/>
    <col min="1298" max="1298" width="11.21875" style="87" bestFit="1" customWidth="1"/>
    <col min="1299" max="1299" width="12.77734375" style="87" customWidth="1"/>
    <col min="1300" max="1536" width="8.77734375" style="87"/>
    <col min="1537" max="1537" width="18.77734375" style="87" customWidth="1"/>
    <col min="1538" max="1538" width="12.77734375" style="87" customWidth="1"/>
    <col min="1539" max="1539" width="14.21875" style="87" customWidth="1"/>
    <col min="1540" max="1540" width="13.77734375" style="87" bestFit="1" customWidth="1"/>
    <col min="1541" max="1541" width="13.21875" style="87" customWidth="1"/>
    <col min="1542" max="1542" width="12.5546875" style="87" customWidth="1"/>
    <col min="1543" max="1543" width="13.44140625" style="87" customWidth="1"/>
    <col min="1544" max="1544" width="13" style="87" customWidth="1"/>
    <col min="1545" max="1545" width="14.21875" style="87" customWidth="1"/>
    <col min="1546" max="1546" width="13.77734375" style="87" customWidth="1"/>
    <col min="1547" max="1547" width="11.88671875" style="87" customWidth="1"/>
    <col min="1548" max="1548" width="12" style="87" customWidth="1"/>
    <col min="1549" max="1549" width="12.21875" style="87" customWidth="1"/>
    <col min="1550" max="1550" width="14.21875" style="87" customWidth="1"/>
    <col min="1551" max="1551" width="15.5546875" style="87" bestFit="1" customWidth="1"/>
    <col min="1552" max="1552" width="11.21875" style="87" bestFit="1" customWidth="1"/>
    <col min="1553" max="1553" width="18.21875" style="87" customWidth="1"/>
    <col min="1554" max="1554" width="11.21875" style="87" bestFit="1" customWidth="1"/>
    <col min="1555" max="1555" width="12.77734375" style="87" customWidth="1"/>
    <col min="1556" max="1792" width="8.77734375" style="87"/>
    <col min="1793" max="1793" width="18.77734375" style="87" customWidth="1"/>
    <col min="1794" max="1794" width="12.77734375" style="87" customWidth="1"/>
    <col min="1795" max="1795" width="14.21875" style="87" customWidth="1"/>
    <col min="1796" max="1796" width="13.77734375" style="87" bestFit="1" customWidth="1"/>
    <col min="1797" max="1797" width="13.21875" style="87" customWidth="1"/>
    <col min="1798" max="1798" width="12.5546875" style="87" customWidth="1"/>
    <col min="1799" max="1799" width="13.44140625" style="87" customWidth="1"/>
    <col min="1800" max="1800" width="13" style="87" customWidth="1"/>
    <col min="1801" max="1801" width="14.21875" style="87" customWidth="1"/>
    <col min="1802" max="1802" width="13.77734375" style="87" customWidth="1"/>
    <col min="1803" max="1803" width="11.88671875" style="87" customWidth="1"/>
    <col min="1804" max="1804" width="12" style="87" customWidth="1"/>
    <col min="1805" max="1805" width="12.21875" style="87" customWidth="1"/>
    <col min="1806" max="1806" width="14.21875" style="87" customWidth="1"/>
    <col min="1807" max="1807" width="15.5546875" style="87" bestFit="1" customWidth="1"/>
    <col min="1808" max="1808" width="11.21875" style="87" bestFit="1" customWidth="1"/>
    <col min="1809" max="1809" width="18.21875" style="87" customWidth="1"/>
    <col min="1810" max="1810" width="11.21875" style="87" bestFit="1" customWidth="1"/>
    <col min="1811" max="1811" width="12.77734375" style="87" customWidth="1"/>
    <col min="1812" max="2048" width="8.77734375" style="87"/>
    <col min="2049" max="2049" width="18.77734375" style="87" customWidth="1"/>
    <col min="2050" max="2050" width="12.77734375" style="87" customWidth="1"/>
    <col min="2051" max="2051" width="14.21875" style="87" customWidth="1"/>
    <col min="2052" max="2052" width="13.77734375" style="87" bestFit="1" customWidth="1"/>
    <col min="2053" max="2053" width="13.21875" style="87" customWidth="1"/>
    <col min="2054" max="2054" width="12.5546875" style="87" customWidth="1"/>
    <col min="2055" max="2055" width="13.44140625" style="87" customWidth="1"/>
    <col min="2056" max="2056" width="13" style="87" customWidth="1"/>
    <col min="2057" max="2057" width="14.21875" style="87" customWidth="1"/>
    <col min="2058" max="2058" width="13.77734375" style="87" customWidth="1"/>
    <col min="2059" max="2059" width="11.88671875" style="87" customWidth="1"/>
    <col min="2060" max="2060" width="12" style="87" customWidth="1"/>
    <col min="2061" max="2061" width="12.21875" style="87" customWidth="1"/>
    <col min="2062" max="2062" width="14.21875" style="87" customWidth="1"/>
    <col min="2063" max="2063" width="15.5546875" style="87" bestFit="1" customWidth="1"/>
    <col min="2064" max="2064" width="11.21875" style="87" bestFit="1" customWidth="1"/>
    <col min="2065" max="2065" width="18.21875" style="87" customWidth="1"/>
    <col min="2066" max="2066" width="11.21875" style="87" bestFit="1" customWidth="1"/>
    <col min="2067" max="2067" width="12.77734375" style="87" customWidth="1"/>
    <col min="2068" max="2304" width="8.77734375" style="87"/>
    <col min="2305" max="2305" width="18.77734375" style="87" customWidth="1"/>
    <col min="2306" max="2306" width="12.77734375" style="87" customWidth="1"/>
    <col min="2307" max="2307" width="14.21875" style="87" customWidth="1"/>
    <col min="2308" max="2308" width="13.77734375" style="87" bestFit="1" customWidth="1"/>
    <col min="2309" max="2309" width="13.21875" style="87" customWidth="1"/>
    <col min="2310" max="2310" width="12.5546875" style="87" customWidth="1"/>
    <col min="2311" max="2311" width="13.44140625" style="87" customWidth="1"/>
    <col min="2312" max="2312" width="13" style="87" customWidth="1"/>
    <col min="2313" max="2313" width="14.21875" style="87" customWidth="1"/>
    <col min="2314" max="2314" width="13.77734375" style="87" customWidth="1"/>
    <col min="2315" max="2315" width="11.88671875" style="87" customWidth="1"/>
    <col min="2316" max="2316" width="12" style="87" customWidth="1"/>
    <col min="2317" max="2317" width="12.21875" style="87" customWidth="1"/>
    <col min="2318" max="2318" width="14.21875" style="87" customWidth="1"/>
    <col min="2319" max="2319" width="15.5546875" style="87" bestFit="1" customWidth="1"/>
    <col min="2320" max="2320" width="11.21875" style="87" bestFit="1" customWidth="1"/>
    <col min="2321" max="2321" width="18.21875" style="87" customWidth="1"/>
    <col min="2322" max="2322" width="11.21875" style="87" bestFit="1" customWidth="1"/>
    <col min="2323" max="2323" width="12.77734375" style="87" customWidth="1"/>
    <col min="2324" max="2560" width="8.77734375" style="87"/>
    <col min="2561" max="2561" width="18.77734375" style="87" customWidth="1"/>
    <col min="2562" max="2562" width="12.77734375" style="87" customWidth="1"/>
    <col min="2563" max="2563" width="14.21875" style="87" customWidth="1"/>
    <col min="2564" max="2564" width="13.77734375" style="87" bestFit="1" customWidth="1"/>
    <col min="2565" max="2565" width="13.21875" style="87" customWidth="1"/>
    <col min="2566" max="2566" width="12.5546875" style="87" customWidth="1"/>
    <col min="2567" max="2567" width="13.44140625" style="87" customWidth="1"/>
    <col min="2568" max="2568" width="13" style="87" customWidth="1"/>
    <col min="2569" max="2569" width="14.21875" style="87" customWidth="1"/>
    <col min="2570" max="2570" width="13.77734375" style="87" customWidth="1"/>
    <col min="2571" max="2571" width="11.88671875" style="87" customWidth="1"/>
    <col min="2572" max="2572" width="12" style="87" customWidth="1"/>
    <col min="2573" max="2573" width="12.21875" style="87" customWidth="1"/>
    <col min="2574" max="2574" width="14.21875" style="87" customWidth="1"/>
    <col min="2575" max="2575" width="15.5546875" style="87" bestFit="1" customWidth="1"/>
    <col min="2576" max="2576" width="11.21875" style="87" bestFit="1" customWidth="1"/>
    <col min="2577" max="2577" width="18.21875" style="87" customWidth="1"/>
    <col min="2578" max="2578" width="11.21875" style="87" bestFit="1" customWidth="1"/>
    <col min="2579" max="2579" width="12.77734375" style="87" customWidth="1"/>
    <col min="2580" max="2816" width="8.77734375" style="87"/>
    <col min="2817" max="2817" width="18.77734375" style="87" customWidth="1"/>
    <col min="2818" max="2818" width="12.77734375" style="87" customWidth="1"/>
    <col min="2819" max="2819" width="14.21875" style="87" customWidth="1"/>
    <col min="2820" max="2820" width="13.77734375" style="87" bestFit="1" customWidth="1"/>
    <col min="2821" max="2821" width="13.21875" style="87" customWidth="1"/>
    <col min="2822" max="2822" width="12.5546875" style="87" customWidth="1"/>
    <col min="2823" max="2823" width="13.44140625" style="87" customWidth="1"/>
    <col min="2824" max="2824" width="13" style="87" customWidth="1"/>
    <col min="2825" max="2825" width="14.21875" style="87" customWidth="1"/>
    <col min="2826" max="2826" width="13.77734375" style="87" customWidth="1"/>
    <col min="2827" max="2827" width="11.88671875" style="87" customWidth="1"/>
    <col min="2828" max="2828" width="12" style="87" customWidth="1"/>
    <col min="2829" max="2829" width="12.21875" style="87" customWidth="1"/>
    <col min="2830" max="2830" width="14.21875" style="87" customWidth="1"/>
    <col min="2831" max="2831" width="15.5546875" style="87" bestFit="1" customWidth="1"/>
    <col min="2832" max="2832" width="11.21875" style="87" bestFit="1" customWidth="1"/>
    <col min="2833" max="2833" width="18.21875" style="87" customWidth="1"/>
    <col min="2834" max="2834" width="11.21875" style="87" bestFit="1" customWidth="1"/>
    <col min="2835" max="2835" width="12.77734375" style="87" customWidth="1"/>
    <col min="2836" max="3072" width="8.77734375" style="87"/>
    <col min="3073" max="3073" width="18.77734375" style="87" customWidth="1"/>
    <col min="3074" max="3074" width="12.77734375" style="87" customWidth="1"/>
    <col min="3075" max="3075" width="14.21875" style="87" customWidth="1"/>
    <col min="3076" max="3076" width="13.77734375" style="87" bestFit="1" customWidth="1"/>
    <col min="3077" max="3077" width="13.21875" style="87" customWidth="1"/>
    <col min="3078" max="3078" width="12.5546875" style="87" customWidth="1"/>
    <col min="3079" max="3079" width="13.44140625" style="87" customWidth="1"/>
    <col min="3080" max="3080" width="13" style="87" customWidth="1"/>
    <col min="3081" max="3081" width="14.21875" style="87" customWidth="1"/>
    <col min="3082" max="3082" width="13.77734375" style="87" customWidth="1"/>
    <col min="3083" max="3083" width="11.88671875" style="87" customWidth="1"/>
    <col min="3084" max="3084" width="12" style="87" customWidth="1"/>
    <col min="3085" max="3085" width="12.21875" style="87" customWidth="1"/>
    <col min="3086" max="3086" width="14.21875" style="87" customWidth="1"/>
    <col min="3087" max="3087" width="15.5546875" style="87" bestFit="1" customWidth="1"/>
    <col min="3088" max="3088" width="11.21875" style="87" bestFit="1" customWidth="1"/>
    <col min="3089" max="3089" width="18.21875" style="87" customWidth="1"/>
    <col min="3090" max="3090" width="11.21875" style="87" bestFit="1" customWidth="1"/>
    <col min="3091" max="3091" width="12.77734375" style="87" customWidth="1"/>
    <col min="3092" max="3328" width="8.77734375" style="87"/>
    <col min="3329" max="3329" width="18.77734375" style="87" customWidth="1"/>
    <col min="3330" max="3330" width="12.77734375" style="87" customWidth="1"/>
    <col min="3331" max="3331" width="14.21875" style="87" customWidth="1"/>
    <col min="3332" max="3332" width="13.77734375" style="87" bestFit="1" customWidth="1"/>
    <col min="3333" max="3333" width="13.21875" style="87" customWidth="1"/>
    <col min="3334" max="3334" width="12.5546875" style="87" customWidth="1"/>
    <col min="3335" max="3335" width="13.44140625" style="87" customWidth="1"/>
    <col min="3336" max="3336" width="13" style="87" customWidth="1"/>
    <col min="3337" max="3337" width="14.21875" style="87" customWidth="1"/>
    <col min="3338" max="3338" width="13.77734375" style="87" customWidth="1"/>
    <col min="3339" max="3339" width="11.88671875" style="87" customWidth="1"/>
    <col min="3340" max="3340" width="12" style="87" customWidth="1"/>
    <col min="3341" max="3341" width="12.21875" style="87" customWidth="1"/>
    <col min="3342" max="3342" width="14.21875" style="87" customWidth="1"/>
    <col min="3343" max="3343" width="15.5546875" style="87" bestFit="1" customWidth="1"/>
    <col min="3344" max="3344" width="11.21875" style="87" bestFit="1" customWidth="1"/>
    <col min="3345" max="3345" width="18.21875" style="87" customWidth="1"/>
    <col min="3346" max="3346" width="11.21875" style="87" bestFit="1" customWidth="1"/>
    <col min="3347" max="3347" width="12.77734375" style="87" customWidth="1"/>
    <col min="3348" max="3584" width="8.77734375" style="87"/>
    <col min="3585" max="3585" width="18.77734375" style="87" customWidth="1"/>
    <col min="3586" max="3586" width="12.77734375" style="87" customWidth="1"/>
    <col min="3587" max="3587" width="14.21875" style="87" customWidth="1"/>
    <col min="3588" max="3588" width="13.77734375" style="87" bestFit="1" customWidth="1"/>
    <col min="3589" max="3589" width="13.21875" style="87" customWidth="1"/>
    <col min="3590" max="3590" width="12.5546875" style="87" customWidth="1"/>
    <col min="3591" max="3591" width="13.44140625" style="87" customWidth="1"/>
    <col min="3592" max="3592" width="13" style="87" customWidth="1"/>
    <col min="3593" max="3593" width="14.21875" style="87" customWidth="1"/>
    <col min="3594" max="3594" width="13.77734375" style="87" customWidth="1"/>
    <col min="3595" max="3595" width="11.88671875" style="87" customWidth="1"/>
    <col min="3596" max="3596" width="12" style="87" customWidth="1"/>
    <col min="3597" max="3597" width="12.21875" style="87" customWidth="1"/>
    <col min="3598" max="3598" width="14.21875" style="87" customWidth="1"/>
    <col min="3599" max="3599" width="15.5546875" style="87" bestFit="1" customWidth="1"/>
    <col min="3600" max="3600" width="11.21875" style="87" bestFit="1" customWidth="1"/>
    <col min="3601" max="3601" width="18.21875" style="87" customWidth="1"/>
    <col min="3602" max="3602" width="11.21875" style="87" bestFit="1" customWidth="1"/>
    <col min="3603" max="3603" width="12.77734375" style="87" customWidth="1"/>
    <col min="3604" max="3840" width="8.77734375" style="87"/>
    <col min="3841" max="3841" width="18.77734375" style="87" customWidth="1"/>
    <col min="3842" max="3842" width="12.77734375" style="87" customWidth="1"/>
    <col min="3843" max="3843" width="14.21875" style="87" customWidth="1"/>
    <col min="3844" max="3844" width="13.77734375" style="87" bestFit="1" customWidth="1"/>
    <col min="3845" max="3845" width="13.21875" style="87" customWidth="1"/>
    <col min="3846" max="3846" width="12.5546875" style="87" customWidth="1"/>
    <col min="3847" max="3847" width="13.44140625" style="87" customWidth="1"/>
    <col min="3848" max="3848" width="13" style="87" customWidth="1"/>
    <col min="3849" max="3849" width="14.21875" style="87" customWidth="1"/>
    <col min="3850" max="3850" width="13.77734375" style="87" customWidth="1"/>
    <col min="3851" max="3851" width="11.88671875" style="87" customWidth="1"/>
    <col min="3852" max="3852" width="12" style="87" customWidth="1"/>
    <col min="3853" max="3853" width="12.21875" style="87" customWidth="1"/>
    <col min="3854" max="3854" width="14.21875" style="87" customWidth="1"/>
    <col min="3855" max="3855" width="15.5546875" style="87" bestFit="1" customWidth="1"/>
    <col min="3856" max="3856" width="11.21875" style="87" bestFit="1" customWidth="1"/>
    <col min="3857" max="3857" width="18.21875" style="87" customWidth="1"/>
    <col min="3858" max="3858" width="11.21875" style="87" bestFit="1" customWidth="1"/>
    <col min="3859" max="3859" width="12.77734375" style="87" customWidth="1"/>
    <col min="3860" max="4096" width="8.77734375" style="87"/>
    <col min="4097" max="4097" width="18.77734375" style="87" customWidth="1"/>
    <col min="4098" max="4098" width="12.77734375" style="87" customWidth="1"/>
    <col min="4099" max="4099" width="14.21875" style="87" customWidth="1"/>
    <col min="4100" max="4100" width="13.77734375" style="87" bestFit="1" customWidth="1"/>
    <col min="4101" max="4101" width="13.21875" style="87" customWidth="1"/>
    <col min="4102" max="4102" width="12.5546875" style="87" customWidth="1"/>
    <col min="4103" max="4103" width="13.44140625" style="87" customWidth="1"/>
    <col min="4104" max="4104" width="13" style="87" customWidth="1"/>
    <col min="4105" max="4105" width="14.21875" style="87" customWidth="1"/>
    <col min="4106" max="4106" width="13.77734375" style="87" customWidth="1"/>
    <col min="4107" max="4107" width="11.88671875" style="87" customWidth="1"/>
    <col min="4108" max="4108" width="12" style="87" customWidth="1"/>
    <col min="4109" max="4109" width="12.21875" style="87" customWidth="1"/>
    <col min="4110" max="4110" width="14.21875" style="87" customWidth="1"/>
    <col min="4111" max="4111" width="15.5546875" style="87" bestFit="1" customWidth="1"/>
    <col min="4112" max="4112" width="11.21875" style="87" bestFit="1" customWidth="1"/>
    <col min="4113" max="4113" width="18.21875" style="87" customWidth="1"/>
    <col min="4114" max="4114" width="11.21875" style="87" bestFit="1" customWidth="1"/>
    <col min="4115" max="4115" width="12.77734375" style="87" customWidth="1"/>
    <col min="4116" max="4352" width="8.77734375" style="87"/>
    <col min="4353" max="4353" width="18.77734375" style="87" customWidth="1"/>
    <col min="4354" max="4354" width="12.77734375" style="87" customWidth="1"/>
    <col min="4355" max="4355" width="14.21875" style="87" customWidth="1"/>
    <col min="4356" max="4356" width="13.77734375" style="87" bestFit="1" customWidth="1"/>
    <col min="4357" max="4357" width="13.21875" style="87" customWidth="1"/>
    <col min="4358" max="4358" width="12.5546875" style="87" customWidth="1"/>
    <col min="4359" max="4359" width="13.44140625" style="87" customWidth="1"/>
    <col min="4360" max="4360" width="13" style="87" customWidth="1"/>
    <col min="4361" max="4361" width="14.21875" style="87" customWidth="1"/>
    <col min="4362" max="4362" width="13.77734375" style="87" customWidth="1"/>
    <col min="4363" max="4363" width="11.88671875" style="87" customWidth="1"/>
    <col min="4364" max="4364" width="12" style="87" customWidth="1"/>
    <col min="4365" max="4365" width="12.21875" style="87" customWidth="1"/>
    <col min="4366" max="4366" width="14.21875" style="87" customWidth="1"/>
    <col min="4367" max="4367" width="15.5546875" style="87" bestFit="1" customWidth="1"/>
    <col min="4368" max="4368" width="11.21875" style="87" bestFit="1" customWidth="1"/>
    <col min="4369" max="4369" width="18.21875" style="87" customWidth="1"/>
    <col min="4370" max="4370" width="11.21875" style="87" bestFit="1" customWidth="1"/>
    <col min="4371" max="4371" width="12.77734375" style="87" customWidth="1"/>
    <col min="4372" max="4608" width="8.77734375" style="87"/>
    <col min="4609" max="4609" width="18.77734375" style="87" customWidth="1"/>
    <col min="4610" max="4610" width="12.77734375" style="87" customWidth="1"/>
    <col min="4611" max="4611" width="14.21875" style="87" customWidth="1"/>
    <col min="4612" max="4612" width="13.77734375" style="87" bestFit="1" customWidth="1"/>
    <col min="4613" max="4613" width="13.21875" style="87" customWidth="1"/>
    <col min="4614" max="4614" width="12.5546875" style="87" customWidth="1"/>
    <col min="4615" max="4615" width="13.44140625" style="87" customWidth="1"/>
    <col min="4616" max="4616" width="13" style="87" customWidth="1"/>
    <col min="4617" max="4617" width="14.21875" style="87" customWidth="1"/>
    <col min="4618" max="4618" width="13.77734375" style="87" customWidth="1"/>
    <col min="4619" max="4619" width="11.88671875" style="87" customWidth="1"/>
    <col min="4620" max="4620" width="12" style="87" customWidth="1"/>
    <col min="4621" max="4621" width="12.21875" style="87" customWidth="1"/>
    <col min="4622" max="4622" width="14.21875" style="87" customWidth="1"/>
    <col min="4623" max="4623" width="15.5546875" style="87" bestFit="1" customWidth="1"/>
    <col min="4624" max="4624" width="11.21875" style="87" bestFit="1" customWidth="1"/>
    <col min="4625" max="4625" width="18.21875" style="87" customWidth="1"/>
    <col min="4626" max="4626" width="11.21875" style="87" bestFit="1" customWidth="1"/>
    <col min="4627" max="4627" width="12.77734375" style="87" customWidth="1"/>
    <col min="4628" max="4864" width="8.77734375" style="87"/>
    <col min="4865" max="4865" width="18.77734375" style="87" customWidth="1"/>
    <col min="4866" max="4866" width="12.77734375" style="87" customWidth="1"/>
    <col min="4867" max="4867" width="14.21875" style="87" customWidth="1"/>
    <col min="4868" max="4868" width="13.77734375" style="87" bestFit="1" customWidth="1"/>
    <col min="4869" max="4869" width="13.21875" style="87" customWidth="1"/>
    <col min="4870" max="4870" width="12.5546875" style="87" customWidth="1"/>
    <col min="4871" max="4871" width="13.44140625" style="87" customWidth="1"/>
    <col min="4872" max="4872" width="13" style="87" customWidth="1"/>
    <col min="4873" max="4873" width="14.21875" style="87" customWidth="1"/>
    <col min="4874" max="4874" width="13.77734375" style="87" customWidth="1"/>
    <col min="4875" max="4875" width="11.88671875" style="87" customWidth="1"/>
    <col min="4876" max="4876" width="12" style="87" customWidth="1"/>
    <col min="4877" max="4877" width="12.21875" style="87" customWidth="1"/>
    <col min="4878" max="4878" width="14.21875" style="87" customWidth="1"/>
    <col min="4879" max="4879" width="15.5546875" style="87" bestFit="1" customWidth="1"/>
    <col min="4880" max="4880" width="11.21875" style="87" bestFit="1" customWidth="1"/>
    <col min="4881" max="4881" width="18.21875" style="87" customWidth="1"/>
    <col min="4882" max="4882" width="11.21875" style="87" bestFit="1" customWidth="1"/>
    <col min="4883" max="4883" width="12.77734375" style="87" customWidth="1"/>
    <col min="4884" max="5120" width="8.77734375" style="87"/>
    <col min="5121" max="5121" width="18.77734375" style="87" customWidth="1"/>
    <col min="5122" max="5122" width="12.77734375" style="87" customWidth="1"/>
    <col min="5123" max="5123" width="14.21875" style="87" customWidth="1"/>
    <col min="5124" max="5124" width="13.77734375" style="87" bestFit="1" customWidth="1"/>
    <col min="5125" max="5125" width="13.21875" style="87" customWidth="1"/>
    <col min="5126" max="5126" width="12.5546875" style="87" customWidth="1"/>
    <col min="5127" max="5127" width="13.44140625" style="87" customWidth="1"/>
    <col min="5128" max="5128" width="13" style="87" customWidth="1"/>
    <col min="5129" max="5129" width="14.21875" style="87" customWidth="1"/>
    <col min="5130" max="5130" width="13.77734375" style="87" customWidth="1"/>
    <col min="5131" max="5131" width="11.88671875" style="87" customWidth="1"/>
    <col min="5132" max="5132" width="12" style="87" customWidth="1"/>
    <col min="5133" max="5133" width="12.21875" style="87" customWidth="1"/>
    <col min="5134" max="5134" width="14.21875" style="87" customWidth="1"/>
    <col min="5135" max="5135" width="15.5546875" style="87" bestFit="1" customWidth="1"/>
    <col min="5136" max="5136" width="11.21875" style="87" bestFit="1" customWidth="1"/>
    <col min="5137" max="5137" width="18.21875" style="87" customWidth="1"/>
    <col min="5138" max="5138" width="11.21875" style="87" bestFit="1" customWidth="1"/>
    <col min="5139" max="5139" width="12.77734375" style="87" customWidth="1"/>
    <col min="5140" max="5376" width="8.77734375" style="87"/>
    <col min="5377" max="5377" width="18.77734375" style="87" customWidth="1"/>
    <col min="5378" max="5378" width="12.77734375" style="87" customWidth="1"/>
    <col min="5379" max="5379" width="14.21875" style="87" customWidth="1"/>
    <col min="5380" max="5380" width="13.77734375" style="87" bestFit="1" customWidth="1"/>
    <col min="5381" max="5381" width="13.21875" style="87" customWidth="1"/>
    <col min="5382" max="5382" width="12.5546875" style="87" customWidth="1"/>
    <col min="5383" max="5383" width="13.44140625" style="87" customWidth="1"/>
    <col min="5384" max="5384" width="13" style="87" customWidth="1"/>
    <col min="5385" max="5385" width="14.21875" style="87" customWidth="1"/>
    <col min="5386" max="5386" width="13.77734375" style="87" customWidth="1"/>
    <col min="5387" max="5387" width="11.88671875" style="87" customWidth="1"/>
    <col min="5388" max="5388" width="12" style="87" customWidth="1"/>
    <col min="5389" max="5389" width="12.21875" style="87" customWidth="1"/>
    <col min="5390" max="5390" width="14.21875" style="87" customWidth="1"/>
    <col min="5391" max="5391" width="15.5546875" style="87" bestFit="1" customWidth="1"/>
    <col min="5392" max="5392" width="11.21875" style="87" bestFit="1" customWidth="1"/>
    <col min="5393" max="5393" width="18.21875" style="87" customWidth="1"/>
    <col min="5394" max="5394" width="11.21875" style="87" bestFit="1" customWidth="1"/>
    <col min="5395" max="5395" width="12.77734375" style="87" customWidth="1"/>
    <col min="5396" max="5632" width="8.77734375" style="87"/>
    <col min="5633" max="5633" width="18.77734375" style="87" customWidth="1"/>
    <col min="5634" max="5634" width="12.77734375" style="87" customWidth="1"/>
    <col min="5635" max="5635" width="14.21875" style="87" customWidth="1"/>
    <col min="5636" max="5636" width="13.77734375" style="87" bestFit="1" customWidth="1"/>
    <col min="5637" max="5637" width="13.21875" style="87" customWidth="1"/>
    <col min="5638" max="5638" width="12.5546875" style="87" customWidth="1"/>
    <col min="5639" max="5639" width="13.44140625" style="87" customWidth="1"/>
    <col min="5640" max="5640" width="13" style="87" customWidth="1"/>
    <col min="5641" max="5641" width="14.21875" style="87" customWidth="1"/>
    <col min="5642" max="5642" width="13.77734375" style="87" customWidth="1"/>
    <col min="5643" max="5643" width="11.88671875" style="87" customWidth="1"/>
    <col min="5644" max="5644" width="12" style="87" customWidth="1"/>
    <col min="5645" max="5645" width="12.21875" style="87" customWidth="1"/>
    <col min="5646" max="5646" width="14.21875" style="87" customWidth="1"/>
    <col min="5647" max="5647" width="15.5546875" style="87" bestFit="1" customWidth="1"/>
    <col min="5648" max="5648" width="11.21875" style="87" bestFit="1" customWidth="1"/>
    <col min="5649" max="5649" width="18.21875" style="87" customWidth="1"/>
    <col min="5650" max="5650" width="11.21875" style="87" bestFit="1" customWidth="1"/>
    <col min="5651" max="5651" width="12.77734375" style="87" customWidth="1"/>
    <col min="5652" max="5888" width="8.77734375" style="87"/>
    <col min="5889" max="5889" width="18.77734375" style="87" customWidth="1"/>
    <col min="5890" max="5890" width="12.77734375" style="87" customWidth="1"/>
    <col min="5891" max="5891" width="14.21875" style="87" customWidth="1"/>
    <col min="5892" max="5892" width="13.77734375" style="87" bestFit="1" customWidth="1"/>
    <col min="5893" max="5893" width="13.21875" style="87" customWidth="1"/>
    <col min="5894" max="5894" width="12.5546875" style="87" customWidth="1"/>
    <col min="5895" max="5895" width="13.44140625" style="87" customWidth="1"/>
    <col min="5896" max="5896" width="13" style="87" customWidth="1"/>
    <col min="5897" max="5897" width="14.21875" style="87" customWidth="1"/>
    <col min="5898" max="5898" width="13.77734375" style="87" customWidth="1"/>
    <col min="5899" max="5899" width="11.88671875" style="87" customWidth="1"/>
    <col min="5900" max="5900" width="12" style="87" customWidth="1"/>
    <col min="5901" max="5901" width="12.21875" style="87" customWidth="1"/>
    <col min="5902" max="5902" width="14.21875" style="87" customWidth="1"/>
    <col min="5903" max="5903" width="15.5546875" style="87" bestFit="1" customWidth="1"/>
    <col min="5904" max="5904" width="11.21875" style="87" bestFit="1" customWidth="1"/>
    <col min="5905" max="5905" width="18.21875" style="87" customWidth="1"/>
    <col min="5906" max="5906" width="11.21875" style="87" bestFit="1" customWidth="1"/>
    <col min="5907" max="5907" width="12.77734375" style="87" customWidth="1"/>
    <col min="5908" max="6144" width="8.77734375" style="87"/>
    <col min="6145" max="6145" width="18.77734375" style="87" customWidth="1"/>
    <col min="6146" max="6146" width="12.77734375" style="87" customWidth="1"/>
    <col min="6147" max="6147" width="14.21875" style="87" customWidth="1"/>
    <col min="6148" max="6148" width="13.77734375" style="87" bestFit="1" customWidth="1"/>
    <col min="6149" max="6149" width="13.21875" style="87" customWidth="1"/>
    <col min="6150" max="6150" width="12.5546875" style="87" customWidth="1"/>
    <col min="6151" max="6151" width="13.44140625" style="87" customWidth="1"/>
    <col min="6152" max="6152" width="13" style="87" customWidth="1"/>
    <col min="6153" max="6153" width="14.21875" style="87" customWidth="1"/>
    <col min="6154" max="6154" width="13.77734375" style="87" customWidth="1"/>
    <col min="6155" max="6155" width="11.88671875" style="87" customWidth="1"/>
    <col min="6156" max="6156" width="12" style="87" customWidth="1"/>
    <col min="6157" max="6157" width="12.21875" style="87" customWidth="1"/>
    <col min="6158" max="6158" width="14.21875" style="87" customWidth="1"/>
    <col min="6159" max="6159" width="15.5546875" style="87" bestFit="1" customWidth="1"/>
    <col min="6160" max="6160" width="11.21875" style="87" bestFit="1" customWidth="1"/>
    <col min="6161" max="6161" width="18.21875" style="87" customWidth="1"/>
    <col min="6162" max="6162" width="11.21875" style="87" bestFit="1" customWidth="1"/>
    <col min="6163" max="6163" width="12.77734375" style="87" customWidth="1"/>
    <col min="6164" max="6400" width="8.77734375" style="87"/>
    <col min="6401" max="6401" width="18.77734375" style="87" customWidth="1"/>
    <col min="6402" max="6402" width="12.77734375" style="87" customWidth="1"/>
    <col min="6403" max="6403" width="14.21875" style="87" customWidth="1"/>
    <col min="6404" max="6404" width="13.77734375" style="87" bestFit="1" customWidth="1"/>
    <col min="6405" max="6405" width="13.21875" style="87" customWidth="1"/>
    <col min="6406" max="6406" width="12.5546875" style="87" customWidth="1"/>
    <col min="6407" max="6407" width="13.44140625" style="87" customWidth="1"/>
    <col min="6408" max="6408" width="13" style="87" customWidth="1"/>
    <col min="6409" max="6409" width="14.21875" style="87" customWidth="1"/>
    <col min="6410" max="6410" width="13.77734375" style="87" customWidth="1"/>
    <col min="6411" max="6411" width="11.88671875" style="87" customWidth="1"/>
    <col min="6412" max="6412" width="12" style="87" customWidth="1"/>
    <col min="6413" max="6413" width="12.21875" style="87" customWidth="1"/>
    <col min="6414" max="6414" width="14.21875" style="87" customWidth="1"/>
    <col min="6415" max="6415" width="15.5546875" style="87" bestFit="1" customWidth="1"/>
    <col min="6416" max="6416" width="11.21875" style="87" bestFit="1" customWidth="1"/>
    <col min="6417" max="6417" width="18.21875" style="87" customWidth="1"/>
    <col min="6418" max="6418" width="11.21875" style="87" bestFit="1" customWidth="1"/>
    <col min="6419" max="6419" width="12.77734375" style="87" customWidth="1"/>
    <col min="6420" max="6656" width="8.77734375" style="87"/>
    <col min="6657" max="6657" width="18.77734375" style="87" customWidth="1"/>
    <col min="6658" max="6658" width="12.77734375" style="87" customWidth="1"/>
    <col min="6659" max="6659" width="14.21875" style="87" customWidth="1"/>
    <col min="6660" max="6660" width="13.77734375" style="87" bestFit="1" customWidth="1"/>
    <col min="6661" max="6661" width="13.21875" style="87" customWidth="1"/>
    <col min="6662" max="6662" width="12.5546875" style="87" customWidth="1"/>
    <col min="6663" max="6663" width="13.44140625" style="87" customWidth="1"/>
    <col min="6664" max="6664" width="13" style="87" customWidth="1"/>
    <col min="6665" max="6665" width="14.21875" style="87" customWidth="1"/>
    <col min="6666" max="6666" width="13.77734375" style="87" customWidth="1"/>
    <col min="6667" max="6667" width="11.88671875" style="87" customWidth="1"/>
    <col min="6668" max="6668" width="12" style="87" customWidth="1"/>
    <col min="6669" max="6669" width="12.21875" style="87" customWidth="1"/>
    <col min="6670" max="6670" width="14.21875" style="87" customWidth="1"/>
    <col min="6671" max="6671" width="15.5546875" style="87" bestFit="1" customWidth="1"/>
    <col min="6672" max="6672" width="11.21875" style="87" bestFit="1" customWidth="1"/>
    <col min="6673" max="6673" width="18.21875" style="87" customWidth="1"/>
    <col min="6674" max="6674" width="11.21875" style="87" bestFit="1" customWidth="1"/>
    <col min="6675" max="6675" width="12.77734375" style="87" customWidth="1"/>
    <col min="6676" max="6912" width="8.77734375" style="87"/>
    <col min="6913" max="6913" width="18.77734375" style="87" customWidth="1"/>
    <col min="6914" max="6914" width="12.77734375" style="87" customWidth="1"/>
    <col min="6915" max="6915" width="14.21875" style="87" customWidth="1"/>
    <col min="6916" max="6916" width="13.77734375" style="87" bestFit="1" customWidth="1"/>
    <col min="6917" max="6917" width="13.21875" style="87" customWidth="1"/>
    <col min="6918" max="6918" width="12.5546875" style="87" customWidth="1"/>
    <col min="6919" max="6919" width="13.44140625" style="87" customWidth="1"/>
    <col min="6920" max="6920" width="13" style="87" customWidth="1"/>
    <col min="6921" max="6921" width="14.21875" style="87" customWidth="1"/>
    <col min="6922" max="6922" width="13.77734375" style="87" customWidth="1"/>
    <col min="6923" max="6923" width="11.88671875" style="87" customWidth="1"/>
    <col min="6924" max="6924" width="12" style="87" customWidth="1"/>
    <col min="6925" max="6925" width="12.21875" style="87" customWidth="1"/>
    <col min="6926" max="6926" width="14.21875" style="87" customWidth="1"/>
    <col min="6927" max="6927" width="15.5546875" style="87" bestFit="1" customWidth="1"/>
    <col min="6928" max="6928" width="11.21875" style="87" bestFit="1" customWidth="1"/>
    <col min="6929" max="6929" width="18.21875" style="87" customWidth="1"/>
    <col min="6930" max="6930" width="11.21875" style="87" bestFit="1" customWidth="1"/>
    <col min="6931" max="6931" width="12.77734375" style="87" customWidth="1"/>
    <col min="6932" max="7168" width="8.77734375" style="87"/>
    <col min="7169" max="7169" width="18.77734375" style="87" customWidth="1"/>
    <col min="7170" max="7170" width="12.77734375" style="87" customWidth="1"/>
    <col min="7171" max="7171" width="14.21875" style="87" customWidth="1"/>
    <col min="7172" max="7172" width="13.77734375" style="87" bestFit="1" customWidth="1"/>
    <col min="7173" max="7173" width="13.21875" style="87" customWidth="1"/>
    <col min="7174" max="7174" width="12.5546875" style="87" customWidth="1"/>
    <col min="7175" max="7175" width="13.44140625" style="87" customWidth="1"/>
    <col min="7176" max="7176" width="13" style="87" customWidth="1"/>
    <col min="7177" max="7177" width="14.21875" style="87" customWidth="1"/>
    <col min="7178" max="7178" width="13.77734375" style="87" customWidth="1"/>
    <col min="7179" max="7179" width="11.88671875" style="87" customWidth="1"/>
    <col min="7180" max="7180" width="12" style="87" customWidth="1"/>
    <col min="7181" max="7181" width="12.21875" style="87" customWidth="1"/>
    <col min="7182" max="7182" width="14.21875" style="87" customWidth="1"/>
    <col min="7183" max="7183" width="15.5546875" style="87" bestFit="1" customWidth="1"/>
    <col min="7184" max="7184" width="11.21875" style="87" bestFit="1" customWidth="1"/>
    <col min="7185" max="7185" width="18.21875" style="87" customWidth="1"/>
    <col min="7186" max="7186" width="11.21875" style="87" bestFit="1" customWidth="1"/>
    <col min="7187" max="7187" width="12.77734375" style="87" customWidth="1"/>
    <col min="7188" max="7424" width="8.77734375" style="87"/>
    <col min="7425" max="7425" width="18.77734375" style="87" customWidth="1"/>
    <col min="7426" max="7426" width="12.77734375" style="87" customWidth="1"/>
    <col min="7427" max="7427" width="14.21875" style="87" customWidth="1"/>
    <col min="7428" max="7428" width="13.77734375" style="87" bestFit="1" customWidth="1"/>
    <col min="7429" max="7429" width="13.21875" style="87" customWidth="1"/>
    <col min="7430" max="7430" width="12.5546875" style="87" customWidth="1"/>
    <col min="7431" max="7431" width="13.44140625" style="87" customWidth="1"/>
    <col min="7432" max="7432" width="13" style="87" customWidth="1"/>
    <col min="7433" max="7433" width="14.21875" style="87" customWidth="1"/>
    <col min="7434" max="7434" width="13.77734375" style="87" customWidth="1"/>
    <col min="7435" max="7435" width="11.88671875" style="87" customWidth="1"/>
    <col min="7436" max="7436" width="12" style="87" customWidth="1"/>
    <col min="7437" max="7437" width="12.21875" style="87" customWidth="1"/>
    <col min="7438" max="7438" width="14.21875" style="87" customWidth="1"/>
    <col min="7439" max="7439" width="15.5546875" style="87" bestFit="1" customWidth="1"/>
    <col min="7440" max="7440" width="11.21875" style="87" bestFit="1" customWidth="1"/>
    <col min="7441" max="7441" width="18.21875" style="87" customWidth="1"/>
    <col min="7442" max="7442" width="11.21875" style="87" bestFit="1" customWidth="1"/>
    <col min="7443" max="7443" width="12.77734375" style="87" customWidth="1"/>
    <col min="7444" max="7680" width="8.77734375" style="87"/>
    <col min="7681" max="7681" width="18.77734375" style="87" customWidth="1"/>
    <col min="7682" max="7682" width="12.77734375" style="87" customWidth="1"/>
    <col min="7683" max="7683" width="14.21875" style="87" customWidth="1"/>
    <col min="7684" max="7684" width="13.77734375" style="87" bestFit="1" customWidth="1"/>
    <col min="7685" max="7685" width="13.21875" style="87" customWidth="1"/>
    <col min="7686" max="7686" width="12.5546875" style="87" customWidth="1"/>
    <col min="7687" max="7687" width="13.44140625" style="87" customWidth="1"/>
    <col min="7688" max="7688" width="13" style="87" customWidth="1"/>
    <col min="7689" max="7689" width="14.21875" style="87" customWidth="1"/>
    <col min="7690" max="7690" width="13.77734375" style="87" customWidth="1"/>
    <col min="7691" max="7691" width="11.88671875" style="87" customWidth="1"/>
    <col min="7692" max="7692" width="12" style="87" customWidth="1"/>
    <col min="7693" max="7693" width="12.21875" style="87" customWidth="1"/>
    <col min="7694" max="7694" width="14.21875" style="87" customWidth="1"/>
    <col min="7695" max="7695" width="15.5546875" style="87" bestFit="1" customWidth="1"/>
    <col min="7696" max="7696" width="11.21875" style="87" bestFit="1" customWidth="1"/>
    <col min="7697" max="7697" width="18.21875" style="87" customWidth="1"/>
    <col min="7698" max="7698" width="11.21875" style="87" bestFit="1" customWidth="1"/>
    <col min="7699" max="7699" width="12.77734375" style="87" customWidth="1"/>
    <col min="7700" max="7936" width="8.77734375" style="87"/>
    <col min="7937" max="7937" width="18.77734375" style="87" customWidth="1"/>
    <col min="7938" max="7938" width="12.77734375" style="87" customWidth="1"/>
    <col min="7939" max="7939" width="14.21875" style="87" customWidth="1"/>
    <col min="7940" max="7940" width="13.77734375" style="87" bestFit="1" customWidth="1"/>
    <col min="7941" max="7941" width="13.21875" style="87" customWidth="1"/>
    <col min="7942" max="7942" width="12.5546875" style="87" customWidth="1"/>
    <col min="7943" max="7943" width="13.44140625" style="87" customWidth="1"/>
    <col min="7944" max="7944" width="13" style="87" customWidth="1"/>
    <col min="7945" max="7945" width="14.21875" style="87" customWidth="1"/>
    <col min="7946" max="7946" width="13.77734375" style="87" customWidth="1"/>
    <col min="7947" max="7947" width="11.88671875" style="87" customWidth="1"/>
    <col min="7948" max="7948" width="12" style="87" customWidth="1"/>
    <col min="7949" max="7949" width="12.21875" style="87" customWidth="1"/>
    <col min="7950" max="7950" width="14.21875" style="87" customWidth="1"/>
    <col min="7951" max="7951" width="15.5546875" style="87" bestFit="1" customWidth="1"/>
    <col min="7952" max="7952" width="11.21875" style="87" bestFit="1" customWidth="1"/>
    <col min="7953" max="7953" width="18.21875" style="87" customWidth="1"/>
    <col min="7954" max="7954" width="11.21875" style="87" bestFit="1" customWidth="1"/>
    <col min="7955" max="7955" width="12.77734375" style="87" customWidth="1"/>
    <col min="7956" max="8192" width="8.77734375" style="87"/>
    <col min="8193" max="8193" width="18.77734375" style="87" customWidth="1"/>
    <col min="8194" max="8194" width="12.77734375" style="87" customWidth="1"/>
    <col min="8195" max="8195" width="14.21875" style="87" customWidth="1"/>
    <col min="8196" max="8196" width="13.77734375" style="87" bestFit="1" customWidth="1"/>
    <col min="8197" max="8197" width="13.21875" style="87" customWidth="1"/>
    <col min="8198" max="8198" width="12.5546875" style="87" customWidth="1"/>
    <col min="8199" max="8199" width="13.44140625" style="87" customWidth="1"/>
    <col min="8200" max="8200" width="13" style="87" customWidth="1"/>
    <col min="8201" max="8201" width="14.21875" style="87" customWidth="1"/>
    <col min="8202" max="8202" width="13.77734375" style="87" customWidth="1"/>
    <col min="8203" max="8203" width="11.88671875" style="87" customWidth="1"/>
    <col min="8204" max="8204" width="12" style="87" customWidth="1"/>
    <col min="8205" max="8205" width="12.21875" style="87" customWidth="1"/>
    <col min="8206" max="8206" width="14.21875" style="87" customWidth="1"/>
    <col min="8207" max="8207" width="15.5546875" style="87" bestFit="1" customWidth="1"/>
    <col min="8208" max="8208" width="11.21875" style="87" bestFit="1" customWidth="1"/>
    <col min="8209" max="8209" width="18.21875" style="87" customWidth="1"/>
    <col min="8210" max="8210" width="11.21875" style="87" bestFit="1" customWidth="1"/>
    <col min="8211" max="8211" width="12.77734375" style="87" customWidth="1"/>
    <col min="8212" max="8448" width="8.77734375" style="87"/>
    <col min="8449" max="8449" width="18.77734375" style="87" customWidth="1"/>
    <col min="8450" max="8450" width="12.77734375" style="87" customWidth="1"/>
    <col min="8451" max="8451" width="14.21875" style="87" customWidth="1"/>
    <col min="8452" max="8452" width="13.77734375" style="87" bestFit="1" customWidth="1"/>
    <col min="8453" max="8453" width="13.21875" style="87" customWidth="1"/>
    <col min="8454" max="8454" width="12.5546875" style="87" customWidth="1"/>
    <col min="8455" max="8455" width="13.44140625" style="87" customWidth="1"/>
    <col min="8456" max="8456" width="13" style="87" customWidth="1"/>
    <col min="8457" max="8457" width="14.21875" style="87" customWidth="1"/>
    <col min="8458" max="8458" width="13.77734375" style="87" customWidth="1"/>
    <col min="8459" max="8459" width="11.88671875" style="87" customWidth="1"/>
    <col min="8460" max="8460" width="12" style="87" customWidth="1"/>
    <col min="8461" max="8461" width="12.21875" style="87" customWidth="1"/>
    <col min="8462" max="8462" width="14.21875" style="87" customWidth="1"/>
    <col min="8463" max="8463" width="15.5546875" style="87" bestFit="1" customWidth="1"/>
    <col min="8464" max="8464" width="11.21875" style="87" bestFit="1" customWidth="1"/>
    <col min="8465" max="8465" width="18.21875" style="87" customWidth="1"/>
    <col min="8466" max="8466" width="11.21875" style="87" bestFit="1" customWidth="1"/>
    <col min="8467" max="8467" width="12.77734375" style="87" customWidth="1"/>
    <col min="8468" max="8704" width="8.77734375" style="87"/>
    <col min="8705" max="8705" width="18.77734375" style="87" customWidth="1"/>
    <col min="8706" max="8706" width="12.77734375" style="87" customWidth="1"/>
    <col min="8707" max="8707" width="14.21875" style="87" customWidth="1"/>
    <col min="8708" max="8708" width="13.77734375" style="87" bestFit="1" customWidth="1"/>
    <col min="8709" max="8709" width="13.21875" style="87" customWidth="1"/>
    <col min="8710" max="8710" width="12.5546875" style="87" customWidth="1"/>
    <col min="8711" max="8711" width="13.44140625" style="87" customWidth="1"/>
    <col min="8712" max="8712" width="13" style="87" customWidth="1"/>
    <col min="8713" max="8713" width="14.21875" style="87" customWidth="1"/>
    <col min="8714" max="8714" width="13.77734375" style="87" customWidth="1"/>
    <col min="8715" max="8715" width="11.88671875" style="87" customWidth="1"/>
    <col min="8716" max="8716" width="12" style="87" customWidth="1"/>
    <col min="8717" max="8717" width="12.21875" style="87" customWidth="1"/>
    <col min="8718" max="8718" width="14.21875" style="87" customWidth="1"/>
    <col min="8719" max="8719" width="15.5546875" style="87" bestFit="1" customWidth="1"/>
    <col min="8720" max="8720" width="11.21875" style="87" bestFit="1" customWidth="1"/>
    <col min="8721" max="8721" width="18.21875" style="87" customWidth="1"/>
    <col min="8722" max="8722" width="11.21875" style="87" bestFit="1" customWidth="1"/>
    <col min="8723" max="8723" width="12.77734375" style="87" customWidth="1"/>
    <col min="8724" max="8960" width="8.77734375" style="87"/>
    <col min="8961" max="8961" width="18.77734375" style="87" customWidth="1"/>
    <col min="8962" max="8962" width="12.77734375" style="87" customWidth="1"/>
    <col min="8963" max="8963" width="14.21875" style="87" customWidth="1"/>
    <col min="8964" max="8964" width="13.77734375" style="87" bestFit="1" customWidth="1"/>
    <col min="8965" max="8965" width="13.21875" style="87" customWidth="1"/>
    <col min="8966" max="8966" width="12.5546875" style="87" customWidth="1"/>
    <col min="8967" max="8967" width="13.44140625" style="87" customWidth="1"/>
    <col min="8968" max="8968" width="13" style="87" customWidth="1"/>
    <col min="8969" max="8969" width="14.21875" style="87" customWidth="1"/>
    <col min="8970" max="8970" width="13.77734375" style="87" customWidth="1"/>
    <col min="8971" max="8971" width="11.88671875" style="87" customWidth="1"/>
    <col min="8972" max="8972" width="12" style="87" customWidth="1"/>
    <col min="8973" max="8973" width="12.21875" style="87" customWidth="1"/>
    <col min="8974" max="8974" width="14.21875" style="87" customWidth="1"/>
    <col min="8975" max="8975" width="15.5546875" style="87" bestFit="1" customWidth="1"/>
    <col min="8976" max="8976" width="11.21875" style="87" bestFit="1" customWidth="1"/>
    <col min="8977" max="8977" width="18.21875" style="87" customWidth="1"/>
    <col min="8978" max="8978" width="11.21875" style="87" bestFit="1" customWidth="1"/>
    <col min="8979" max="8979" width="12.77734375" style="87" customWidth="1"/>
    <col min="8980" max="9216" width="8.77734375" style="87"/>
    <col min="9217" max="9217" width="18.77734375" style="87" customWidth="1"/>
    <col min="9218" max="9218" width="12.77734375" style="87" customWidth="1"/>
    <col min="9219" max="9219" width="14.21875" style="87" customWidth="1"/>
    <col min="9220" max="9220" width="13.77734375" style="87" bestFit="1" customWidth="1"/>
    <col min="9221" max="9221" width="13.21875" style="87" customWidth="1"/>
    <col min="9222" max="9222" width="12.5546875" style="87" customWidth="1"/>
    <col min="9223" max="9223" width="13.44140625" style="87" customWidth="1"/>
    <col min="9224" max="9224" width="13" style="87" customWidth="1"/>
    <col min="9225" max="9225" width="14.21875" style="87" customWidth="1"/>
    <col min="9226" max="9226" width="13.77734375" style="87" customWidth="1"/>
    <col min="9227" max="9227" width="11.88671875" style="87" customWidth="1"/>
    <col min="9228" max="9228" width="12" style="87" customWidth="1"/>
    <col min="9229" max="9229" width="12.21875" style="87" customWidth="1"/>
    <col min="9230" max="9230" width="14.21875" style="87" customWidth="1"/>
    <col min="9231" max="9231" width="15.5546875" style="87" bestFit="1" customWidth="1"/>
    <col min="9232" max="9232" width="11.21875" style="87" bestFit="1" customWidth="1"/>
    <col min="9233" max="9233" width="18.21875" style="87" customWidth="1"/>
    <col min="9234" max="9234" width="11.21875" style="87" bestFit="1" customWidth="1"/>
    <col min="9235" max="9235" width="12.77734375" style="87" customWidth="1"/>
    <col min="9236" max="9472" width="8.77734375" style="87"/>
    <col min="9473" max="9473" width="18.77734375" style="87" customWidth="1"/>
    <col min="9474" max="9474" width="12.77734375" style="87" customWidth="1"/>
    <col min="9475" max="9475" width="14.21875" style="87" customWidth="1"/>
    <col min="9476" max="9476" width="13.77734375" style="87" bestFit="1" customWidth="1"/>
    <col min="9477" max="9477" width="13.21875" style="87" customWidth="1"/>
    <col min="9478" max="9478" width="12.5546875" style="87" customWidth="1"/>
    <col min="9479" max="9479" width="13.44140625" style="87" customWidth="1"/>
    <col min="9480" max="9480" width="13" style="87" customWidth="1"/>
    <col min="9481" max="9481" width="14.21875" style="87" customWidth="1"/>
    <col min="9482" max="9482" width="13.77734375" style="87" customWidth="1"/>
    <col min="9483" max="9483" width="11.88671875" style="87" customWidth="1"/>
    <col min="9484" max="9484" width="12" style="87" customWidth="1"/>
    <col min="9485" max="9485" width="12.21875" style="87" customWidth="1"/>
    <col min="9486" max="9486" width="14.21875" style="87" customWidth="1"/>
    <col min="9487" max="9487" width="15.5546875" style="87" bestFit="1" customWidth="1"/>
    <col min="9488" max="9488" width="11.21875" style="87" bestFit="1" customWidth="1"/>
    <col min="9489" max="9489" width="18.21875" style="87" customWidth="1"/>
    <col min="9490" max="9490" width="11.21875" style="87" bestFit="1" customWidth="1"/>
    <col min="9491" max="9491" width="12.77734375" style="87" customWidth="1"/>
    <col min="9492" max="9728" width="8.77734375" style="87"/>
    <col min="9729" max="9729" width="18.77734375" style="87" customWidth="1"/>
    <col min="9730" max="9730" width="12.77734375" style="87" customWidth="1"/>
    <col min="9731" max="9731" width="14.21875" style="87" customWidth="1"/>
    <col min="9732" max="9732" width="13.77734375" style="87" bestFit="1" customWidth="1"/>
    <col min="9733" max="9733" width="13.21875" style="87" customWidth="1"/>
    <col min="9734" max="9734" width="12.5546875" style="87" customWidth="1"/>
    <col min="9735" max="9735" width="13.44140625" style="87" customWidth="1"/>
    <col min="9736" max="9736" width="13" style="87" customWidth="1"/>
    <col min="9737" max="9737" width="14.21875" style="87" customWidth="1"/>
    <col min="9738" max="9738" width="13.77734375" style="87" customWidth="1"/>
    <col min="9739" max="9739" width="11.88671875" style="87" customWidth="1"/>
    <col min="9740" max="9740" width="12" style="87" customWidth="1"/>
    <col min="9741" max="9741" width="12.21875" style="87" customWidth="1"/>
    <col min="9742" max="9742" width="14.21875" style="87" customWidth="1"/>
    <col min="9743" max="9743" width="15.5546875" style="87" bestFit="1" customWidth="1"/>
    <col min="9744" max="9744" width="11.21875" style="87" bestFit="1" customWidth="1"/>
    <col min="9745" max="9745" width="18.21875" style="87" customWidth="1"/>
    <col min="9746" max="9746" width="11.21875" style="87" bestFit="1" customWidth="1"/>
    <col min="9747" max="9747" width="12.77734375" style="87" customWidth="1"/>
    <col min="9748" max="9984" width="8.77734375" style="87"/>
    <col min="9985" max="9985" width="18.77734375" style="87" customWidth="1"/>
    <col min="9986" max="9986" width="12.77734375" style="87" customWidth="1"/>
    <col min="9987" max="9987" width="14.21875" style="87" customWidth="1"/>
    <col min="9988" max="9988" width="13.77734375" style="87" bestFit="1" customWidth="1"/>
    <col min="9989" max="9989" width="13.21875" style="87" customWidth="1"/>
    <col min="9990" max="9990" width="12.5546875" style="87" customWidth="1"/>
    <col min="9991" max="9991" width="13.44140625" style="87" customWidth="1"/>
    <col min="9992" max="9992" width="13" style="87" customWidth="1"/>
    <col min="9993" max="9993" width="14.21875" style="87" customWidth="1"/>
    <col min="9994" max="9994" width="13.77734375" style="87" customWidth="1"/>
    <col min="9995" max="9995" width="11.88671875" style="87" customWidth="1"/>
    <col min="9996" max="9996" width="12" style="87" customWidth="1"/>
    <col min="9997" max="9997" width="12.21875" style="87" customWidth="1"/>
    <col min="9998" max="9998" width="14.21875" style="87" customWidth="1"/>
    <col min="9999" max="9999" width="15.5546875" style="87" bestFit="1" customWidth="1"/>
    <col min="10000" max="10000" width="11.21875" style="87" bestFit="1" customWidth="1"/>
    <col min="10001" max="10001" width="18.21875" style="87" customWidth="1"/>
    <col min="10002" max="10002" width="11.21875" style="87" bestFit="1" customWidth="1"/>
    <col min="10003" max="10003" width="12.77734375" style="87" customWidth="1"/>
    <col min="10004" max="10240" width="8.77734375" style="87"/>
    <col min="10241" max="10241" width="18.77734375" style="87" customWidth="1"/>
    <col min="10242" max="10242" width="12.77734375" style="87" customWidth="1"/>
    <col min="10243" max="10243" width="14.21875" style="87" customWidth="1"/>
    <col min="10244" max="10244" width="13.77734375" style="87" bestFit="1" customWidth="1"/>
    <col min="10245" max="10245" width="13.21875" style="87" customWidth="1"/>
    <col min="10246" max="10246" width="12.5546875" style="87" customWidth="1"/>
    <col min="10247" max="10247" width="13.44140625" style="87" customWidth="1"/>
    <col min="10248" max="10248" width="13" style="87" customWidth="1"/>
    <col min="10249" max="10249" width="14.21875" style="87" customWidth="1"/>
    <col min="10250" max="10250" width="13.77734375" style="87" customWidth="1"/>
    <col min="10251" max="10251" width="11.88671875" style="87" customWidth="1"/>
    <col min="10252" max="10252" width="12" style="87" customWidth="1"/>
    <col min="10253" max="10253" width="12.21875" style="87" customWidth="1"/>
    <col min="10254" max="10254" width="14.21875" style="87" customWidth="1"/>
    <col min="10255" max="10255" width="15.5546875" style="87" bestFit="1" customWidth="1"/>
    <col min="10256" max="10256" width="11.21875" style="87" bestFit="1" customWidth="1"/>
    <col min="10257" max="10257" width="18.21875" style="87" customWidth="1"/>
    <col min="10258" max="10258" width="11.21875" style="87" bestFit="1" customWidth="1"/>
    <col min="10259" max="10259" width="12.77734375" style="87" customWidth="1"/>
    <col min="10260" max="10496" width="8.77734375" style="87"/>
    <col min="10497" max="10497" width="18.77734375" style="87" customWidth="1"/>
    <col min="10498" max="10498" width="12.77734375" style="87" customWidth="1"/>
    <col min="10499" max="10499" width="14.21875" style="87" customWidth="1"/>
    <col min="10500" max="10500" width="13.77734375" style="87" bestFit="1" customWidth="1"/>
    <col min="10501" max="10501" width="13.21875" style="87" customWidth="1"/>
    <col min="10502" max="10502" width="12.5546875" style="87" customWidth="1"/>
    <col min="10503" max="10503" width="13.44140625" style="87" customWidth="1"/>
    <col min="10504" max="10504" width="13" style="87" customWidth="1"/>
    <col min="10505" max="10505" width="14.21875" style="87" customWidth="1"/>
    <col min="10506" max="10506" width="13.77734375" style="87" customWidth="1"/>
    <col min="10507" max="10507" width="11.88671875" style="87" customWidth="1"/>
    <col min="10508" max="10508" width="12" style="87" customWidth="1"/>
    <col min="10509" max="10509" width="12.21875" style="87" customWidth="1"/>
    <col min="10510" max="10510" width="14.21875" style="87" customWidth="1"/>
    <col min="10511" max="10511" width="15.5546875" style="87" bestFit="1" customWidth="1"/>
    <col min="10512" max="10512" width="11.21875" style="87" bestFit="1" customWidth="1"/>
    <col min="10513" max="10513" width="18.21875" style="87" customWidth="1"/>
    <col min="10514" max="10514" width="11.21875" style="87" bestFit="1" customWidth="1"/>
    <col min="10515" max="10515" width="12.77734375" style="87" customWidth="1"/>
    <col min="10516" max="10752" width="8.77734375" style="87"/>
    <col min="10753" max="10753" width="18.77734375" style="87" customWidth="1"/>
    <col min="10754" max="10754" width="12.77734375" style="87" customWidth="1"/>
    <col min="10755" max="10755" width="14.21875" style="87" customWidth="1"/>
    <col min="10756" max="10756" width="13.77734375" style="87" bestFit="1" customWidth="1"/>
    <col min="10757" max="10757" width="13.21875" style="87" customWidth="1"/>
    <col min="10758" max="10758" width="12.5546875" style="87" customWidth="1"/>
    <col min="10759" max="10759" width="13.44140625" style="87" customWidth="1"/>
    <col min="10760" max="10760" width="13" style="87" customWidth="1"/>
    <col min="10761" max="10761" width="14.21875" style="87" customWidth="1"/>
    <col min="10762" max="10762" width="13.77734375" style="87" customWidth="1"/>
    <col min="10763" max="10763" width="11.88671875" style="87" customWidth="1"/>
    <col min="10764" max="10764" width="12" style="87" customWidth="1"/>
    <col min="10765" max="10765" width="12.21875" style="87" customWidth="1"/>
    <col min="10766" max="10766" width="14.21875" style="87" customWidth="1"/>
    <col min="10767" max="10767" width="15.5546875" style="87" bestFit="1" customWidth="1"/>
    <col min="10768" max="10768" width="11.21875" style="87" bestFit="1" customWidth="1"/>
    <col min="10769" max="10769" width="18.21875" style="87" customWidth="1"/>
    <col min="10770" max="10770" width="11.21875" style="87" bestFit="1" customWidth="1"/>
    <col min="10771" max="10771" width="12.77734375" style="87" customWidth="1"/>
    <col min="10772" max="11008" width="8.77734375" style="87"/>
    <col min="11009" max="11009" width="18.77734375" style="87" customWidth="1"/>
    <col min="11010" max="11010" width="12.77734375" style="87" customWidth="1"/>
    <col min="11011" max="11011" width="14.21875" style="87" customWidth="1"/>
    <col min="11012" max="11012" width="13.77734375" style="87" bestFit="1" customWidth="1"/>
    <col min="11013" max="11013" width="13.21875" style="87" customWidth="1"/>
    <col min="11014" max="11014" width="12.5546875" style="87" customWidth="1"/>
    <col min="11015" max="11015" width="13.44140625" style="87" customWidth="1"/>
    <col min="11016" max="11016" width="13" style="87" customWidth="1"/>
    <col min="11017" max="11017" width="14.21875" style="87" customWidth="1"/>
    <col min="11018" max="11018" width="13.77734375" style="87" customWidth="1"/>
    <col min="11019" max="11019" width="11.88671875" style="87" customWidth="1"/>
    <col min="11020" max="11020" width="12" style="87" customWidth="1"/>
    <col min="11021" max="11021" width="12.21875" style="87" customWidth="1"/>
    <col min="11022" max="11022" width="14.21875" style="87" customWidth="1"/>
    <col min="11023" max="11023" width="15.5546875" style="87" bestFit="1" customWidth="1"/>
    <col min="11024" max="11024" width="11.21875" style="87" bestFit="1" customWidth="1"/>
    <col min="11025" max="11025" width="18.21875" style="87" customWidth="1"/>
    <col min="11026" max="11026" width="11.21875" style="87" bestFit="1" customWidth="1"/>
    <col min="11027" max="11027" width="12.77734375" style="87" customWidth="1"/>
    <col min="11028" max="11264" width="8.77734375" style="87"/>
    <col min="11265" max="11265" width="18.77734375" style="87" customWidth="1"/>
    <col min="11266" max="11266" width="12.77734375" style="87" customWidth="1"/>
    <col min="11267" max="11267" width="14.21875" style="87" customWidth="1"/>
    <col min="11268" max="11268" width="13.77734375" style="87" bestFit="1" customWidth="1"/>
    <col min="11269" max="11269" width="13.21875" style="87" customWidth="1"/>
    <col min="11270" max="11270" width="12.5546875" style="87" customWidth="1"/>
    <col min="11271" max="11271" width="13.44140625" style="87" customWidth="1"/>
    <col min="11272" max="11272" width="13" style="87" customWidth="1"/>
    <col min="11273" max="11273" width="14.21875" style="87" customWidth="1"/>
    <col min="11274" max="11274" width="13.77734375" style="87" customWidth="1"/>
    <col min="11275" max="11275" width="11.88671875" style="87" customWidth="1"/>
    <col min="11276" max="11276" width="12" style="87" customWidth="1"/>
    <col min="11277" max="11277" width="12.21875" style="87" customWidth="1"/>
    <col min="11278" max="11278" width="14.21875" style="87" customWidth="1"/>
    <col min="11279" max="11279" width="15.5546875" style="87" bestFit="1" customWidth="1"/>
    <col min="11280" max="11280" width="11.21875" style="87" bestFit="1" customWidth="1"/>
    <col min="11281" max="11281" width="18.21875" style="87" customWidth="1"/>
    <col min="11282" max="11282" width="11.21875" style="87" bestFit="1" customWidth="1"/>
    <col min="11283" max="11283" width="12.77734375" style="87" customWidth="1"/>
    <col min="11284" max="11520" width="8.77734375" style="87"/>
    <col min="11521" max="11521" width="18.77734375" style="87" customWidth="1"/>
    <col min="11522" max="11522" width="12.77734375" style="87" customWidth="1"/>
    <col min="11523" max="11523" width="14.21875" style="87" customWidth="1"/>
    <col min="11524" max="11524" width="13.77734375" style="87" bestFit="1" customWidth="1"/>
    <col min="11525" max="11525" width="13.21875" style="87" customWidth="1"/>
    <col min="11526" max="11526" width="12.5546875" style="87" customWidth="1"/>
    <col min="11527" max="11527" width="13.44140625" style="87" customWidth="1"/>
    <col min="11528" max="11528" width="13" style="87" customWidth="1"/>
    <col min="11529" max="11529" width="14.21875" style="87" customWidth="1"/>
    <col min="11530" max="11530" width="13.77734375" style="87" customWidth="1"/>
    <col min="11531" max="11531" width="11.88671875" style="87" customWidth="1"/>
    <col min="11532" max="11532" width="12" style="87" customWidth="1"/>
    <col min="11533" max="11533" width="12.21875" style="87" customWidth="1"/>
    <col min="11534" max="11534" width="14.21875" style="87" customWidth="1"/>
    <col min="11535" max="11535" width="15.5546875" style="87" bestFit="1" customWidth="1"/>
    <col min="11536" max="11536" width="11.21875" style="87" bestFit="1" customWidth="1"/>
    <col min="11537" max="11537" width="18.21875" style="87" customWidth="1"/>
    <col min="11538" max="11538" width="11.21875" style="87" bestFit="1" customWidth="1"/>
    <col min="11539" max="11539" width="12.77734375" style="87" customWidth="1"/>
    <col min="11540" max="11776" width="8.77734375" style="87"/>
    <col min="11777" max="11777" width="18.77734375" style="87" customWidth="1"/>
    <col min="11778" max="11778" width="12.77734375" style="87" customWidth="1"/>
    <col min="11779" max="11779" width="14.21875" style="87" customWidth="1"/>
    <col min="11780" max="11780" width="13.77734375" style="87" bestFit="1" customWidth="1"/>
    <col min="11781" max="11781" width="13.21875" style="87" customWidth="1"/>
    <col min="11782" max="11782" width="12.5546875" style="87" customWidth="1"/>
    <col min="11783" max="11783" width="13.44140625" style="87" customWidth="1"/>
    <col min="11784" max="11784" width="13" style="87" customWidth="1"/>
    <col min="11785" max="11785" width="14.21875" style="87" customWidth="1"/>
    <col min="11786" max="11786" width="13.77734375" style="87" customWidth="1"/>
    <col min="11787" max="11787" width="11.88671875" style="87" customWidth="1"/>
    <col min="11788" max="11788" width="12" style="87" customWidth="1"/>
    <col min="11789" max="11789" width="12.21875" style="87" customWidth="1"/>
    <col min="11790" max="11790" width="14.21875" style="87" customWidth="1"/>
    <col min="11791" max="11791" width="15.5546875" style="87" bestFit="1" customWidth="1"/>
    <col min="11792" max="11792" width="11.21875" style="87" bestFit="1" customWidth="1"/>
    <col min="11793" max="11793" width="18.21875" style="87" customWidth="1"/>
    <col min="11794" max="11794" width="11.21875" style="87" bestFit="1" customWidth="1"/>
    <col min="11795" max="11795" width="12.77734375" style="87" customWidth="1"/>
    <col min="11796" max="12032" width="8.77734375" style="87"/>
    <col min="12033" max="12033" width="18.77734375" style="87" customWidth="1"/>
    <col min="12034" max="12034" width="12.77734375" style="87" customWidth="1"/>
    <col min="12035" max="12035" width="14.21875" style="87" customWidth="1"/>
    <col min="12036" max="12036" width="13.77734375" style="87" bestFit="1" customWidth="1"/>
    <col min="12037" max="12037" width="13.21875" style="87" customWidth="1"/>
    <col min="12038" max="12038" width="12.5546875" style="87" customWidth="1"/>
    <col min="12039" max="12039" width="13.44140625" style="87" customWidth="1"/>
    <col min="12040" max="12040" width="13" style="87" customWidth="1"/>
    <col min="12041" max="12041" width="14.21875" style="87" customWidth="1"/>
    <col min="12042" max="12042" width="13.77734375" style="87" customWidth="1"/>
    <col min="12043" max="12043" width="11.88671875" style="87" customWidth="1"/>
    <col min="12044" max="12044" width="12" style="87" customWidth="1"/>
    <col min="12045" max="12045" width="12.21875" style="87" customWidth="1"/>
    <col min="12046" max="12046" width="14.21875" style="87" customWidth="1"/>
    <col min="12047" max="12047" width="15.5546875" style="87" bestFit="1" customWidth="1"/>
    <col min="12048" max="12048" width="11.21875" style="87" bestFit="1" customWidth="1"/>
    <col min="12049" max="12049" width="18.21875" style="87" customWidth="1"/>
    <col min="12050" max="12050" width="11.21875" style="87" bestFit="1" customWidth="1"/>
    <col min="12051" max="12051" width="12.77734375" style="87" customWidth="1"/>
    <col min="12052" max="12288" width="8.77734375" style="87"/>
    <col min="12289" max="12289" width="18.77734375" style="87" customWidth="1"/>
    <col min="12290" max="12290" width="12.77734375" style="87" customWidth="1"/>
    <col min="12291" max="12291" width="14.21875" style="87" customWidth="1"/>
    <col min="12292" max="12292" width="13.77734375" style="87" bestFit="1" customWidth="1"/>
    <col min="12293" max="12293" width="13.21875" style="87" customWidth="1"/>
    <col min="12294" max="12294" width="12.5546875" style="87" customWidth="1"/>
    <col min="12295" max="12295" width="13.44140625" style="87" customWidth="1"/>
    <col min="12296" max="12296" width="13" style="87" customWidth="1"/>
    <col min="12297" max="12297" width="14.21875" style="87" customWidth="1"/>
    <col min="12298" max="12298" width="13.77734375" style="87" customWidth="1"/>
    <col min="12299" max="12299" width="11.88671875" style="87" customWidth="1"/>
    <col min="12300" max="12300" width="12" style="87" customWidth="1"/>
    <col min="12301" max="12301" width="12.21875" style="87" customWidth="1"/>
    <col min="12302" max="12302" width="14.21875" style="87" customWidth="1"/>
    <col min="12303" max="12303" width="15.5546875" style="87" bestFit="1" customWidth="1"/>
    <col min="12304" max="12304" width="11.21875" style="87" bestFit="1" customWidth="1"/>
    <col min="12305" max="12305" width="18.21875" style="87" customWidth="1"/>
    <col min="12306" max="12306" width="11.21875" style="87" bestFit="1" customWidth="1"/>
    <col min="12307" max="12307" width="12.77734375" style="87" customWidth="1"/>
    <col min="12308" max="12544" width="8.77734375" style="87"/>
    <col min="12545" max="12545" width="18.77734375" style="87" customWidth="1"/>
    <col min="12546" max="12546" width="12.77734375" style="87" customWidth="1"/>
    <col min="12547" max="12547" width="14.21875" style="87" customWidth="1"/>
    <col min="12548" max="12548" width="13.77734375" style="87" bestFit="1" customWidth="1"/>
    <col min="12549" max="12549" width="13.21875" style="87" customWidth="1"/>
    <col min="12550" max="12550" width="12.5546875" style="87" customWidth="1"/>
    <col min="12551" max="12551" width="13.44140625" style="87" customWidth="1"/>
    <col min="12552" max="12552" width="13" style="87" customWidth="1"/>
    <col min="12553" max="12553" width="14.21875" style="87" customWidth="1"/>
    <col min="12554" max="12554" width="13.77734375" style="87" customWidth="1"/>
    <col min="12555" max="12555" width="11.88671875" style="87" customWidth="1"/>
    <col min="12556" max="12556" width="12" style="87" customWidth="1"/>
    <col min="12557" max="12557" width="12.21875" style="87" customWidth="1"/>
    <col min="12558" max="12558" width="14.21875" style="87" customWidth="1"/>
    <col min="12559" max="12559" width="15.5546875" style="87" bestFit="1" customWidth="1"/>
    <col min="12560" max="12560" width="11.21875" style="87" bestFit="1" customWidth="1"/>
    <col min="12561" max="12561" width="18.21875" style="87" customWidth="1"/>
    <col min="12562" max="12562" width="11.21875" style="87" bestFit="1" customWidth="1"/>
    <col min="12563" max="12563" width="12.77734375" style="87" customWidth="1"/>
    <col min="12564" max="12800" width="8.77734375" style="87"/>
    <col min="12801" max="12801" width="18.77734375" style="87" customWidth="1"/>
    <col min="12802" max="12802" width="12.77734375" style="87" customWidth="1"/>
    <col min="12803" max="12803" width="14.21875" style="87" customWidth="1"/>
    <col min="12804" max="12804" width="13.77734375" style="87" bestFit="1" customWidth="1"/>
    <col min="12805" max="12805" width="13.21875" style="87" customWidth="1"/>
    <col min="12806" max="12806" width="12.5546875" style="87" customWidth="1"/>
    <col min="12807" max="12807" width="13.44140625" style="87" customWidth="1"/>
    <col min="12808" max="12808" width="13" style="87" customWidth="1"/>
    <col min="12809" max="12809" width="14.21875" style="87" customWidth="1"/>
    <col min="12810" max="12810" width="13.77734375" style="87" customWidth="1"/>
    <col min="12811" max="12811" width="11.88671875" style="87" customWidth="1"/>
    <col min="12812" max="12812" width="12" style="87" customWidth="1"/>
    <col min="12813" max="12813" width="12.21875" style="87" customWidth="1"/>
    <col min="12814" max="12814" width="14.21875" style="87" customWidth="1"/>
    <col min="12815" max="12815" width="15.5546875" style="87" bestFit="1" customWidth="1"/>
    <col min="12816" max="12816" width="11.21875" style="87" bestFit="1" customWidth="1"/>
    <col min="12817" max="12817" width="18.21875" style="87" customWidth="1"/>
    <col min="12818" max="12818" width="11.21875" style="87" bestFit="1" customWidth="1"/>
    <col min="12819" max="12819" width="12.77734375" style="87" customWidth="1"/>
    <col min="12820" max="13056" width="8.77734375" style="87"/>
    <col min="13057" max="13057" width="18.77734375" style="87" customWidth="1"/>
    <col min="13058" max="13058" width="12.77734375" style="87" customWidth="1"/>
    <col min="13059" max="13059" width="14.21875" style="87" customWidth="1"/>
    <col min="13060" max="13060" width="13.77734375" style="87" bestFit="1" customWidth="1"/>
    <col min="13061" max="13061" width="13.21875" style="87" customWidth="1"/>
    <col min="13062" max="13062" width="12.5546875" style="87" customWidth="1"/>
    <col min="13063" max="13063" width="13.44140625" style="87" customWidth="1"/>
    <col min="13064" max="13064" width="13" style="87" customWidth="1"/>
    <col min="13065" max="13065" width="14.21875" style="87" customWidth="1"/>
    <col min="13066" max="13066" width="13.77734375" style="87" customWidth="1"/>
    <col min="13067" max="13067" width="11.88671875" style="87" customWidth="1"/>
    <col min="13068" max="13068" width="12" style="87" customWidth="1"/>
    <col min="13069" max="13069" width="12.21875" style="87" customWidth="1"/>
    <col min="13070" max="13070" width="14.21875" style="87" customWidth="1"/>
    <col min="13071" max="13071" width="15.5546875" style="87" bestFit="1" customWidth="1"/>
    <col min="13072" max="13072" width="11.21875" style="87" bestFit="1" customWidth="1"/>
    <col min="13073" max="13073" width="18.21875" style="87" customWidth="1"/>
    <col min="13074" max="13074" width="11.21875" style="87" bestFit="1" customWidth="1"/>
    <col min="13075" max="13075" width="12.77734375" style="87" customWidth="1"/>
    <col min="13076" max="13312" width="8.77734375" style="87"/>
    <col min="13313" max="13313" width="18.77734375" style="87" customWidth="1"/>
    <col min="13314" max="13314" width="12.77734375" style="87" customWidth="1"/>
    <col min="13315" max="13315" width="14.21875" style="87" customWidth="1"/>
    <col min="13316" max="13316" width="13.77734375" style="87" bestFit="1" customWidth="1"/>
    <col min="13317" max="13317" width="13.21875" style="87" customWidth="1"/>
    <col min="13318" max="13318" width="12.5546875" style="87" customWidth="1"/>
    <col min="13319" max="13319" width="13.44140625" style="87" customWidth="1"/>
    <col min="13320" max="13320" width="13" style="87" customWidth="1"/>
    <col min="13321" max="13321" width="14.21875" style="87" customWidth="1"/>
    <col min="13322" max="13322" width="13.77734375" style="87" customWidth="1"/>
    <col min="13323" max="13323" width="11.88671875" style="87" customWidth="1"/>
    <col min="13324" max="13324" width="12" style="87" customWidth="1"/>
    <col min="13325" max="13325" width="12.21875" style="87" customWidth="1"/>
    <col min="13326" max="13326" width="14.21875" style="87" customWidth="1"/>
    <col min="13327" max="13327" width="15.5546875" style="87" bestFit="1" customWidth="1"/>
    <col min="13328" max="13328" width="11.21875" style="87" bestFit="1" customWidth="1"/>
    <col min="13329" max="13329" width="18.21875" style="87" customWidth="1"/>
    <col min="13330" max="13330" width="11.21875" style="87" bestFit="1" customWidth="1"/>
    <col min="13331" max="13331" width="12.77734375" style="87" customWidth="1"/>
    <col min="13332" max="13568" width="8.77734375" style="87"/>
    <col min="13569" max="13569" width="18.77734375" style="87" customWidth="1"/>
    <col min="13570" max="13570" width="12.77734375" style="87" customWidth="1"/>
    <col min="13571" max="13571" width="14.21875" style="87" customWidth="1"/>
    <col min="13572" max="13572" width="13.77734375" style="87" bestFit="1" customWidth="1"/>
    <col min="13573" max="13573" width="13.21875" style="87" customWidth="1"/>
    <col min="13574" max="13574" width="12.5546875" style="87" customWidth="1"/>
    <col min="13575" max="13575" width="13.44140625" style="87" customWidth="1"/>
    <col min="13576" max="13576" width="13" style="87" customWidth="1"/>
    <col min="13577" max="13577" width="14.21875" style="87" customWidth="1"/>
    <col min="13578" max="13578" width="13.77734375" style="87" customWidth="1"/>
    <col min="13579" max="13579" width="11.88671875" style="87" customWidth="1"/>
    <col min="13580" max="13580" width="12" style="87" customWidth="1"/>
    <col min="13581" max="13581" width="12.21875" style="87" customWidth="1"/>
    <col min="13582" max="13582" width="14.21875" style="87" customWidth="1"/>
    <col min="13583" max="13583" width="15.5546875" style="87" bestFit="1" customWidth="1"/>
    <col min="13584" max="13584" width="11.21875" style="87" bestFit="1" customWidth="1"/>
    <col min="13585" max="13585" width="18.21875" style="87" customWidth="1"/>
    <col min="13586" max="13586" width="11.21875" style="87" bestFit="1" customWidth="1"/>
    <col min="13587" max="13587" width="12.77734375" style="87" customWidth="1"/>
    <col min="13588" max="13824" width="8.77734375" style="87"/>
    <col min="13825" max="13825" width="18.77734375" style="87" customWidth="1"/>
    <col min="13826" max="13826" width="12.77734375" style="87" customWidth="1"/>
    <col min="13827" max="13827" width="14.21875" style="87" customWidth="1"/>
    <col min="13828" max="13828" width="13.77734375" style="87" bestFit="1" customWidth="1"/>
    <col min="13829" max="13829" width="13.21875" style="87" customWidth="1"/>
    <col min="13830" max="13830" width="12.5546875" style="87" customWidth="1"/>
    <col min="13831" max="13831" width="13.44140625" style="87" customWidth="1"/>
    <col min="13832" max="13832" width="13" style="87" customWidth="1"/>
    <col min="13833" max="13833" width="14.21875" style="87" customWidth="1"/>
    <col min="13834" max="13834" width="13.77734375" style="87" customWidth="1"/>
    <col min="13835" max="13835" width="11.88671875" style="87" customWidth="1"/>
    <col min="13836" max="13836" width="12" style="87" customWidth="1"/>
    <col min="13837" max="13837" width="12.21875" style="87" customWidth="1"/>
    <col min="13838" max="13838" width="14.21875" style="87" customWidth="1"/>
    <col min="13839" max="13839" width="15.5546875" style="87" bestFit="1" customWidth="1"/>
    <col min="13840" max="13840" width="11.21875" style="87" bestFit="1" customWidth="1"/>
    <col min="13841" max="13841" width="18.21875" style="87" customWidth="1"/>
    <col min="13842" max="13842" width="11.21875" style="87" bestFit="1" customWidth="1"/>
    <col min="13843" max="13843" width="12.77734375" style="87" customWidth="1"/>
    <col min="13844" max="14080" width="8.77734375" style="87"/>
    <col min="14081" max="14081" width="18.77734375" style="87" customWidth="1"/>
    <col min="14082" max="14082" width="12.77734375" style="87" customWidth="1"/>
    <col min="14083" max="14083" width="14.21875" style="87" customWidth="1"/>
    <col min="14084" max="14084" width="13.77734375" style="87" bestFit="1" customWidth="1"/>
    <col min="14085" max="14085" width="13.21875" style="87" customWidth="1"/>
    <col min="14086" max="14086" width="12.5546875" style="87" customWidth="1"/>
    <col min="14087" max="14087" width="13.44140625" style="87" customWidth="1"/>
    <col min="14088" max="14088" width="13" style="87" customWidth="1"/>
    <col min="14089" max="14089" width="14.21875" style="87" customWidth="1"/>
    <col min="14090" max="14090" width="13.77734375" style="87" customWidth="1"/>
    <col min="14091" max="14091" width="11.88671875" style="87" customWidth="1"/>
    <col min="14092" max="14092" width="12" style="87" customWidth="1"/>
    <col min="14093" max="14093" width="12.21875" style="87" customWidth="1"/>
    <col min="14094" max="14094" width="14.21875" style="87" customWidth="1"/>
    <col min="14095" max="14095" width="15.5546875" style="87" bestFit="1" customWidth="1"/>
    <col min="14096" max="14096" width="11.21875" style="87" bestFit="1" customWidth="1"/>
    <col min="14097" max="14097" width="18.21875" style="87" customWidth="1"/>
    <col min="14098" max="14098" width="11.21875" style="87" bestFit="1" customWidth="1"/>
    <col min="14099" max="14099" width="12.77734375" style="87" customWidth="1"/>
    <col min="14100" max="14336" width="8.77734375" style="87"/>
    <col min="14337" max="14337" width="18.77734375" style="87" customWidth="1"/>
    <col min="14338" max="14338" width="12.77734375" style="87" customWidth="1"/>
    <col min="14339" max="14339" width="14.21875" style="87" customWidth="1"/>
    <col min="14340" max="14340" width="13.77734375" style="87" bestFit="1" customWidth="1"/>
    <col min="14341" max="14341" width="13.21875" style="87" customWidth="1"/>
    <col min="14342" max="14342" width="12.5546875" style="87" customWidth="1"/>
    <col min="14343" max="14343" width="13.44140625" style="87" customWidth="1"/>
    <col min="14344" max="14344" width="13" style="87" customWidth="1"/>
    <col min="14345" max="14345" width="14.21875" style="87" customWidth="1"/>
    <col min="14346" max="14346" width="13.77734375" style="87" customWidth="1"/>
    <col min="14347" max="14347" width="11.88671875" style="87" customWidth="1"/>
    <col min="14348" max="14348" width="12" style="87" customWidth="1"/>
    <col min="14349" max="14349" width="12.21875" style="87" customWidth="1"/>
    <col min="14350" max="14350" width="14.21875" style="87" customWidth="1"/>
    <col min="14351" max="14351" width="15.5546875" style="87" bestFit="1" customWidth="1"/>
    <col min="14352" max="14352" width="11.21875" style="87" bestFit="1" customWidth="1"/>
    <col min="14353" max="14353" width="18.21875" style="87" customWidth="1"/>
    <col min="14354" max="14354" width="11.21875" style="87" bestFit="1" customWidth="1"/>
    <col min="14355" max="14355" width="12.77734375" style="87" customWidth="1"/>
    <col min="14356" max="14592" width="8.77734375" style="87"/>
    <col min="14593" max="14593" width="18.77734375" style="87" customWidth="1"/>
    <col min="14594" max="14594" width="12.77734375" style="87" customWidth="1"/>
    <col min="14595" max="14595" width="14.21875" style="87" customWidth="1"/>
    <col min="14596" max="14596" width="13.77734375" style="87" bestFit="1" customWidth="1"/>
    <col min="14597" max="14597" width="13.21875" style="87" customWidth="1"/>
    <col min="14598" max="14598" width="12.5546875" style="87" customWidth="1"/>
    <col min="14599" max="14599" width="13.44140625" style="87" customWidth="1"/>
    <col min="14600" max="14600" width="13" style="87" customWidth="1"/>
    <col min="14601" max="14601" width="14.21875" style="87" customWidth="1"/>
    <col min="14602" max="14602" width="13.77734375" style="87" customWidth="1"/>
    <col min="14603" max="14603" width="11.88671875" style="87" customWidth="1"/>
    <col min="14604" max="14604" width="12" style="87" customWidth="1"/>
    <col min="14605" max="14605" width="12.21875" style="87" customWidth="1"/>
    <col min="14606" max="14606" width="14.21875" style="87" customWidth="1"/>
    <col min="14607" max="14607" width="15.5546875" style="87" bestFit="1" customWidth="1"/>
    <col min="14608" max="14608" width="11.21875" style="87" bestFit="1" customWidth="1"/>
    <col min="14609" max="14609" width="18.21875" style="87" customWidth="1"/>
    <col min="14610" max="14610" width="11.21875" style="87" bestFit="1" customWidth="1"/>
    <col min="14611" max="14611" width="12.77734375" style="87" customWidth="1"/>
    <col min="14612" max="14848" width="8.77734375" style="87"/>
    <col min="14849" max="14849" width="18.77734375" style="87" customWidth="1"/>
    <col min="14850" max="14850" width="12.77734375" style="87" customWidth="1"/>
    <col min="14851" max="14851" width="14.21875" style="87" customWidth="1"/>
    <col min="14852" max="14852" width="13.77734375" style="87" bestFit="1" customWidth="1"/>
    <col min="14853" max="14853" width="13.21875" style="87" customWidth="1"/>
    <col min="14854" max="14854" width="12.5546875" style="87" customWidth="1"/>
    <col min="14855" max="14855" width="13.44140625" style="87" customWidth="1"/>
    <col min="14856" max="14856" width="13" style="87" customWidth="1"/>
    <col min="14857" max="14857" width="14.21875" style="87" customWidth="1"/>
    <col min="14858" max="14858" width="13.77734375" style="87" customWidth="1"/>
    <col min="14859" max="14859" width="11.88671875" style="87" customWidth="1"/>
    <col min="14860" max="14860" width="12" style="87" customWidth="1"/>
    <col min="14861" max="14861" width="12.21875" style="87" customWidth="1"/>
    <col min="14862" max="14862" width="14.21875" style="87" customWidth="1"/>
    <col min="14863" max="14863" width="15.5546875" style="87" bestFit="1" customWidth="1"/>
    <col min="14864" max="14864" width="11.21875" style="87" bestFit="1" customWidth="1"/>
    <col min="14865" max="14865" width="18.21875" style="87" customWidth="1"/>
    <col min="14866" max="14866" width="11.21875" style="87" bestFit="1" customWidth="1"/>
    <col min="14867" max="14867" width="12.77734375" style="87" customWidth="1"/>
    <col min="14868" max="15104" width="8.77734375" style="87"/>
    <col min="15105" max="15105" width="18.77734375" style="87" customWidth="1"/>
    <col min="15106" max="15106" width="12.77734375" style="87" customWidth="1"/>
    <col min="15107" max="15107" width="14.21875" style="87" customWidth="1"/>
    <col min="15108" max="15108" width="13.77734375" style="87" bestFit="1" customWidth="1"/>
    <col min="15109" max="15109" width="13.21875" style="87" customWidth="1"/>
    <col min="15110" max="15110" width="12.5546875" style="87" customWidth="1"/>
    <col min="15111" max="15111" width="13.44140625" style="87" customWidth="1"/>
    <col min="15112" max="15112" width="13" style="87" customWidth="1"/>
    <col min="15113" max="15113" width="14.21875" style="87" customWidth="1"/>
    <col min="15114" max="15114" width="13.77734375" style="87" customWidth="1"/>
    <col min="15115" max="15115" width="11.88671875" style="87" customWidth="1"/>
    <col min="15116" max="15116" width="12" style="87" customWidth="1"/>
    <col min="15117" max="15117" width="12.21875" style="87" customWidth="1"/>
    <col min="15118" max="15118" width="14.21875" style="87" customWidth="1"/>
    <col min="15119" max="15119" width="15.5546875" style="87" bestFit="1" customWidth="1"/>
    <col min="15120" max="15120" width="11.21875" style="87" bestFit="1" customWidth="1"/>
    <col min="15121" max="15121" width="18.21875" style="87" customWidth="1"/>
    <col min="15122" max="15122" width="11.21875" style="87" bestFit="1" customWidth="1"/>
    <col min="15123" max="15123" width="12.77734375" style="87" customWidth="1"/>
    <col min="15124" max="15360" width="8.77734375" style="87"/>
    <col min="15361" max="15361" width="18.77734375" style="87" customWidth="1"/>
    <col min="15362" max="15362" width="12.77734375" style="87" customWidth="1"/>
    <col min="15363" max="15363" width="14.21875" style="87" customWidth="1"/>
    <col min="15364" max="15364" width="13.77734375" style="87" bestFit="1" customWidth="1"/>
    <col min="15365" max="15365" width="13.21875" style="87" customWidth="1"/>
    <col min="15366" max="15366" width="12.5546875" style="87" customWidth="1"/>
    <col min="15367" max="15367" width="13.44140625" style="87" customWidth="1"/>
    <col min="15368" max="15368" width="13" style="87" customWidth="1"/>
    <col min="15369" max="15369" width="14.21875" style="87" customWidth="1"/>
    <col min="15370" max="15370" width="13.77734375" style="87" customWidth="1"/>
    <col min="15371" max="15371" width="11.88671875" style="87" customWidth="1"/>
    <col min="15372" max="15372" width="12" style="87" customWidth="1"/>
    <col min="15373" max="15373" width="12.21875" style="87" customWidth="1"/>
    <col min="15374" max="15374" width="14.21875" style="87" customWidth="1"/>
    <col min="15375" max="15375" width="15.5546875" style="87" bestFit="1" customWidth="1"/>
    <col min="15376" max="15376" width="11.21875" style="87" bestFit="1" customWidth="1"/>
    <col min="15377" max="15377" width="18.21875" style="87" customWidth="1"/>
    <col min="15378" max="15378" width="11.21875" style="87" bestFit="1" customWidth="1"/>
    <col min="15379" max="15379" width="12.77734375" style="87" customWidth="1"/>
    <col min="15380" max="15616" width="8.77734375" style="87"/>
    <col min="15617" max="15617" width="18.77734375" style="87" customWidth="1"/>
    <col min="15618" max="15618" width="12.77734375" style="87" customWidth="1"/>
    <col min="15619" max="15619" width="14.21875" style="87" customWidth="1"/>
    <col min="15620" max="15620" width="13.77734375" style="87" bestFit="1" customWidth="1"/>
    <col min="15621" max="15621" width="13.21875" style="87" customWidth="1"/>
    <col min="15622" max="15622" width="12.5546875" style="87" customWidth="1"/>
    <col min="15623" max="15623" width="13.44140625" style="87" customWidth="1"/>
    <col min="15624" max="15624" width="13" style="87" customWidth="1"/>
    <col min="15625" max="15625" width="14.21875" style="87" customWidth="1"/>
    <col min="15626" max="15626" width="13.77734375" style="87" customWidth="1"/>
    <col min="15627" max="15627" width="11.88671875" style="87" customWidth="1"/>
    <col min="15628" max="15628" width="12" style="87" customWidth="1"/>
    <col min="15629" max="15629" width="12.21875" style="87" customWidth="1"/>
    <col min="15630" max="15630" width="14.21875" style="87" customWidth="1"/>
    <col min="15631" max="15631" width="15.5546875" style="87" bestFit="1" customWidth="1"/>
    <col min="15632" max="15632" width="11.21875" style="87" bestFit="1" customWidth="1"/>
    <col min="15633" max="15633" width="18.21875" style="87" customWidth="1"/>
    <col min="15634" max="15634" width="11.21875" style="87" bestFit="1" customWidth="1"/>
    <col min="15635" max="15635" width="12.77734375" style="87" customWidth="1"/>
    <col min="15636" max="15872" width="8.77734375" style="87"/>
    <col min="15873" max="15873" width="18.77734375" style="87" customWidth="1"/>
    <col min="15874" max="15874" width="12.77734375" style="87" customWidth="1"/>
    <col min="15875" max="15875" width="14.21875" style="87" customWidth="1"/>
    <col min="15876" max="15876" width="13.77734375" style="87" bestFit="1" customWidth="1"/>
    <col min="15877" max="15877" width="13.21875" style="87" customWidth="1"/>
    <col min="15878" max="15878" width="12.5546875" style="87" customWidth="1"/>
    <col min="15879" max="15879" width="13.44140625" style="87" customWidth="1"/>
    <col min="15880" max="15880" width="13" style="87" customWidth="1"/>
    <col min="15881" max="15881" width="14.21875" style="87" customWidth="1"/>
    <col min="15882" max="15882" width="13.77734375" style="87" customWidth="1"/>
    <col min="15883" max="15883" width="11.88671875" style="87" customWidth="1"/>
    <col min="15884" max="15884" width="12" style="87" customWidth="1"/>
    <col min="15885" max="15885" width="12.21875" style="87" customWidth="1"/>
    <col min="15886" max="15886" width="14.21875" style="87" customWidth="1"/>
    <col min="15887" max="15887" width="15.5546875" style="87" bestFit="1" customWidth="1"/>
    <col min="15888" max="15888" width="11.21875" style="87" bestFit="1" customWidth="1"/>
    <col min="15889" max="15889" width="18.21875" style="87" customWidth="1"/>
    <col min="15890" max="15890" width="11.21875" style="87" bestFit="1" customWidth="1"/>
    <col min="15891" max="15891" width="12.77734375" style="87" customWidth="1"/>
    <col min="15892" max="16128" width="8.77734375" style="87"/>
    <col min="16129" max="16129" width="18.77734375" style="87" customWidth="1"/>
    <col min="16130" max="16130" width="12.77734375" style="87" customWidth="1"/>
    <col min="16131" max="16131" width="14.21875" style="87" customWidth="1"/>
    <col min="16132" max="16132" width="13.77734375" style="87" bestFit="1" customWidth="1"/>
    <col min="16133" max="16133" width="13.21875" style="87" customWidth="1"/>
    <col min="16134" max="16134" width="12.5546875" style="87" customWidth="1"/>
    <col min="16135" max="16135" width="13.44140625" style="87" customWidth="1"/>
    <col min="16136" max="16136" width="13" style="87" customWidth="1"/>
    <col min="16137" max="16137" width="14.21875" style="87" customWidth="1"/>
    <col min="16138" max="16138" width="13.77734375" style="87" customWidth="1"/>
    <col min="16139" max="16139" width="11.88671875" style="87" customWidth="1"/>
    <col min="16140" max="16140" width="12" style="87" customWidth="1"/>
    <col min="16141" max="16141" width="12.21875" style="87" customWidth="1"/>
    <col min="16142" max="16142" width="14.21875" style="87" customWidth="1"/>
    <col min="16143" max="16143" width="15.5546875" style="87" bestFit="1" customWidth="1"/>
    <col min="16144" max="16144" width="11.21875" style="87" bestFit="1" customWidth="1"/>
    <col min="16145" max="16145" width="18.21875" style="87" customWidth="1"/>
    <col min="16146" max="16146" width="11.21875" style="87" bestFit="1" customWidth="1"/>
    <col min="16147" max="16147" width="12.77734375" style="87" customWidth="1"/>
    <col min="16148" max="16384" width="8.77734375" style="87"/>
  </cols>
  <sheetData>
    <row r="1" spans="1:21" s="129" customFormat="1" x14ac:dyDescent="0.3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S1" s="128"/>
    </row>
    <row r="2" spans="1:21" s="129" customFormat="1" x14ac:dyDescent="0.3">
      <c r="A2" s="131" t="s">
        <v>349</v>
      </c>
      <c r="B2" s="128"/>
      <c r="C2" s="128"/>
      <c r="D2" s="128"/>
      <c r="E2" s="128"/>
      <c r="F2" s="128"/>
      <c r="G2" s="128"/>
      <c r="H2" s="130">
        <v>2020</v>
      </c>
      <c r="I2" s="128"/>
      <c r="J2" s="128"/>
      <c r="K2" s="128"/>
      <c r="L2" s="128"/>
      <c r="M2" s="128"/>
      <c r="N2" s="128"/>
      <c r="O2" s="128"/>
      <c r="P2" s="130"/>
      <c r="S2" s="128"/>
    </row>
    <row r="3" spans="1:21" x14ac:dyDescent="0.3">
      <c r="A3" s="96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5" t="s">
        <v>2</v>
      </c>
      <c r="O3" s="95" t="s">
        <v>3</v>
      </c>
      <c r="P3" s="95" t="s">
        <v>4</v>
      </c>
      <c r="S3" s="97"/>
    </row>
    <row r="4" spans="1:21" x14ac:dyDescent="0.3">
      <c r="A4" s="95" t="s">
        <v>5</v>
      </c>
      <c r="B4" s="95" t="s">
        <v>6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 t="s">
        <v>264</v>
      </c>
      <c r="P4" s="95" t="s">
        <v>19</v>
      </c>
      <c r="Q4" s="95"/>
      <c r="S4" s="95"/>
    </row>
    <row r="5" spans="1:21" x14ac:dyDescent="0.3">
      <c r="A5" s="87" t="s">
        <v>20</v>
      </c>
      <c r="B5" s="82">
        <v>851280</v>
      </c>
      <c r="C5" s="82">
        <v>791270</v>
      </c>
      <c r="D5" s="82">
        <v>323271</v>
      </c>
      <c r="E5" s="82">
        <v>6099</v>
      </c>
      <c r="F5" s="82">
        <v>15041</v>
      </c>
      <c r="G5" s="82">
        <v>36646</v>
      </c>
      <c r="H5" s="82">
        <v>76476</v>
      </c>
      <c r="I5" s="82">
        <v>103949</v>
      </c>
      <c r="J5" s="98">
        <v>95403</v>
      </c>
      <c r="K5" s="98">
        <v>86985</v>
      </c>
      <c r="L5" s="82">
        <v>72933</v>
      </c>
      <c r="M5" s="82">
        <v>122892</v>
      </c>
      <c r="N5" s="98">
        <v>2582245</v>
      </c>
      <c r="O5" s="200">
        <v>-0.86444458419827896</v>
      </c>
      <c r="P5" s="88">
        <v>7.7083392856487631E-2</v>
      </c>
      <c r="S5" s="98"/>
      <c r="U5" s="89"/>
    </row>
    <row r="6" spans="1:21" x14ac:dyDescent="0.3">
      <c r="A6" s="87" t="s">
        <v>21</v>
      </c>
      <c r="B6" s="82">
        <v>694230</v>
      </c>
      <c r="C6" s="82">
        <v>777998</v>
      </c>
      <c r="D6" s="82">
        <v>392258</v>
      </c>
      <c r="E6" s="82">
        <v>321</v>
      </c>
      <c r="F6" s="82">
        <v>561</v>
      </c>
      <c r="G6" s="82">
        <v>10790</v>
      </c>
      <c r="H6" s="82">
        <v>156242</v>
      </c>
      <c r="I6" s="82">
        <v>147332</v>
      </c>
      <c r="J6" s="98">
        <v>127001</v>
      </c>
      <c r="K6" s="98">
        <v>180670</v>
      </c>
      <c r="L6" s="82">
        <v>228451</v>
      </c>
      <c r="M6" s="82">
        <v>382206</v>
      </c>
      <c r="N6" s="98">
        <v>3098060</v>
      </c>
      <c r="O6" s="200">
        <v>-0.66928730231945954</v>
      </c>
      <c r="P6" s="88">
        <v>9.2481145698014744E-2</v>
      </c>
      <c r="S6" s="98"/>
      <c r="U6" s="89"/>
    </row>
    <row r="7" spans="1:21" x14ac:dyDescent="0.3">
      <c r="A7" s="87" t="s">
        <v>22</v>
      </c>
      <c r="B7" s="82">
        <v>549477</v>
      </c>
      <c r="C7" s="82">
        <v>273445</v>
      </c>
      <c r="D7" s="82">
        <v>94810</v>
      </c>
      <c r="E7" s="82">
        <v>6255</v>
      </c>
      <c r="F7" s="82">
        <v>8801</v>
      </c>
      <c r="G7" s="82">
        <v>13638</v>
      </c>
      <c r="H7" s="82">
        <v>21077</v>
      </c>
      <c r="I7" s="82">
        <v>23791</v>
      </c>
      <c r="J7" s="98">
        <v>22564</v>
      </c>
      <c r="K7" s="98">
        <v>27040</v>
      </c>
      <c r="L7" s="82">
        <v>33592</v>
      </c>
      <c r="M7" s="82">
        <v>39100</v>
      </c>
      <c r="N7" s="98">
        <v>1113590</v>
      </c>
      <c r="O7" s="200">
        <v>-0.82987457414791388</v>
      </c>
      <c r="P7" s="88">
        <v>3.3242118951166938E-2</v>
      </c>
      <c r="S7" s="98"/>
      <c r="U7" s="89"/>
    </row>
    <row r="8" spans="1:21" x14ac:dyDescent="0.3">
      <c r="A8" s="87" t="s">
        <v>23</v>
      </c>
      <c r="B8" s="82">
        <v>187169</v>
      </c>
      <c r="C8" s="82">
        <v>210944</v>
      </c>
      <c r="D8" s="82">
        <v>90054</v>
      </c>
      <c r="E8" s="82">
        <v>741</v>
      </c>
      <c r="F8" s="82">
        <v>1486</v>
      </c>
      <c r="G8" s="82">
        <v>3698</v>
      </c>
      <c r="H8" s="82">
        <v>7357</v>
      </c>
      <c r="I8" s="82">
        <v>12421</v>
      </c>
      <c r="J8" s="98">
        <v>19819</v>
      </c>
      <c r="K8" s="98">
        <v>45165</v>
      </c>
      <c r="L8" s="82">
        <v>66899</v>
      </c>
      <c r="M8" s="82">
        <v>126615</v>
      </c>
      <c r="N8" s="98">
        <v>772368</v>
      </c>
      <c r="O8" s="200">
        <v>-0.66969868806273081</v>
      </c>
      <c r="P8" s="88">
        <v>2.3056195664539824E-2</v>
      </c>
      <c r="S8" s="98"/>
      <c r="U8" s="89"/>
    </row>
    <row r="9" spans="1:21" x14ac:dyDescent="0.3">
      <c r="A9" s="87" t="s">
        <v>58</v>
      </c>
      <c r="B9" s="82">
        <v>307172</v>
      </c>
      <c r="C9" s="82">
        <v>324296</v>
      </c>
      <c r="D9" s="82">
        <v>152153</v>
      </c>
      <c r="E9" s="82">
        <v>238</v>
      </c>
      <c r="F9" s="82">
        <v>449</v>
      </c>
      <c r="G9" s="82">
        <v>878</v>
      </c>
      <c r="H9" s="82">
        <v>1648</v>
      </c>
      <c r="I9" s="82">
        <v>3946</v>
      </c>
      <c r="J9" s="98">
        <v>16083</v>
      </c>
      <c r="K9" s="98">
        <v>50623</v>
      </c>
      <c r="L9" s="82">
        <v>87098</v>
      </c>
      <c r="M9" s="82">
        <v>159273</v>
      </c>
      <c r="N9" s="98">
        <v>1103857</v>
      </c>
      <c r="O9" s="200">
        <v>-0.68017290284746734</v>
      </c>
      <c r="P9" s="88">
        <v>3.295157616275135E-2</v>
      </c>
      <c r="S9" s="98"/>
      <c r="U9" s="89"/>
    </row>
    <row r="10" spans="1:21" x14ac:dyDescent="0.3">
      <c r="A10" s="87" t="s">
        <v>25</v>
      </c>
      <c r="B10" s="82">
        <v>87207</v>
      </c>
      <c r="C10" s="82">
        <v>94690</v>
      </c>
      <c r="D10" s="82">
        <v>41156</v>
      </c>
      <c r="E10" s="82">
        <v>276</v>
      </c>
      <c r="F10" s="82">
        <v>436</v>
      </c>
      <c r="G10" s="82">
        <v>701</v>
      </c>
      <c r="H10" s="82">
        <v>1654</v>
      </c>
      <c r="I10" s="82">
        <v>3731</v>
      </c>
      <c r="J10" s="98">
        <v>4111</v>
      </c>
      <c r="K10" s="98">
        <v>4725</v>
      </c>
      <c r="L10" s="82">
        <v>4607</v>
      </c>
      <c r="M10" s="82">
        <v>4186</v>
      </c>
      <c r="N10" s="98">
        <v>247480</v>
      </c>
      <c r="O10" s="200">
        <v>-0.74178604592928021</v>
      </c>
      <c r="P10" s="88">
        <v>7.3876018983959927E-3</v>
      </c>
      <c r="S10" s="98"/>
      <c r="U10" s="89"/>
    </row>
    <row r="11" spans="1:21" x14ac:dyDescent="0.3">
      <c r="A11" s="87" t="s">
        <v>26</v>
      </c>
      <c r="B11" s="82">
        <v>212001</v>
      </c>
      <c r="C11" s="82">
        <v>184556</v>
      </c>
      <c r="D11" s="82">
        <v>67498</v>
      </c>
      <c r="E11" s="82">
        <v>612</v>
      </c>
      <c r="F11" s="82">
        <v>1811</v>
      </c>
      <c r="G11" s="82">
        <v>5915</v>
      </c>
      <c r="H11" s="82">
        <v>19969</v>
      </c>
      <c r="I11" s="82">
        <v>42722</v>
      </c>
      <c r="J11" s="98">
        <v>43037</v>
      </c>
      <c r="K11" s="98">
        <v>51268</v>
      </c>
      <c r="L11" s="82">
        <v>48456</v>
      </c>
      <c r="M11" s="82">
        <v>59148</v>
      </c>
      <c r="N11" s="98">
        <v>736993</v>
      </c>
      <c r="O11" s="200">
        <v>-0.71042146846393039</v>
      </c>
      <c r="P11" s="88">
        <v>2.2000205616229826E-2</v>
      </c>
      <c r="S11" s="98"/>
      <c r="U11" s="89"/>
    </row>
    <row r="12" spans="1:21" x14ac:dyDescent="0.3">
      <c r="A12" s="87" t="s">
        <v>27</v>
      </c>
      <c r="B12" s="82">
        <v>42489</v>
      </c>
      <c r="C12" s="82">
        <v>36927</v>
      </c>
      <c r="D12" s="82">
        <v>19089</v>
      </c>
      <c r="E12" s="82">
        <v>329</v>
      </c>
      <c r="F12" s="82">
        <v>642</v>
      </c>
      <c r="G12" s="82">
        <v>1468</v>
      </c>
      <c r="H12" s="82">
        <v>8420</v>
      </c>
      <c r="I12" s="82">
        <v>10631</v>
      </c>
      <c r="J12" s="98">
        <v>11836</v>
      </c>
      <c r="K12" s="98">
        <v>14937</v>
      </c>
      <c r="L12" s="82">
        <v>16110</v>
      </c>
      <c r="M12" s="82">
        <v>23951</v>
      </c>
      <c r="N12" s="98">
        <v>186829</v>
      </c>
      <c r="O12" s="200">
        <v>-0.66169733492197436</v>
      </c>
      <c r="P12" s="88">
        <v>5.5770901692073103E-3</v>
      </c>
      <c r="S12" s="98"/>
      <c r="U12" s="89"/>
    </row>
    <row r="13" spans="1:21" x14ac:dyDescent="0.3">
      <c r="B13" s="98"/>
      <c r="C13" s="98"/>
      <c r="D13" s="98"/>
      <c r="E13" s="96"/>
      <c r="F13" s="96"/>
      <c r="G13" s="98"/>
      <c r="H13" s="98"/>
      <c r="I13" s="98"/>
      <c r="J13" s="96"/>
      <c r="K13" s="96"/>
      <c r="L13" s="96"/>
      <c r="M13" s="96"/>
      <c r="N13" s="98"/>
      <c r="O13" s="200"/>
      <c r="P13" s="88"/>
      <c r="S13" s="98"/>
      <c r="U13" s="89"/>
    </row>
    <row r="14" spans="1:21" x14ac:dyDescent="0.3">
      <c r="A14" s="96" t="s">
        <v>59</v>
      </c>
      <c r="B14" s="98">
        <v>2931025</v>
      </c>
      <c r="C14" s="98">
        <v>2694126</v>
      </c>
      <c r="D14" s="98">
        <v>1180289</v>
      </c>
      <c r="E14" s="98">
        <v>14871</v>
      </c>
      <c r="F14" s="98">
        <v>29227</v>
      </c>
      <c r="G14" s="98">
        <v>73734</v>
      </c>
      <c r="H14" s="98">
        <v>292843</v>
      </c>
      <c r="I14" s="98">
        <v>348523</v>
      </c>
      <c r="J14" s="98">
        <v>339854</v>
      </c>
      <c r="K14" s="98">
        <v>461413</v>
      </c>
      <c r="L14" s="98">
        <v>558146</v>
      </c>
      <c r="M14" s="98">
        <v>917371</v>
      </c>
      <c r="N14" s="100">
        <v>9841422</v>
      </c>
      <c r="O14" s="200">
        <v>-0.78036671539485192</v>
      </c>
      <c r="P14" s="88">
        <v>0.2937793270167936</v>
      </c>
      <c r="Q14" s="96"/>
      <c r="S14" s="98"/>
      <c r="U14" s="89"/>
    </row>
    <row r="15" spans="1:21" x14ac:dyDescent="0.3">
      <c r="B15" s="98"/>
      <c r="C15" s="98"/>
      <c r="D15" s="98"/>
      <c r="E15" s="98"/>
      <c r="F15" s="98"/>
      <c r="G15" s="98"/>
      <c r="H15" s="101"/>
      <c r="I15" s="101"/>
      <c r="J15" s="101"/>
      <c r="K15" s="98"/>
      <c r="L15" s="98"/>
      <c r="M15" s="98"/>
      <c r="N15" s="98"/>
      <c r="O15" s="200"/>
      <c r="P15" s="88"/>
      <c r="S15" s="98"/>
      <c r="U15" s="89"/>
    </row>
    <row r="16" spans="1:21" x14ac:dyDescent="0.3">
      <c r="A16" s="96" t="s">
        <v>60</v>
      </c>
      <c r="B16" s="102">
        <v>3315163.7949795998</v>
      </c>
      <c r="C16" s="102">
        <v>3278825.2059198399</v>
      </c>
      <c r="D16" s="102">
        <v>2478839.9534564</v>
      </c>
      <c r="E16" s="102">
        <v>749591.03983884898</v>
      </c>
      <c r="F16" s="102">
        <v>849310.16882669099</v>
      </c>
      <c r="G16" s="102">
        <v>909098.30121967802</v>
      </c>
      <c r="H16" s="102">
        <v>1261208.1067383301</v>
      </c>
      <c r="I16" s="102">
        <v>1221215.8549843801</v>
      </c>
      <c r="J16" s="102">
        <v>1683592.6006771801</v>
      </c>
      <c r="K16" s="98">
        <v>1842812.2</v>
      </c>
      <c r="L16" s="98">
        <v>1857069.3</v>
      </c>
      <c r="M16" s="98">
        <v>2282431.2000000002</v>
      </c>
      <c r="N16" s="100">
        <v>21729157.726640947</v>
      </c>
      <c r="O16" s="200">
        <v>-0.4493025899424451</v>
      </c>
      <c r="P16" s="88">
        <v>0.64864379696088015</v>
      </c>
      <c r="Q16" s="96"/>
      <c r="S16" s="98"/>
      <c r="U16" s="89"/>
    </row>
    <row r="17" spans="1:21" ht="16.2" x14ac:dyDescent="0.3">
      <c r="A17" s="103" t="s">
        <v>61</v>
      </c>
      <c r="B17" s="82">
        <v>842168</v>
      </c>
      <c r="C17" s="82">
        <v>904043</v>
      </c>
      <c r="D17" s="82">
        <v>518317</v>
      </c>
      <c r="E17" s="82">
        <v>15440</v>
      </c>
      <c r="F17" s="82">
        <v>22738</v>
      </c>
      <c r="G17" s="82">
        <v>96500</v>
      </c>
      <c r="H17" s="82">
        <v>260150</v>
      </c>
      <c r="I17" s="82">
        <v>288175</v>
      </c>
      <c r="J17" s="98">
        <v>319079</v>
      </c>
      <c r="K17" s="98">
        <v>466187</v>
      </c>
      <c r="L17" s="82">
        <v>543889</v>
      </c>
      <c r="M17" s="82">
        <v>739559</v>
      </c>
      <c r="N17" s="98">
        <v>5016245</v>
      </c>
      <c r="O17" s="200">
        <v>-0.50366995188920749</v>
      </c>
      <c r="P17" s="104" t="s">
        <v>31</v>
      </c>
      <c r="Q17" s="103"/>
      <c r="S17" s="98"/>
      <c r="U17" s="89"/>
    </row>
    <row r="18" spans="1:21" x14ac:dyDescent="0.3">
      <c r="A18" s="96" t="s">
        <v>62</v>
      </c>
      <c r="B18" s="105">
        <v>620731</v>
      </c>
      <c r="C18" s="105">
        <v>699976</v>
      </c>
      <c r="D18" s="105">
        <v>308399</v>
      </c>
      <c r="E18" s="105">
        <v>9617</v>
      </c>
      <c r="F18" s="105">
        <v>16431</v>
      </c>
      <c r="G18" s="105">
        <v>32198</v>
      </c>
      <c r="H18" s="105">
        <v>40460</v>
      </c>
      <c r="I18" s="105">
        <v>44976</v>
      </c>
      <c r="J18" s="105">
        <v>36947</v>
      </c>
      <c r="K18" s="105">
        <v>36726</v>
      </c>
      <c r="L18" s="105">
        <v>34255</v>
      </c>
      <c r="M18" s="105">
        <v>48073</v>
      </c>
      <c r="N18" s="100">
        <v>1928789</v>
      </c>
      <c r="O18" s="200">
        <v>-0.8714529907010824</v>
      </c>
      <c r="P18" s="88">
        <v>5.7576876022326279E-2</v>
      </c>
      <c r="Q18" s="96"/>
      <c r="S18" s="98"/>
      <c r="U18" s="89"/>
    </row>
    <row r="19" spans="1:21" ht="16.2" x14ac:dyDescent="0.3">
      <c r="A19" s="103" t="s">
        <v>63</v>
      </c>
      <c r="B19" s="105">
        <v>254354</v>
      </c>
      <c r="C19" s="105">
        <v>268327</v>
      </c>
      <c r="D19" s="105">
        <v>123497</v>
      </c>
      <c r="E19" s="105">
        <v>1657</v>
      </c>
      <c r="F19" s="105">
        <v>2568</v>
      </c>
      <c r="G19" s="105">
        <v>6427</v>
      </c>
      <c r="H19" s="105">
        <v>9175</v>
      </c>
      <c r="I19" s="105">
        <v>11985</v>
      </c>
      <c r="J19" s="105">
        <v>10401</v>
      </c>
      <c r="K19" s="105">
        <v>11161</v>
      </c>
      <c r="L19" s="105">
        <v>12565</v>
      </c>
      <c r="M19" s="105">
        <v>19068</v>
      </c>
      <c r="N19" s="98">
        <v>731185</v>
      </c>
      <c r="O19" s="200">
        <v>-0.85760154958866808</v>
      </c>
      <c r="P19" s="104" t="s">
        <v>31</v>
      </c>
      <c r="Q19" s="103"/>
      <c r="S19" s="98"/>
      <c r="U19" s="89"/>
    </row>
    <row r="20" spans="1:21" x14ac:dyDescent="0.3">
      <c r="A20" s="106" t="s">
        <v>33</v>
      </c>
      <c r="B20" s="98">
        <v>3935894.7949795998</v>
      </c>
      <c r="C20" s="98">
        <v>3978801.2059198399</v>
      </c>
      <c r="D20" s="98">
        <v>2787238.9534564</v>
      </c>
      <c r="E20" s="98">
        <v>759208.03983884898</v>
      </c>
      <c r="F20" s="98">
        <v>865741.16882669099</v>
      </c>
      <c r="G20" s="98">
        <v>941296.30121967802</v>
      </c>
      <c r="H20" s="98">
        <v>1301668.1067383301</v>
      </c>
      <c r="I20" s="98">
        <v>1266191.8549843801</v>
      </c>
      <c r="J20" s="98">
        <v>1720539.6006771801</v>
      </c>
      <c r="K20" s="98">
        <v>1879538.2</v>
      </c>
      <c r="L20" s="98">
        <v>1891324.3</v>
      </c>
      <c r="M20" s="98">
        <v>2330504.2000000002</v>
      </c>
      <c r="N20" s="98">
        <v>23657946.726640947</v>
      </c>
      <c r="O20" s="200">
        <v>-0.56560690185980056</v>
      </c>
      <c r="P20" s="88">
        <v>0.70622067298320634</v>
      </c>
      <c r="Q20" s="106"/>
      <c r="S20" s="98"/>
      <c r="U20" s="89"/>
    </row>
    <row r="21" spans="1:21" x14ac:dyDescent="0.3">
      <c r="B21" s="98"/>
      <c r="C21" s="98"/>
      <c r="D21" s="98"/>
      <c r="E21" s="96"/>
      <c r="F21" s="96"/>
      <c r="G21" s="98"/>
      <c r="H21" s="101"/>
      <c r="I21" s="101"/>
      <c r="J21" s="101"/>
      <c r="K21" s="101"/>
      <c r="L21" s="96"/>
      <c r="M21" s="96"/>
      <c r="N21" s="98"/>
      <c r="O21" s="200"/>
      <c r="P21" s="88"/>
      <c r="Q21" s="88"/>
      <c r="S21" s="98"/>
      <c r="U21" s="89"/>
    </row>
    <row r="22" spans="1:21" x14ac:dyDescent="0.3">
      <c r="A22" s="87" t="s">
        <v>64</v>
      </c>
      <c r="B22" s="98">
        <v>6866919.7949796002</v>
      </c>
      <c r="C22" s="98">
        <v>6672927.2059198394</v>
      </c>
      <c r="D22" s="98">
        <v>3967527.9534564</v>
      </c>
      <c r="E22" s="98">
        <v>774079.03983884898</v>
      </c>
      <c r="F22" s="98">
        <v>894968.16882669099</v>
      </c>
      <c r="G22" s="98">
        <v>1015030.301219678</v>
      </c>
      <c r="H22" s="98">
        <v>1594511.1067383301</v>
      </c>
      <c r="I22" s="98">
        <v>1614714.8549843801</v>
      </c>
      <c r="J22" s="98">
        <v>2060393.6006771801</v>
      </c>
      <c r="K22" s="98">
        <v>2340951.2000000002</v>
      </c>
      <c r="L22" s="98">
        <v>2449470.2999999998</v>
      </c>
      <c r="M22" s="98">
        <v>3247875.2</v>
      </c>
      <c r="N22" s="100">
        <v>33499368.726640947</v>
      </c>
      <c r="O22" s="200">
        <v>-0.66254456058211164</v>
      </c>
      <c r="P22" s="88">
        <v>1</v>
      </c>
      <c r="Q22" s="88"/>
      <c r="S22" s="98"/>
      <c r="U22" s="89"/>
    </row>
    <row r="23" spans="1:21" x14ac:dyDescent="0.3">
      <c r="A23" s="96" t="s">
        <v>65</v>
      </c>
      <c r="B23" s="107">
        <v>5.8087312772247199E-2</v>
      </c>
      <c r="C23" s="107">
        <v>5.3274290800411926E-2</v>
      </c>
      <c r="D23" s="201">
        <v>-0.52624667518495627</v>
      </c>
      <c r="E23" s="201">
        <v>-0.89804428454522267</v>
      </c>
      <c r="F23" s="201">
        <v>-0.89507401656831254</v>
      </c>
      <c r="G23" s="201">
        <v>-0.90281221490043173</v>
      </c>
      <c r="H23" s="201">
        <v>-0.85161357116506264</v>
      </c>
      <c r="I23" s="201">
        <v>-0.82892146095778552</v>
      </c>
      <c r="J23" s="201">
        <v>-0.72865106951651071</v>
      </c>
      <c r="K23" s="201">
        <v>-0.69231551312324802</v>
      </c>
      <c r="L23" s="201">
        <v>-0.66202666815748878</v>
      </c>
      <c r="M23" s="201">
        <v>-0.63390069101604041</v>
      </c>
      <c r="N23" s="201">
        <v>-0.66254456058211164</v>
      </c>
      <c r="O23" s="109"/>
      <c r="S23" s="107"/>
    </row>
    <row r="24" spans="1:21" ht="16.5" customHeight="1" x14ac:dyDescent="0.3">
      <c r="C24" s="104"/>
      <c r="D24" s="110"/>
      <c r="E24" s="110"/>
      <c r="I24" s="104"/>
      <c r="M24" s="96"/>
      <c r="N24" s="98" t="s">
        <v>372</v>
      </c>
      <c r="O24" s="98"/>
      <c r="S24" s="104"/>
    </row>
    <row r="25" spans="1:21" x14ac:dyDescent="0.3">
      <c r="A25" s="96" t="s">
        <v>325</v>
      </c>
      <c r="B25" s="98"/>
      <c r="C25" s="98"/>
      <c r="D25" s="98"/>
      <c r="E25" s="98"/>
      <c r="F25" s="98"/>
      <c r="N25" s="98"/>
      <c r="O25" s="98"/>
      <c r="S25" s="98"/>
    </row>
    <row r="26" spans="1:21" x14ac:dyDescent="0.3">
      <c r="A26" s="96" t="s">
        <v>326</v>
      </c>
      <c r="B26" s="98"/>
      <c r="C26" s="98"/>
      <c r="D26" s="98"/>
      <c r="E26" s="98"/>
      <c r="F26" s="98"/>
      <c r="K26" s="98"/>
      <c r="M26" s="96"/>
      <c r="N26" s="107"/>
      <c r="O26" s="107"/>
      <c r="S26" s="98"/>
    </row>
    <row r="27" spans="1:21" s="96" customFormat="1" ht="16.5" customHeight="1" x14ac:dyDescent="0.3">
      <c r="A27" s="96" t="s">
        <v>327</v>
      </c>
      <c r="K27" s="98"/>
      <c r="N27" s="107"/>
      <c r="O27" s="107"/>
    </row>
    <row r="28" spans="1:21" s="96" customFormat="1" ht="16.5" customHeight="1" x14ac:dyDescent="0.3">
      <c r="A28" s="96" t="s">
        <v>70</v>
      </c>
      <c r="K28" s="98"/>
      <c r="M28" s="107"/>
      <c r="N28" s="98"/>
      <c r="O28" s="107"/>
    </row>
    <row r="29" spans="1:21" s="96" customFormat="1" ht="16.5" customHeight="1" x14ac:dyDescent="0.3">
      <c r="A29" s="96" t="s">
        <v>328</v>
      </c>
      <c r="K29" s="98"/>
      <c r="M29" s="107"/>
      <c r="N29" s="98"/>
    </row>
    <row r="30" spans="1:21" s="96" customFormat="1" ht="16.5" customHeight="1" x14ac:dyDescent="0.3">
      <c r="A30" s="96" t="s">
        <v>329</v>
      </c>
      <c r="K30" s="98"/>
    </row>
    <row r="31" spans="1:21" x14ac:dyDescent="0.3">
      <c r="A31" s="96"/>
      <c r="N31" s="96"/>
      <c r="P31" s="90"/>
    </row>
    <row r="32" spans="1:21" s="96" customFormat="1" x14ac:dyDescent="0.3">
      <c r="A32" s="96" t="s">
        <v>73</v>
      </c>
    </row>
    <row r="33" spans="1:19" s="96" customFormat="1" x14ac:dyDescent="0.3">
      <c r="A33" s="96" t="s">
        <v>236</v>
      </c>
      <c r="E33" s="111" t="s">
        <v>237</v>
      </c>
      <c r="N33" s="98"/>
    </row>
    <row r="34" spans="1:19" s="96" customFormat="1" x14ac:dyDescent="0.3">
      <c r="N34" s="98"/>
      <c r="O34" s="107"/>
    </row>
    <row r="35" spans="1:19" s="96" customFormat="1" x14ac:dyDescent="0.3">
      <c r="A35" s="96" t="s">
        <v>38</v>
      </c>
      <c r="N35" s="98"/>
      <c r="O35" s="107"/>
    </row>
    <row r="36" spans="1:19" x14ac:dyDescent="0.3">
      <c r="N36" s="89"/>
    </row>
    <row r="37" spans="1:19" s="96" customFormat="1" x14ac:dyDescent="0.3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S37" s="112"/>
    </row>
    <row r="38" spans="1:19" s="96" customFormat="1" x14ac:dyDescent="0.3">
      <c r="A38" s="133" t="s">
        <v>0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1"/>
      <c r="S38" s="112"/>
    </row>
    <row r="39" spans="1:19" x14ac:dyDescent="0.3">
      <c r="A39" s="127"/>
      <c r="B39" s="128"/>
      <c r="C39" s="128"/>
      <c r="D39" s="128"/>
      <c r="E39" s="128"/>
      <c r="F39" s="128"/>
      <c r="G39" s="128"/>
      <c r="H39" s="130">
        <v>2019</v>
      </c>
      <c r="I39" s="128"/>
      <c r="J39" s="128"/>
      <c r="K39" s="128"/>
      <c r="L39" s="128"/>
      <c r="M39" s="128"/>
      <c r="N39" s="128"/>
      <c r="O39" s="128"/>
      <c r="P39" s="129"/>
      <c r="S39" s="86"/>
    </row>
    <row r="40" spans="1:19" x14ac:dyDescent="0.3">
      <c r="A40" s="113"/>
      <c r="B40" s="114"/>
      <c r="C40" s="114"/>
      <c r="D40" s="114"/>
      <c r="E40" s="114"/>
      <c r="F40" s="114"/>
      <c r="H40" s="115"/>
      <c r="I40" s="115"/>
      <c r="J40" s="115"/>
      <c r="K40" s="115"/>
      <c r="L40" s="115"/>
      <c r="M40" s="115"/>
      <c r="N40" s="95" t="s">
        <v>2</v>
      </c>
      <c r="O40" s="95"/>
      <c r="P40" s="95" t="s">
        <v>40</v>
      </c>
      <c r="S40" s="114"/>
    </row>
    <row r="41" spans="1:19" x14ac:dyDescent="0.3">
      <c r="A41" s="95" t="s">
        <v>5</v>
      </c>
      <c r="B41" s="95" t="s">
        <v>6</v>
      </c>
      <c r="C41" s="95" t="s">
        <v>7</v>
      </c>
      <c r="D41" s="95" t="s">
        <v>8</v>
      </c>
      <c r="E41" s="95" t="s">
        <v>9</v>
      </c>
      <c r="F41" s="95" t="s">
        <v>10</v>
      </c>
      <c r="G41" s="95" t="s">
        <v>11</v>
      </c>
      <c r="H41" s="95" t="s">
        <v>12</v>
      </c>
      <c r="I41" s="95" t="s">
        <v>13</v>
      </c>
      <c r="J41" s="95" t="s">
        <v>14</v>
      </c>
      <c r="K41" s="95" t="s">
        <v>15</v>
      </c>
      <c r="L41" s="95" t="s">
        <v>16</v>
      </c>
      <c r="M41" s="95" t="s">
        <v>17</v>
      </c>
      <c r="N41" s="95" t="s">
        <v>1</v>
      </c>
      <c r="O41" s="95"/>
      <c r="P41" s="95" t="s">
        <v>19</v>
      </c>
      <c r="R41" s="116"/>
      <c r="S41" s="95"/>
    </row>
    <row r="42" spans="1:19" x14ac:dyDescent="0.3">
      <c r="A42" s="87" t="s">
        <v>20</v>
      </c>
      <c r="B42" s="5">
        <v>829621</v>
      </c>
      <c r="C42" s="5">
        <v>765967</v>
      </c>
      <c r="D42" s="5">
        <v>1358201</v>
      </c>
      <c r="E42" s="5">
        <v>1384033</v>
      </c>
      <c r="F42" s="5">
        <v>2047666</v>
      </c>
      <c r="G42" s="5">
        <v>2574573</v>
      </c>
      <c r="H42" s="5">
        <v>2240071</v>
      </c>
      <c r="I42" s="5">
        <v>1950485</v>
      </c>
      <c r="J42" s="5">
        <v>1976641</v>
      </c>
      <c r="K42" s="5">
        <v>1525251</v>
      </c>
      <c r="L42" s="5">
        <v>1107948</v>
      </c>
      <c r="M42" s="5">
        <v>1288911</v>
      </c>
      <c r="N42" s="5">
        <v>19049368</v>
      </c>
      <c r="O42" s="6"/>
      <c r="P42" s="47">
        <v>0.19189355183164497</v>
      </c>
      <c r="S42" s="98"/>
    </row>
    <row r="43" spans="1:19" x14ac:dyDescent="0.3">
      <c r="A43" s="87" t="s">
        <v>21</v>
      </c>
      <c r="B43" s="5">
        <v>747505</v>
      </c>
      <c r="C43" s="5">
        <v>797839</v>
      </c>
      <c r="D43" s="5">
        <v>1017295</v>
      </c>
      <c r="E43" s="5">
        <v>840253</v>
      </c>
      <c r="F43" s="5">
        <v>845477</v>
      </c>
      <c r="G43" s="5">
        <v>980935</v>
      </c>
      <c r="H43" s="5">
        <v>979916</v>
      </c>
      <c r="I43" s="5">
        <v>756533</v>
      </c>
      <c r="J43" s="5">
        <v>421173</v>
      </c>
      <c r="K43" s="5">
        <v>519048</v>
      </c>
      <c r="L43" s="5">
        <v>631674</v>
      </c>
      <c r="M43" s="5">
        <v>830181</v>
      </c>
      <c r="N43" s="5">
        <v>9367829</v>
      </c>
      <c r="O43" s="6"/>
      <c r="P43" s="47">
        <v>9.4366699187158704E-2</v>
      </c>
      <c r="S43" s="98"/>
    </row>
    <row r="44" spans="1:19" x14ac:dyDescent="0.3">
      <c r="A44" s="87" t="s">
        <v>22</v>
      </c>
      <c r="B44" s="5">
        <v>540305</v>
      </c>
      <c r="C44" s="5">
        <v>432715</v>
      </c>
      <c r="D44" s="5">
        <v>612162</v>
      </c>
      <c r="E44" s="5">
        <v>563731</v>
      </c>
      <c r="F44" s="5">
        <v>546558</v>
      </c>
      <c r="G44" s="5">
        <v>599755</v>
      </c>
      <c r="H44" s="5">
        <v>569677</v>
      </c>
      <c r="I44" s="5">
        <v>464470</v>
      </c>
      <c r="J44" s="5">
        <v>467211</v>
      </c>
      <c r="K44" s="5">
        <v>564812</v>
      </c>
      <c r="L44" s="5">
        <v>569565</v>
      </c>
      <c r="M44" s="5">
        <v>614739</v>
      </c>
      <c r="N44" s="5">
        <v>6545700</v>
      </c>
      <c r="O44" s="6"/>
      <c r="P44" s="47">
        <v>6.593802073771679E-2</v>
      </c>
      <c r="S44" s="98"/>
    </row>
    <row r="45" spans="1:19" x14ac:dyDescent="0.3">
      <c r="A45" s="87" t="s">
        <v>23</v>
      </c>
      <c r="B45" s="5">
        <v>169540</v>
      </c>
      <c r="C45" s="5">
        <v>180889</v>
      </c>
      <c r="D45" s="5">
        <v>215675</v>
      </c>
      <c r="E45" s="5">
        <v>163975</v>
      </c>
      <c r="F45" s="5">
        <v>185263</v>
      </c>
      <c r="G45" s="5">
        <v>232188</v>
      </c>
      <c r="H45" s="5">
        <v>218521</v>
      </c>
      <c r="I45" s="5">
        <v>193247</v>
      </c>
      <c r="J45" s="5">
        <v>148883</v>
      </c>
      <c r="K45" s="5">
        <v>165505</v>
      </c>
      <c r="L45" s="5">
        <v>184974</v>
      </c>
      <c r="M45" s="5">
        <v>279714</v>
      </c>
      <c r="N45" s="5">
        <v>2338374</v>
      </c>
      <c r="O45" s="6"/>
      <c r="P45" s="47">
        <v>2.3555578976203882E-2</v>
      </c>
      <c r="S45" s="98"/>
    </row>
    <row r="46" spans="1:19" x14ac:dyDescent="0.3">
      <c r="A46" s="87" t="s">
        <v>58</v>
      </c>
      <c r="B46" s="5">
        <v>282410</v>
      </c>
      <c r="C46" s="5">
        <v>293166</v>
      </c>
      <c r="D46" s="5">
        <v>356739</v>
      </c>
      <c r="E46" s="5">
        <v>268007</v>
      </c>
      <c r="F46" s="5">
        <v>268255</v>
      </c>
      <c r="G46" s="5">
        <v>365014</v>
      </c>
      <c r="H46" s="5">
        <v>358707</v>
      </c>
      <c r="I46" s="5">
        <v>259319</v>
      </c>
      <c r="J46" s="5">
        <v>167824</v>
      </c>
      <c r="K46" s="5">
        <v>200019</v>
      </c>
      <c r="L46" s="5">
        <v>258546</v>
      </c>
      <c r="M46" s="5">
        <v>373412</v>
      </c>
      <c r="N46" s="5">
        <v>3451418</v>
      </c>
      <c r="O46" s="6"/>
      <c r="P46" s="47">
        <v>3.4767812710409733E-2</v>
      </c>
      <c r="S46" s="98"/>
    </row>
    <row r="47" spans="1:19" x14ac:dyDescent="0.3">
      <c r="A47" s="87" t="s">
        <v>25</v>
      </c>
      <c r="B47" s="5">
        <v>80867</v>
      </c>
      <c r="C47" s="5">
        <v>98154</v>
      </c>
      <c r="D47" s="5">
        <v>106344</v>
      </c>
      <c r="E47" s="5">
        <v>68442</v>
      </c>
      <c r="F47" s="5">
        <v>69280</v>
      </c>
      <c r="G47" s="5">
        <v>77190</v>
      </c>
      <c r="H47" s="5">
        <v>73060</v>
      </c>
      <c r="I47" s="5">
        <v>63051</v>
      </c>
      <c r="J47" s="5">
        <v>58211</v>
      </c>
      <c r="K47" s="5">
        <v>66734</v>
      </c>
      <c r="L47" s="5">
        <v>88195</v>
      </c>
      <c r="M47" s="5">
        <v>108902</v>
      </c>
      <c r="N47" s="5">
        <v>958430</v>
      </c>
      <c r="O47" s="6"/>
      <c r="P47" s="47">
        <v>9.6547316888415148E-3</v>
      </c>
      <c r="S47" s="98"/>
    </row>
    <row r="48" spans="1:19" x14ac:dyDescent="0.3">
      <c r="A48" s="87" t="s">
        <v>26</v>
      </c>
      <c r="B48" s="5">
        <v>195737</v>
      </c>
      <c r="C48" s="5">
        <v>171525</v>
      </c>
      <c r="D48" s="5">
        <v>202391</v>
      </c>
      <c r="E48" s="5">
        <v>188075</v>
      </c>
      <c r="F48" s="5">
        <v>210884</v>
      </c>
      <c r="G48" s="5">
        <v>256570</v>
      </c>
      <c r="H48" s="5">
        <v>253139</v>
      </c>
      <c r="I48" s="5">
        <v>215642</v>
      </c>
      <c r="J48" s="5">
        <v>190942</v>
      </c>
      <c r="K48" s="5">
        <v>197548</v>
      </c>
      <c r="L48" s="5">
        <v>210141</v>
      </c>
      <c r="M48" s="5">
        <v>252460</v>
      </c>
      <c r="N48" s="5">
        <v>2545054</v>
      </c>
      <c r="O48" s="6"/>
      <c r="P48" s="47">
        <v>2.5637567170907476E-2</v>
      </c>
      <c r="S48" s="98"/>
    </row>
    <row r="49" spans="1:19" x14ac:dyDescent="0.3">
      <c r="A49" s="87" t="s">
        <v>27</v>
      </c>
      <c r="B49" s="5">
        <v>37460</v>
      </c>
      <c r="C49" s="5">
        <v>32108</v>
      </c>
      <c r="D49" s="5">
        <v>43326</v>
      </c>
      <c r="E49" s="5">
        <v>42558</v>
      </c>
      <c r="F49" s="5">
        <v>47436</v>
      </c>
      <c r="G49" s="5">
        <v>63666</v>
      </c>
      <c r="H49" s="5">
        <v>63563</v>
      </c>
      <c r="I49" s="5">
        <v>50046</v>
      </c>
      <c r="J49" s="5">
        <v>38434</v>
      </c>
      <c r="K49" s="5">
        <v>38025</v>
      </c>
      <c r="L49" s="5">
        <v>36976</v>
      </c>
      <c r="M49" s="5">
        <v>58656</v>
      </c>
      <c r="N49" s="5">
        <v>552254</v>
      </c>
      <c r="O49" s="6"/>
      <c r="P49" s="47">
        <v>5.5631232266200783E-3</v>
      </c>
      <c r="S49" s="98"/>
    </row>
    <row r="50" spans="1:19" x14ac:dyDescent="0.3">
      <c r="B50" s="5"/>
      <c r="C50" s="5"/>
      <c r="D50" s="5"/>
      <c r="E50" s="4"/>
      <c r="F50" s="4"/>
      <c r="G50" s="1"/>
      <c r="H50" s="5"/>
      <c r="I50" s="5"/>
      <c r="J50" s="4"/>
      <c r="K50" s="4"/>
      <c r="L50" s="4"/>
      <c r="M50" s="4"/>
      <c r="N50" s="5"/>
      <c r="O50" s="70"/>
      <c r="P50" s="47"/>
      <c r="S50" s="98"/>
    </row>
    <row r="51" spans="1:19" x14ac:dyDescent="0.3">
      <c r="A51" s="87" t="s">
        <v>332</v>
      </c>
      <c r="B51" s="5">
        <v>2883445</v>
      </c>
      <c r="C51" s="5">
        <v>2772363</v>
      </c>
      <c r="D51" s="5">
        <v>3912133</v>
      </c>
      <c r="E51" s="5">
        <v>3519074</v>
      </c>
      <c r="F51" s="5">
        <v>4220819</v>
      </c>
      <c r="G51" s="5">
        <v>5149891</v>
      </c>
      <c r="H51" s="5">
        <v>4756654</v>
      </c>
      <c r="I51" s="5">
        <v>3952793</v>
      </c>
      <c r="J51" s="5">
        <v>3469319</v>
      </c>
      <c r="K51" s="7">
        <v>3276942</v>
      </c>
      <c r="L51" s="7">
        <v>3088019</v>
      </c>
      <c r="M51" s="7">
        <v>3806975</v>
      </c>
      <c r="N51" s="5">
        <v>44808427</v>
      </c>
      <c r="O51" s="6"/>
      <c r="P51" s="47">
        <v>0.45137708552950317</v>
      </c>
      <c r="S51" s="98"/>
    </row>
    <row r="52" spans="1:19" x14ac:dyDescent="0.3">
      <c r="B52" s="98"/>
      <c r="C52" s="98"/>
      <c r="D52" s="98"/>
      <c r="E52" s="98"/>
      <c r="F52" s="98"/>
      <c r="G52" s="98"/>
      <c r="H52" s="101"/>
      <c r="I52" s="101"/>
      <c r="J52" s="101"/>
      <c r="K52" s="98"/>
      <c r="L52" s="98"/>
      <c r="M52" s="98"/>
      <c r="N52" s="98"/>
      <c r="O52" s="91"/>
      <c r="P52" s="88"/>
      <c r="S52" s="98"/>
    </row>
    <row r="53" spans="1:19" x14ac:dyDescent="0.3">
      <c r="A53" s="96" t="s">
        <v>333</v>
      </c>
      <c r="B53" s="102">
        <v>3025751.80586519</v>
      </c>
      <c r="C53" s="102">
        <v>2922573.59309472</v>
      </c>
      <c r="D53" s="102">
        <v>3665331.4152532299</v>
      </c>
      <c r="E53" s="102">
        <v>3175902.4870472401</v>
      </c>
      <c r="F53" s="102">
        <v>3033890.9957344001</v>
      </c>
      <c r="G53" s="102">
        <v>3397106.0470650699</v>
      </c>
      <c r="H53" s="102">
        <v>3647170.6978085898</v>
      </c>
      <c r="I53" s="102">
        <v>3158506.9227822698</v>
      </c>
      <c r="J53" s="102">
        <v>2733230.7290522298</v>
      </c>
      <c r="K53" s="102">
        <v>3239210.7847239901</v>
      </c>
      <c r="L53" s="102">
        <v>3375575.37913673</v>
      </c>
      <c r="M53" s="102">
        <v>4083275.7801047</v>
      </c>
      <c r="N53" s="98">
        <v>39457526.637668356</v>
      </c>
      <c r="O53" s="117"/>
      <c r="P53" s="47">
        <v>0.39747486284027511</v>
      </c>
      <c r="S53" s="98"/>
    </row>
    <row r="54" spans="1:19" ht="16.2" x14ac:dyDescent="0.3">
      <c r="A54" s="103" t="s">
        <v>43</v>
      </c>
      <c r="B54" s="98">
        <v>780219</v>
      </c>
      <c r="C54" s="98">
        <v>830538</v>
      </c>
      <c r="D54" s="98">
        <v>1069894</v>
      </c>
      <c r="E54" s="98">
        <v>814156</v>
      </c>
      <c r="F54" s="98">
        <v>839900</v>
      </c>
      <c r="G54" s="98">
        <v>1033502</v>
      </c>
      <c r="H54" s="98">
        <v>1006762</v>
      </c>
      <c r="I54" s="98">
        <v>726111</v>
      </c>
      <c r="J54" s="98">
        <v>490925</v>
      </c>
      <c r="K54" s="98">
        <v>676345</v>
      </c>
      <c r="L54" s="98">
        <v>785475</v>
      </c>
      <c r="M54" s="98">
        <v>1052845</v>
      </c>
      <c r="N54" s="98">
        <v>10106672</v>
      </c>
      <c r="O54" s="88"/>
      <c r="P54" s="104" t="s">
        <v>44</v>
      </c>
      <c r="S54" s="98"/>
    </row>
    <row r="55" spans="1:19" x14ac:dyDescent="0.3">
      <c r="A55" s="106" t="s">
        <v>331</v>
      </c>
      <c r="B55" s="105">
        <v>580740</v>
      </c>
      <c r="C55" s="105">
        <v>640476</v>
      </c>
      <c r="D55" s="105">
        <v>797206</v>
      </c>
      <c r="E55" s="105">
        <v>897330</v>
      </c>
      <c r="F55" s="105">
        <v>1274809</v>
      </c>
      <c r="G55" s="105">
        <v>1897014</v>
      </c>
      <c r="H55" s="105">
        <v>2341842</v>
      </c>
      <c r="I55" s="105">
        <v>2327142</v>
      </c>
      <c r="J55" s="105">
        <v>1390602</v>
      </c>
      <c r="K55" s="105">
        <v>1092132</v>
      </c>
      <c r="L55" s="105">
        <v>783931</v>
      </c>
      <c r="M55" s="105">
        <v>981318</v>
      </c>
      <c r="N55" s="100">
        <v>15004542</v>
      </c>
      <c r="O55" s="88"/>
      <c r="P55" s="47">
        <v>0.15114805163022174</v>
      </c>
      <c r="S55" s="98"/>
    </row>
    <row r="56" spans="1:19" ht="16.2" x14ac:dyDescent="0.3">
      <c r="A56" s="103" t="s">
        <v>46</v>
      </c>
      <c r="B56" s="105">
        <v>249155</v>
      </c>
      <c r="C56" s="105">
        <v>268639</v>
      </c>
      <c r="D56" s="105">
        <v>326552</v>
      </c>
      <c r="E56" s="105">
        <v>356968</v>
      </c>
      <c r="F56" s="105">
        <v>429789</v>
      </c>
      <c r="G56" s="105">
        <v>622180</v>
      </c>
      <c r="H56" s="105">
        <v>674480</v>
      </c>
      <c r="I56" s="105">
        <v>621114</v>
      </c>
      <c r="J56" s="105">
        <v>495617</v>
      </c>
      <c r="K56" s="105">
        <v>406378</v>
      </c>
      <c r="L56" s="105">
        <v>306118</v>
      </c>
      <c r="M56" s="105">
        <v>377792</v>
      </c>
      <c r="N56" s="98">
        <v>5134782</v>
      </c>
      <c r="O56" s="88"/>
      <c r="P56" s="104" t="s">
        <v>44</v>
      </c>
      <c r="S56" s="98"/>
    </row>
    <row r="57" spans="1:19" x14ac:dyDescent="0.3">
      <c r="A57" s="106" t="s">
        <v>33</v>
      </c>
      <c r="B57" s="98">
        <v>3606491.80586519</v>
      </c>
      <c r="C57" s="98">
        <v>3563049.59309472</v>
      </c>
      <c r="D57" s="98">
        <v>4462537.4152532294</v>
      </c>
      <c r="E57" s="98">
        <v>4073232.4870472401</v>
      </c>
      <c r="F57" s="98">
        <v>4308699.9957344001</v>
      </c>
      <c r="G57" s="98">
        <v>5294120.0470650699</v>
      </c>
      <c r="H57" s="98">
        <v>5989012.6978085898</v>
      </c>
      <c r="I57" s="98">
        <v>5485648.9227822702</v>
      </c>
      <c r="J57" s="98">
        <v>4123832.7290522298</v>
      </c>
      <c r="K57" s="98">
        <v>4331342.7847239897</v>
      </c>
      <c r="L57" s="98">
        <v>4159506.37913673</v>
      </c>
      <c r="M57" s="98">
        <v>5064593.7801047005</v>
      </c>
      <c r="N57" s="98">
        <v>54462068.637668356</v>
      </c>
      <c r="O57" s="91"/>
      <c r="P57" s="47">
        <v>0.54862291447049683</v>
      </c>
      <c r="S57" s="98"/>
    </row>
    <row r="58" spans="1:19" x14ac:dyDescent="0.3">
      <c r="B58" s="98"/>
      <c r="C58" s="98"/>
      <c r="D58" s="98"/>
      <c r="E58" s="96"/>
      <c r="F58" s="96"/>
      <c r="G58" s="98"/>
      <c r="H58" s="101"/>
      <c r="I58" s="101"/>
      <c r="J58" s="101"/>
      <c r="K58" s="98"/>
      <c r="L58" s="96"/>
      <c r="M58" s="96"/>
      <c r="N58" s="98"/>
      <c r="P58" s="88"/>
      <c r="S58" s="98"/>
    </row>
    <row r="59" spans="1:19" x14ac:dyDescent="0.3">
      <c r="A59" s="87" t="s">
        <v>64</v>
      </c>
      <c r="B59" s="98">
        <v>6489936.80586519</v>
      </c>
      <c r="C59" s="98">
        <v>6335412.5930947196</v>
      </c>
      <c r="D59" s="98">
        <v>8374670.4152532294</v>
      </c>
      <c r="E59" s="98">
        <v>7592306.4870472401</v>
      </c>
      <c r="F59" s="98">
        <v>8529518.995734401</v>
      </c>
      <c r="G59" s="98">
        <v>10444011.04706507</v>
      </c>
      <c r="H59" s="98">
        <v>10745666.69780859</v>
      </c>
      <c r="I59" s="98">
        <v>9438441.9227822702</v>
      </c>
      <c r="J59" s="98">
        <v>7593151.7290522298</v>
      </c>
      <c r="K59" s="98">
        <v>7608284.7847239897</v>
      </c>
      <c r="L59" s="98">
        <v>7247525.37913673</v>
      </c>
      <c r="M59" s="98">
        <v>8871568.7801047005</v>
      </c>
      <c r="N59" s="98">
        <v>99270495.637668356</v>
      </c>
      <c r="O59" s="89"/>
      <c r="P59" s="88">
        <v>1</v>
      </c>
      <c r="S59" s="98"/>
    </row>
    <row r="60" spans="1:19" x14ac:dyDescent="0.3">
      <c r="B60" s="98"/>
      <c r="C60" s="98"/>
      <c r="D60" s="98"/>
      <c r="E60" s="98"/>
      <c r="F60" s="98"/>
      <c r="G60" s="98"/>
      <c r="H60" s="98"/>
      <c r="I60" s="98"/>
      <c r="J60" s="98"/>
      <c r="K60" s="98"/>
      <c r="M60" s="98"/>
      <c r="N60" s="98"/>
      <c r="O60" s="89"/>
      <c r="P60" s="88"/>
      <c r="S60" s="98"/>
    </row>
    <row r="61" spans="1:19" x14ac:dyDescent="0.3">
      <c r="A61" s="96" t="s">
        <v>330</v>
      </c>
      <c r="B61" s="107"/>
      <c r="C61" s="107"/>
      <c r="D61" s="107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88"/>
      <c r="S61" s="107"/>
    </row>
    <row r="63" spans="1:19" x14ac:dyDescent="0.3">
      <c r="A63" s="134" t="s">
        <v>334</v>
      </c>
      <c r="B63" s="135" t="s">
        <v>6</v>
      </c>
      <c r="C63" s="135" t="s">
        <v>7</v>
      </c>
      <c r="D63" s="135" t="s">
        <v>8</v>
      </c>
      <c r="E63" s="135" t="s">
        <v>9</v>
      </c>
      <c r="F63" s="135" t="s">
        <v>10</v>
      </c>
      <c r="G63" s="135" t="s">
        <v>11</v>
      </c>
      <c r="H63" s="135" t="s">
        <v>12</v>
      </c>
      <c r="I63" s="135" t="s">
        <v>13</v>
      </c>
      <c r="J63" s="135" t="s">
        <v>14</v>
      </c>
      <c r="K63" s="136" t="s">
        <v>15</v>
      </c>
      <c r="L63" s="136" t="s">
        <v>16</v>
      </c>
      <c r="M63" s="136" t="s">
        <v>17</v>
      </c>
      <c r="N63" s="137" t="s">
        <v>1</v>
      </c>
      <c r="S63" s="92"/>
    </row>
    <row r="64" spans="1:19" x14ac:dyDescent="0.3">
      <c r="A64" s="87" t="s">
        <v>20</v>
      </c>
      <c r="B64" s="109">
        <v>2.6107101917622624E-2</v>
      </c>
      <c r="C64" s="109">
        <v>3.3034060214082332E-2</v>
      </c>
      <c r="D64" s="200">
        <v>-0.76198589163165098</v>
      </c>
      <c r="E64" s="200">
        <v>-0.99559331316522082</v>
      </c>
      <c r="F64" s="200">
        <v>-0.99265456378139794</v>
      </c>
      <c r="G64" s="200">
        <v>-0.98576618336322175</v>
      </c>
      <c r="H64" s="200">
        <v>-0.96586001068716121</v>
      </c>
      <c r="I64" s="200">
        <v>-0.9467060756683594</v>
      </c>
      <c r="J64" s="200">
        <v>-0.95173478643820497</v>
      </c>
      <c r="K64" s="200">
        <v>-0.94297004230779069</v>
      </c>
      <c r="L64" s="200">
        <v>-0.9341729034214602</v>
      </c>
      <c r="M64" s="200">
        <v>-0.90465439429099448</v>
      </c>
      <c r="N64" s="200">
        <v>-0.86444458419827896</v>
      </c>
      <c r="S64" s="103"/>
    </row>
    <row r="65" spans="1:19" x14ac:dyDescent="0.3">
      <c r="A65" s="87" t="s">
        <v>21</v>
      </c>
      <c r="B65" s="200">
        <v>-7.1270426284774022E-2</v>
      </c>
      <c r="C65" s="109">
        <v>-2.4868425835287571E-2</v>
      </c>
      <c r="D65" s="200">
        <v>-0.61441076580539566</v>
      </c>
      <c r="E65" s="200">
        <v>-0.99961797220599036</v>
      </c>
      <c r="F65" s="200">
        <v>-0.99933646923570951</v>
      </c>
      <c r="G65" s="200">
        <v>-0.98900029053912852</v>
      </c>
      <c r="H65" s="200">
        <v>-0.84055572110262511</v>
      </c>
      <c r="I65" s="200">
        <v>-0.80525370340751823</v>
      </c>
      <c r="J65" s="200">
        <v>-0.69845882808252191</v>
      </c>
      <c r="K65" s="200">
        <v>-0.65192043895747598</v>
      </c>
      <c r="L65" s="200">
        <v>-0.63834034644452675</v>
      </c>
      <c r="M65" s="200">
        <v>-0.53961124140398298</v>
      </c>
      <c r="N65" s="200">
        <v>-0.66928730231945954</v>
      </c>
      <c r="O65" s="94"/>
      <c r="S65" s="107"/>
    </row>
    <row r="66" spans="1:19" x14ac:dyDescent="0.3">
      <c r="A66" s="87" t="s">
        <v>22</v>
      </c>
      <c r="B66" s="109">
        <v>1.6975597116443489E-2</v>
      </c>
      <c r="C66" s="200">
        <v>-0.36807136336849888</v>
      </c>
      <c r="D66" s="200">
        <v>-0.8451226962797429</v>
      </c>
      <c r="E66" s="200">
        <v>-0.98890428236162287</v>
      </c>
      <c r="F66" s="200">
        <v>-0.98389740887517885</v>
      </c>
      <c r="G66" s="200">
        <v>-0.97726071479187337</v>
      </c>
      <c r="H66" s="200">
        <v>-0.96300184139433398</v>
      </c>
      <c r="I66" s="200">
        <v>-0.94877817727732683</v>
      </c>
      <c r="J66" s="200">
        <v>-0.95170490420816289</v>
      </c>
      <c r="K66" s="200">
        <v>-0.95212566305248469</v>
      </c>
      <c r="L66" s="200">
        <v>-0.94102165687849504</v>
      </c>
      <c r="M66" s="200">
        <v>-0.93639577121347428</v>
      </c>
      <c r="N66" s="200">
        <v>-0.82987457414791388</v>
      </c>
      <c r="O66" s="94"/>
      <c r="S66" s="107"/>
    </row>
    <row r="67" spans="1:19" x14ac:dyDescent="0.3">
      <c r="A67" s="87" t="s">
        <v>23</v>
      </c>
      <c r="B67" s="109">
        <v>0.10398136133065942</v>
      </c>
      <c r="C67" s="109">
        <v>0.16615161784298657</v>
      </c>
      <c r="D67" s="200">
        <v>-0.58245508287933234</v>
      </c>
      <c r="E67" s="200">
        <v>-0.99548101844793413</v>
      </c>
      <c r="F67" s="200">
        <v>-0.99197897043662253</v>
      </c>
      <c r="G67" s="200">
        <v>-0.98407325098626974</v>
      </c>
      <c r="H67" s="200">
        <v>-0.96633275520430528</v>
      </c>
      <c r="I67" s="200">
        <v>-0.93572474605039146</v>
      </c>
      <c r="J67" s="200">
        <v>-0.86688204831982163</v>
      </c>
      <c r="K67" s="200">
        <v>-0.72710794235823695</v>
      </c>
      <c r="L67" s="200">
        <v>-0.63833295490177</v>
      </c>
      <c r="M67" s="200">
        <v>-0.54734121281022763</v>
      </c>
      <c r="N67" s="200">
        <v>-0.66969868806273081</v>
      </c>
      <c r="O67" s="94"/>
      <c r="S67" s="107"/>
    </row>
    <row r="68" spans="1:19" x14ac:dyDescent="0.3">
      <c r="A68" s="87" t="s">
        <v>58</v>
      </c>
      <c r="B68" s="109">
        <v>8.768103112496016E-2</v>
      </c>
      <c r="C68" s="109">
        <v>0.10618557404337474</v>
      </c>
      <c r="D68" s="200">
        <v>-0.57348930170236501</v>
      </c>
      <c r="E68" s="200">
        <v>-0.99911196349349085</v>
      </c>
      <c r="F68" s="200">
        <v>-0.99832621945536892</v>
      </c>
      <c r="G68" s="200">
        <v>-0.99759461280937167</v>
      </c>
      <c r="H68" s="200">
        <v>-0.99540572110385361</v>
      </c>
      <c r="I68" s="200">
        <v>-0.98478322066643786</v>
      </c>
      <c r="J68" s="200">
        <v>-0.90416746114977598</v>
      </c>
      <c r="K68" s="200">
        <v>-0.74690904364085409</v>
      </c>
      <c r="L68" s="200">
        <v>-0.66312377681341039</v>
      </c>
      <c r="M68" s="200">
        <v>-0.57346576971281049</v>
      </c>
      <c r="N68" s="200">
        <v>-0.68017290284746734</v>
      </c>
      <c r="O68" s="94"/>
      <c r="S68" s="107"/>
    </row>
    <row r="69" spans="1:19" x14ac:dyDescent="0.3">
      <c r="A69" s="87" t="s">
        <v>25</v>
      </c>
      <c r="B69" s="109">
        <v>7.8400336354755337E-2</v>
      </c>
      <c r="C69" s="200">
        <v>-3.5291480734356215E-2</v>
      </c>
      <c r="D69" s="200">
        <v>-0.61299180019559163</v>
      </c>
      <c r="E69" s="200">
        <v>-0.99596738844569122</v>
      </c>
      <c r="F69" s="200">
        <v>-0.99370669745958429</v>
      </c>
      <c r="G69" s="200">
        <v>-0.99091851276072029</v>
      </c>
      <c r="H69" s="200">
        <v>-0.97736107309061049</v>
      </c>
      <c r="I69" s="200">
        <v>-0.94082568079808404</v>
      </c>
      <c r="J69" s="200">
        <v>-0.9293776090429644</v>
      </c>
      <c r="K69" s="200">
        <v>-0.92919651152336136</v>
      </c>
      <c r="L69" s="200">
        <v>-0.94776347865525257</v>
      </c>
      <c r="M69" s="200">
        <v>-0.9615617711336798</v>
      </c>
      <c r="N69" s="200">
        <v>-0.74178604592928021</v>
      </c>
      <c r="O69" s="94"/>
      <c r="S69" s="107"/>
    </row>
    <row r="70" spans="1:19" x14ac:dyDescent="0.3">
      <c r="A70" s="87" t="s">
        <v>26</v>
      </c>
      <c r="B70" s="109">
        <v>8.3091086508938011E-2</v>
      </c>
      <c r="C70" s="109">
        <v>7.5971432735752811E-2</v>
      </c>
      <c r="D70" s="200">
        <v>-0.66649702802990252</v>
      </c>
      <c r="E70" s="200">
        <v>-0.99674597899774031</v>
      </c>
      <c r="F70" s="200">
        <v>-0.99141234043360327</v>
      </c>
      <c r="G70" s="200">
        <v>-0.97694586272752071</v>
      </c>
      <c r="H70" s="200">
        <v>-0.9211144865074129</v>
      </c>
      <c r="I70" s="200">
        <v>-0.8018846050398345</v>
      </c>
      <c r="J70" s="200">
        <v>-0.77460694870693714</v>
      </c>
      <c r="K70" s="200">
        <v>-0.7404782635106405</v>
      </c>
      <c r="L70" s="200">
        <v>-0.76941196625123132</v>
      </c>
      <c r="M70" s="200">
        <v>-0.76571338033747915</v>
      </c>
      <c r="N70" s="200">
        <v>-0.71042146846393039</v>
      </c>
    </row>
    <row r="71" spans="1:19" x14ac:dyDescent="0.3">
      <c r="A71" s="87" t="s">
        <v>27</v>
      </c>
      <c r="B71" s="109">
        <v>0.13424986652429258</v>
      </c>
      <c r="C71" s="109">
        <v>0.1500872056808272</v>
      </c>
      <c r="D71" s="200">
        <v>-0.55941005400914001</v>
      </c>
      <c r="E71" s="200">
        <v>-0.99226937356078759</v>
      </c>
      <c r="F71" s="200">
        <v>-0.98646597520870227</v>
      </c>
      <c r="G71" s="200">
        <v>-0.97694216693368519</v>
      </c>
      <c r="H71" s="200">
        <v>-0.86753299875713863</v>
      </c>
      <c r="I71" s="200">
        <v>-0.7875754306038445</v>
      </c>
      <c r="J71" s="200">
        <v>-0.69204350314825414</v>
      </c>
      <c r="K71" s="200">
        <v>-0.60717948717948722</v>
      </c>
      <c r="L71" s="200">
        <v>-0.56431198615318046</v>
      </c>
      <c r="M71" s="200">
        <v>-0.59167007637752322</v>
      </c>
      <c r="N71" s="200">
        <v>-0.66169733492197436</v>
      </c>
    </row>
    <row r="72" spans="1:19" x14ac:dyDescent="0.3">
      <c r="B72" s="109"/>
      <c r="C72" s="10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6"/>
      <c r="S72" s="107"/>
    </row>
    <row r="73" spans="1:19" x14ac:dyDescent="0.3">
      <c r="A73" s="96" t="s">
        <v>59</v>
      </c>
      <c r="B73" s="109">
        <v>1.6501095044295973E-2</v>
      </c>
      <c r="C73" s="200">
        <v>-2.8220330454561685E-2</v>
      </c>
      <c r="D73" s="200">
        <v>-0.69830039009409961</v>
      </c>
      <c r="E73" s="200">
        <v>-0.99577417241012833</v>
      </c>
      <c r="F73" s="200">
        <v>-0.99307551449138187</v>
      </c>
      <c r="G73" s="200">
        <v>-0.98568241541422918</v>
      </c>
      <c r="H73" s="200">
        <v>-0.93843508483063931</v>
      </c>
      <c r="I73" s="200">
        <v>-0.91182867405401702</v>
      </c>
      <c r="J73" s="200">
        <v>-0.90204014101902996</v>
      </c>
      <c r="K73" s="200">
        <v>-0.85919402906734388</v>
      </c>
      <c r="L73" s="200">
        <v>-0.81925435044279193</v>
      </c>
      <c r="M73" s="200">
        <v>-0.75902888776522037</v>
      </c>
      <c r="N73" s="200">
        <v>-0.78036671539485192</v>
      </c>
      <c r="O73" s="107"/>
      <c r="S73" s="107"/>
    </row>
    <row r="74" spans="1:19" x14ac:dyDescent="0.3">
      <c r="B74" s="109"/>
      <c r="C74" s="10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107"/>
      <c r="S74" s="108"/>
    </row>
    <row r="75" spans="1:19" x14ac:dyDescent="0.3">
      <c r="A75" s="96" t="s">
        <v>60</v>
      </c>
      <c r="B75" s="109">
        <v>9.5649612950211793E-2</v>
      </c>
      <c r="C75" s="109">
        <v>0.12189654134522039</v>
      </c>
      <c r="D75" s="200">
        <v>-0.32370646126548364</v>
      </c>
      <c r="E75" s="200">
        <v>-0.76397542339665059</v>
      </c>
      <c r="F75" s="200">
        <v>-0.72005910231422066</v>
      </c>
      <c r="G75" s="200">
        <v>-0.73239036738193863</v>
      </c>
      <c r="H75" s="200">
        <v>-0.65419548158353835</v>
      </c>
      <c r="I75" s="200">
        <v>-0.6133566001784686</v>
      </c>
      <c r="J75" s="200">
        <v>-0.38402836512050348</v>
      </c>
      <c r="K75" s="200">
        <v>-0.43109222509055578</v>
      </c>
      <c r="L75" s="200">
        <v>-0.44985103532929338</v>
      </c>
      <c r="M75" s="200">
        <v>-0.44102937863739489</v>
      </c>
      <c r="N75" s="200">
        <v>-0.4493025899424451</v>
      </c>
      <c r="S75" s="108"/>
    </row>
    <row r="76" spans="1:19" x14ac:dyDescent="0.3">
      <c r="A76" s="103" t="s">
        <v>61</v>
      </c>
      <c r="B76" s="109">
        <v>7.9399501934713207E-2</v>
      </c>
      <c r="C76" s="109">
        <v>8.8502874040682064E-2</v>
      </c>
      <c r="D76" s="200">
        <v>-0.51554359590763199</v>
      </c>
      <c r="E76" s="200">
        <v>-0.98103557549167486</v>
      </c>
      <c r="F76" s="200">
        <v>-0.97292772949160611</v>
      </c>
      <c r="G76" s="200">
        <v>-0.90662814392231461</v>
      </c>
      <c r="H76" s="200">
        <v>-0.7415973189293994</v>
      </c>
      <c r="I76" s="200">
        <v>-0.60312541746372106</v>
      </c>
      <c r="J76" s="200">
        <v>-0.35004532260528592</v>
      </c>
      <c r="K76" s="200">
        <v>-0.3107260347899371</v>
      </c>
      <c r="L76" s="200">
        <v>-0.30756675896750374</v>
      </c>
      <c r="M76" s="200">
        <v>-0.29756136943234757</v>
      </c>
      <c r="N76" s="200">
        <v>-0.50366995188920749</v>
      </c>
      <c r="S76" s="107"/>
    </row>
    <row r="77" spans="1:19" x14ac:dyDescent="0.3">
      <c r="A77" s="96" t="s">
        <v>62</v>
      </c>
      <c r="B77" s="109">
        <v>6.886214140579261E-2</v>
      </c>
      <c r="C77" s="109">
        <v>9.2899655880938556E-2</v>
      </c>
      <c r="D77" s="200">
        <v>-0.61315017699314855</v>
      </c>
      <c r="E77" s="200">
        <v>-0.98928264963837165</v>
      </c>
      <c r="F77" s="200">
        <v>-0.98711101035527671</v>
      </c>
      <c r="G77" s="200">
        <v>-0.98302700981648006</v>
      </c>
      <c r="H77" s="200">
        <v>-0.98272300180797856</v>
      </c>
      <c r="I77" s="200">
        <v>-0.98067328938242704</v>
      </c>
      <c r="J77" s="200">
        <v>-0.97343093135203318</v>
      </c>
      <c r="K77" s="200">
        <v>-0.9663721967674237</v>
      </c>
      <c r="L77" s="200">
        <v>-0.95630355222589747</v>
      </c>
      <c r="M77" s="200">
        <v>-0.95101180249419659</v>
      </c>
      <c r="N77" s="200">
        <v>-0.8714529907010824</v>
      </c>
      <c r="S77" s="107"/>
    </row>
    <row r="78" spans="1:19" x14ac:dyDescent="0.3">
      <c r="A78" s="103" t="s">
        <v>63</v>
      </c>
      <c r="B78" s="109">
        <v>2.0866528867572395E-2</v>
      </c>
      <c r="C78" s="200">
        <v>-1.161409921865403E-3</v>
      </c>
      <c r="D78" s="200">
        <v>-0.62181520860383643</v>
      </c>
      <c r="E78" s="200">
        <v>-0.99535812733914519</v>
      </c>
      <c r="F78" s="200">
        <v>-0.9940249750458946</v>
      </c>
      <c r="G78" s="200">
        <v>-0.98967019190587935</v>
      </c>
      <c r="H78" s="200">
        <v>-0.98639692800379553</v>
      </c>
      <c r="I78" s="200">
        <v>-0.98070402534800372</v>
      </c>
      <c r="J78" s="200">
        <v>-0.97901403704876955</v>
      </c>
      <c r="K78" s="200">
        <v>-0.97253542268528315</v>
      </c>
      <c r="L78" s="200">
        <v>-0.95895373679430806</v>
      </c>
      <c r="M78" s="200">
        <v>-0.94952778248348302</v>
      </c>
      <c r="N78" s="200">
        <v>-0.85760154958866808</v>
      </c>
      <c r="S78" s="108"/>
    </row>
    <row r="79" spans="1:19" s="114" customFormat="1" x14ac:dyDescent="0.3">
      <c r="A79" s="106" t="s">
        <v>33</v>
      </c>
      <c r="B79" s="109">
        <v>9.1336125754869602E-2</v>
      </c>
      <c r="C79" s="109">
        <v>0.11668420603262357</v>
      </c>
      <c r="D79" s="200">
        <v>-0.37541387464238518</v>
      </c>
      <c r="E79" s="200">
        <v>-0.81361043292934832</v>
      </c>
      <c r="F79" s="200">
        <v>-0.79907137426978625</v>
      </c>
      <c r="G79" s="200">
        <v>-0.82219966815042111</v>
      </c>
      <c r="H79" s="200">
        <v>-0.78265731391509374</v>
      </c>
      <c r="I79" s="200">
        <v>-0.76918102619987216</v>
      </c>
      <c r="J79" s="200">
        <v>-0.58278142841341496</v>
      </c>
      <c r="K79" s="200">
        <v>-0.56606108234405839</v>
      </c>
      <c r="L79" s="200">
        <v>-0.54530078148539152</v>
      </c>
      <c r="M79" s="200">
        <v>-0.53984380560688883</v>
      </c>
      <c r="N79" s="200">
        <v>-0.56560690185980056</v>
      </c>
      <c r="S79" s="125"/>
    </row>
    <row r="80" spans="1:19" x14ac:dyDescent="0.3">
      <c r="B80" s="109"/>
      <c r="C80" s="10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S80" s="107"/>
    </row>
    <row r="81" spans="1:14" x14ac:dyDescent="0.3">
      <c r="A81" s="87" t="s">
        <v>64</v>
      </c>
      <c r="B81" s="109">
        <v>5.8087312772247199E-2</v>
      </c>
      <c r="C81" s="109">
        <v>5.3274290800411926E-2</v>
      </c>
      <c r="D81" s="200">
        <v>-0.52624667518495627</v>
      </c>
      <c r="E81" s="200">
        <v>-0.89804428454522267</v>
      </c>
      <c r="F81" s="200">
        <v>-0.89507401656831254</v>
      </c>
      <c r="G81" s="200">
        <v>-0.90281221490043173</v>
      </c>
      <c r="H81" s="200">
        <v>-0.85161357116506264</v>
      </c>
      <c r="I81" s="200">
        <v>-0.82892146095778552</v>
      </c>
      <c r="J81" s="200">
        <v>-0.72865106951651071</v>
      </c>
      <c r="K81" s="200">
        <v>-0.69231551312324802</v>
      </c>
      <c r="L81" s="200">
        <v>-0.66202666815748878</v>
      </c>
      <c r="M81" s="200">
        <v>-0.63390069101604041</v>
      </c>
      <c r="N81" s="200">
        <v>-0.66254456058211164</v>
      </c>
    </row>
    <row r="83" spans="1:14" x14ac:dyDescent="0.3">
      <c r="A83" s="115"/>
      <c r="B83" s="105"/>
      <c r="C83" s="126"/>
      <c r="D83" s="105"/>
      <c r="E83" s="126"/>
      <c r="F83" s="96"/>
    </row>
    <row r="84" spans="1:14" x14ac:dyDescent="0.3">
      <c r="A84" s="115"/>
      <c r="B84" s="105"/>
      <c r="C84" s="126"/>
      <c r="D84" s="105"/>
      <c r="E84" s="126"/>
      <c r="F84" s="96"/>
    </row>
    <row r="85" spans="1:14" x14ac:dyDescent="0.3">
      <c r="A85" s="87" t="s">
        <v>313</v>
      </c>
      <c r="B85" s="105"/>
      <c r="C85" s="126"/>
      <c r="D85" s="105"/>
      <c r="E85" s="126"/>
      <c r="F85" s="96"/>
    </row>
    <row r="86" spans="1:14" x14ac:dyDescent="0.3">
      <c r="A86" s="87" t="s">
        <v>316</v>
      </c>
      <c r="B86" s="105"/>
      <c r="C86" s="126"/>
      <c r="D86" s="105"/>
      <c r="E86" s="126"/>
      <c r="F86" s="96"/>
    </row>
    <row r="87" spans="1:14" x14ac:dyDescent="0.3">
      <c r="A87" s="216" t="s">
        <v>314</v>
      </c>
      <c r="B87" s="105"/>
      <c r="C87" s="126"/>
      <c r="D87" s="105"/>
      <c r="E87" s="126"/>
      <c r="F87" s="96"/>
    </row>
    <row r="88" spans="1:14" x14ac:dyDescent="0.3">
      <c r="A88" s="115" t="s">
        <v>315</v>
      </c>
      <c r="B88" s="105"/>
      <c r="C88" s="126"/>
      <c r="D88" s="105"/>
      <c r="E88" s="126"/>
      <c r="F88" s="96"/>
    </row>
    <row r="89" spans="1:14" x14ac:dyDescent="0.3">
      <c r="A89" s="115"/>
      <c r="B89" s="105"/>
      <c r="C89" s="126"/>
      <c r="D89" s="89"/>
    </row>
    <row r="90" spans="1:14" x14ac:dyDescent="0.3">
      <c r="A90" s="115"/>
      <c r="B90" s="105"/>
      <c r="C90" s="126"/>
      <c r="D90" s="105"/>
    </row>
    <row r="91" spans="1:14" x14ac:dyDescent="0.3">
      <c r="A91" s="115"/>
      <c r="B91" s="105"/>
    </row>
  </sheetData>
  <conditionalFormatting sqref="E83:E88 C83:C90">
    <cfRule type="cellIs" dxfId="2" priority="2" stopIfTrue="1" operator="lessThan">
      <formula>0</formula>
    </cfRule>
  </conditionalFormatting>
  <hyperlinks>
    <hyperlink ref="A87" r:id="rId1" xr:uid="{1EA6E93B-8CBC-4155-878D-E5BE9A85C81E}"/>
  </hyperlinks>
  <pageMargins left="0.7" right="0.7" top="0.75" bottom="0.75" header="0.3" footer="0.3"/>
  <pageSetup orientation="portrait" horizontalDpi="90" verticalDpi="9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B926-E2E3-41B8-9FC2-F0B52F65ECAD}">
  <dimension ref="A1:O27"/>
  <sheetViews>
    <sheetView workbookViewId="0">
      <selection activeCell="M14" sqref="M14"/>
    </sheetView>
  </sheetViews>
  <sheetFormatPr defaultRowHeight="14.4" x14ac:dyDescent="0.3"/>
  <cols>
    <col min="1" max="1" width="9.88671875" bestFit="1" customWidth="1"/>
    <col min="2" max="2" width="11" customWidth="1"/>
    <col min="3" max="4" width="10.33203125" customWidth="1"/>
    <col min="5" max="5" width="9.6640625" customWidth="1"/>
    <col min="6" max="6" width="10.5546875" customWidth="1"/>
    <col min="7" max="7" width="12.21875" customWidth="1"/>
    <col min="8" max="8" width="11.77734375" customWidth="1"/>
    <col min="9" max="9" width="11.21875" customWidth="1"/>
    <col min="10" max="10" width="9.5546875" bestFit="1" customWidth="1"/>
    <col min="11" max="11" width="9.5546875" customWidth="1"/>
    <col min="12" max="12" width="10.6640625" customWidth="1"/>
    <col min="13" max="13" width="9.5546875" customWidth="1"/>
    <col min="14" max="14" width="10.5546875" customWidth="1"/>
    <col min="257" max="257" width="9.88671875" bestFit="1" customWidth="1"/>
    <col min="258" max="258" width="11" customWidth="1"/>
    <col min="259" max="260" width="10.33203125" customWidth="1"/>
    <col min="261" max="261" width="9.6640625" customWidth="1"/>
    <col min="262" max="262" width="10.5546875" customWidth="1"/>
    <col min="263" max="263" width="12.21875" customWidth="1"/>
    <col min="264" max="264" width="11.77734375" customWidth="1"/>
    <col min="265" max="265" width="11.21875" customWidth="1"/>
    <col min="266" max="266" width="9.5546875" bestFit="1" customWidth="1"/>
    <col min="267" max="267" width="9.5546875" customWidth="1"/>
    <col min="268" max="268" width="10.6640625" customWidth="1"/>
    <col min="269" max="269" width="9.5546875" customWidth="1"/>
    <col min="270" max="270" width="10.5546875" customWidth="1"/>
    <col min="513" max="513" width="9.88671875" bestFit="1" customWidth="1"/>
    <col min="514" max="514" width="11" customWidth="1"/>
    <col min="515" max="516" width="10.33203125" customWidth="1"/>
    <col min="517" max="517" width="9.6640625" customWidth="1"/>
    <col min="518" max="518" width="10.5546875" customWidth="1"/>
    <col min="519" max="519" width="12.21875" customWidth="1"/>
    <col min="520" max="520" width="11.77734375" customWidth="1"/>
    <col min="521" max="521" width="11.21875" customWidth="1"/>
    <col min="522" max="522" width="9.5546875" bestFit="1" customWidth="1"/>
    <col min="523" max="523" width="9.5546875" customWidth="1"/>
    <col min="524" max="524" width="10.6640625" customWidth="1"/>
    <col min="525" max="525" width="9.5546875" customWidth="1"/>
    <col min="526" max="526" width="10.5546875" customWidth="1"/>
    <col min="769" max="769" width="9.88671875" bestFit="1" customWidth="1"/>
    <col min="770" max="770" width="11" customWidth="1"/>
    <col min="771" max="772" width="10.33203125" customWidth="1"/>
    <col min="773" max="773" width="9.6640625" customWidth="1"/>
    <col min="774" max="774" width="10.5546875" customWidth="1"/>
    <col min="775" max="775" width="12.21875" customWidth="1"/>
    <col min="776" max="776" width="11.77734375" customWidth="1"/>
    <col min="777" max="777" width="11.21875" customWidth="1"/>
    <col min="778" max="778" width="9.5546875" bestFit="1" customWidth="1"/>
    <col min="779" max="779" width="9.5546875" customWidth="1"/>
    <col min="780" max="780" width="10.6640625" customWidth="1"/>
    <col min="781" max="781" width="9.5546875" customWidth="1"/>
    <col min="782" max="782" width="10.5546875" customWidth="1"/>
    <col min="1025" max="1025" width="9.88671875" bestFit="1" customWidth="1"/>
    <col min="1026" max="1026" width="11" customWidth="1"/>
    <col min="1027" max="1028" width="10.33203125" customWidth="1"/>
    <col min="1029" max="1029" width="9.6640625" customWidth="1"/>
    <col min="1030" max="1030" width="10.5546875" customWidth="1"/>
    <col min="1031" max="1031" width="12.21875" customWidth="1"/>
    <col min="1032" max="1032" width="11.77734375" customWidth="1"/>
    <col min="1033" max="1033" width="11.21875" customWidth="1"/>
    <col min="1034" max="1034" width="9.5546875" bestFit="1" customWidth="1"/>
    <col min="1035" max="1035" width="9.5546875" customWidth="1"/>
    <col min="1036" max="1036" width="10.6640625" customWidth="1"/>
    <col min="1037" max="1037" width="9.5546875" customWidth="1"/>
    <col min="1038" max="1038" width="10.5546875" customWidth="1"/>
    <col min="1281" max="1281" width="9.88671875" bestFit="1" customWidth="1"/>
    <col min="1282" max="1282" width="11" customWidth="1"/>
    <col min="1283" max="1284" width="10.33203125" customWidth="1"/>
    <col min="1285" max="1285" width="9.6640625" customWidth="1"/>
    <col min="1286" max="1286" width="10.5546875" customWidth="1"/>
    <col min="1287" max="1287" width="12.21875" customWidth="1"/>
    <col min="1288" max="1288" width="11.77734375" customWidth="1"/>
    <col min="1289" max="1289" width="11.21875" customWidth="1"/>
    <col min="1290" max="1290" width="9.5546875" bestFit="1" customWidth="1"/>
    <col min="1291" max="1291" width="9.5546875" customWidth="1"/>
    <col min="1292" max="1292" width="10.6640625" customWidth="1"/>
    <col min="1293" max="1293" width="9.5546875" customWidth="1"/>
    <col min="1294" max="1294" width="10.5546875" customWidth="1"/>
    <col min="1537" max="1537" width="9.88671875" bestFit="1" customWidth="1"/>
    <col min="1538" max="1538" width="11" customWidth="1"/>
    <col min="1539" max="1540" width="10.33203125" customWidth="1"/>
    <col min="1541" max="1541" width="9.6640625" customWidth="1"/>
    <col min="1542" max="1542" width="10.5546875" customWidth="1"/>
    <col min="1543" max="1543" width="12.21875" customWidth="1"/>
    <col min="1544" max="1544" width="11.77734375" customWidth="1"/>
    <col min="1545" max="1545" width="11.21875" customWidth="1"/>
    <col min="1546" max="1546" width="9.5546875" bestFit="1" customWidth="1"/>
    <col min="1547" max="1547" width="9.5546875" customWidth="1"/>
    <col min="1548" max="1548" width="10.6640625" customWidth="1"/>
    <col min="1549" max="1549" width="9.5546875" customWidth="1"/>
    <col min="1550" max="1550" width="10.5546875" customWidth="1"/>
    <col min="1793" max="1793" width="9.88671875" bestFit="1" customWidth="1"/>
    <col min="1794" max="1794" width="11" customWidth="1"/>
    <col min="1795" max="1796" width="10.33203125" customWidth="1"/>
    <col min="1797" max="1797" width="9.6640625" customWidth="1"/>
    <col min="1798" max="1798" width="10.5546875" customWidth="1"/>
    <col min="1799" max="1799" width="12.21875" customWidth="1"/>
    <col min="1800" max="1800" width="11.77734375" customWidth="1"/>
    <col min="1801" max="1801" width="11.21875" customWidth="1"/>
    <col min="1802" max="1802" width="9.5546875" bestFit="1" customWidth="1"/>
    <col min="1803" max="1803" width="9.5546875" customWidth="1"/>
    <col min="1804" max="1804" width="10.6640625" customWidth="1"/>
    <col min="1805" max="1805" width="9.5546875" customWidth="1"/>
    <col min="1806" max="1806" width="10.5546875" customWidth="1"/>
    <col min="2049" max="2049" width="9.88671875" bestFit="1" customWidth="1"/>
    <col min="2050" max="2050" width="11" customWidth="1"/>
    <col min="2051" max="2052" width="10.33203125" customWidth="1"/>
    <col min="2053" max="2053" width="9.6640625" customWidth="1"/>
    <col min="2054" max="2054" width="10.5546875" customWidth="1"/>
    <col min="2055" max="2055" width="12.21875" customWidth="1"/>
    <col min="2056" max="2056" width="11.77734375" customWidth="1"/>
    <col min="2057" max="2057" width="11.21875" customWidth="1"/>
    <col min="2058" max="2058" width="9.5546875" bestFit="1" customWidth="1"/>
    <col min="2059" max="2059" width="9.5546875" customWidth="1"/>
    <col min="2060" max="2060" width="10.6640625" customWidth="1"/>
    <col min="2061" max="2061" width="9.5546875" customWidth="1"/>
    <col min="2062" max="2062" width="10.5546875" customWidth="1"/>
    <col min="2305" max="2305" width="9.88671875" bestFit="1" customWidth="1"/>
    <col min="2306" max="2306" width="11" customWidth="1"/>
    <col min="2307" max="2308" width="10.33203125" customWidth="1"/>
    <col min="2309" max="2309" width="9.6640625" customWidth="1"/>
    <col min="2310" max="2310" width="10.5546875" customWidth="1"/>
    <col min="2311" max="2311" width="12.21875" customWidth="1"/>
    <col min="2312" max="2312" width="11.77734375" customWidth="1"/>
    <col min="2313" max="2313" width="11.21875" customWidth="1"/>
    <col min="2314" max="2314" width="9.5546875" bestFit="1" customWidth="1"/>
    <col min="2315" max="2315" width="9.5546875" customWidth="1"/>
    <col min="2316" max="2316" width="10.6640625" customWidth="1"/>
    <col min="2317" max="2317" width="9.5546875" customWidth="1"/>
    <col min="2318" max="2318" width="10.5546875" customWidth="1"/>
    <col min="2561" max="2561" width="9.88671875" bestFit="1" customWidth="1"/>
    <col min="2562" max="2562" width="11" customWidth="1"/>
    <col min="2563" max="2564" width="10.33203125" customWidth="1"/>
    <col min="2565" max="2565" width="9.6640625" customWidth="1"/>
    <col min="2566" max="2566" width="10.5546875" customWidth="1"/>
    <col min="2567" max="2567" width="12.21875" customWidth="1"/>
    <col min="2568" max="2568" width="11.77734375" customWidth="1"/>
    <col min="2569" max="2569" width="11.21875" customWidth="1"/>
    <col min="2570" max="2570" width="9.5546875" bestFit="1" customWidth="1"/>
    <col min="2571" max="2571" width="9.5546875" customWidth="1"/>
    <col min="2572" max="2572" width="10.6640625" customWidth="1"/>
    <col min="2573" max="2573" width="9.5546875" customWidth="1"/>
    <col min="2574" max="2574" width="10.5546875" customWidth="1"/>
    <col min="2817" max="2817" width="9.88671875" bestFit="1" customWidth="1"/>
    <col min="2818" max="2818" width="11" customWidth="1"/>
    <col min="2819" max="2820" width="10.33203125" customWidth="1"/>
    <col min="2821" max="2821" width="9.6640625" customWidth="1"/>
    <col min="2822" max="2822" width="10.5546875" customWidth="1"/>
    <col min="2823" max="2823" width="12.21875" customWidth="1"/>
    <col min="2824" max="2824" width="11.77734375" customWidth="1"/>
    <col min="2825" max="2825" width="11.21875" customWidth="1"/>
    <col min="2826" max="2826" width="9.5546875" bestFit="1" customWidth="1"/>
    <col min="2827" max="2827" width="9.5546875" customWidth="1"/>
    <col min="2828" max="2828" width="10.6640625" customWidth="1"/>
    <col min="2829" max="2829" width="9.5546875" customWidth="1"/>
    <col min="2830" max="2830" width="10.5546875" customWidth="1"/>
    <col min="3073" max="3073" width="9.88671875" bestFit="1" customWidth="1"/>
    <col min="3074" max="3074" width="11" customWidth="1"/>
    <col min="3075" max="3076" width="10.33203125" customWidth="1"/>
    <col min="3077" max="3077" width="9.6640625" customWidth="1"/>
    <col min="3078" max="3078" width="10.5546875" customWidth="1"/>
    <col min="3079" max="3079" width="12.21875" customWidth="1"/>
    <col min="3080" max="3080" width="11.77734375" customWidth="1"/>
    <col min="3081" max="3081" width="11.21875" customWidth="1"/>
    <col min="3082" max="3082" width="9.5546875" bestFit="1" customWidth="1"/>
    <col min="3083" max="3083" width="9.5546875" customWidth="1"/>
    <col min="3084" max="3084" width="10.6640625" customWidth="1"/>
    <col min="3085" max="3085" width="9.5546875" customWidth="1"/>
    <col min="3086" max="3086" width="10.5546875" customWidth="1"/>
    <col min="3329" max="3329" width="9.88671875" bestFit="1" customWidth="1"/>
    <col min="3330" max="3330" width="11" customWidth="1"/>
    <col min="3331" max="3332" width="10.33203125" customWidth="1"/>
    <col min="3333" max="3333" width="9.6640625" customWidth="1"/>
    <col min="3334" max="3334" width="10.5546875" customWidth="1"/>
    <col min="3335" max="3335" width="12.21875" customWidth="1"/>
    <col min="3336" max="3336" width="11.77734375" customWidth="1"/>
    <col min="3337" max="3337" width="11.21875" customWidth="1"/>
    <col min="3338" max="3338" width="9.5546875" bestFit="1" customWidth="1"/>
    <col min="3339" max="3339" width="9.5546875" customWidth="1"/>
    <col min="3340" max="3340" width="10.6640625" customWidth="1"/>
    <col min="3341" max="3341" width="9.5546875" customWidth="1"/>
    <col min="3342" max="3342" width="10.5546875" customWidth="1"/>
    <col min="3585" max="3585" width="9.88671875" bestFit="1" customWidth="1"/>
    <col min="3586" max="3586" width="11" customWidth="1"/>
    <col min="3587" max="3588" width="10.33203125" customWidth="1"/>
    <col min="3589" max="3589" width="9.6640625" customWidth="1"/>
    <col min="3590" max="3590" width="10.5546875" customWidth="1"/>
    <col min="3591" max="3591" width="12.21875" customWidth="1"/>
    <col min="3592" max="3592" width="11.77734375" customWidth="1"/>
    <col min="3593" max="3593" width="11.21875" customWidth="1"/>
    <col min="3594" max="3594" width="9.5546875" bestFit="1" customWidth="1"/>
    <col min="3595" max="3595" width="9.5546875" customWidth="1"/>
    <col min="3596" max="3596" width="10.6640625" customWidth="1"/>
    <col min="3597" max="3597" width="9.5546875" customWidth="1"/>
    <col min="3598" max="3598" width="10.5546875" customWidth="1"/>
    <col min="3841" max="3841" width="9.88671875" bestFit="1" customWidth="1"/>
    <col min="3842" max="3842" width="11" customWidth="1"/>
    <col min="3843" max="3844" width="10.33203125" customWidth="1"/>
    <col min="3845" max="3845" width="9.6640625" customWidth="1"/>
    <col min="3846" max="3846" width="10.5546875" customWidth="1"/>
    <col min="3847" max="3847" width="12.21875" customWidth="1"/>
    <col min="3848" max="3848" width="11.77734375" customWidth="1"/>
    <col min="3849" max="3849" width="11.21875" customWidth="1"/>
    <col min="3850" max="3850" width="9.5546875" bestFit="1" customWidth="1"/>
    <col min="3851" max="3851" width="9.5546875" customWidth="1"/>
    <col min="3852" max="3852" width="10.6640625" customWidth="1"/>
    <col min="3853" max="3853" width="9.5546875" customWidth="1"/>
    <col min="3854" max="3854" width="10.5546875" customWidth="1"/>
    <col min="4097" max="4097" width="9.88671875" bestFit="1" customWidth="1"/>
    <col min="4098" max="4098" width="11" customWidth="1"/>
    <col min="4099" max="4100" width="10.33203125" customWidth="1"/>
    <col min="4101" max="4101" width="9.6640625" customWidth="1"/>
    <col min="4102" max="4102" width="10.5546875" customWidth="1"/>
    <col min="4103" max="4103" width="12.21875" customWidth="1"/>
    <col min="4104" max="4104" width="11.77734375" customWidth="1"/>
    <col min="4105" max="4105" width="11.21875" customWidth="1"/>
    <col min="4106" max="4106" width="9.5546875" bestFit="1" customWidth="1"/>
    <col min="4107" max="4107" width="9.5546875" customWidth="1"/>
    <col min="4108" max="4108" width="10.6640625" customWidth="1"/>
    <col min="4109" max="4109" width="9.5546875" customWidth="1"/>
    <col min="4110" max="4110" width="10.5546875" customWidth="1"/>
    <col min="4353" max="4353" width="9.88671875" bestFit="1" customWidth="1"/>
    <col min="4354" max="4354" width="11" customWidth="1"/>
    <col min="4355" max="4356" width="10.33203125" customWidth="1"/>
    <col min="4357" max="4357" width="9.6640625" customWidth="1"/>
    <col min="4358" max="4358" width="10.5546875" customWidth="1"/>
    <col min="4359" max="4359" width="12.21875" customWidth="1"/>
    <col min="4360" max="4360" width="11.77734375" customWidth="1"/>
    <col min="4361" max="4361" width="11.21875" customWidth="1"/>
    <col min="4362" max="4362" width="9.5546875" bestFit="1" customWidth="1"/>
    <col min="4363" max="4363" width="9.5546875" customWidth="1"/>
    <col min="4364" max="4364" width="10.6640625" customWidth="1"/>
    <col min="4365" max="4365" width="9.5546875" customWidth="1"/>
    <col min="4366" max="4366" width="10.5546875" customWidth="1"/>
    <col min="4609" max="4609" width="9.88671875" bestFit="1" customWidth="1"/>
    <col min="4610" max="4610" width="11" customWidth="1"/>
    <col min="4611" max="4612" width="10.33203125" customWidth="1"/>
    <col min="4613" max="4613" width="9.6640625" customWidth="1"/>
    <col min="4614" max="4614" width="10.5546875" customWidth="1"/>
    <col min="4615" max="4615" width="12.21875" customWidth="1"/>
    <col min="4616" max="4616" width="11.77734375" customWidth="1"/>
    <col min="4617" max="4617" width="11.21875" customWidth="1"/>
    <col min="4618" max="4618" width="9.5546875" bestFit="1" customWidth="1"/>
    <col min="4619" max="4619" width="9.5546875" customWidth="1"/>
    <col min="4620" max="4620" width="10.6640625" customWidth="1"/>
    <col min="4621" max="4621" width="9.5546875" customWidth="1"/>
    <col min="4622" max="4622" width="10.5546875" customWidth="1"/>
    <col min="4865" max="4865" width="9.88671875" bestFit="1" customWidth="1"/>
    <col min="4866" max="4866" width="11" customWidth="1"/>
    <col min="4867" max="4868" width="10.33203125" customWidth="1"/>
    <col min="4869" max="4869" width="9.6640625" customWidth="1"/>
    <col min="4870" max="4870" width="10.5546875" customWidth="1"/>
    <col min="4871" max="4871" width="12.21875" customWidth="1"/>
    <col min="4872" max="4872" width="11.77734375" customWidth="1"/>
    <col min="4873" max="4873" width="11.21875" customWidth="1"/>
    <col min="4874" max="4874" width="9.5546875" bestFit="1" customWidth="1"/>
    <col min="4875" max="4875" width="9.5546875" customWidth="1"/>
    <col min="4876" max="4876" width="10.6640625" customWidth="1"/>
    <col min="4877" max="4877" width="9.5546875" customWidth="1"/>
    <col min="4878" max="4878" width="10.5546875" customWidth="1"/>
    <col min="5121" max="5121" width="9.88671875" bestFit="1" customWidth="1"/>
    <col min="5122" max="5122" width="11" customWidth="1"/>
    <col min="5123" max="5124" width="10.33203125" customWidth="1"/>
    <col min="5125" max="5125" width="9.6640625" customWidth="1"/>
    <col min="5126" max="5126" width="10.5546875" customWidth="1"/>
    <col min="5127" max="5127" width="12.21875" customWidth="1"/>
    <col min="5128" max="5128" width="11.77734375" customWidth="1"/>
    <col min="5129" max="5129" width="11.21875" customWidth="1"/>
    <col min="5130" max="5130" width="9.5546875" bestFit="1" customWidth="1"/>
    <col min="5131" max="5131" width="9.5546875" customWidth="1"/>
    <col min="5132" max="5132" width="10.6640625" customWidth="1"/>
    <col min="5133" max="5133" width="9.5546875" customWidth="1"/>
    <col min="5134" max="5134" width="10.5546875" customWidth="1"/>
    <col min="5377" max="5377" width="9.88671875" bestFit="1" customWidth="1"/>
    <col min="5378" max="5378" width="11" customWidth="1"/>
    <col min="5379" max="5380" width="10.33203125" customWidth="1"/>
    <col min="5381" max="5381" width="9.6640625" customWidth="1"/>
    <col min="5382" max="5382" width="10.5546875" customWidth="1"/>
    <col min="5383" max="5383" width="12.21875" customWidth="1"/>
    <col min="5384" max="5384" width="11.77734375" customWidth="1"/>
    <col min="5385" max="5385" width="11.21875" customWidth="1"/>
    <col min="5386" max="5386" width="9.5546875" bestFit="1" customWidth="1"/>
    <col min="5387" max="5387" width="9.5546875" customWidth="1"/>
    <col min="5388" max="5388" width="10.6640625" customWidth="1"/>
    <col min="5389" max="5389" width="9.5546875" customWidth="1"/>
    <col min="5390" max="5390" width="10.5546875" customWidth="1"/>
    <col min="5633" max="5633" width="9.88671875" bestFit="1" customWidth="1"/>
    <col min="5634" max="5634" width="11" customWidth="1"/>
    <col min="5635" max="5636" width="10.33203125" customWidth="1"/>
    <col min="5637" max="5637" width="9.6640625" customWidth="1"/>
    <col min="5638" max="5638" width="10.5546875" customWidth="1"/>
    <col min="5639" max="5639" width="12.21875" customWidth="1"/>
    <col min="5640" max="5640" width="11.77734375" customWidth="1"/>
    <col min="5641" max="5641" width="11.21875" customWidth="1"/>
    <col min="5642" max="5642" width="9.5546875" bestFit="1" customWidth="1"/>
    <col min="5643" max="5643" width="9.5546875" customWidth="1"/>
    <col min="5644" max="5644" width="10.6640625" customWidth="1"/>
    <col min="5645" max="5645" width="9.5546875" customWidth="1"/>
    <col min="5646" max="5646" width="10.5546875" customWidth="1"/>
    <col min="5889" max="5889" width="9.88671875" bestFit="1" customWidth="1"/>
    <col min="5890" max="5890" width="11" customWidth="1"/>
    <col min="5891" max="5892" width="10.33203125" customWidth="1"/>
    <col min="5893" max="5893" width="9.6640625" customWidth="1"/>
    <col min="5894" max="5894" width="10.5546875" customWidth="1"/>
    <col min="5895" max="5895" width="12.21875" customWidth="1"/>
    <col min="5896" max="5896" width="11.77734375" customWidth="1"/>
    <col min="5897" max="5897" width="11.21875" customWidth="1"/>
    <col min="5898" max="5898" width="9.5546875" bestFit="1" customWidth="1"/>
    <col min="5899" max="5899" width="9.5546875" customWidth="1"/>
    <col min="5900" max="5900" width="10.6640625" customWidth="1"/>
    <col min="5901" max="5901" width="9.5546875" customWidth="1"/>
    <col min="5902" max="5902" width="10.5546875" customWidth="1"/>
    <col min="6145" max="6145" width="9.88671875" bestFit="1" customWidth="1"/>
    <col min="6146" max="6146" width="11" customWidth="1"/>
    <col min="6147" max="6148" width="10.33203125" customWidth="1"/>
    <col min="6149" max="6149" width="9.6640625" customWidth="1"/>
    <col min="6150" max="6150" width="10.5546875" customWidth="1"/>
    <col min="6151" max="6151" width="12.21875" customWidth="1"/>
    <col min="6152" max="6152" width="11.77734375" customWidth="1"/>
    <col min="6153" max="6153" width="11.21875" customWidth="1"/>
    <col min="6154" max="6154" width="9.5546875" bestFit="1" customWidth="1"/>
    <col min="6155" max="6155" width="9.5546875" customWidth="1"/>
    <col min="6156" max="6156" width="10.6640625" customWidth="1"/>
    <col min="6157" max="6157" width="9.5546875" customWidth="1"/>
    <col min="6158" max="6158" width="10.5546875" customWidth="1"/>
    <col min="6401" max="6401" width="9.88671875" bestFit="1" customWidth="1"/>
    <col min="6402" max="6402" width="11" customWidth="1"/>
    <col min="6403" max="6404" width="10.33203125" customWidth="1"/>
    <col min="6405" max="6405" width="9.6640625" customWidth="1"/>
    <col min="6406" max="6406" width="10.5546875" customWidth="1"/>
    <col min="6407" max="6407" width="12.21875" customWidth="1"/>
    <col min="6408" max="6408" width="11.77734375" customWidth="1"/>
    <col min="6409" max="6409" width="11.21875" customWidth="1"/>
    <col min="6410" max="6410" width="9.5546875" bestFit="1" customWidth="1"/>
    <col min="6411" max="6411" width="9.5546875" customWidth="1"/>
    <col min="6412" max="6412" width="10.6640625" customWidth="1"/>
    <col min="6413" max="6413" width="9.5546875" customWidth="1"/>
    <col min="6414" max="6414" width="10.5546875" customWidth="1"/>
    <col min="6657" max="6657" width="9.88671875" bestFit="1" customWidth="1"/>
    <col min="6658" max="6658" width="11" customWidth="1"/>
    <col min="6659" max="6660" width="10.33203125" customWidth="1"/>
    <col min="6661" max="6661" width="9.6640625" customWidth="1"/>
    <col min="6662" max="6662" width="10.5546875" customWidth="1"/>
    <col min="6663" max="6663" width="12.21875" customWidth="1"/>
    <col min="6664" max="6664" width="11.77734375" customWidth="1"/>
    <col min="6665" max="6665" width="11.21875" customWidth="1"/>
    <col min="6666" max="6666" width="9.5546875" bestFit="1" customWidth="1"/>
    <col min="6667" max="6667" width="9.5546875" customWidth="1"/>
    <col min="6668" max="6668" width="10.6640625" customWidth="1"/>
    <col min="6669" max="6669" width="9.5546875" customWidth="1"/>
    <col min="6670" max="6670" width="10.5546875" customWidth="1"/>
    <col min="6913" max="6913" width="9.88671875" bestFit="1" customWidth="1"/>
    <col min="6914" max="6914" width="11" customWidth="1"/>
    <col min="6915" max="6916" width="10.33203125" customWidth="1"/>
    <col min="6917" max="6917" width="9.6640625" customWidth="1"/>
    <col min="6918" max="6918" width="10.5546875" customWidth="1"/>
    <col min="6919" max="6919" width="12.21875" customWidth="1"/>
    <col min="6920" max="6920" width="11.77734375" customWidth="1"/>
    <col min="6921" max="6921" width="11.21875" customWidth="1"/>
    <col min="6922" max="6922" width="9.5546875" bestFit="1" customWidth="1"/>
    <col min="6923" max="6923" width="9.5546875" customWidth="1"/>
    <col min="6924" max="6924" width="10.6640625" customWidth="1"/>
    <col min="6925" max="6925" width="9.5546875" customWidth="1"/>
    <col min="6926" max="6926" width="10.5546875" customWidth="1"/>
    <col min="7169" max="7169" width="9.88671875" bestFit="1" customWidth="1"/>
    <col min="7170" max="7170" width="11" customWidth="1"/>
    <col min="7171" max="7172" width="10.33203125" customWidth="1"/>
    <col min="7173" max="7173" width="9.6640625" customWidth="1"/>
    <col min="7174" max="7174" width="10.5546875" customWidth="1"/>
    <col min="7175" max="7175" width="12.21875" customWidth="1"/>
    <col min="7176" max="7176" width="11.77734375" customWidth="1"/>
    <col min="7177" max="7177" width="11.21875" customWidth="1"/>
    <col min="7178" max="7178" width="9.5546875" bestFit="1" customWidth="1"/>
    <col min="7179" max="7179" width="9.5546875" customWidth="1"/>
    <col min="7180" max="7180" width="10.6640625" customWidth="1"/>
    <col min="7181" max="7181" width="9.5546875" customWidth="1"/>
    <col min="7182" max="7182" width="10.5546875" customWidth="1"/>
    <col min="7425" max="7425" width="9.88671875" bestFit="1" customWidth="1"/>
    <col min="7426" max="7426" width="11" customWidth="1"/>
    <col min="7427" max="7428" width="10.33203125" customWidth="1"/>
    <col min="7429" max="7429" width="9.6640625" customWidth="1"/>
    <col min="7430" max="7430" width="10.5546875" customWidth="1"/>
    <col min="7431" max="7431" width="12.21875" customWidth="1"/>
    <col min="7432" max="7432" width="11.77734375" customWidth="1"/>
    <col min="7433" max="7433" width="11.21875" customWidth="1"/>
    <col min="7434" max="7434" width="9.5546875" bestFit="1" customWidth="1"/>
    <col min="7435" max="7435" width="9.5546875" customWidth="1"/>
    <col min="7436" max="7436" width="10.6640625" customWidth="1"/>
    <col min="7437" max="7437" width="9.5546875" customWidth="1"/>
    <col min="7438" max="7438" width="10.5546875" customWidth="1"/>
    <col min="7681" max="7681" width="9.88671875" bestFit="1" customWidth="1"/>
    <col min="7682" max="7682" width="11" customWidth="1"/>
    <col min="7683" max="7684" width="10.33203125" customWidth="1"/>
    <col min="7685" max="7685" width="9.6640625" customWidth="1"/>
    <col min="7686" max="7686" width="10.5546875" customWidth="1"/>
    <col min="7687" max="7687" width="12.21875" customWidth="1"/>
    <col min="7688" max="7688" width="11.77734375" customWidth="1"/>
    <col min="7689" max="7689" width="11.21875" customWidth="1"/>
    <col min="7690" max="7690" width="9.5546875" bestFit="1" customWidth="1"/>
    <col min="7691" max="7691" width="9.5546875" customWidth="1"/>
    <col min="7692" max="7692" width="10.6640625" customWidth="1"/>
    <col min="7693" max="7693" width="9.5546875" customWidth="1"/>
    <col min="7694" max="7694" width="10.5546875" customWidth="1"/>
    <col min="7937" max="7937" width="9.88671875" bestFit="1" customWidth="1"/>
    <col min="7938" max="7938" width="11" customWidth="1"/>
    <col min="7939" max="7940" width="10.33203125" customWidth="1"/>
    <col min="7941" max="7941" width="9.6640625" customWidth="1"/>
    <col min="7942" max="7942" width="10.5546875" customWidth="1"/>
    <col min="7943" max="7943" width="12.21875" customWidth="1"/>
    <col min="7944" max="7944" width="11.77734375" customWidth="1"/>
    <col min="7945" max="7945" width="11.21875" customWidth="1"/>
    <col min="7946" max="7946" width="9.5546875" bestFit="1" customWidth="1"/>
    <col min="7947" max="7947" width="9.5546875" customWidth="1"/>
    <col min="7948" max="7948" width="10.6640625" customWidth="1"/>
    <col min="7949" max="7949" width="9.5546875" customWidth="1"/>
    <col min="7950" max="7950" width="10.5546875" customWidth="1"/>
    <col min="8193" max="8193" width="9.88671875" bestFit="1" customWidth="1"/>
    <col min="8194" max="8194" width="11" customWidth="1"/>
    <col min="8195" max="8196" width="10.33203125" customWidth="1"/>
    <col min="8197" max="8197" width="9.6640625" customWidth="1"/>
    <col min="8198" max="8198" width="10.5546875" customWidth="1"/>
    <col min="8199" max="8199" width="12.21875" customWidth="1"/>
    <col min="8200" max="8200" width="11.77734375" customWidth="1"/>
    <col min="8201" max="8201" width="11.21875" customWidth="1"/>
    <col min="8202" max="8202" width="9.5546875" bestFit="1" customWidth="1"/>
    <col min="8203" max="8203" width="9.5546875" customWidth="1"/>
    <col min="8204" max="8204" width="10.6640625" customWidth="1"/>
    <col min="8205" max="8205" width="9.5546875" customWidth="1"/>
    <col min="8206" max="8206" width="10.5546875" customWidth="1"/>
    <col min="8449" max="8449" width="9.88671875" bestFit="1" customWidth="1"/>
    <col min="8450" max="8450" width="11" customWidth="1"/>
    <col min="8451" max="8452" width="10.33203125" customWidth="1"/>
    <col min="8453" max="8453" width="9.6640625" customWidth="1"/>
    <col min="8454" max="8454" width="10.5546875" customWidth="1"/>
    <col min="8455" max="8455" width="12.21875" customWidth="1"/>
    <col min="8456" max="8456" width="11.77734375" customWidth="1"/>
    <col min="8457" max="8457" width="11.21875" customWidth="1"/>
    <col min="8458" max="8458" width="9.5546875" bestFit="1" customWidth="1"/>
    <col min="8459" max="8459" width="9.5546875" customWidth="1"/>
    <col min="8460" max="8460" width="10.6640625" customWidth="1"/>
    <col min="8461" max="8461" width="9.5546875" customWidth="1"/>
    <col min="8462" max="8462" width="10.5546875" customWidth="1"/>
    <col min="8705" max="8705" width="9.88671875" bestFit="1" customWidth="1"/>
    <col min="8706" max="8706" width="11" customWidth="1"/>
    <col min="8707" max="8708" width="10.33203125" customWidth="1"/>
    <col min="8709" max="8709" width="9.6640625" customWidth="1"/>
    <col min="8710" max="8710" width="10.5546875" customWidth="1"/>
    <col min="8711" max="8711" width="12.21875" customWidth="1"/>
    <col min="8712" max="8712" width="11.77734375" customWidth="1"/>
    <col min="8713" max="8713" width="11.21875" customWidth="1"/>
    <col min="8714" max="8714" width="9.5546875" bestFit="1" customWidth="1"/>
    <col min="8715" max="8715" width="9.5546875" customWidth="1"/>
    <col min="8716" max="8716" width="10.6640625" customWidth="1"/>
    <col min="8717" max="8717" width="9.5546875" customWidth="1"/>
    <col min="8718" max="8718" width="10.5546875" customWidth="1"/>
    <col min="8961" max="8961" width="9.88671875" bestFit="1" customWidth="1"/>
    <col min="8962" max="8962" width="11" customWidth="1"/>
    <col min="8963" max="8964" width="10.33203125" customWidth="1"/>
    <col min="8965" max="8965" width="9.6640625" customWidth="1"/>
    <col min="8966" max="8966" width="10.5546875" customWidth="1"/>
    <col min="8967" max="8967" width="12.21875" customWidth="1"/>
    <col min="8968" max="8968" width="11.77734375" customWidth="1"/>
    <col min="8969" max="8969" width="11.21875" customWidth="1"/>
    <col min="8970" max="8970" width="9.5546875" bestFit="1" customWidth="1"/>
    <col min="8971" max="8971" width="9.5546875" customWidth="1"/>
    <col min="8972" max="8972" width="10.6640625" customWidth="1"/>
    <col min="8973" max="8973" width="9.5546875" customWidth="1"/>
    <col min="8974" max="8974" width="10.5546875" customWidth="1"/>
    <col min="9217" max="9217" width="9.88671875" bestFit="1" customWidth="1"/>
    <col min="9218" max="9218" width="11" customWidth="1"/>
    <col min="9219" max="9220" width="10.33203125" customWidth="1"/>
    <col min="9221" max="9221" width="9.6640625" customWidth="1"/>
    <col min="9222" max="9222" width="10.5546875" customWidth="1"/>
    <col min="9223" max="9223" width="12.21875" customWidth="1"/>
    <col min="9224" max="9224" width="11.77734375" customWidth="1"/>
    <col min="9225" max="9225" width="11.21875" customWidth="1"/>
    <col min="9226" max="9226" width="9.5546875" bestFit="1" customWidth="1"/>
    <col min="9227" max="9227" width="9.5546875" customWidth="1"/>
    <col min="9228" max="9228" width="10.6640625" customWidth="1"/>
    <col min="9229" max="9229" width="9.5546875" customWidth="1"/>
    <col min="9230" max="9230" width="10.5546875" customWidth="1"/>
    <col min="9473" max="9473" width="9.88671875" bestFit="1" customWidth="1"/>
    <col min="9474" max="9474" width="11" customWidth="1"/>
    <col min="9475" max="9476" width="10.33203125" customWidth="1"/>
    <col min="9477" max="9477" width="9.6640625" customWidth="1"/>
    <col min="9478" max="9478" width="10.5546875" customWidth="1"/>
    <col min="9479" max="9479" width="12.21875" customWidth="1"/>
    <col min="9480" max="9480" width="11.77734375" customWidth="1"/>
    <col min="9481" max="9481" width="11.21875" customWidth="1"/>
    <col min="9482" max="9482" width="9.5546875" bestFit="1" customWidth="1"/>
    <col min="9483" max="9483" width="9.5546875" customWidth="1"/>
    <col min="9484" max="9484" width="10.6640625" customWidth="1"/>
    <col min="9485" max="9485" width="9.5546875" customWidth="1"/>
    <col min="9486" max="9486" width="10.5546875" customWidth="1"/>
    <col min="9729" max="9729" width="9.88671875" bestFit="1" customWidth="1"/>
    <col min="9730" max="9730" width="11" customWidth="1"/>
    <col min="9731" max="9732" width="10.33203125" customWidth="1"/>
    <col min="9733" max="9733" width="9.6640625" customWidth="1"/>
    <col min="9734" max="9734" width="10.5546875" customWidth="1"/>
    <col min="9735" max="9735" width="12.21875" customWidth="1"/>
    <col min="9736" max="9736" width="11.77734375" customWidth="1"/>
    <col min="9737" max="9737" width="11.21875" customWidth="1"/>
    <col min="9738" max="9738" width="9.5546875" bestFit="1" customWidth="1"/>
    <col min="9739" max="9739" width="9.5546875" customWidth="1"/>
    <col min="9740" max="9740" width="10.6640625" customWidth="1"/>
    <col min="9741" max="9741" width="9.5546875" customWidth="1"/>
    <col min="9742" max="9742" width="10.5546875" customWidth="1"/>
    <col min="9985" max="9985" width="9.88671875" bestFit="1" customWidth="1"/>
    <col min="9986" max="9986" width="11" customWidth="1"/>
    <col min="9987" max="9988" width="10.33203125" customWidth="1"/>
    <col min="9989" max="9989" width="9.6640625" customWidth="1"/>
    <col min="9990" max="9990" width="10.5546875" customWidth="1"/>
    <col min="9991" max="9991" width="12.21875" customWidth="1"/>
    <col min="9992" max="9992" width="11.77734375" customWidth="1"/>
    <col min="9993" max="9993" width="11.21875" customWidth="1"/>
    <col min="9994" max="9994" width="9.5546875" bestFit="1" customWidth="1"/>
    <col min="9995" max="9995" width="9.5546875" customWidth="1"/>
    <col min="9996" max="9996" width="10.6640625" customWidth="1"/>
    <col min="9997" max="9997" width="9.5546875" customWidth="1"/>
    <col min="9998" max="9998" width="10.5546875" customWidth="1"/>
    <col min="10241" max="10241" width="9.88671875" bestFit="1" customWidth="1"/>
    <col min="10242" max="10242" width="11" customWidth="1"/>
    <col min="10243" max="10244" width="10.33203125" customWidth="1"/>
    <col min="10245" max="10245" width="9.6640625" customWidth="1"/>
    <col min="10246" max="10246" width="10.5546875" customWidth="1"/>
    <col min="10247" max="10247" width="12.21875" customWidth="1"/>
    <col min="10248" max="10248" width="11.77734375" customWidth="1"/>
    <col min="10249" max="10249" width="11.21875" customWidth="1"/>
    <col min="10250" max="10250" width="9.5546875" bestFit="1" customWidth="1"/>
    <col min="10251" max="10251" width="9.5546875" customWidth="1"/>
    <col min="10252" max="10252" width="10.6640625" customWidth="1"/>
    <col min="10253" max="10253" width="9.5546875" customWidth="1"/>
    <col min="10254" max="10254" width="10.5546875" customWidth="1"/>
    <col min="10497" max="10497" width="9.88671875" bestFit="1" customWidth="1"/>
    <col min="10498" max="10498" width="11" customWidth="1"/>
    <col min="10499" max="10500" width="10.33203125" customWidth="1"/>
    <col min="10501" max="10501" width="9.6640625" customWidth="1"/>
    <col min="10502" max="10502" width="10.5546875" customWidth="1"/>
    <col min="10503" max="10503" width="12.21875" customWidth="1"/>
    <col min="10504" max="10504" width="11.77734375" customWidth="1"/>
    <col min="10505" max="10505" width="11.21875" customWidth="1"/>
    <col min="10506" max="10506" width="9.5546875" bestFit="1" customWidth="1"/>
    <col min="10507" max="10507" width="9.5546875" customWidth="1"/>
    <col min="10508" max="10508" width="10.6640625" customWidth="1"/>
    <col min="10509" max="10509" width="9.5546875" customWidth="1"/>
    <col min="10510" max="10510" width="10.5546875" customWidth="1"/>
    <col min="10753" max="10753" width="9.88671875" bestFit="1" customWidth="1"/>
    <col min="10754" max="10754" width="11" customWidth="1"/>
    <col min="10755" max="10756" width="10.33203125" customWidth="1"/>
    <col min="10757" max="10757" width="9.6640625" customWidth="1"/>
    <col min="10758" max="10758" width="10.5546875" customWidth="1"/>
    <col min="10759" max="10759" width="12.21875" customWidth="1"/>
    <col min="10760" max="10760" width="11.77734375" customWidth="1"/>
    <col min="10761" max="10761" width="11.21875" customWidth="1"/>
    <col min="10762" max="10762" width="9.5546875" bestFit="1" customWidth="1"/>
    <col min="10763" max="10763" width="9.5546875" customWidth="1"/>
    <col min="10764" max="10764" width="10.6640625" customWidth="1"/>
    <col min="10765" max="10765" width="9.5546875" customWidth="1"/>
    <col min="10766" max="10766" width="10.5546875" customWidth="1"/>
    <col min="11009" max="11009" width="9.88671875" bestFit="1" customWidth="1"/>
    <col min="11010" max="11010" width="11" customWidth="1"/>
    <col min="11011" max="11012" width="10.33203125" customWidth="1"/>
    <col min="11013" max="11013" width="9.6640625" customWidth="1"/>
    <col min="11014" max="11014" width="10.5546875" customWidth="1"/>
    <col min="11015" max="11015" width="12.21875" customWidth="1"/>
    <col min="11016" max="11016" width="11.77734375" customWidth="1"/>
    <col min="11017" max="11017" width="11.21875" customWidth="1"/>
    <col min="11018" max="11018" width="9.5546875" bestFit="1" customWidth="1"/>
    <col min="11019" max="11019" width="9.5546875" customWidth="1"/>
    <col min="11020" max="11020" width="10.6640625" customWidth="1"/>
    <col min="11021" max="11021" width="9.5546875" customWidth="1"/>
    <col min="11022" max="11022" width="10.5546875" customWidth="1"/>
    <col min="11265" max="11265" width="9.88671875" bestFit="1" customWidth="1"/>
    <col min="11266" max="11266" width="11" customWidth="1"/>
    <col min="11267" max="11268" width="10.33203125" customWidth="1"/>
    <col min="11269" max="11269" width="9.6640625" customWidth="1"/>
    <col min="11270" max="11270" width="10.5546875" customWidth="1"/>
    <col min="11271" max="11271" width="12.21875" customWidth="1"/>
    <col min="11272" max="11272" width="11.77734375" customWidth="1"/>
    <col min="11273" max="11273" width="11.21875" customWidth="1"/>
    <col min="11274" max="11274" width="9.5546875" bestFit="1" customWidth="1"/>
    <col min="11275" max="11275" width="9.5546875" customWidth="1"/>
    <col min="11276" max="11276" width="10.6640625" customWidth="1"/>
    <col min="11277" max="11277" width="9.5546875" customWidth="1"/>
    <col min="11278" max="11278" width="10.5546875" customWidth="1"/>
    <col min="11521" max="11521" width="9.88671875" bestFit="1" customWidth="1"/>
    <col min="11522" max="11522" width="11" customWidth="1"/>
    <col min="11523" max="11524" width="10.33203125" customWidth="1"/>
    <col min="11525" max="11525" width="9.6640625" customWidth="1"/>
    <col min="11526" max="11526" width="10.5546875" customWidth="1"/>
    <col min="11527" max="11527" width="12.21875" customWidth="1"/>
    <col min="11528" max="11528" width="11.77734375" customWidth="1"/>
    <col min="11529" max="11529" width="11.21875" customWidth="1"/>
    <col min="11530" max="11530" width="9.5546875" bestFit="1" customWidth="1"/>
    <col min="11531" max="11531" width="9.5546875" customWidth="1"/>
    <col min="11532" max="11532" width="10.6640625" customWidth="1"/>
    <col min="11533" max="11533" width="9.5546875" customWidth="1"/>
    <col min="11534" max="11534" width="10.5546875" customWidth="1"/>
    <col min="11777" max="11777" width="9.88671875" bestFit="1" customWidth="1"/>
    <col min="11778" max="11778" width="11" customWidth="1"/>
    <col min="11779" max="11780" width="10.33203125" customWidth="1"/>
    <col min="11781" max="11781" width="9.6640625" customWidth="1"/>
    <col min="11782" max="11782" width="10.5546875" customWidth="1"/>
    <col min="11783" max="11783" width="12.21875" customWidth="1"/>
    <col min="11784" max="11784" width="11.77734375" customWidth="1"/>
    <col min="11785" max="11785" width="11.21875" customWidth="1"/>
    <col min="11786" max="11786" width="9.5546875" bestFit="1" customWidth="1"/>
    <col min="11787" max="11787" width="9.5546875" customWidth="1"/>
    <col min="11788" max="11788" width="10.6640625" customWidth="1"/>
    <col min="11789" max="11789" width="9.5546875" customWidth="1"/>
    <col min="11790" max="11790" width="10.5546875" customWidth="1"/>
    <col min="12033" max="12033" width="9.88671875" bestFit="1" customWidth="1"/>
    <col min="12034" max="12034" width="11" customWidth="1"/>
    <col min="12035" max="12036" width="10.33203125" customWidth="1"/>
    <col min="12037" max="12037" width="9.6640625" customWidth="1"/>
    <col min="12038" max="12038" width="10.5546875" customWidth="1"/>
    <col min="12039" max="12039" width="12.21875" customWidth="1"/>
    <col min="12040" max="12040" width="11.77734375" customWidth="1"/>
    <col min="12041" max="12041" width="11.21875" customWidth="1"/>
    <col min="12042" max="12042" width="9.5546875" bestFit="1" customWidth="1"/>
    <col min="12043" max="12043" width="9.5546875" customWidth="1"/>
    <col min="12044" max="12044" width="10.6640625" customWidth="1"/>
    <col min="12045" max="12045" width="9.5546875" customWidth="1"/>
    <col min="12046" max="12046" width="10.5546875" customWidth="1"/>
    <col min="12289" max="12289" width="9.88671875" bestFit="1" customWidth="1"/>
    <col min="12290" max="12290" width="11" customWidth="1"/>
    <col min="12291" max="12292" width="10.33203125" customWidth="1"/>
    <col min="12293" max="12293" width="9.6640625" customWidth="1"/>
    <col min="12294" max="12294" width="10.5546875" customWidth="1"/>
    <col min="12295" max="12295" width="12.21875" customWidth="1"/>
    <col min="12296" max="12296" width="11.77734375" customWidth="1"/>
    <col min="12297" max="12297" width="11.21875" customWidth="1"/>
    <col min="12298" max="12298" width="9.5546875" bestFit="1" customWidth="1"/>
    <col min="12299" max="12299" width="9.5546875" customWidth="1"/>
    <col min="12300" max="12300" width="10.6640625" customWidth="1"/>
    <col min="12301" max="12301" width="9.5546875" customWidth="1"/>
    <col min="12302" max="12302" width="10.5546875" customWidth="1"/>
    <col min="12545" max="12545" width="9.88671875" bestFit="1" customWidth="1"/>
    <col min="12546" max="12546" width="11" customWidth="1"/>
    <col min="12547" max="12548" width="10.33203125" customWidth="1"/>
    <col min="12549" max="12549" width="9.6640625" customWidth="1"/>
    <col min="12550" max="12550" width="10.5546875" customWidth="1"/>
    <col min="12551" max="12551" width="12.21875" customWidth="1"/>
    <col min="12552" max="12552" width="11.77734375" customWidth="1"/>
    <col min="12553" max="12553" width="11.21875" customWidth="1"/>
    <col min="12554" max="12554" width="9.5546875" bestFit="1" customWidth="1"/>
    <col min="12555" max="12555" width="9.5546875" customWidth="1"/>
    <col min="12556" max="12556" width="10.6640625" customWidth="1"/>
    <col min="12557" max="12557" width="9.5546875" customWidth="1"/>
    <col min="12558" max="12558" width="10.5546875" customWidth="1"/>
    <col min="12801" max="12801" width="9.88671875" bestFit="1" customWidth="1"/>
    <col min="12802" max="12802" width="11" customWidth="1"/>
    <col min="12803" max="12804" width="10.33203125" customWidth="1"/>
    <col min="12805" max="12805" width="9.6640625" customWidth="1"/>
    <col min="12806" max="12806" width="10.5546875" customWidth="1"/>
    <col min="12807" max="12807" width="12.21875" customWidth="1"/>
    <col min="12808" max="12808" width="11.77734375" customWidth="1"/>
    <col min="12809" max="12809" width="11.21875" customWidth="1"/>
    <col min="12810" max="12810" width="9.5546875" bestFit="1" customWidth="1"/>
    <col min="12811" max="12811" width="9.5546875" customWidth="1"/>
    <col min="12812" max="12812" width="10.6640625" customWidth="1"/>
    <col min="12813" max="12813" width="9.5546875" customWidth="1"/>
    <col min="12814" max="12814" width="10.5546875" customWidth="1"/>
    <col min="13057" max="13057" width="9.88671875" bestFit="1" customWidth="1"/>
    <col min="13058" max="13058" width="11" customWidth="1"/>
    <col min="13059" max="13060" width="10.33203125" customWidth="1"/>
    <col min="13061" max="13061" width="9.6640625" customWidth="1"/>
    <col min="13062" max="13062" width="10.5546875" customWidth="1"/>
    <col min="13063" max="13063" width="12.21875" customWidth="1"/>
    <col min="13064" max="13064" width="11.77734375" customWidth="1"/>
    <col min="13065" max="13065" width="11.21875" customWidth="1"/>
    <col min="13066" max="13066" width="9.5546875" bestFit="1" customWidth="1"/>
    <col min="13067" max="13067" width="9.5546875" customWidth="1"/>
    <col min="13068" max="13068" width="10.6640625" customWidth="1"/>
    <col min="13069" max="13069" width="9.5546875" customWidth="1"/>
    <col min="13070" max="13070" width="10.5546875" customWidth="1"/>
    <col min="13313" max="13313" width="9.88671875" bestFit="1" customWidth="1"/>
    <col min="13314" max="13314" width="11" customWidth="1"/>
    <col min="13315" max="13316" width="10.33203125" customWidth="1"/>
    <col min="13317" max="13317" width="9.6640625" customWidth="1"/>
    <col min="13318" max="13318" width="10.5546875" customWidth="1"/>
    <col min="13319" max="13319" width="12.21875" customWidth="1"/>
    <col min="13320" max="13320" width="11.77734375" customWidth="1"/>
    <col min="13321" max="13321" width="11.21875" customWidth="1"/>
    <col min="13322" max="13322" width="9.5546875" bestFit="1" customWidth="1"/>
    <col min="13323" max="13323" width="9.5546875" customWidth="1"/>
    <col min="13324" max="13324" width="10.6640625" customWidth="1"/>
    <col min="13325" max="13325" width="9.5546875" customWidth="1"/>
    <col min="13326" max="13326" width="10.5546875" customWidth="1"/>
    <col min="13569" max="13569" width="9.88671875" bestFit="1" customWidth="1"/>
    <col min="13570" max="13570" width="11" customWidth="1"/>
    <col min="13571" max="13572" width="10.33203125" customWidth="1"/>
    <col min="13573" max="13573" width="9.6640625" customWidth="1"/>
    <col min="13574" max="13574" width="10.5546875" customWidth="1"/>
    <col min="13575" max="13575" width="12.21875" customWidth="1"/>
    <col min="13576" max="13576" width="11.77734375" customWidth="1"/>
    <col min="13577" max="13577" width="11.21875" customWidth="1"/>
    <col min="13578" max="13578" width="9.5546875" bestFit="1" customWidth="1"/>
    <col min="13579" max="13579" width="9.5546875" customWidth="1"/>
    <col min="13580" max="13580" width="10.6640625" customWidth="1"/>
    <col min="13581" max="13581" width="9.5546875" customWidth="1"/>
    <col min="13582" max="13582" width="10.5546875" customWidth="1"/>
    <col min="13825" max="13825" width="9.88671875" bestFit="1" customWidth="1"/>
    <col min="13826" max="13826" width="11" customWidth="1"/>
    <col min="13827" max="13828" width="10.33203125" customWidth="1"/>
    <col min="13829" max="13829" width="9.6640625" customWidth="1"/>
    <col min="13830" max="13830" width="10.5546875" customWidth="1"/>
    <col min="13831" max="13831" width="12.21875" customWidth="1"/>
    <col min="13832" max="13832" width="11.77734375" customWidth="1"/>
    <col min="13833" max="13833" width="11.21875" customWidth="1"/>
    <col min="13834" max="13834" width="9.5546875" bestFit="1" customWidth="1"/>
    <col min="13835" max="13835" width="9.5546875" customWidth="1"/>
    <col min="13836" max="13836" width="10.6640625" customWidth="1"/>
    <col min="13837" max="13837" width="9.5546875" customWidth="1"/>
    <col min="13838" max="13838" width="10.5546875" customWidth="1"/>
    <col min="14081" max="14081" width="9.88671875" bestFit="1" customWidth="1"/>
    <col min="14082" max="14082" width="11" customWidth="1"/>
    <col min="14083" max="14084" width="10.33203125" customWidth="1"/>
    <col min="14085" max="14085" width="9.6640625" customWidth="1"/>
    <col min="14086" max="14086" width="10.5546875" customWidth="1"/>
    <col min="14087" max="14087" width="12.21875" customWidth="1"/>
    <col min="14088" max="14088" width="11.77734375" customWidth="1"/>
    <col min="14089" max="14089" width="11.21875" customWidth="1"/>
    <col min="14090" max="14090" width="9.5546875" bestFit="1" customWidth="1"/>
    <col min="14091" max="14091" width="9.5546875" customWidth="1"/>
    <col min="14092" max="14092" width="10.6640625" customWidth="1"/>
    <col min="14093" max="14093" width="9.5546875" customWidth="1"/>
    <col min="14094" max="14094" width="10.5546875" customWidth="1"/>
    <col min="14337" max="14337" width="9.88671875" bestFit="1" customWidth="1"/>
    <col min="14338" max="14338" width="11" customWidth="1"/>
    <col min="14339" max="14340" width="10.33203125" customWidth="1"/>
    <col min="14341" max="14341" width="9.6640625" customWidth="1"/>
    <col min="14342" max="14342" width="10.5546875" customWidth="1"/>
    <col min="14343" max="14343" width="12.21875" customWidth="1"/>
    <col min="14344" max="14344" width="11.77734375" customWidth="1"/>
    <col min="14345" max="14345" width="11.21875" customWidth="1"/>
    <col min="14346" max="14346" width="9.5546875" bestFit="1" customWidth="1"/>
    <col min="14347" max="14347" width="9.5546875" customWidth="1"/>
    <col min="14348" max="14348" width="10.6640625" customWidth="1"/>
    <col min="14349" max="14349" width="9.5546875" customWidth="1"/>
    <col min="14350" max="14350" width="10.5546875" customWidth="1"/>
    <col min="14593" max="14593" width="9.88671875" bestFit="1" customWidth="1"/>
    <col min="14594" max="14594" width="11" customWidth="1"/>
    <col min="14595" max="14596" width="10.33203125" customWidth="1"/>
    <col min="14597" max="14597" width="9.6640625" customWidth="1"/>
    <col min="14598" max="14598" width="10.5546875" customWidth="1"/>
    <col min="14599" max="14599" width="12.21875" customWidth="1"/>
    <col min="14600" max="14600" width="11.77734375" customWidth="1"/>
    <col min="14601" max="14601" width="11.21875" customWidth="1"/>
    <col min="14602" max="14602" width="9.5546875" bestFit="1" customWidth="1"/>
    <col min="14603" max="14603" width="9.5546875" customWidth="1"/>
    <col min="14604" max="14604" width="10.6640625" customWidth="1"/>
    <col min="14605" max="14605" width="9.5546875" customWidth="1"/>
    <col min="14606" max="14606" width="10.5546875" customWidth="1"/>
    <col min="14849" max="14849" width="9.88671875" bestFit="1" customWidth="1"/>
    <col min="14850" max="14850" width="11" customWidth="1"/>
    <col min="14851" max="14852" width="10.33203125" customWidth="1"/>
    <col min="14853" max="14853" width="9.6640625" customWidth="1"/>
    <col min="14854" max="14854" width="10.5546875" customWidth="1"/>
    <col min="14855" max="14855" width="12.21875" customWidth="1"/>
    <col min="14856" max="14856" width="11.77734375" customWidth="1"/>
    <col min="14857" max="14857" width="11.21875" customWidth="1"/>
    <col min="14858" max="14858" width="9.5546875" bestFit="1" customWidth="1"/>
    <col min="14859" max="14859" width="9.5546875" customWidth="1"/>
    <col min="14860" max="14860" width="10.6640625" customWidth="1"/>
    <col min="14861" max="14861" width="9.5546875" customWidth="1"/>
    <col min="14862" max="14862" width="10.5546875" customWidth="1"/>
    <col min="15105" max="15105" width="9.88671875" bestFit="1" customWidth="1"/>
    <col min="15106" max="15106" width="11" customWidth="1"/>
    <col min="15107" max="15108" width="10.33203125" customWidth="1"/>
    <col min="15109" max="15109" width="9.6640625" customWidth="1"/>
    <col min="15110" max="15110" width="10.5546875" customWidth="1"/>
    <col min="15111" max="15111" width="12.21875" customWidth="1"/>
    <col min="15112" max="15112" width="11.77734375" customWidth="1"/>
    <col min="15113" max="15113" width="11.21875" customWidth="1"/>
    <col min="15114" max="15114" width="9.5546875" bestFit="1" customWidth="1"/>
    <col min="15115" max="15115" width="9.5546875" customWidth="1"/>
    <col min="15116" max="15116" width="10.6640625" customWidth="1"/>
    <col min="15117" max="15117" width="9.5546875" customWidth="1"/>
    <col min="15118" max="15118" width="10.5546875" customWidth="1"/>
    <col min="15361" max="15361" width="9.88671875" bestFit="1" customWidth="1"/>
    <col min="15362" max="15362" width="11" customWidth="1"/>
    <col min="15363" max="15364" width="10.33203125" customWidth="1"/>
    <col min="15365" max="15365" width="9.6640625" customWidth="1"/>
    <col min="15366" max="15366" width="10.5546875" customWidth="1"/>
    <col min="15367" max="15367" width="12.21875" customWidth="1"/>
    <col min="15368" max="15368" width="11.77734375" customWidth="1"/>
    <col min="15369" max="15369" width="11.21875" customWidth="1"/>
    <col min="15370" max="15370" width="9.5546875" bestFit="1" customWidth="1"/>
    <col min="15371" max="15371" width="9.5546875" customWidth="1"/>
    <col min="15372" max="15372" width="10.6640625" customWidth="1"/>
    <col min="15373" max="15373" width="9.5546875" customWidth="1"/>
    <col min="15374" max="15374" width="10.5546875" customWidth="1"/>
    <col min="15617" max="15617" width="9.88671875" bestFit="1" customWidth="1"/>
    <col min="15618" max="15618" width="11" customWidth="1"/>
    <col min="15619" max="15620" width="10.33203125" customWidth="1"/>
    <col min="15621" max="15621" width="9.6640625" customWidth="1"/>
    <col min="15622" max="15622" width="10.5546875" customWidth="1"/>
    <col min="15623" max="15623" width="12.21875" customWidth="1"/>
    <col min="15624" max="15624" width="11.77734375" customWidth="1"/>
    <col min="15625" max="15625" width="11.21875" customWidth="1"/>
    <col min="15626" max="15626" width="9.5546875" bestFit="1" customWidth="1"/>
    <col min="15627" max="15627" width="9.5546875" customWidth="1"/>
    <col min="15628" max="15628" width="10.6640625" customWidth="1"/>
    <col min="15629" max="15629" width="9.5546875" customWidth="1"/>
    <col min="15630" max="15630" width="10.5546875" customWidth="1"/>
    <col min="15873" max="15873" width="9.88671875" bestFit="1" customWidth="1"/>
    <col min="15874" max="15874" width="11" customWidth="1"/>
    <col min="15875" max="15876" width="10.33203125" customWidth="1"/>
    <col min="15877" max="15877" width="9.6640625" customWidth="1"/>
    <col min="15878" max="15878" width="10.5546875" customWidth="1"/>
    <col min="15879" max="15879" width="12.21875" customWidth="1"/>
    <col min="15880" max="15880" width="11.77734375" customWidth="1"/>
    <col min="15881" max="15881" width="11.21875" customWidth="1"/>
    <col min="15882" max="15882" width="9.5546875" bestFit="1" customWidth="1"/>
    <col min="15883" max="15883" width="9.5546875" customWidth="1"/>
    <col min="15884" max="15884" width="10.6640625" customWidth="1"/>
    <col min="15885" max="15885" width="9.5546875" customWidth="1"/>
    <col min="15886" max="15886" width="10.5546875" customWidth="1"/>
    <col min="16129" max="16129" width="9.88671875" bestFit="1" customWidth="1"/>
    <col min="16130" max="16130" width="11" customWidth="1"/>
    <col min="16131" max="16132" width="10.33203125" customWidth="1"/>
    <col min="16133" max="16133" width="9.6640625" customWidth="1"/>
    <col min="16134" max="16134" width="10.5546875" customWidth="1"/>
    <col min="16135" max="16135" width="12.21875" customWidth="1"/>
    <col min="16136" max="16136" width="11.77734375" customWidth="1"/>
    <col min="16137" max="16137" width="11.21875" customWidth="1"/>
    <col min="16138" max="16138" width="9.5546875" bestFit="1" customWidth="1"/>
    <col min="16139" max="16139" width="9.5546875" customWidth="1"/>
    <col min="16140" max="16140" width="10.6640625" customWidth="1"/>
    <col min="16141" max="16141" width="9.5546875" customWidth="1"/>
    <col min="16142" max="16142" width="10.5546875" customWidth="1"/>
  </cols>
  <sheetData>
    <row r="1" spans="1:15" x14ac:dyDescent="0.3">
      <c r="J1" s="3" t="s">
        <v>245</v>
      </c>
      <c r="L1" s="3">
        <v>2020</v>
      </c>
      <c r="M1" s="17" t="s">
        <v>246</v>
      </c>
      <c r="N1" s="4" t="s">
        <v>247</v>
      </c>
      <c r="O1" s="4" t="s">
        <v>248</v>
      </c>
    </row>
    <row r="2" spans="1:15" x14ac:dyDescent="0.3">
      <c r="J2" t="s">
        <v>20</v>
      </c>
      <c r="L2" s="5">
        <v>2582245</v>
      </c>
      <c r="M2" s="203">
        <v>-0.8641500117160813</v>
      </c>
      <c r="N2" s="47">
        <v>7.7083392856487631E-2</v>
      </c>
      <c r="O2" s="47">
        <v>0.19171953320708598</v>
      </c>
    </row>
    <row r="3" spans="1:15" x14ac:dyDescent="0.3">
      <c r="A3" s="217" t="s">
        <v>318</v>
      </c>
      <c r="J3" t="s">
        <v>21</v>
      </c>
      <c r="L3" s="5">
        <v>3098060</v>
      </c>
      <c r="M3" s="203">
        <v>-0.66735992183431669</v>
      </c>
      <c r="N3" s="47">
        <v>9.2481145698014744E-2</v>
      </c>
      <c r="O3" s="47">
        <v>9.3938532949905978E-2</v>
      </c>
    </row>
    <row r="4" spans="1:15" x14ac:dyDescent="0.3">
      <c r="A4" t="s">
        <v>319</v>
      </c>
      <c r="J4" t="s">
        <v>22</v>
      </c>
      <c r="L4" s="5">
        <v>1113590</v>
      </c>
      <c r="M4" s="203">
        <v>-0.82974473099854018</v>
      </c>
      <c r="N4" s="47">
        <v>3.3242118951166938E-2</v>
      </c>
      <c r="O4" s="47">
        <v>6.597103295453545E-2</v>
      </c>
    </row>
    <row r="5" spans="1:15" x14ac:dyDescent="0.3">
      <c r="J5" t="s">
        <v>23</v>
      </c>
      <c r="L5" s="5">
        <v>772368</v>
      </c>
      <c r="M5" s="203">
        <v>-0.66954253019228849</v>
      </c>
      <c r="N5" s="47">
        <v>2.3056195664539824E-2</v>
      </c>
      <c r="O5" s="47">
        <v>2.3574214018209361E-2</v>
      </c>
    </row>
    <row r="6" spans="1:15" x14ac:dyDescent="0.3">
      <c r="A6" t="s">
        <v>320</v>
      </c>
      <c r="J6" t="s">
        <v>58</v>
      </c>
      <c r="L6" s="5">
        <v>1103857</v>
      </c>
      <c r="M6" s="203">
        <v>-0.67970992583918022</v>
      </c>
      <c r="N6" s="47">
        <v>3.295157616275135E-2</v>
      </c>
      <c r="O6" s="47">
        <v>3.4761448016708073E-2</v>
      </c>
    </row>
    <row r="7" spans="1:15" x14ac:dyDescent="0.3">
      <c r="A7" s="48" t="s">
        <v>321</v>
      </c>
      <c r="J7" t="s">
        <v>25</v>
      </c>
      <c r="L7" s="5">
        <v>247480</v>
      </c>
      <c r="M7" s="203">
        <v>-0.74106063855944837</v>
      </c>
      <c r="N7" s="47">
        <v>7.3876018983959927E-3</v>
      </c>
      <c r="O7" s="47">
        <v>9.6398562496800774E-3</v>
      </c>
    </row>
    <row r="8" spans="1:15" x14ac:dyDescent="0.3">
      <c r="J8" t="s">
        <v>26</v>
      </c>
      <c r="L8" s="5">
        <v>736993</v>
      </c>
      <c r="M8" s="203">
        <v>-0.71043091197055408</v>
      </c>
      <c r="N8" s="47">
        <v>2.2000205616229826E-2</v>
      </c>
      <c r="O8" s="47">
        <v>2.5670816813838423E-2</v>
      </c>
    </row>
    <row r="9" spans="1:15" x14ac:dyDescent="0.3">
      <c r="A9" t="s">
        <v>322</v>
      </c>
      <c r="J9" t="s">
        <v>27</v>
      </c>
      <c r="L9" s="5">
        <v>186829</v>
      </c>
      <c r="M9" s="203">
        <v>-0.65155674752229653</v>
      </c>
      <c r="N9" s="47">
        <v>5.5770901692073094E-3</v>
      </c>
      <c r="O9" s="47">
        <v>5.4080506868107742E-3</v>
      </c>
    </row>
    <row r="10" spans="1:15" x14ac:dyDescent="0.3">
      <c r="A10" s="132" t="s">
        <v>323</v>
      </c>
      <c r="L10" s="5"/>
      <c r="M10" s="203"/>
      <c r="N10" s="47"/>
      <c r="O10" s="47"/>
    </row>
    <row r="11" spans="1:15" x14ac:dyDescent="0.3">
      <c r="J11" s="4" t="s">
        <v>76</v>
      </c>
      <c r="L11" s="13">
        <v>9841422</v>
      </c>
      <c r="M11" s="203">
        <v>-0.77975060001456475</v>
      </c>
      <c r="N11" s="47">
        <v>0.2937793270167936</v>
      </c>
      <c r="O11" s="47">
        <v>0.45068348489677412</v>
      </c>
    </row>
    <row r="12" spans="1:15" x14ac:dyDescent="0.3">
      <c r="L12" s="5"/>
      <c r="M12" s="204"/>
      <c r="N12" s="47"/>
      <c r="O12" s="47"/>
    </row>
    <row r="13" spans="1:15" x14ac:dyDescent="0.3">
      <c r="J13" s="4" t="s">
        <v>249</v>
      </c>
      <c r="L13" s="13">
        <v>21729157.726640947</v>
      </c>
      <c r="M13" s="203">
        <v>-0.44930258994244499</v>
      </c>
      <c r="N13" s="47">
        <v>0.64864379696088015</v>
      </c>
      <c r="O13" s="47">
        <v>0.39797737341555062</v>
      </c>
    </row>
    <row r="14" spans="1:15" ht="16.2" x14ac:dyDescent="0.3">
      <c r="J14" s="10" t="s">
        <v>43</v>
      </c>
      <c r="L14" s="5">
        <v>5016245</v>
      </c>
      <c r="M14" s="203">
        <v>-0.50366995188920749</v>
      </c>
      <c r="N14" s="11"/>
      <c r="O14" s="11"/>
    </row>
    <row r="15" spans="1:15" x14ac:dyDescent="0.3">
      <c r="J15" s="4" t="s">
        <v>45</v>
      </c>
      <c r="L15" s="13">
        <v>1928789</v>
      </c>
      <c r="M15" s="203">
        <v>-0.8714529907010824</v>
      </c>
      <c r="N15" s="47">
        <v>5.7576876022326279E-2</v>
      </c>
      <c r="O15" s="47">
        <v>0.15133914168767529</v>
      </c>
    </row>
    <row r="16" spans="1:15" ht="16.2" x14ac:dyDescent="0.3">
      <c r="J16" s="10" t="s">
        <v>52</v>
      </c>
      <c r="L16" s="5">
        <v>731185</v>
      </c>
      <c r="M16" s="203">
        <v>-0.85760154958866808</v>
      </c>
      <c r="N16" s="11"/>
      <c r="O16" s="11"/>
    </row>
    <row r="17" spans="1:15" x14ac:dyDescent="0.3">
      <c r="J17" s="12" t="s">
        <v>33</v>
      </c>
      <c r="L17" s="5">
        <v>23657946.726640947</v>
      </c>
      <c r="M17" s="203">
        <v>-0.56560690185980056</v>
      </c>
      <c r="N17" s="47">
        <v>0.70622067298320634</v>
      </c>
      <c r="O17" s="47">
        <v>0.54931651510322588</v>
      </c>
    </row>
    <row r="18" spans="1:15" x14ac:dyDescent="0.3">
      <c r="L18" s="5"/>
      <c r="M18" s="203"/>
      <c r="N18" s="47"/>
      <c r="O18" s="47"/>
    </row>
    <row r="19" spans="1:15" x14ac:dyDescent="0.3">
      <c r="J19" t="s">
        <v>64</v>
      </c>
      <c r="L19" s="13">
        <v>33499368.726640947</v>
      </c>
      <c r="M19" s="203">
        <v>-0.66211793001287256</v>
      </c>
      <c r="N19" s="47">
        <v>1</v>
      </c>
      <c r="O19" s="47">
        <v>1</v>
      </c>
    </row>
    <row r="22" spans="1:15" x14ac:dyDescent="0.3">
      <c r="B22" s="85" t="s">
        <v>6</v>
      </c>
      <c r="C22" s="85" t="s">
        <v>7</v>
      </c>
      <c r="D22" s="85" t="s">
        <v>8</v>
      </c>
      <c r="E22" s="85" t="s">
        <v>9</v>
      </c>
      <c r="F22" s="85" t="s">
        <v>10</v>
      </c>
      <c r="G22" s="85" t="s">
        <v>11</v>
      </c>
      <c r="H22" s="85" t="s">
        <v>12</v>
      </c>
      <c r="I22" s="85" t="s">
        <v>13</v>
      </c>
      <c r="J22" s="85" t="s">
        <v>14</v>
      </c>
      <c r="K22" s="85" t="s">
        <v>15</v>
      </c>
      <c r="L22" s="85" t="s">
        <v>16</v>
      </c>
      <c r="M22" s="85" t="s">
        <v>17</v>
      </c>
      <c r="N22" s="85" t="s">
        <v>1</v>
      </c>
    </row>
    <row r="23" spans="1:15" ht="15.6" x14ac:dyDescent="0.3">
      <c r="A23">
        <v>2020</v>
      </c>
      <c r="B23" s="81">
        <v>6866919.7949796002</v>
      </c>
      <c r="C23" s="81">
        <v>6672927.2059198394</v>
      </c>
      <c r="D23" s="81">
        <v>3967527.9534564</v>
      </c>
      <c r="E23" s="81">
        <v>774079.03983884898</v>
      </c>
      <c r="F23" s="81">
        <v>894968.16882669099</v>
      </c>
      <c r="G23" s="81">
        <v>1015030.301219678</v>
      </c>
      <c r="H23" s="81">
        <v>1594511.1067383301</v>
      </c>
      <c r="I23" s="81">
        <v>1614714.8549843801</v>
      </c>
      <c r="J23" s="81">
        <v>2060393.6006771801</v>
      </c>
      <c r="K23" s="81">
        <v>2340951.2000000002</v>
      </c>
      <c r="L23" s="81">
        <v>2449470.2999999998</v>
      </c>
      <c r="M23" s="81">
        <v>3247875.2</v>
      </c>
      <c r="N23" s="83">
        <v>33499368.726640951</v>
      </c>
    </row>
    <row r="24" spans="1:15" ht="15.6" x14ac:dyDescent="0.3">
      <c r="A24">
        <v>2019</v>
      </c>
      <c r="B24" s="81">
        <v>6477680.80586519</v>
      </c>
      <c r="C24" s="81">
        <v>6321549.5930947196</v>
      </c>
      <c r="D24" s="81">
        <v>8353087.4152532294</v>
      </c>
      <c r="E24" s="81">
        <v>7575632.4870472401</v>
      </c>
      <c r="F24" s="81">
        <v>8512483.995734401</v>
      </c>
      <c r="G24" s="81">
        <v>10425339.04706507</v>
      </c>
      <c r="H24" s="81">
        <v>10729996.69780859</v>
      </c>
      <c r="I24" s="81">
        <v>9426381.9227822702</v>
      </c>
      <c r="J24" s="81">
        <v>7595619.7290522298</v>
      </c>
      <c r="K24" s="81">
        <v>7608284.7847239897</v>
      </c>
      <c r="L24" s="81">
        <v>7247525.37913673</v>
      </c>
      <c r="M24" s="81">
        <v>8871568.7801047005</v>
      </c>
      <c r="N24" s="83">
        <v>99145150.637668356</v>
      </c>
    </row>
    <row r="25" spans="1:15" x14ac:dyDescent="0.3">
      <c r="A25" s="84" t="s">
        <v>250</v>
      </c>
      <c r="B25" s="37">
        <v>6.0089251196504677E-2</v>
      </c>
      <c r="C25" s="37">
        <v>5.5584094951804795E-2</v>
      </c>
      <c r="D25" s="205">
        <v>-0.52502257474147096</v>
      </c>
      <c r="E25" s="205">
        <v>-0.89781987957277976</v>
      </c>
      <c r="F25" s="205">
        <v>-0.89486404094560901</v>
      </c>
      <c r="G25" s="205">
        <v>-0.9026381495472392</v>
      </c>
      <c r="H25" s="205">
        <v>-0.85139686882998</v>
      </c>
      <c r="I25" s="205">
        <v>-0.82870258512634243</v>
      </c>
      <c r="J25" s="205">
        <v>-0.72873923732694912</v>
      </c>
      <c r="K25" s="205">
        <v>-0.69231551312324802</v>
      </c>
      <c r="L25" s="205">
        <v>-0.66202666815748878</v>
      </c>
      <c r="M25" s="205">
        <v>-0.63390069101604041</v>
      </c>
      <c r="N25" s="205">
        <v>-0.66211793001287256</v>
      </c>
    </row>
    <row r="27" spans="1:15" x14ac:dyDescent="0.3">
      <c r="A27" s="132">
        <v>44256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AD0D-91E3-4790-B598-9E3F28B2ECFE}">
  <dimension ref="A1:U115"/>
  <sheetViews>
    <sheetView workbookViewId="0">
      <selection activeCell="A3" sqref="A3"/>
    </sheetView>
  </sheetViews>
  <sheetFormatPr defaultRowHeight="14.4" x14ac:dyDescent="0.3"/>
  <cols>
    <col min="1" max="1" width="18.77734375" customWidth="1"/>
    <col min="2" max="2" width="9.77734375" customWidth="1"/>
    <col min="3" max="3" width="10.77734375" customWidth="1"/>
    <col min="4" max="5" width="10" customWidth="1"/>
    <col min="6" max="6" width="10.21875" customWidth="1"/>
    <col min="7" max="7" width="9.77734375" customWidth="1"/>
    <col min="8" max="8" width="9.6640625" customWidth="1"/>
    <col min="9" max="9" width="10.109375" customWidth="1"/>
    <col min="10" max="10" width="10.77734375" customWidth="1"/>
    <col min="11" max="11" width="9.88671875" customWidth="1"/>
    <col min="12" max="12" width="8.77734375" customWidth="1"/>
    <col min="13" max="13" width="9" customWidth="1"/>
    <col min="14" max="14" width="10.5546875" customWidth="1"/>
    <col min="15" max="15" width="8.44140625" customWidth="1"/>
    <col min="16" max="16" width="10.33203125" customWidth="1"/>
    <col min="17" max="17" width="18.21875" customWidth="1"/>
    <col min="18" max="18" width="11.21875" bestFit="1" customWidth="1"/>
    <col min="19" max="19" width="12.77734375" customWidth="1"/>
    <col min="20" max="256" width="8.77734375"/>
    <col min="257" max="257" width="18.77734375" customWidth="1"/>
    <col min="258" max="258" width="10.77734375" customWidth="1"/>
    <col min="259" max="259" width="11.109375" customWidth="1"/>
    <col min="260" max="261" width="11.5546875" customWidth="1"/>
    <col min="262" max="262" width="10.77734375" customWidth="1"/>
    <col min="263" max="263" width="11.77734375" customWidth="1"/>
    <col min="264" max="264" width="11.21875" customWidth="1"/>
    <col min="265" max="265" width="11.77734375" customWidth="1"/>
    <col min="266" max="266" width="11.5546875" customWidth="1"/>
    <col min="267" max="267" width="11.44140625" customWidth="1"/>
    <col min="268" max="269" width="10.6640625" customWidth="1"/>
    <col min="270" max="270" width="13.109375" customWidth="1"/>
    <col min="271" max="271" width="11.44140625" customWidth="1"/>
    <col min="272" max="272" width="10.33203125" customWidth="1"/>
    <col min="273" max="273" width="18.21875" customWidth="1"/>
    <col min="274" max="274" width="11.21875" bestFit="1" customWidth="1"/>
    <col min="275" max="275" width="12.77734375" customWidth="1"/>
    <col min="276" max="512" width="8.77734375"/>
    <col min="513" max="513" width="18.77734375" customWidth="1"/>
    <col min="514" max="514" width="10.77734375" customWidth="1"/>
    <col min="515" max="515" width="11.109375" customWidth="1"/>
    <col min="516" max="517" width="11.5546875" customWidth="1"/>
    <col min="518" max="518" width="10.77734375" customWidth="1"/>
    <col min="519" max="519" width="11.77734375" customWidth="1"/>
    <col min="520" max="520" width="11.21875" customWidth="1"/>
    <col min="521" max="521" width="11.77734375" customWidth="1"/>
    <col min="522" max="522" width="11.5546875" customWidth="1"/>
    <col min="523" max="523" width="11.44140625" customWidth="1"/>
    <col min="524" max="525" width="10.6640625" customWidth="1"/>
    <col min="526" max="526" width="13.109375" customWidth="1"/>
    <col min="527" max="527" width="11.44140625" customWidth="1"/>
    <col min="528" max="528" width="10.33203125" customWidth="1"/>
    <col min="529" max="529" width="18.21875" customWidth="1"/>
    <col min="530" max="530" width="11.21875" bestFit="1" customWidth="1"/>
    <col min="531" max="531" width="12.77734375" customWidth="1"/>
    <col min="532" max="768" width="8.77734375"/>
    <col min="769" max="769" width="18.77734375" customWidth="1"/>
    <col min="770" max="770" width="10.77734375" customWidth="1"/>
    <col min="771" max="771" width="11.109375" customWidth="1"/>
    <col min="772" max="773" width="11.5546875" customWidth="1"/>
    <col min="774" max="774" width="10.77734375" customWidth="1"/>
    <col min="775" max="775" width="11.77734375" customWidth="1"/>
    <col min="776" max="776" width="11.21875" customWidth="1"/>
    <col min="777" max="777" width="11.77734375" customWidth="1"/>
    <col min="778" max="778" width="11.5546875" customWidth="1"/>
    <col min="779" max="779" width="11.44140625" customWidth="1"/>
    <col min="780" max="781" width="10.6640625" customWidth="1"/>
    <col min="782" max="782" width="13.109375" customWidth="1"/>
    <col min="783" max="783" width="11.44140625" customWidth="1"/>
    <col min="784" max="784" width="10.33203125" customWidth="1"/>
    <col min="785" max="785" width="18.21875" customWidth="1"/>
    <col min="786" max="786" width="11.21875" bestFit="1" customWidth="1"/>
    <col min="787" max="787" width="12.77734375" customWidth="1"/>
    <col min="788" max="1024" width="8.77734375"/>
    <col min="1025" max="1025" width="18.77734375" customWidth="1"/>
    <col min="1026" max="1026" width="10.77734375" customWidth="1"/>
    <col min="1027" max="1027" width="11.109375" customWidth="1"/>
    <col min="1028" max="1029" width="11.5546875" customWidth="1"/>
    <col min="1030" max="1030" width="10.77734375" customWidth="1"/>
    <col min="1031" max="1031" width="11.77734375" customWidth="1"/>
    <col min="1032" max="1032" width="11.21875" customWidth="1"/>
    <col min="1033" max="1033" width="11.77734375" customWidth="1"/>
    <col min="1034" max="1034" width="11.5546875" customWidth="1"/>
    <col min="1035" max="1035" width="11.44140625" customWidth="1"/>
    <col min="1036" max="1037" width="10.6640625" customWidth="1"/>
    <col min="1038" max="1038" width="13.109375" customWidth="1"/>
    <col min="1039" max="1039" width="11.44140625" customWidth="1"/>
    <col min="1040" max="1040" width="10.33203125" customWidth="1"/>
    <col min="1041" max="1041" width="18.21875" customWidth="1"/>
    <col min="1042" max="1042" width="11.21875" bestFit="1" customWidth="1"/>
    <col min="1043" max="1043" width="12.77734375" customWidth="1"/>
    <col min="1044" max="1280" width="8.77734375"/>
    <col min="1281" max="1281" width="18.77734375" customWidth="1"/>
    <col min="1282" max="1282" width="10.77734375" customWidth="1"/>
    <col min="1283" max="1283" width="11.109375" customWidth="1"/>
    <col min="1284" max="1285" width="11.5546875" customWidth="1"/>
    <col min="1286" max="1286" width="10.77734375" customWidth="1"/>
    <col min="1287" max="1287" width="11.77734375" customWidth="1"/>
    <col min="1288" max="1288" width="11.21875" customWidth="1"/>
    <col min="1289" max="1289" width="11.77734375" customWidth="1"/>
    <col min="1290" max="1290" width="11.5546875" customWidth="1"/>
    <col min="1291" max="1291" width="11.44140625" customWidth="1"/>
    <col min="1292" max="1293" width="10.6640625" customWidth="1"/>
    <col min="1294" max="1294" width="13.109375" customWidth="1"/>
    <col min="1295" max="1295" width="11.44140625" customWidth="1"/>
    <col min="1296" max="1296" width="10.33203125" customWidth="1"/>
    <col min="1297" max="1297" width="18.21875" customWidth="1"/>
    <col min="1298" max="1298" width="11.21875" bestFit="1" customWidth="1"/>
    <col min="1299" max="1299" width="12.77734375" customWidth="1"/>
    <col min="1300" max="1536" width="8.77734375"/>
    <col min="1537" max="1537" width="18.77734375" customWidth="1"/>
    <col min="1538" max="1538" width="10.77734375" customWidth="1"/>
    <col min="1539" max="1539" width="11.109375" customWidth="1"/>
    <col min="1540" max="1541" width="11.5546875" customWidth="1"/>
    <col min="1542" max="1542" width="10.77734375" customWidth="1"/>
    <col min="1543" max="1543" width="11.77734375" customWidth="1"/>
    <col min="1544" max="1544" width="11.21875" customWidth="1"/>
    <col min="1545" max="1545" width="11.77734375" customWidth="1"/>
    <col min="1546" max="1546" width="11.5546875" customWidth="1"/>
    <col min="1547" max="1547" width="11.44140625" customWidth="1"/>
    <col min="1548" max="1549" width="10.6640625" customWidth="1"/>
    <col min="1550" max="1550" width="13.109375" customWidth="1"/>
    <col min="1551" max="1551" width="11.44140625" customWidth="1"/>
    <col min="1552" max="1552" width="10.33203125" customWidth="1"/>
    <col min="1553" max="1553" width="18.21875" customWidth="1"/>
    <col min="1554" max="1554" width="11.21875" bestFit="1" customWidth="1"/>
    <col min="1555" max="1555" width="12.77734375" customWidth="1"/>
    <col min="1556" max="1792" width="8.77734375"/>
    <col min="1793" max="1793" width="18.77734375" customWidth="1"/>
    <col min="1794" max="1794" width="10.77734375" customWidth="1"/>
    <col min="1795" max="1795" width="11.109375" customWidth="1"/>
    <col min="1796" max="1797" width="11.5546875" customWidth="1"/>
    <col min="1798" max="1798" width="10.77734375" customWidth="1"/>
    <col min="1799" max="1799" width="11.77734375" customWidth="1"/>
    <col min="1800" max="1800" width="11.21875" customWidth="1"/>
    <col min="1801" max="1801" width="11.77734375" customWidth="1"/>
    <col min="1802" max="1802" width="11.5546875" customWidth="1"/>
    <col min="1803" max="1803" width="11.44140625" customWidth="1"/>
    <col min="1804" max="1805" width="10.6640625" customWidth="1"/>
    <col min="1806" max="1806" width="13.109375" customWidth="1"/>
    <col min="1807" max="1807" width="11.44140625" customWidth="1"/>
    <col min="1808" max="1808" width="10.33203125" customWidth="1"/>
    <col min="1809" max="1809" width="18.21875" customWidth="1"/>
    <col min="1810" max="1810" width="11.21875" bestFit="1" customWidth="1"/>
    <col min="1811" max="1811" width="12.77734375" customWidth="1"/>
    <col min="1812" max="2048" width="8.77734375"/>
    <col min="2049" max="2049" width="18.77734375" customWidth="1"/>
    <col min="2050" max="2050" width="10.77734375" customWidth="1"/>
    <col min="2051" max="2051" width="11.109375" customWidth="1"/>
    <col min="2052" max="2053" width="11.5546875" customWidth="1"/>
    <col min="2054" max="2054" width="10.77734375" customWidth="1"/>
    <col min="2055" max="2055" width="11.77734375" customWidth="1"/>
    <col min="2056" max="2056" width="11.21875" customWidth="1"/>
    <col min="2057" max="2057" width="11.77734375" customWidth="1"/>
    <col min="2058" max="2058" width="11.5546875" customWidth="1"/>
    <col min="2059" max="2059" width="11.44140625" customWidth="1"/>
    <col min="2060" max="2061" width="10.6640625" customWidth="1"/>
    <col min="2062" max="2062" width="13.109375" customWidth="1"/>
    <col min="2063" max="2063" width="11.44140625" customWidth="1"/>
    <col min="2064" max="2064" width="10.33203125" customWidth="1"/>
    <col min="2065" max="2065" width="18.21875" customWidth="1"/>
    <col min="2066" max="2066" width="11.21875" bestFit="1" customWidth="1"/>
    <col min="2067" max="2067" width="12.77734375" customWidth="1"/>
    <col min="2068" max="2304" width="8.77734375"/>
    <col min="2305" max="2305" width="18.77734375" customWidth="1"/>
    <col min="2306" max="2306" width="10.77734375" customWidth="1"/>
    <col min="2307" max="2307" width="11.109375" customWidth="1"/>
    <col min="2308" max="2309" width="11.5546875" customWidth="1"/>
    <col min="2310" max="2310" width="10.77734375" customWidth="1"/>
    <col min="2311" max="2311" width="11.77734375" customWidth="1"/>
    <col min="2312" max="2312" width="11.21875" customWidth="1"/>
    <col min="2313" max="2313" width="11.77734375" customWidth="1"/>
    <col min="2314" max="2314" width="11.5546875" customWidth="1"/>
    <col min="2315" max="2315" width="11.44140625" customWidth="1"/>
    <col min="2316" max="2317" width="10.6640625" customWidth="1"/>
    <col min="2318" max="2318" width="13.109375" customWidth="1"/>
    <col min="2319" max="2319" width="11.44140625" customWidth="1"/>
    <col min="2320" max="2320" width="10.33203125" customWidth="1"/>
    <col min="2321" max="2321" width="18.21875" customWidth="1"/>
    <col min="2322" max="2322" width="11.21875" bestFit="1" customWidth="1"/>
    <col min="2323" max="2323" width="12.77734375" customWidth="1"/>
    <col min="2324" max="2560" width="8.77734375"/>
    <col min="2561" max="2561" width="18.77734375" customWidth="1"/>
    <col min="2562" max="2562" width="10.77734375" customWidth="1"/>
    <col min="2563" max="2563" width="11.109375" customWidth="1"/>
    <col min="2564" max="2565" width="11.5546875" customWidth="1"/>
    <col min="2566" max="2566" width="10.77734375" customWidth="1"/>
    <col min="2567" max="2567" width="11.77734375" customWidth="1"/>
    <col min="2568" max="2568" width="11.21875" customWidth="1"/>
    <col min="2569" max="2569" width="11.77734375" customWidth="1"/>
    <col min="2570" max="2570" width="11.5546875" customWidth="1"/>
    <col min="2571" max="2571" width="11.44140625" customWidth="1"/>
    <col min="2572" max="2573" width="10.6640625" customWidth="1"/>
    <col min="2574" max="2574" width="13.109375" customWidth="1"/>
    <col min="2575" max="2575" width="11.44140625" customWidth="1"/>
    <col min="2576" max="2576" width="10.33203125" customWidth="1"/>
    <col min="2577" max="2577" width="18.21875" customWidth="1"/>
    <col min="2578" max="2578" width="11.21875" bestFit="1" customWidth="1"/>
    <col min="2579" max="2579" width="12.77734375" customWidth="1"/>
    <col min="2580" max="2816" width="8.77734375"/>
    <col min="2817" max="2817" width="18.77734375" customWidth="1"/>
    <col min="2818" max="2818" width="10.77734375" customWidth="1"/>
    <col min="2819" max="2819" width="11.109375" customWidth="1"/>
    <col min="2820" max="2821" width="11.5546875" customWidth="1"/>
    <col min="2822" max="2822" width="10.77734375" customWidth="1"/>
    <col min="2823" max="2823" width="11.77734375" customWidth="1"/>
    <col min="2824" max="2824" width="11.21875" customWidth="1"/>
    <col min="2825" max="2825" width="11.77734375" customWidth="1"/>
    <col min="2826" max="2826" width="11.5546875" customWidth="1"/>
    <col min="2827" max="2827" width="11.44140625" customWidth="1"/>
    <col min="2828" max="2829" width="10.6640625" customWidth="1"/>
    <col min="2830" max="2830" width="13.109375" customWidth="1"/>
    <col min="2831" max="2831" width="11.44140625" customWidth="1"/>
    <col min="2832" max="2832" width="10.33203125" customWidth="1"/>
    <col min="2833" max="2833" width="18.21875" customWidth="1"/>
    <col min="2834" max="2834" width="11.21875" bestFit="1" customWidth="1"/>
    <col min="2835" max="2835" width="12.77734375" customWidth="1"/>
    <col min="2836" max="3072" width="8.77734375"/>
    <col min="3073" max="3073" width="18.77734375" customWidth="1"/>
    <col min="3074" max="3074" width="10.77734375" customWidth="1"/>
    <col min="3075" max="3075" width="11.109375" customWidth="1"/>
    <col min="3076" max="3077" width="11.5546875" customWidth="1"/>
    <col min="3078" max="3078" width="10.77734375" customWidth="1"/>
    <col min="3079" max="3079" width="11.77734375" customWidth="1"/>
    <col min="3080" max="3080" width="11.21875" customWidth="1"/>
    <col min="3081" max="3081" width="11.77734375" customWidth="1"/>
    <col min="3082" max="3082" width="11.5546875" customWidth="1"/>
    <col min="3083" max="3083" width="11.44140625" customWidth="1"/>
    <col min="3084" max="3085" width="10.6640625" customWidth="1"/>
    <col min="3086" max="3086" width="13.109375" customWidth="1"/>
    <col min="3087" max="3087" width="11.44140625" customWidth="1"/>
    <col min="3088" max="3088" width="10.33203125" customWidth="1"/>
    <col min="3089" max="3089" width="18.21875" customWidth="1"/>
    <col min="3090" max="3090" width="11.21875" bestFit="1" customWidth="1"/>
    <col min="3091" max="3091" width="12.77734375" customWidth="1"/>
    <col min="3092" max="3328" width="8.77734375"/>
    <col min="3329" max="3329" width="18.77734375" customWidth="1"/>
    <col min="3330" max="3330" width="10.77734375" customWidth="1"/>
    <col min="3331" max="3331" width="11.109375" customWidth="1"/>
    <col min="3332" max="3333" width="11.5546875" customWidth="1"/>
    <col min="3334" max="3334" width="10.77734375" customWidth="1"/>
    <col min="3335" max="3335" width="11.77734375" customWidth="1"/>
    <col min="3336" max="3336" width="11.21875" customWidth="1"/>
    <col min="3337" max="3337" width="11.77734375" customWidth="1"/>
    <col min="3338" max="3338" width="11.5546875" customWidth="1"/>
    <col min="3339" max="3339" width="11.44140625" customWidth="1"/>
    <col min="3340" max="3341" width="10.6640625" customWidth="1"/>
    <col min="3342" max="3342" width="13.109375" customWidth="1"/>
    <col min="3343" max="3343" width="11.44140625" customWidth="1"/>
    <col min="3344" max="3344" width="10.33203125" customWidth="1"/>
    <col min="3345" max="3345" width="18.21875" customWidth="1"/>
    <col min="3346" max="3346" width="11.21875" bestFit="1" customWidth="1"/>
    <col min="3347" max="3347" width="12.77734375" customWidth="1"/>
    <col min="3348" max="3584" width="8.77734375"/>
    <col min="3585" max="3585" width="18.77734375" customWidth="1"/>
    <col min="3586" max="3586" width="10.77734375" customWidth="1"/>
    <col min="3587" max="3587" width="11.109375" customWidth="1"/>
    <col min="3588" max="3589" width="11.5546875" customWidth="1"/>
    <col min="3590" max="3590" width="10.77734375" customWidth="1"/>
    <col min="3591" max="3591" width="11.77734375" customWidth="1"/>
    <col min="3592" max="3592" width="11.21875" customWidth="1"/>
    <col min="3593" max="3593" width="11.77734375" customWidth="1"/>
    <col min="3594" max="3594" width="11.5546875" customWidth="1"/>
    <col min="3595" max="3595" width="11.44140625" customWidth="1"/>
    <col min="3596" max="3597" width="10.6640625" customWidth="1"/>
    <col min="3598" max="3598" width="13.109375" customWidth="1"/>
    <col min="3599" max="3599" width="11.44140625" customWidth="1"/>
    <col min="3600" max="3600" width="10.33203125" customWidth="1"/>
    <col min="3601" max="3601" width="18.21875" customWidth="1"/>
    <col min="3602" max="3602" width="11.21875" bestFit="1" customWidth="1"/>
    <col min="3603" max="3603" width="12.77734375" customWidth="1"/>
    <col min="3604" max="3840" width="8.77734375"/>
    <col min="3841" max="3841" width="18.77734375" customWidth="1"/>
    <col min="3842" max="3842" width="10.77734375" customWidth="1"/>
    <col min="3843" max="3843" width="11.109375" customWidth="1"/>
    <col min="3844" max="3845" width="11.5546875" customWidth="1"/>
    <col min="3846" max="3846" width="10.77734375" customWidth="1"/>
    <col min="3847" max="3847" width="11.77734375" customWidth="1"/>
    <col min="3848" max="3848" width="11.21875" customWidth="1"/>
    <col min="3849" max="3849" width="11.77734375" customWidth="1"/>
    <col min="3850" max="3850" width="11.5546875" customWidth="1"/>
    <col min="3851" max="3851" width="11.44140625" customWidth="1"/>
    <col min="3852" max="3853" width="10.6640625" customWidth="1"/>
    <col min="3854" max="3854" width="13.109375" customWidth="1"/>
    <col min="3855" max="3855" width="11.44140625" customWidth="1"/>
    <col min="3856" max="3856" width="10.33203125" customWidth="1"/>
    <col min="3857" max="3857" width="18.21875" customWidth="1"/>
    <col min="3858" max="3858" width="11.21875" bestFit="1" customWidth="1"/>
    <col min="3859" max="3859" width="12.77734375" customWidth="1"/>
    <col min="3860" max="4096" width="8.77734375"/>
    <col min="4097" max="4097" width="18.77734375" customWidth="1"/>
    <col min="4098" max="4098" width="10.77734375" customWidth="1"/>
    <col min="4099" max="4099" width="11.109375" customWidth="1"/>
    <col min="4100" max="4101" width="11.5546875" customWidth="1"/>
    <col min="4102" max="4102" width="10.77734375" customWidth="1"/>
    <col min="4103" max="4103" width="11.77734375" customWidth="1"/>
    <col min="4104" max="4104" width="11.21875" customWidth="1"/>
    <col min="4105" max="4105" width="11.77734375" customWidth="1"/>
    <col min="4106" max="4106" width="11.5546875" customWidth="1"/>
    <col min="4107" max="4107" width="11.44140625" customWidth="1"/>
    <col min="4108" max="4109" width="10.6640625" customWidth="1"/>
    <col min="4110" max="4110" width="13.109375" customWidth="1"/>
    <col min="4111" max="4111" width="11.44140625" customWidth="1"/>
    <col min="4112" max="4112" width="10.33203125" customWidth="1"/>
    <col min="4113" max="4113" width="18.21875" customWidth="1"/>
    <col min="4114" max="4114" width="11.21875" bestFit="1" customWidth="1"/>
    <col min="4115" max="4115" width="12.77734375" customWidth="1"/>
    <col min="4116" max="4352" width="8.77734375"/>
    <col min="4353" max="4353" width="18.77734375" customWidth="1"/>
    <col min="4354" max="4354" width="10.77734375" customWidth="1"/>
    <col min="4355" max="4355" width="11.109375" customWidth="1"/>
    <col min="4356" max="4357" width="11.5546875" customWidth="1"/>
    <col min="4358" max="4358" width="10.77734375" customWidth="1"/>
    <col min="4359" max="4359" width="11.77734375" customWidth="1"/>
    <col min="4360" max="4360" width="11.21875" customWidth="1"/>
    <col min="4361" max="4361" width="11.77734375" customWidth="1"/>
    <col min="4362" max="4362" width="11.5546875" customWidth="1"/>
    <col min="4363" max="4363" width="11.44140625" customWidth="1"/>
    <col min="4364" max="4365" width="10.6640625" customWidth="1"/>
    <col min="4366" max="4366" width="13.109375" customWidth="1"/>
    <col min="4367" max="4367" width="11.44140625" customWidth="1"/>
    <col min="4368" max="4368" width="10.33203125" customWidth="1"/>
    <col min="4369" max="4369" width="18.21875" customWidth="1"/>
    <col min="4370" max="4370" width="11.21875" bestFit="1" customWidth="1"/>
    <col min="4371" max="4371" width="12.77734375" customWidth="1"/>
    <col min="4372" max="4608" width="8.77734375"/>
    <col min="4609" max="4609" width="18.77734375" customWidth="1"/>
    <col min="4610" max="4610" width="10.77734375" customWidth="1"/>
    <col min="4611" max="4611" width="11.109375" customWidth="1"/>
    <col min="4612" max="4613" width="11.5546875" customWidth="1"/>
    <col min="4614" max="4614" width="10.77734375" customWidth="1"/>
    <col min="4615" max="4615" width="11.77734375" customWidth="1"/>
    <col min="4616" max="4616" width="11.21875" customWidth="1"/>
    <col min="4617" max="4617" width="11.77734375" customWidth="1"/>
    <col min="4618" max="4618" width="11.5546875" customWidth="1"/>
    <col min="4619" max="4619" width="11.44140625" customWidth="1"/>
    <col min="4620" max="4621" width="10.6640625" customWidth="1"/>
    <col min="4622" max="4622" width="13.109375" customWidth="1"/>
    <col min="4623" max="4623" width="11.44140625" customWidth="1"/>
    <col min="4624" max="4624" width="10.33203125" customWidth="1"/>
    <col min="4625" max="4625" width="18.21875" customWidth="1"/>
    <col min="4626" max="4626" width="11.21875" bestFit="1" customWidth="1"/>
    <col min="4627" max="4627" width="12.77734375" customWidth="1"/>
    <col min="4628" max="4864" width="8.77734375"/>
    <col min="4865" max="4865" width="18.77734375" customWidth="1"/>
    <col min="4866" max="4866" width="10.77734375" customWidth="1"/>
    <col min="4867" max="4867" width="11.109375" customWidth="1"/>
    <col min="4868" max="4869" width="11.5546875" customWidth="1"/>
    <col min="4870" max="4870" width="10.77734375" customWidth="1"/>
    <col min="4871" max="4871" width="11.77734375" customWidth="1"/>
    <col min="4872" max="4872" width="11.21875" customWidth="1"/>
    <col min="4873" max="4873" width="11.77734375" customWidth="1"/>
    <col min="4874" max="4874" width="11.5546875" customWidth="1"/>
    <col min="4875" max="4875" width="11.44140625" customWidth="1"/>
    <col min="4876" max="4877" width="10.6640625" customWidth="1"/>
    <col min="4878" max="4878" width="13.109375" customWidth="1"/>
    <col min="4879" max="4879" width="11.44140625" customWidth="1"/>
    <col min="4880" max="4880" width="10.33203125" customWidth="1"/>
    <col min="4881" max="4881" width="18.21875" customWidth="1"/>
    <col min="4882" max="4882" width="11.21875" bestFit="1" customWidth="1"/>
    <col min="4883" max="4883" width="12.77734375" customWidth="1"/>
    <col min="4884" max="5120" width="8.77734375"/>
    <col min="5121" max="5121" width="18.77734375" customWidth="1"/>
    <col min="5122" max="5122" width="10.77734375" customWidth="1"/>
    <col min="5123" max="5123" width="11.109375" customWidth="1"/>
    <col min="5124" max="5125" width="11.5546875" customWidth="1"/>
    <col min="5126" max="5126" width="10.77734375" customWidth="1"/>
    <col min="5127" max="5127" width="11.77734375" customWidth="1"/>
    <col min="5128" max="5128" width="11.21875" customWidth="1"/>
    <col min="5129" max="5129" width="11.77734375" customWidth="1"/>
    <col min="5130" max="5130" width="11.5546875" customWidth="1"/>
    <col min="5131" max="5131" width="11.44140625" customWidth="1"/>
    <col min="5132" max="5133" width="10.6640625" customWidth="1"/>
    <col min="5134" max="5134" width="13.109375" customWidth="1"/>
    <col min="5135" max="5135" width="11.44140625" customWidth="1"/>
    <col min="5136" max="5136" width="10.33203125" customWidth="1"/>
    <col min="5137" max="5137" width="18.21875" customWidth="1"/>
    <col min="5138" max="5138" width="11.21875" bestFit="1" customWidth="1"/>
    <col min="5139" max="5139" width="12.77734375" customWidth="1"/>
    <col min="5140" max="5376" width="8.77734375"/>
    <col min="5377" max="5377" width="18.77734375" customWidth="1"/>
    <col min="5378" max="5378" width="10.77734375" customWidth="1"/>
    <col min="5379" max="5379" width="11.109375" customWidth="1"/>
    <col min="5380" max="5381" width="11.5546875" customWidth="1"/>
    <col min="5382" max="5382" width="10.77734375" customWidth="1"/>
    <col min="5383" max="5383" width="11.77734375" customWidth="1"/>
    <col min="5384" max="5384" width="11.21875" customWidth="1"/>
    <col min="5385" max="5385" width="11.77734375" customWidth="1"/>
    <col min="5386" max="5386" width="11.5546875" customWidth="1"/>
    <col min="5387" max="5387" width="11.44140625" customWidth="1"/>
    <col min="5388" max="5389" width="10.6640625" customWidth="1"/>
    <col min="5390" max="5390" width="13.109375" customWidth="1"/>
    <col min="5391" max="5391" width="11.44140625" customWidth="1"/>
    <col min="5392" max="5392" width="10.33203125" customWidth="1"/>
    <col min="5393" max="5393" width="18.21875" customWidth="1"/>
    <col min="5394" max="5394" width="11.21875" bestFit="1" customWidth="1"/>
    <col min="5395" max="5395" width="12.77734375" customWidth="1"/>
    <col min="5396" max="5632" width="8.77734375"/>
    <col min="5633" max="5633" width="18.77734375" customWidth="1"/>
    <col min="5634" max="5634" width="10.77734375" customWidth="1"/>
    <col min="5635" max="5635" width="11.109375" customWidth="1"/>
    <col min="5636" max="5637" width="11.5546875" customWidth="1"/>
    <col min="5638" max="5638" width="10.77734375" customWidth="1"/>
    <col min="5639" max="5639" width="11.77734375" customWidth="1"/>
    <col min="5640" max="5640" width="11.21875" customWidth="1"/>
    <col min="5641" max="5641" width="11.77734375" customWidth="1"/>
    <col min="5642" max="5642" width="11.5546875" customWidth="1"/>
    <col min="5643" max="5643" width="11.44140625" customWidth="1"/>
    <col min="5644" max="5645" width="10.6640625" customWidth="1"/>
    <col min="5646" max="5646" width="13.109375" customWidth="1"/>
    <col min="5647" max="5647" width="11.44140625" customWidth="1"/>
    <col min="5648" max="5648" width="10.33203125" customWidth="1"/>
    <col min="5649" max="5649" width="18.21875" customWidth="1"/>
    <col min="5650" max="5650" width="11.21875" bestFit="1" customWidth="1"/>
    <col min="5651" max="5651" width="12.77734375" customWidth="1"/>
    <col min="5652" max="5888" width="8.77734375"/>
    <col min="5889" max="5889" width="18.77734375" customWidth="1"/>
    <col min="5890" max="5890" width="10.77734375" customWidth="1"/>
    <col min="5891" max="5891" width="11.109375" customWidth="1"/>
    <col min="5892" max="5893" width="11.5546875" customWidth="1"/>
    <col min="5894" max="5894" width="10.77734375" customWidth="1"/>
    <col min="5895" max="5895" width="11.77734375" customWidth="1"/>
    <col min="5896" max="5896" width="11.21875" customWidth="1"/>
    <col min="5897" max="5897" width="11.77734375" customWidth="1"/>
    <col min="5898" max="5898" width="11.5546875" customWidth="1"/>
    <col min="5899" max="5899" width="11.44140625" customWidth="1"/>
    <col min="5900" max="5901" width="10.6640625" customWidth="1"/>
    <col min="5902" max="5902" width="13.109375" customWidth="1"/>
    <col min="5903" max="5903" width="11.44140625" customWidth="1"/>
    <col min="5904" max="5904" width="10.33203125" customWidth="1"/>
    <col min="5905" max="5905" width="18.21875" customWidth="1"/>
    <col min="5906" max="5906" width="11.21875" bestFit="1" customWidth="1"/>
    <col min="5907" max="5907" width="12.77734375" customWidth="1"/>
    <col min="5908" max="6144" width="8.77734375"/>
    <col min="6145" max="6145" width="18.77734375" customWidth="1"/>
    <col min="6146" max="6146" width="10.77734375" customWidth="1"/>
    <col min="6147" max="6147" width="11.109375" customWidth="1"/>
    <col min="6148" max="6149" width="11.5546875" customWidth="1"/>
    <col min="6150" max="6150" width="10.77734375" customWidth="1"/>
    <col min="6151" max="6151" width="11.77734375" customWidth="1"/>
    <col min="6152" max="6152" width="11.21875" customWidth="1"/>
    <col min="6153" max="6153" width="11.77734375" customWidth="1"/>
    <col min="6154" max="6154" width="11.5546875" customWidth="1"/>
    <col min="6155" max="6155" width="11.44140625" customWidth="1"/>
    <col min="6156" max="6157" width="10.6640625" customWidth="1"/>
    <col min="6158" max="6158" width="13.109375" customWidth="1"/>
    <col min="6159" max="6159" width="11.44140625" customWidth="1"/>
    <col min="6160" max="6160" width="10.33203125" customWidth="1"/>
    <col min="6161" max="6161" width="18.21875" customWidth="1"/>
    <col min="6162" max="6162" width="11.21875" bestFit="1" customWidth="1"/>
    <col min="6163" max="6163" width="12.77734375" customWidth="1"/>
    <col min="6164" max="6400" width="8.77734375"/>
    <col min="6401" max="6401" width="18.77734375" customWidth="1"/>
    <col min="6402" max="6402" width="10.77734375" customWidth="1"/>
    <col min="6403" max="6403" width="11.109375" customWidth="1"/>
    <col min="6404" max="6405" width="11.5546875" customWidth="1"/>
    <col min="6406" max="6406" width="10.77734375" customWidth="1"/>
    <col min="6407" max="6407" width="11.77734375" customWidth="1"/>
    <col min="6408" max="6408" width="11.21875" customWidth="1"/>
    <col min="6409" max="6409" width="11.77734375" customWidth="1"/>
    <col min="6410" max="6410" width="11.5546875" customWidth="1"/>
    <col min="6411" max="6411" width="11.44140625" customWidth="1"/>
    <col min="6412" max="6413" width="10.6640625" customWidth="1"/>
    <col min="6414" max="6414" width="13.109375" customWidth="1"/>
    <col min="6415" max="6415" width="11.44140625" customWidth="1"/>
    <col min="6416" max="6416" width="10.33203125" customWidth="1"/>
    <col min="6417" max="6417" width="18.21875" customWidth="1"/>
    <col min="6418" max="6418" width="11.21875" bestFit="1" customWidth="1"/>
    <col min="6419" max="6419" width="12.77734375" customWidth="1"/>
    <col min="6420" max="6656" width="8.77734375"/>
    <col min="6657" max="6657" width="18.77734375" customWidth="1"/>
    <col min="6658" max="6658" width="10.77734375" customWidth="1"/>
    <col min="6659" max="6659" width="11.109375" customWidth="1"/>
    <col min="6660" max="6661" width="11.5546875" customWidth="1"/>
    <col min="6662" max="6662" width="10.77734375" customWidth="1"/>
    <col min="6663" max="6663" width="11.77734375" customWidth="1"/>
    <col min="6664" max="6664" width="11.21875" customWidth="1"/>
    <col min="6665" max="6665" width="11.77734375" customWidth="1"/>
    <col min="6666" max="6666" width="11.5546875" customWidth="1"/>
    <col min="6667" max="6667" width="11.44140625" customWidth="1"/>
    <col min="6668" max="6669" width="10.6640625" customWidth="1"/>
    <col min="6670" max="6670" width="13.109375" customWidth="1"/>
    <col min="6671" max="6671" width="11.44140625" customWidth="1"/>
    <col min="6672" max="6672" width="10.33203125" customWidth="1"/>
    <col min="6673" max="6673" width="18.21875" customWidth="1"/>
    <col min="6674" max="6674" width="11.21875" bestFit="1" customWidth="1"/>
    <col min="6675" max="6675" width="12.77734375" customWidth="1"/>
    <col min="6676" max="6912" width="8.77734375"/>
    <col min="6913" max="6913" width="18.77734375" customWidth="1"/>
    <col min="6914" max="6914" width="10.77734375" customWidth="1"/>
    <col min="6915" max="6915" width="11.109375" customWidth="1"/>
    <col min="6916" max="6917" width="11.5546875" customWidth="1"/>
    <col min="6918" max="6918" width="10.77734375" customWidth="1"/>
    <col min="6919" max="6919" width="11.77734375" customWidth="1"/>
    <col min="6920" max="6920" width="11.21875" customWidth="1"/>
    <col min="6921" max="6921" width="11.77734375" customWidth="1"/>
    <col min="6922" max="6922" width="11.5546875" customWidth="1"/>
    <col min="6923" max="6923" width="11.44140625" customWidth="1"/>
    <col min="6924" max="6925" width="10.6640625" customWidth="1"/>
    <col min="6926" max="6926" width="13.109375" customWidth="1"/>
    <col min="6927" max="6927" width="11.44140625" customWidth="1"/>
    <col min="6928" max="6928" width="10.33203125" customWidth="1"/>
    <col min="6929" max="6929" width="18.21875" customWidth="1"/>
    <col min="6930" max="6930" width="11.21875" bestFit="1" customWidth="1"/>
    <col min="6931" max="6931" width="12.77734375" customWidth="1"/>
    <col min="6932" max="7168" width="8.77734375"/>
    <col min="7169" max="7169" width="18.77734375" customWidth="1"/>
    <col min="7170" max="7170" width="10.77734375" customWidth="1"/>
    <col min="7171" max="7171" width="11.109375" customWidth="1"/>
    <col min="7172" max="7173" width="11.5546875" customWidth="1"/>
    <col min="7174" max="7174" width="10.77734375" customWidth="1"/>
    <col min="7175" max="7175" width="11.77734375" customWidth="1"/>
    <col min="7176" max="7176" width="11.21875" customWidth="1"/>
    <col min="7177" max="7177" width="11.77734375" customWidth="1"/>
    <col min="7178" max="7178" width="11.5546875" customWidth="1"/>
    <col min="7179" max="7179" width="11.44140625" customWidth="1"/>
    <col min="7180" max="7181" width="10.6640625" customWidth="1"/>
    <col min="7182" max="7182" width="13.109375" customWidth="1"/>
    <col min="7183" max="7183" width="11.44140625" customWidth="1"/>
    <col min="7184" max="7184" width="10.33203125" customWidth="1"/>
    <col min="7185" max="7185" width="18.21875" customWidth="1"/>
    <col min="7186" max="7186" width="11.21875" bestFit="1" customWidth="1"/>
    <col min="7187" max="7187" width="12.77734375" customWidth="1"/>
    <col min="7188" max="7424" width="8.77734375"/>
    <col min="7425" max="7425" width="18.77734375" customWidth="1"/>
    <col min="7426" max="7426" width="10.77734375" customWidth="1"/>
    <col min="7427" max="7427" width="11.109375" customWidth="1"/>
    <col min="7428" max="7429" width="11.5546875" customWidth="1"/>
    <col min="7430" max="7430" width="10.77734375" customWidth="1"/>
    <col min="7431" max="7431" width="11.77734375" customWidth="1"/>
    <col min="7432" max="7432" width="11.21875" customWidth="1"/>
    <col min="7433" max="7433" width="11.77734375" customWidth="1"/>
    <col min="7434" max="7434" width="11.5546875" customWidth="1"/>
    <col min="7435" max="7435" width="11.44140625" customWidth="1"/>
    <col min="7436" max="7437" width="10.6640625" customWidth="1"/>
    <col min="7438" max="7438" width="13.109375" customWidth="1"/>
    <col min="7439" max="7439" width="11.44140625" customWidth="1"/>
    <col min="7440" max="7440" width="10.33203125" customWidth="1"/>
    <col min="7441" max="7441" width="18.21875" customWidth="1"/>
    <col min="7442" max="7442" width="11.21875" bestFit="1" customWidth="1"/>
    <col min="7443" max="7443" width="12.77734375" customWidth="1"/>
    <col min="7444" max="7680" width="8.77734375"/>
    <col min="7681" max="7681" width="18.77734375" customWidth="1"/>
    <col min="7682" max="7682" width="10.77734375" customWidth="1"/>
    <col min="7683" max="7683" width="11.109375" customWidth="1"/>
    <col min="7684" max="7685" width="11.5546875" customWidth="1"/>
    <col min="7686" max="7686" width="10.77734375" customWidth="1"/>
    <col min="7687" max="7687" width="11.77734375" customWidth="1"/>
    <col min="7688" max="7688" width="11.21875" customWidth="1"/>
    <col min="7689" max="7689" width="11.77734375" customWidth="1"/>
    <col min="7690" max="7690" width="11.5546875" customWidth="1"/>
    <col min="7691" max="7691" width="11.44140625" customWidth="1"/>
    <col min="7692" max="7693" width="10.6640625" customWidth="1"/>
    <col min="7694" max="7694" width="13.109375" customWidth="1"/>
    <col min="7695" max="7695" width="11.44140625" customWidth="1"/>
    <col min="7696" max="7696" width="10.33203125" customWidth="1"/>
    <col min="7697" max="7697" width="18.21875" customWidth="1"/>
    <col min="7698" max="7698" width="11.21875" bestFit="1" customWidth="1"/>
    <col min="7699" max="7699" width="12.77734375" customWidth="1"/>
    <col min="7700" max="7936" width="8.77734375"/>
    <col min="7937" max="7937" width="18.77734375" customWidth="1"/>
    <col min="7938" max="7938" width="10.77734375" customWidth="1"/>
    <col min="7939" max="7939" width="11.109375" customWidth="1"/>
    <col min="7940" max="7941" width="11.5546875" customWidth="1"/>
    <col min="7942" max="7942" width="10.77734375" customWidth="1"/>
    <col min="7943" max="7943" width="11.77734375" customWidth="1"/>
    <col min="7944" max="7944" width="11.21875" customWidth="1"/>
    <col min="7945" max="7945" width="11.77734375" customWidth="1"/>
    <col min="7946" max="7946" width="11.5546875" customWidth="1"/>
    <col min="7947" max="7947" width="11.44140625" customWidth="1"/>
    <col min="7948" max="7949" width="10.6640625" customWidth="1"/>
    <col min="7950" max="7950" width="13.109375" customWidth="1"/>
    <col min="7951" max="7951" width="11.44140625" customWidth="1"/>
    <col min="7952" max="7952" width="10.33203125" customWidth="1"/>
    <col min="7953" max="7953" width="18.21875" customWidth="1"/>
    <col min="7954" max="7954" width="11.21875" bestFit="1" customWidth="1"/>
    <col min="7955" max="7955" width="12.77734375" customWidth="1"/>
    <col min="7956" max="8192" width="8.77734375"/>
    <col min="8193" max="8193" width="18.77734375" customWidth="1"/>
    <col min="8194" max="8194" width="10.77734375" customWidth="1"/>
    <col min="8195" max="8195" width="11.109375" customWidth="1"/>
    <col min="8196" max="8197" width="11.5546875" customWidth="1"/>
    <col min="8198" max="8198" width="10.77734375" customWidth="1"/>
    <col min="8199" max="8199" width="11.77734375" customWidth="1"/>
    <col min="8200" max="8200" width="11.21875" customWidth="1"/>
    <col min="8201" max="8201" width="11.77734375" customWidth="1"/>
    <col min="8202" max="8202" width="11.5546875" customWidth="1"/>
    <col min="8203" max="8203" width="11.44140625" customWidth="1"/>
    <col min="8204" max="8205" width="10.6640625" customWidth="1"/>
    <col min="8206" max="8206" width="13.109375" customWidth="1"/>
    <col min="8207" max="8207" width="11.44140625" customWidth="1"/>
    <col min="8208" max="8208" width="10.33203125" customWidth="1"/>
    <col min="8209" max="8209" width="18.21875" customWidth="1"/>
    <col min="8210" max="8210" width="11.21875" bestFit="1" customWidth="1"/>
    <col min="8211" max="8211" width="12.77734375" customWidth="1"/>
    <col min="8212" max="8448" width="8.77734375"/>
    <col min="8449" max="8449" width="18.77734375" customWidth="1"/>
    <col min="8450" max="8450" width="10.77734375" customWidth="1"/>
    <col min="8451" max="8451" width="11.109375" customWidth="1"/>
    <col min="8452" max="8453" width="11.5546875" customWidth="1"/>
    <col min="8454" max="8454" width="10.77734375" customWidth="1"/>
    <col min="8455" max="8455" width="11.77734375" customWidth="1"/>
    <col min="8456" max="8456" width="11.21875" customWidth="1"/>
    <col min="8457" max="8457" width="11.77734375" customWidth="1"/>
    <col min="8458" max="8458" width="11.5546875" customWidth="1"/>
    <col min="8459" max="8459" width="11.44140625" customWidth="1"/>
    <col min="8460" max="8461" width="10.6640625" customWidth="1"/>
    <col min="8462" max="8462" width="13.109375" customWidth="1"/>
    <col min="8463" max="8463" width="11.44140625" customWidth="1"/>
    <col min="8464" max="8464" width="10.33203125" customWidth="1"/>
    <col min="8465" max="8465" width="18.21875" customWidth="1"/>
    <col min="8466" max="8466" width="11.21875" bestFit="1" customWidth="1"/>
    <col min="8467" max="8467" width="12.77734375" customWidth="1"/>
    <col min="8468" max="8704" width="8.77734375"/>
    <col min="8705" max="8705" width="18.77734375" customWidth="1"/>
    <col min="8706" max="8706" width="10.77734375" customWidth="1"/>
    <col min="8707" max="8707" width="11.109375" customWidth="1"/>
    <col min="8708" max="8709" width="11.5546875" customWidth="1"/>
    <col min="8710" max="8710" width="10.77734375" customWidth="1"/>
    <col min="8711" max="8711" width="11.77734375" customWidth="1"/>
    <col min="8712" max="8712" width="11.21875" customWidth="1"/>
    <col min="8713" max="8713" width="11.77734375" customWidth="1"/>
    <col min="8714" max="8714" width="11.5546875" customWidth="1"/>
    <col min="8715" max="8715" width="11.44140625" customWidth="1"/>
    <col min="8716" max="8717" width="10.6640625" customWidth="1"/>
    <col min="8718" max="8718" width="13.109375" customWidth="1"/>
    <col min="8719" max="8719" width="11.44140625" customWidth="1"/>
    <col min="8720" max="8720" width="10.33203125" customWidth="1"/>
    <col min="8721" max="8721" width="18.21875" customWidth="1"/>
    <col min="8722" max="8722" width="11.21875" bestFit="1" customWidth="1"/>
    <col min="8723" max="8723" width="12.77734375" customWidth="1"/>
    <col min="8724" max="8960" width="8.77734375"/>
    <col min="8961" max="8961" width="18.77734375" customWidth="1"/>
    <col min="8962" max="8962" width="10.77734375" customWidth="1"/>
    <col min="8963" max="8963" width="11.109375" customWidth="1"/>
    <col min="8964" max="8965" width="11.5546875" customWidth="1"/>
    <col min="8966" max="8966" width="10.77734375" customWidth="1"/>
    <col min="8967" max="8967" width="11.77734375" customWidth="1"/>
    <col min="8968" max="8968" width="11.21875" customWidth="1"/>
    <col min="8969" max="8969" width="11.77734375" customWidth="1"/>
    <col min="8970" max="8970" width="11.5546875" customWidth="1"/>
    <col min="8971" max="8971" width="11.44140625" customWidth="1"/>
    <col min="8972" max="8973" width="10.6640625" customWidth="1"/>
    <col min="8974" max="8974" width="13.109375" customWidth="1"/>
    <col min="8975" max="8975" width="11.44140625" customWidth="1"/>
    <col min="8976" max="8976" width="10.33203125" customWidth="1"/>
    <col min="8977" max="8977" width="18.21875" customWidth="1"/>
    <col min="8978" max="8978" width="11.21875" bestFit="1" customWidth="1"/>
    <col min="8979" max="8979" width="12.77734375" customWidth="1"/>
    <col min="8980" max="9216" width="8.77734375"/>
    <col min="9217" max="9217" width="18.77734375" customWidth="1"/>
    <col min="9218" max="9218" width="10.77734375" customWidth="1"/>
    <col min="9219" max="9219" width="11.109375" customWidth="1"/>
    <col min="9220" max="9221" width="11.5546875" customWidth="1"/>
    <col min="9222" max="9222" width="10.77734375" customWidth="1"/>
    <col min="9223" max="9223" width="11.77734375" customWidth="1"/>
    <col min="9224" max="9224" width="11.21875" customWidth="1"/>
    <col min="9225" max="9225" width="11.77734375" customWidth="1"/>
    <col min="9226" max="9226" width="11.5546875" customWidth="1"/>
    <col min="9227" max="9227" width="11.44140625" customWidth="1"/>
    <col min="9228" max="9229" width="10.6640625" customWidth="1"/>
    <col min="9230" max="9230" width="13.109375" customWidth="1"/>
    <col min="9231" max="9231" width="11.44140625" customWidth="1"/>
    <col min="9232" max="9232" width="10.33203125" customWidth="1"/>
    <col min="9233" max="9233" width="18.21875" customWidth="1"/>
    <col min="9234" max="9234" width="11.21875" bestFit="1" customWidth="1"/>
    <col min="9235" max="9235" width="12.77734375" customWidth="1"/>
    <col min="9236" max="9472" width="8.77734375"/>
    <col min="9473" max="9473" width="18.77734375" customWidth="1"/>
    <col min="9474" max="9474" width="10.77734375" customWidth="1"/>
    <col min="9475" max="9475" width="11.109375" customWidth="1"/>
    <col min="9476" max="9477" width="11.5546875" customWidth="1"/>
    <col min="9478" max="9478" width="10.77734375" customWidth="1"/>
    <col min="9479" max="9479" width="11.77734375" customWidth="1"/>
    <col min="9480" max="9480" width="11.21875" customWidth="1"/>
    <col min="9481" max="9481" width="11.77734375" customWidth="1"/>
    <col min="9482" max="9482" width="11.5546875" customWidth="1"/>
    <col min="9483" max="9483" width="11.44140625" customWidth="1"/>
    <col min="9484" max="9485" width="10.6640625" customWidth="1"/>
    <col min="9486" max="9486" width="13.109375" customWidth="1"/>
    <col min="9487" max="9487" width="11.44140625" customWidth="1"/>
    <col min="9488" max="9488" width="10.33203125" customWidth="1"/>
    <col min="9489" max="9489" width="18.21875" customWidth="1"/>
    <col min="9490" max="9490" width="11.21875" bestFit="1" customWidth="1"/>
    <col min="9491" max="9491" width="12.77734375" customWidth="1"/>
    <col min="9492" max="9728" width="8.77734375"/>
    <col min="9729" max="9729" width="18.77734375" customWidth="1"/>
    <col min="9730" max="9730" width="10.77734375" customWidth="1"/>
    <col min="9731" max="9731" width="11.109375" customWidth="1"/>
    <col min="9732" max="9733" width="11.5546875" customWidth="1"/>
    <col min="9734" max="9734" width="10.77734375" customWidth="1"/>
    <col min="9735" max="9735" width="11.77734375" customWidth="1"/>
    <col min="9736" max="9736" width="11.21875" customWidth="1"/>
    <col min="9737" max="9737" width="11.77734375" customWidth="1"/>
    <col min="9738" max="9738" width="11.5546875" customWidth="1"/>
    <col min="9739" max="9739" width="11.44140625" customWidth="1"/>
    <col min="9740" max="9741" width="10.6640625" customWidth="1"/>
    <col min="9742" max="9742" width="13.109375" customWidth="1"/>
    <col min="9743" max="9743" width="11.44140625" customWidth="1"/>
    <col min="9744" max="9744" width="10.33203125" customWidth="1"/>
    <col min="9745" max="9745" width="18.21875" customWidth="1"/>
    <col min="9746" max="9746" width="11.21875" bestFit="1" customWidth="1"/>
    <col min="9747" max="9747" width="12.77734375" customWidth="1"/>
    <col min="9748" max="9984" width="8.77734375"/>
    <col min="9985" max="9985" width="18.77734375" customWidth="1"/>
    <col min="9986" max="9986" width="10.77734375" customWidth="1"/>
    <col min="9987" max="9987" width="11.109375" customWidth="1"/>
    <col min="9988" max="9989" width="11.5546875" customWidth="1"/>
    <col min="9990" max="9990" width="10.77734375" customWidth="1"/>
    <col min="9991" max="9991" width="11.77734375" customWidth="1"/>
    <col min="9992" max="9992" width="11.21875" customWidth="1"/>
    <col min="9993" max="9993" width="11.77734375" customWidth="1"/>
    <col min="9994" max="9994" width="11.5546875" customWidth="1"/>
    <col min="9995" max="9995" width="11.44140625" customWidth="1"/>
    <col min="9996" max="9997" width="10.6640625" customWidth="1"/>
    <col min="9998" max="9998" width="13.109375" customWidth="1"/>
    <col min="9999" max="9999" width="11.44140625" customWidth="1"/>
    <col min="10000" max="10000" width="10.33203125" customWidth="1"/>
    <col min="10001" max="10001" width="18.21875" customWidth="1"/>
    <col min="10002" max="10002" width="11.21875" bestFit="1" customWidth="1"/>
    <col min="10003" max="10003" width="12.77734375" customWidth="1"/>
    <col min="10004" max="10240" width="8.77734375"/>
    <col min="10241" max="10241" width="18.77734375" customWidth="1"/>
    <col min="10242" max="10242" width="10.77734375" customWidth="1"/>
    <col min="10243" max="10243" width="11.109375" customWidth="1"/>
    <col min="10244" max="10245" width="11.5546875" customWidth="1"/>
    <col min="10246" max="10246" width="10.77734375" customWidth="1"/>
    <col min="10247" max="10247" width="11.77734375" customWidth="1"/>
    <col min="10248" max="10248" width="11.21875" customWidth="1"/>
    <col min="10249" max="10249" width="11.77734375" customWidth="1"/>
    <col min="10250" max="10250" width="11.5546875" customWidth="1"/>
    <col min="10251" max="10251" width="11.44140625" customWidth="1"/>
    <col min="10252" max="10253" width="10.6640625" customWidth="1"/>
    <col min="10254" max="10254" width="13.109375" customWidth="1"/>
    <col min="10255" max="10255" width="11.44140625" customWidth="1"/>
    <col min="10256" max="10256" width="10.33203125" customWidth="1"/>
    <col min="10257" max="10257" width="18.21875" customWidth="1"/>
    <col min="10258" max="10258" width="11.21875" bestFit="1" customWidth="1"/>
    <col min="10259" max="10259" width="12.77734375" customWidth="1"/>
    <col min="10260" max="10496" width="8.77734375"/>
    <col min="10497" max="10497" width="18.77734375" customWidth="1"/>
    <col min="10498" max="10498" width="10.77734375" customWidth="1"/>
    <col min="10499" max="10499" width="11.109375" customWidth="1"/>
    <col min="10500" max="10501" width="11.5546875" customWidth="1"/>
    <col min="10502" max="10502" width="10.77734375" customWidth="1"/>
    <col min="10503" max="10503" width="11.77734375" customWidth="1"/>
    <col min="10504" max="10504" width="11.21875" customWidth="1"/>
    <col min="10505" max="10505" width="11.77734375" customWidth="1"/>
    <col min="10506" max="10506" width="11.5546875" customWidth="1"/>
    <col min="10507" max="10507" width="11.44140625" customWidth="1"/>
    <col min="10508" max="10509" width="10.6640625" customWidth="1"/>
    <col min="10510" max="10510" width="13.109375" customWidth="1"/>
    <col min="10511" max="10511" width="11.44140625" customWidth="1"/>
    <col min="10512" max="10512" width="10.33203125" customWidth="1"/>
    <col min="10513" max="10513" width="18.21875" customWidth="1"/>
    <col min="10514" max="10514" width="11.21875" bestFit="1" customWidth="1"/>
    <col min="10515" max="10515" width="12.77734375" customWidth="1"/>
    <col min="10516" max="10752" width="8.77734375"/>
    <col min="10753" max="10753" width="18.77734375" customWidth="1"/>
    <col min="10754" max="10754" width="10.77734375" customWidth="1"/>
    <col min="10755" max="10755" width="11.109375" customWidth="1"/>
    <col min="10756" max="10757" width="11.5546875" customWidth="1"/>
    <col min="10758" max="10758" width="10.77734375" customWidth="1"/>
    <col min="10759" max="10759" width="11.77734375" customWidth="1"/>
    <col min="10760" max="10760" width="11.21875" customWidth="1"/>
    <col min="10761" max="10761" width="11.77734375" customWidth="1"/>
    <col min="10762" max="10762" width="11.5546875" customWidth="1"/>
    <col min="10763" max="10763" width="11.44140625" customWidth="1"/>
    <col min="10764" max="10765" width="10.6640625" customWidth="1"/>
    <col min="10766" max="10766" width="13.109375" customWidth="1"/>
    <col min="10767" max="10767" width="11.44140625" customWidth="1"/>
    <col min="10768" max="10768" width="10.33203125" customWidth="1"/>
    <col min="10769" max="10769" width="18.21875" customWidth="1"/>
    <col min="10770" max="10770" width="11.21875" bestFit="1" customWidth="1"/>
    <col min="10771" max="10771" width="12.77734375" customWidth="1"/>
    <col min="10772" max="11008" width="8.77734375"/>
    <col min="11009" max="11009" width="18.77734375" customWidth="1"/>
    <col min="11010" max="11010" width="10.77734375" customWidth="1"/>
    <col min="11011" max="11011" width="11.109375" customWidth="1"/>
    <col min="11012" max="11013" width="11.5546875" customWidth="1"/>
    <col min="11014" max="11014" width="10.77734375" customWidth="1"/>
    <col min="11015" max="11015" width="11.77734375" customWidth="1"/>
    <col min="11016" max="11016" width="11.21875" customWidth="1"/>
    <col min="11017" max="11017" width="11.77734375" customWidth="1"/>
    <col min="11018" max="11018" width="11.5546875" customWidth="1"/>
    <col min="11019" max="11019" width="11.44140625" customWidth="1"/>
    <col min="11020" max="11021" width="10.6640625" customWidth="1"/>
    <col min="11022" max="11022" width="13.109375" customWidth="1"/>
    <col min="11023" max="11023" width="11.44140625" customWidth="1"/>
    <col min="11024" max="11024" width="10.33203125" customWidth="1"/>
    <col min="11025" max="11025" width="18.21875" customWidth="1"/>
    <col min="11026" max="11026" width="11.21875" bestFit="1" customWidth="1"/>
    <col min="11027" max="11027" width="12.77734375" customWidth="1"/>
    <col min="11028" max="11264" width="8.77734375"/>
    <col min="11265" max="11265" width="18.77734375" customWidth="1"/>
    <col min="11266" max="11266" width="10.77734375" customWidth="1"/>
    <col min="11267" max="11267" width="11.109375" customWidth="1"/>
    <col min="11268" max="11269" width="11.5546875" customWidth="1"/>
    <col min="11270" max="11270" width="10.77734375" customWidth="1"/>
    <col min="11271" max="11271" width="11.77734375" customWidth="1"/>
    <col min="11272" max="11272" width="11.21875" customWidth="1"/>
    <col min="11273" max="11273" width="11.77734375" customWidth="1"/>
    <col min="11274" max="11274" width="11.5546875" customWidth="1"/>
    <col min="11275" max="11275" width="11.44140625" customWidth="1"/>
    <col min="11276" max="11277" width="10.6640625" customWidth="1"/>
    <col min="11278" max="11278" width="13.109375" customWidth="1"/>
    <col min="11279" max="11279" width="11.44140625" customWidth="1"/>
    <col min="11280" max="11280" width="10.33203125" customWidth="1"/>
    <col min="11281" max="11281" width="18.21875" customWidth="1"/>
    <col min="11282" max="11282" width="11.21875" bestFit="1" customWidth="1"/>
    <col min="11283" max="11283" width="12.77734375" customWidth="1"/>
    <col min="11284" max="11520" width="8.77734375"/>
    <col min="11521" max="11521" width="18.77734375" customWidth="1"/>
    <col min="11522" max="11522" width="10.77734375" customWidth="1"/>
    <col min="11523" max="11523" width="11.109375" customWidth="1"/>
    <col min="11524" max="11525" width="11.5546875" customWidth="1"/>
    <col min="11526" max="11526" width="10.77734375" customWidth="1"/>
    <col min="11527" max="11527" width="11.77734375" customWidth="1"/>
    <col min="11528" max="11528" width="11.21875" customWidth="1"/>
    <col min="11529" max="11529" width="11.77734375" customWidth="1"/>
    <col min="11530" max="11530" width="11.5546875" customWidth="1"/>
    <col min="11531" max="11531" width="11.44140625" customWidth="1"/>
    <col min="11532" max="11533" width="10.6640625" customWidth="1"/>
    <col min="11534" max="11534" width="13.109375" customWidth="1"/>
    <col min="11535" max="11535" width="11.44140625" customWidth="1"/>
    <col min="11536" max="11536" width="10.33203125" customWidth="1"/>
    <col min="11537" max="11537" width="18.21875" customWidth="1"/>
    <col min="11538" max="11538" width="11.21875" bestFit="1" customWidth="1"/>
    <col min="11539" max="11539" width="12.77734375" customWidth="1"/>
    <col min="11540" max="11776" width="8.77734375"/>
    <col min="11777" max="11777" width="18.77734375" customWidth="1"/>
    <col min="11778" max="11778" width="10.77734375" customWidth="1"/>
    <col min="11779" max="11779" width="11.109375" customWidth="1"/>
    <col min="11780" max="11781" width="11.5546875" customWidth="1"/>
    <col min="11782" max="11782" width="10.77734375" customWidth="1"/>
    <col min="11783" max="11783" width="11.77734375" customWidth="1"/>
    <col min="11784" max="11784" width="11.21875" customWidth="1"/>
    <col min="11785" max="11785" width="11.77734375" customWidth="1"/>
    <col min="11786" max="11786" width="11.5546875" customWidth="1"/>
    <col min="11787" max="11787" width="11.44140625" customWidth="1"/>
    <col min="11788" max="11789" width="10.6640625" customWidth="1"/>
    <col min="11790" max="11790" width="13.109375" customWidth="1"/>
    <col min="11791" max="11791" width="11.44140625" customWidth="1"/>
    <col min="11792" max="11792" width="10.33203125" customWidth="1"/>
    <col min="11793" max="11793" width="18.21875" customWidth="1"/>
    <col min="11794" max="11794" width="11.21875" bestFit="1" customWidth="1"/>
    <col min="11795" max="11795" width="12.77734375" customWidth="1"/>
    <col min="11796" max="12032" width="8.77734375"/>
    <col min="12033" max="12033" width="18.77734375" customWidth="1"/>
    <col min="12034" max="12034" width="10.77734375" customWidth="1"/>
    <col min="12035" max="12035" width="11.109375" customWidth="1"/>
    <col min="12036" max="12037" width="11.5546875" customWidth="1"/>
    <col min="12038" max="12038" width="10.77734375" customWidth="1"/>
    <col min="12039" max="12039" width="11.77734375" customWidth="1"/>
    <col min="12040" max="12040" width="11.21875" customWidth="1"/>
    <col min="12041" max="12041" width="11.77734375" customWidth="1"/>
    <col min="12042" max="12042" width="11.5546875" customWidth="1"/>
    <col min="12043" max="12043" width="11.44140625" customWidth="1"/>
    <col min="12044" max="12045" width="10.6640625" customWidth="1"/>
    <col min="12046" max="12046" width="13.109375" customWidth="1"/>
    <col min="12047" max="12047" width="11.44140625" customWidth="1"/>
    <col min="12048" max="12048" width="10.33203125" customWidth="1"/>
    <col min="12049" max="12049" width="18.21875" customWidth="1"/>
    <col min="12050" max="12050" width="11.21875" bestFit="1" customWidth="1"/>
    <col min="12051" max="12051" width="12.77734375" customWidth="1"/>
    <col min="12052" max="12288" width="8.77734375"/>
    <col min="12289" max="12289" width="18.77734375" customWidth="1"/>
    <col min="12290" max="12290" width="10.77734375" customWidth="1"/>
    <col min="12291" max="12291" width="11.109375" customWidth="1"/>
    <col min="12292" max="12293" width="11.5546875" customWidth="1"/>
    <col min="12294" max="12294" width="10.77734375" customWidth="1"/>
    <col min="12295" max="12295" width="11.77734375" customWidth="1"/>
    <col min="12296" max="12296" width="11.21875" customWidth="1"/>
    <col min="12297" max="12297" width="11.77734375" customWidth="1"/>
    <col min="12298" max="12298" width="11.5546875" customWidth="1"/>
    <col min="12299" max="12299" width="11.44140625" customWidth="1"/>
    <col min="12300" max="12301" width="10.6640625" customWidth="1"/>
    <col min="12302" max="12302" width="13.109375" customWidth="1"/>
    <col min="12303" max="12303" width="11.44140625" customWidth="1"/>
    <col min="12304" max="12304" width="10.33203125" customWidth="1"/>
    <col min="12305" max="12305" width="18.21875" customWidth="1"/>
    <col min="12306" max="12306" width="11.21875" bestFit="1" customWidth="1"/>
    <col min="12307" max="12307" width="12.77734375" customWidth="1"/>
    <col min="12308" max="12544" width="8.77734375"/>
    <col min="12545" max="12545" width="18.77734375" customWidth="1"/>
    <col min="12546" max="12546" width="10.77734375" customWidth="1"/>
    <col min="12547" max="12547" width="11.109375" customWidth="1"/>
    <col min="12548" max="12549" width="11.5546875" customWidth="1"/>
    <col min="12550" max="12550" width="10.77734375" customWidth="1"/>
    <col min="12551" max="12551" width="11.77734375" customWidth="1"/>
    <col min="12552" max="12552" width="11.21875" customWidth="1"/>
    <col min="12553" max="12553" width="11.77734375" customWidth="1"/>
    <col min="12554" max="12554" width="11.5546875" customWidth="1"/>
    <col min="12555" max="12555" width="11.44140625" customWidth="1"/>
    <col min="12556" max="12557" width="10.6640625" customWidth="1"/>
    <col min="12558" max="12558" width="13.109375" customWidth="1"/>
    <col min="12559" max="12559" width="11.44140625" customWidth="1"/>
    <col min="12560" max="12560" width="10.33203125" customWidth="1"/>
    <col min="12561" max="12561" width="18.21875" customWidth="1"/>
    <col min="12562" max="12562" width="11.21875" bestFit="1" customWidth="1"/>
    <col min="12563" max="12563" width="12.77734375" customWidth="1"/>
    <col min="12564" max="12800" width="8.77734375"/>
    <col min="12801" max="12801" width="18.77734375" customWidth="1"/>
    <col min="12802" max="12802" width="10.77734375" customWidth="1"/>
    <col min="12803" max="12803" width="11.109375" customWidth="1"/>
    <col min="12804" max="12805" width="11.5546875" customWidth="1"/>
    <col min="12806" max="12806" width="10.77734375" customWidth="1"/>
    <col min="12807" max="12807" width="11.77734375" customWidth="1"/>
    <col min="12808" max="12808" width="11.21875" customWidth="1"/>
    <col min="12809" max="12809" width="11.77734375" customWidth="1"/>
    <col min="12810" max="12810" width="11.5546875" customWidth="1"/>
    <col min="12811" max="12811" width="11.44140625" customWidth="1"/>
    <col min="12812" max="12813" width="10.6640625" customWidth="1"/>
    <col min="12814" max="12814" width="13.109375" customWidth="1"/>
    <col min="12815" max="12815" width="11.44140625" customWidth="1"/>
    <col min="12816" max="12816" width="10.33203125" customWidth="1"/>
    <col min="12817" max="12817" width="18.21875" customWidth="1"/>
    <col min="12818" max="12818" width="11.21875" bestFit="1" customWidth="1"/>
    <col min="12819" max="12819" width="12.77734375" customWidth="1"/>
    <col min="12820" max="13056" width="8.77734375"/>
    <col min="13057" max="13057" width="18.77734375" customWidth="1"/>
    <col min="13058" max="13058" width="10.77734375" customWidth="1"/>
    <col min="13059" max="13059" width="11.109375" customWidth="1"/>
    <col min="13060" max="13061" width="11.5546875" customWidth="1"/>
    <col min="13062" max="13062" width="10.77734375" customWidth="1"/>
    <col min="13063" max="13063" width="11.77734375" customWidth="1"/>
    <col min="13064" max="13064" width="11.21875" customWidth="1"/>
    <col min="13065" max="13065" width="11.77734375" customWidth="1"/>
    <col min="13066" max="13066" width="11.5546875" customWidth="1"/>
    <col min="13067" max="13067" width="11.44140625" customWidth="1"/>
    <col min="13068" max="13069" width="10.6640625" customWidth="1"/>
    <col min="13070" max="13070" width="13.109375" customWidth="1"/>
    <col min="13071" max="13071" width="11.44140625" customWidth="1"/>
    <col min="13072" max="13072" width="10.33203125" customWidth="1"/>
    <col min="13073" max="13073" width="18.21875" customWidth="1"/>
    <col min="13074" max="13074" width="11.21875" bestFit="1" customWidth="1"/>
    <col min="13075" max="13075" width="12.77734375" customWidth="1"/>
    <col min="13076" max="13312" width="8.77734375"/>
    <col min="13313" max="13313" width="18.77734375" customWidth="1"/>
    <col min="13314" max="13314" width="10.77734375" customWidth="1"/>
    <col min="13315" max="13315" width="11.109375" customWidth="1"/>
    <col min="13316" max="13317" width="11.5546875" customWidth="1"/>
    <col min="13318" max="13318" width="10.77734375" customWidth="1"/>
    <col min="13319" max="13319" width="11.77734375" customWidth="1"/>
    <col min="13320" max="13320" width="11.21875" customWidth="1"/>
    <col min="13321" max="13321" width="11.77734375" customWidth="1"/>
    <col min="13322" max="13322" width="11.5546875" customWidth="1"/>
    <col min="13323" max="13323" width="11.44140625" customWidth="1"/>
    <col min="13324" max="13325" width="10.6640625" customWidth="1"/>
    <col min="13326" max="13326" width="13.109375" customWidth="1"/>
    <col min="13327" max="13327" width="11.44140625" customWidth="1"/>
    <col min="13328" max="13328" width="10.33203125" customWidth="1"/>
    <col min="13329" max="13329" width="18.21875" customWidth="1"/>
    <col min="13330" max="13330" width="11.21875" bestFit="1" customWidth="1"/>
    <col min="13331" max="13331" width="12.77734375" customWidth="1"/>
    <col min="13332" max="13568" width="8.77734375"/>
    <col min="13569" max="13569" width="18.77734375" customWidth="1"/>
    <col min="13570" max="13570" width="10.77734375" customWidth="1"/>
    <col min="13571" max="13571" width="11.109375" customWidth="1"/>
    <col min="13572" max="13573" width="11.5546875" customWidth="1"/>
    <col min="13574" max="13574" width="10.77734375" customWidth="1"/>
    <col min="13575" max="13575" width="11.77734375" customWidth="1"/>
    <col min="13576" max="13576" width="11.21875" customWidth="1"/>
    <col min="13577" max="13577" width="11.77734375" customWidth="1"/>
    <col min="13578" max="13578" width="11.5546875" customWidth="1"/>
    <col min="13579" max="13579" width="11.44140625" customWidth="1"/>
    <col min="13580" max="13581" width="10.6640625" customWidth="1"/>
    <col min="13582" max="13582" width="13.109375" customWidth="1"/>
    <col min="13583" max="13583" width="11.44140625" customWidth="1"/>
    <col min="13584" max="13584" width="10.33203125" customWidth="1"/>
    <col min="13585" max="13585" width="18.21875" customWidth="1"/>
    <col min="13586" max="13586" width="11.21875" bestFit="1" customWidth="1"/>
    <col min="13587" max="13587" width="12.77734375" customWidth="1"/>
    <col min="13588" max="13824" width="8.77734375"/>
    <col min="13825" max="13825" width="18.77734375" customWidth="1"/>
    <col min="13826" max="13826" width="10.77734375" customWidth="1"/>
    <col min="13827" max="13827" width="11.109375" customWidth="1"/>
    <col min="13828" max="13829" width="11.5546875" customWidth="1"/>
    <col min="13830" max="13830" width="10.77734375" customWidth="1"/>
    <col min="13831" max="13831" width="11.77734375" customWidth="1"/>
    <col min="13832" max="13832" width="11.21875" customWidth="1"/>
    <col min="13833" max="13833" width="11.77734375" customWidth="1"/>
    <col min="13834" max="13834" width="11.5546875" customWidth="1"/>
    <col min="13835" max="13835" width="11.44140625" customWidth="1"/>
    <col min="13836" max="13837" width="10.6640625" customWidth="1"/>
    <col min="13838" max="13838" width="13.109375" customWidth="1"/>
    <col min="13839" max="13839" width="11.44140625" customWidth="1"/>
    <col min="13840" max="13840" width="10.33203125" customWidth="1"/>
    <col min="13841" max="13841" width="18.21875" customWidth="1"/>
    <col min="13842" max="13842" width="11.21875" bestFit="1" customWidth="1"/>
    <col min="13843" max="13843" width="12.77734375" customWidth="1"/>
    <col min="13844" max="14080" width="8.77734375"/>
    <col min="14081" max="14081" width="18.77734375" customWidth="1"/>
    <col min="14082" max="14082" width="10.77734375" customWidth="1"/>
    <col min="14083" max="14083" width="11.109375" customWidth="1"/>
    <col min="14084" max="14085" width="11.5546875" customWidth="1"/>
    <col min="14086" max="14086" width="10.77734375" customWidth="1"/>
    <col min="14087" max="14087" width="11.77734375" customWidth="1"/>
    <col min="14088" max="14088" width="11.21875" customWidth="1"/>
    <col min="14089" max="14089" width="11.77734375" customWidth="1"/>
    <col min="14090" max="14090" width="11.5546875" customWidth="1"/>
    <col min="14091" max="14091" width="11.44140625" customWidth="1"/>
    <col min="14092" max="14093" width="10.6640625" customWidth="1"/>
    <col min="14094" max="14094" width="13.109375" customWidth="1"/>
    <col min="14095" max="14095" width="11.44140625" customWidth="1"/>
    <col min="14096" max="14096" width="10.33203125" customWidth="1"/>
    <col min="14097" max="14097" width="18.21875" customWidth="1"/>
    <col min="14098" max="14098" width="11.21875" bestFit="1" customWidth="1"/>
    <col min="14099" max="14099" width="12.77734375" customWidth="1"/>
    <col min="14100" max="14336" width="8.77734375"/>
    <col min="14337" max="14337" width="18.77734375" customWidth="1"/>
    <col min="14338" max="14338" width="10.77734375" customWidth="1"/>
    <col min="14339" max="14339" width="11.109375" customWidth="1"/>
    <col min="14340" max="14341" width="11.5546875" customWidth="1"/>
    <col min="14342" max="14342" width="10.77734375" customWidth="1"/>
    <col min="14343" max="14343" width="11.77734375" customWidth="1"/>
    <col min="14344" max="14344" width="11.21875" customWidth="1"/>
    <col min="14345" max="14345" width="11.77734375" customWidth="1"/>
    <col min="14346" max="14346" width="11.5546875" customWidth="1"/>
    <col min="14347" max="14347" width="11.44140625" customWidth="1"/>
    <col min="14348" max="14349" width="10.6640625" customWidth="1"/>
    <col min="14350" max="14350" width="13.109375" customWidth="1"/>
    <col min="14351" max="14351" width="11.44140625" customWidth="1"/>
    <col min="14352" max="14352" width="10.33203125" customWidth="1"/>
    <col min="14353" max="14353" width="18.21875" customWidth="1"/>
    <col min="14354" max="14354" width="11.21875" bestFit="1" customWidth="1"/>
    <col min="14355" max="14355" width="12.77734375" customWidth="1"/>
    <col min="14356" max="14592" width="8.77734375"/>
    <col min="14593" max="14593" width="18.77734375" customWidth="1"/>
    <col min="14594" max="14594" width="10.77734375" customWidth="1"/>
    <col min="14595" max="14595" width="11.109375" customWidth="1"/>
    <col min="14596" max="14597" width="11.5546875" customWidth="1"/>
    <col min="14598" max="14598" width="10.77734375" customWidth="1"/>
    <col min="14599" max="14599" width="11.77734375" customWidth="1"/>
    <col min="14600" max="14600" width="11.21875" customWidth="1"/>
    <col min="14601" max="14601" width="11.77734375" customWidth="1"/>
    <col min="14602" max="14602" width="11.5546875" customWidth="1"/>
    <col min="14603" max="14603" width="11.44140625" customWidth="1"/>
    <col min="14604" max="14605" width="10.6640625" customWidth="1"/>
    <col min="14606" max="14606" width="13.109375" customWidth="1"/>
    <col min="14607" max="14607" width="11.44140625" customWidth="1"/>
    <col min="14608" max="14608" width="10.33203125" customWidth="1"/>
    <col min="14609" max="14609" width="18.21875" customWidth="1"/>
    <col min="14610" max="14610" width="11.21875" bestFit="1" customWidth="1"/>
    <col min="14611" max="14611" width="12.77734375" customWidth="1"/>
    <col min="14612" max="14848" width="8.77734375"/>
    <col min="14849" max="14849" width="18.77734375" customWidth="1"/>
    <col min="14850" max="14850" width="10.77734375" customWidth="1"/>
    <col min="14851" max="14851" width="11.109375" customWidth="1"/>
    <col min="14852" max="14853" width="11.5546875" customWidth="1"/>
    <col min="14854" max="14854" width="10.77734375" customWidth="1"/>
    <col min="14855" max="14855" width="11.77734375" customWidth="1"/>
    <col min="14856" max="14856" width="11.21875" customWidth="1"/>
    <col min="14857" max="14857" width="11.77734375" customWidth="1"/>
    <col min="14858" max="14858" width="11.5546875" customWidth="1"/>
    <col min="14859" max="14859" width="11.44140625" customWidth="1"/>
    <col min="14860" max="14861" width="10.6640625" customWidth="1"/>
    <col min="14862" max="14862" width="13.109375" customWidth="1"/>
    <col min="14863" max="14863" width="11.44140625" customWidth="1"/>
    <col min="14864" max="14864" width="10.33203125" customWidth="1"/>
    <col min="14865" max="14865" width="18.21875" customWidth="1"/>
    <col min="14866" max="14866" width="11.21875" bestFit="1" customWidth="1"/>
    <col min="14867" max="14867" width="12.77734375" customWidth="1"/>
    <col min="14868" max="15104" width="8.77734375"/>
    <col min="15105" max="15105" width="18.77734375" customWidth="1"/>
    <col min="15106" max="15106" width="10.77734375" customWidth="1"/>
    <col min="15107" max="15107" width="11.109375" customWidth="1"/>
    <col min="15108" max="15109" width="11.5546875" customWidth="1"/>
    <col min="15110" max="15110" width="10.77734375" customWidth="1"/>
    <col min="15111" max="15111" width="11.77734375" customWidth="1"/>
    <col min="15112" max="15112" width="11.21875" customWidth="1"/>
    <col min="15113" max="15113" width="11.77734375" customWidth="1"/>
    <col min="15114" max="15114" width="11.5546875" customWidth="1"/>
    <col min="15115" max="15115" width="11.44140625" customWidth="1"/>
    <col min="15116" max="15117" width="10.6640625" customWidth="1"/>
    <col min="15118" max="15118" width="13.109375" customWidth="1"/>
    <col min="15119" max="15119" width="11.44140625" customWidth="1"/>
    <col min="15120" max="15120" width="10.33203125" customWidth="1"/>
    <col min="15121" max="15121" width="18.21875" customWidth="1"/>
    <col min="15122" max="15122" width="11.21875" bestFit="1" customWidth="1"/>
    <col min="15123" max="15123" width="12.77734375" customWidth="1"/>
    <col min="15124" max="15360" width="8.77734375"/>
    <col min="15361" max="15361" width="18.77734375" customWidth="1"/>
    <col min="15362" max="15362" width="10.77734375" customWidth="1"/>
    <col min="15363" max="15363" width="11.109375" customWidth="1"/>
    <col min="15364" max="15365" width="11.5546875" customWidth="1"/>
    <col min="15366" max="15366" width="10.77734375" customWidth="1"/>
    <col min="15367" max="15367" width="11.77734375" customWidth="1"/>
    <col min="15368" max="15368" width="11.21875" customWidth="1"/>
    <col min="15369" max="15369" width="11.77734375" customWidth="1"/>
    <col min="15370" max="15370" width="11.5546875" customWidth="1"/>
    <col min="15371" max="15371" width="11.44140625" customWidth="1"/>
    <col min="15372" max="15373" width="10.6640625" customWidth="1"/>
    <col min="15374" max="15374" width="13.109375" customWidth="1"/>
    <col min="15375" max="15375" width="11.44140625" customWidth="1"/>
    <col min="15376" max="15376" width="10.33203125" customWidth="1"/>
    <col min="15377" max="15377" width="18.21875" customWidth="1"/>
    <col min="15378" max="15378" width="11.21875" bestFit="1" customWidth="1"/>
    <col min="15379" max="15379" width="12.77734375" customWidth="1"/>
    <col min="15380" max="15616" width="8.77734375"/>
    <col min="15617" max="15617" width="18.77734375" customWidth="1"/>
    <col min="15618" max="15618" width="10.77734375" customWidth="1"/>
    <col min="15619" max="15619" width="11.109375" customWidth="1"/>
    <col min="15620" max="15621" width="11.5546875" customWidth="1"/>
    <col min="15622" max="15622" width="10.77734375" customWidth="1"/>
    <col min="15623" max="15623" width="11.77734375" customWidth="1"/>
    <col min="15624" max="15624" width="11.21875" customWidth="1"/>
    <col min="15625" max="15625" width="11.77734375" customWidth="1"/>
    <col min="15626" max="15626" width="11.5546875" customWidth="1"/>
    <col min="15627" max="15627" width="11.44140625" customWidth="1"/>
    <col min="15628" max="15629" width="10.6640625" customWidth="1"/>
    <col min="15630" max="15630" width="13.109375" customWidth="1"/>
    <col min="15631" max="15631" width="11.44140625" customWidth="1"/>
    <col min="15632" max="15632" width="10.33203125" customWidth="1"/>
    <col min="15633" max="15633" width="18.21875" customWidth="1"/>
    <col min="15634" max="15634" width="11.21875" bestFit="1" customWidth="1"/>
    <col min="15635" max="15635" width="12.77734375" customWidth="1"/>
    <col min="15636" max="15872" width="8.77734375"/>
    <col min="15873" max="15873" width="18.77734375" customWidth="1"/>
    <col min="15874" max="15874" width="10.77734375" customWidth="1"/>
    <col min="15875" max="15875" width="11.109375" customWidth="1"/>
    <col min="15876" max="15877" width="11.5546875" customWidth="1"/>
    <col min="15878" max="15878" width="10.77734375" customWidth="1"/>
    <col min="15879" max="15879" width="11.77734375" customWidth="1"/>
    <col min="15880" max="15880" width="11.21875" customWidth="1"/>
    <col min="15881" max="15881" width="11.77734375" customWidth="1"/>
    <col min="15882" max="15882" width="11.5546875" customWidth="1"/>
    <col min="15883" max="15883" width="11.44140625" customWidth="1"/>
    <col min="15884" max="15885" width="10.6640625" customWidth="1"/>
    <col min="15886" max="15886" width="13.109375" customWidth="1"/>
    <col min="15887" max="15887" width="11.44140625" customWidth="1"/>
    <col min="15888" max="15888" width="10.33203125" customWidth="1"/>
    <col min="15889" max="15889" width="18.21875" customWidth="1"/>
    <col min="15890" max="15890" width="11.21875" bestFit="1" customWidth="1"/>
    <col min="15891" max="15891" width="12.77734375" customWidth="1"/>
    <col min="15892" max="16128" width="8.77734375"/>
    <col min="16129" max="16129" width="18.77734375" customWidth="1"/>
    <col min="16130" max="16130" width="10.77734375" customWidth="1"/>
    <col min="16131" max="16131" width="11.109375" customWidth="1"/>
    <col min="16132" max="16133" width="11.5546875" customWidth="1"/>
    <col min="16134" max="16134" width="10.77734375" customWidth="1"/>
    <col min="16135" max="16135" width="11.77734375" customWidth="1"/>
    <col min="16136" max="16136" width="11.21875" customWidth="1"/>
    <col min="16137" max="16137" width="11.77734375" customWidth="1"/>
    <col min="16138" max="16138" width="11.5546875" customWidth="1"/>
    <col min="16139" max="16139" width="11.44140625" customWidth="1"/>
    <col min="16140" max="16141" width="10.6640625" customWidth="1"/>
    <col min="16142" max="16142" width="13.109375" customWidth="1"/>
    <col min="16143" max="16143" width="11.44140625" customWidth="1"/>
    <col min="16144" max="16144" width="10.33203125" customWidth="1"/>
    <col min="16145" max="16145" width="18.21875" customWidth="1"/>
    <col min="16146" max="16146" width="11.21875" bestFit="1" customWidth="1"/>
    <col min="16147" max="16147" width="12.77734375" customWidth="1"/>
    <col min="16148" max="16384" width="8.77734375"/>
  </cols>
  <sheetData>
    <row r="1" spans="1:21" x14ac:dyDescent="0.3">
      <c r="A1" s="25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2"/>
      <c r="S1" s="39"/>
    </row>
    <row r="2" spans="1:21" x14ac:dyDescent="0.3">
      <c r="A2" s="27" t="s">
        <v>39</v>
      </c>
      <c r="B2" s="33"/>
      <c r="C2" s="33"/>
      <c r="D2" s="33"/>
      <c r="E2" s="33"/>
      <c r="F2" s="33"/>
      <c r="G2" s="33"/>
      <c r="H2" s="28">
        <v>2019</v>
      </c>
      <c r="I2" s="33"/>
      <c r="J2" s="220" t="s">
        <v>335</v>
      </c>
      <c r="K2" s="33"/>
      <c r="L2" s="33"/>
      <c r="M2" s="33"/>
      <c r="N2" s="33"/>
      <c r="O2" s="33"/>
      <c r="P2" s="28" t="s">
        <v>1</v>
      </c>
      <c r="S2" s="39"/>
    </row>
    <row r="3" spans="1:21" x14ac:dyDescent="0.3">
      <c r="A3" s="4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3" t="s">
        <v>2</v>
      </c>
      <c r="O3" s="3" t="s">
        <v>3</v>
      </c>
      <c r="P3" s="3" t="s">
        <v>4</v>
      </c>
      <c r="S3" s="69"/>
    </row>
    <row r="4" spans="1:21" ht="16.2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18</v>
      </c>
      <c r="P4" s="3" t="s">
        <v>19</v>
      </c>
      <c r="Q4" s="3"/>
      <c r="S4" s="3"/>
    </row>
    <row r="5" spans="1:21" x14ac:dyDescent="0.3">
      <c r="A5" t="s">
        <v>20</v>
      </c>
      <c r="B5" s="5">
        <v>829621</v>
      </c>
      <c r="C5" s="5">
        <v>765967</v>
      </c>
      <c r="D5" s="5">
        <v>1358201</v>
      </c>
      <c r="E5" s="5">
        <v>1384033</v>
      </c>
      <c r="F5" s="5">
        <v>2047666</v>
      </c>
      <c r="G5" s="5">
        <v>2574573</v>
      </c>
      <c r="H5" s="5">
        <v>2240071</v>
      </c>
      <c r="I5" s="5">
        <v>1950485</v>
      </c>
      <c r="J5" s="5">
        <v>1976641</v>
      </c>
      <c r="K5" s="5">
        <v>1525251</v>
      </c>
      <c r="L5" s="5">
        <v>1107948</v>
      </c>
      <c r="M5" s="5">
        <v>1288911</v>
      </c>
      <c r="N5" s="5">
        <v>19049368</v>
      </c>
      <c r="O5" s="6">
        <v>7.3672133501834991E-2</v>
      </c>
      <c r="P5" s="47">
        <v>0.19098102461468766</v>
      </c>
      <c r="S5" s="5"/>
      <c r="U5" s="1"/>
    </row>
    <row r="6" spans="1:21" x14ac:dyDescent="0.3">
      <c r="A6" t="s">
        <v>21</v>
      </c>
      <c r="B6" s="5">
        <v>747505</v>
      </c>
      <c r="C6" s="5">
        <v>797839</v>
      </c>
      <c r="D6" s="5">
        <v>1017295</v>
      </c>
      <c r="E6" s="5">
        <v>840253</v>
      </c>
      <c r="F6" s="5">
        <v>845477</v>
      </c>
      <c r="G6" s="5">
        <v>980935</v>
      </c>
      <c r="H6" s="5">
        <v>979916</v>
      </c>
      <c r="I6" s="5">
        <v>756533</v>
      </c>
      <c r="J6" s="5">
        <v>421173</v>
      </c>
      <c r="K6" s="5">
        <v>519048</v>
      </c>
      <c r="L6" s="5">
        <v>631674</v>
      </c>
      <c r="M6" s="5">
        <v>830181</v>
      </c>
      <c r="N6" s="5">
        <v>9367829</v>
      </c>
      <c r="O6" s="6">
        <v>7.6487635277309216E-2</v>
      </c>
      <c r="P6" s="47">
        <v>9.391794944772891E-2</v>
      </c>
      <c r="S6" s="5"/>
      <c r="U6" s="1"/>
    </row>
    <row r="7" spans="1:21" x14ac:dyDescent="0.3">
      <c r="A7" t="s">
        <v>22</v>
      </c>
      <c r="B7" s="5">
        <v>540305</v>
      </c>
      <c r="C7" s="5">
        <v>432715</v>
      </c>
      <c r="D7" s="5">
        <v>612162</v>
      </c>
      <c r="E7" s="5">
        <v>563731</v>
      </c>
      <c r="F7" s="5">
        <v>546558</v>
      </c>
      <c r="G7" s="5">
        <v>599755</v>
      </c>
      <c r="H7" s="5">
        <v>569677</v>
      </c>
      <c r="I7" s="5">
        <v>464470</v>
      </c>
      <c r="J7" s="5">
        <v>467211</v>
      </c>
      <c r="K7" s="5">
        <v>564812</v>
      </c>
      <c r="L7" s="5">
        <v>569565</v>
      </c>
      <c r="M7" s="5">
        <v>614739</v>
      </c>
      <c r="N7" s="5">
        <v>6545700</v>
      </c>
      <c r="O7" s="6">
        <v>4.6825770366180318E-2</v>
      </c>
      <c r="P7" s="47">
        <v>6.5624460235130161E-2</v>
      </c>
      <c r="S7" s="5"/>
      <c r="U7" s="1"/>
    </row>
    <row r="8" spans="1:21" x14ac:dyDescent="0.3">
      <c r="A8" t="s">
        <v>23</v>
      </c>
      <c r="B8" s="5">
        <v>169540</v>
      </c>
      <c r="C8" s="5">
        <v>180889</v>
      </c>
      <c r="D8" s="5">
        <v>215675</v>
      </c>
      <c r="E8" s="5">
        <v>163975</v>
      </c>
      <c r="F8" s="5">
        <v>185263</v>
      </c>
      <c r="G8" s="5">
        <v>232188</v>
      </c>
      <c r="H8" s="5">
        <v>218521</v>
      </c>
      <c r="I8" s="5">
        <v>193247</v>
      </c>
      <c r="J8" s="5">
        <v>148883</v>
      </c>
      <c r="K8" s="5">
        <v>165505</v>
      </c>
      <c r="L8" s="5">
        <v>184974</v>
      </c>
      <c r="M8" s="5">
        <v>279714</v>
      </c>
      <c r="N8" s="5">
        <v>2338374</v>
      </c>
      <c r="O8" s="6">
        <v>0.11133796902914157</v>
      </c>
      <c r="P8" s="47">
        <v>2.3443563190775969E-2</v>
      </c>
      <c r="S8" s="5"/>
      <c r="U8" s="1"/>
    </row>
    <row r="9" spans="1:21" x14ac:dyDescent="0.3">
      <c r="A9" t="s">
        <v>58</v>
      </c>
      <c r="B9" s="5">
        <v>282410</v>
      </c>
      <c r="C9" s="5">
        <v>293166</v>
      </c>
      <c r="D9" s="5">
        <v>356739</v>
      </c>
      <c r="E9" s="5">
        <v>268007</v>
      </c>
      <c r="F9" s="5">
        <v>268255</v>
      </c>
      <c r="G9" s="5">
        <v>365014</v>
      </c>
      <c r="H9" s="5">
        <v>358707</v>
      </c>
      <c r="I9" s="5">
        <v>259319</v>
      </c>
      <c r="J9" s="5">
        <v>167824</v>
      </c>
      <c r="K9" s="5">
        <v>200019</v>
      </c>
      <c r="L9" s="5">
        <v>258546</v>
      </c>
      <c r="M9" s="5">
        <v>373412</v>
      </c>
      <c r="N9" s="5">
        <v>3451418</v>
      </c>
      <c r="O9" s="6">
        <v>6.6327682882709196E-2</v>
      </c>
      <c r="P9" s="47">
        <v>3.460247846613998E-2</v>
      </c>
      <c r="S9" s="5"/>
      <c r="U9" s="1"/>
    </row>
    <row r="10" spans="1:21" x14ac:dyDescent="0.3">
      <c r="A10" t="s">
        <v>25</v>
      </c>
      <c r="B10" s="5">
        <v>80867</v>
      </c>
      <c r="C10" s="5">
        <v>98154</v>
      </c>
      <c r="D10" s="5">
        <v>106344</v>
      </c>
      <c r="E10" s="5">
        <v>68442</v>
      </c>
      <c r="F10" s="5">
        <v>69280</v>
      </c>
      <c r="G10" s="5">
        <v>77190</v>
      </c>
      <c r="H10" s="5">
        <v>73060</v>
      </c>
      <c r="I10" s="5">
        <v>63051</v>
      </c>
      <c r="J10" s="5">
        <v>58211</v>
      </c>
      <c r="K10" s="5">
        <v>66734</v>
      </c>
      <c r="L10" s="5">
        <v>88195</v>
      </c>
      <c r="M10" s="5">
        <v>108902</v>
      </c>
      <c r="N10" s="5">
        <v>958430</v>
      </c>
      <c r="O10" s="6">
        <v>0.11373603515874657</v>
      </c>
      <c r="P10" s="47">
        <v>9.6088197477971499E-3</v>
      </c>
      <c r="S10" s="5"/>
      <c r="U10" s="1"/>
    </row>
    <row r="11" spans="1:21" x14ac:dyDescent="0.3">
      <c r="A11" t="s">
        <v>26</v>
      </c>
      <c r="B11" s="5">
        <v>195737</v>
      </c>
      <c r="C11" s="5">
        <v>171525</v>
      </c>
      <c r="D11" s="5">
        <v>202391</v>
      </c>
      <c r="E11" s="5">
        <v>188075</v>
      </c>
      <c r="F11" s="5">
        <v>210884</v>
      </c>
      <c r="G11" s="5">
        <v>256570</v>
      </c>
      <c r="H11" s="5">
        <v>253139</v>
      </c>
      <c r="I11" s="5">
        <v>215642</v>
      </c>
      <c r="J11" s="5">
        <v>190942</v>
      </c>
      <c r="K11" s="5">
        <v>197548</v>
      </c>
      <c r="L11" s="5">
        <v>210141</v>
      </c>
      <c r="M11" s="5">
        <v>252460</v>
      </c>
      <c r="N11" s="5">
        <v>2545054</v>
      </c>
      <c r="O11" s="6">
        <v>4.164997128872492E-2</v>
      </c>
      <c r="P11" s="47">
        <v>2.5515650735484206E-2</v>
      </c>
      <c r="S11" s="5"/>
      <c r="U11" s="1"/>
    </row>
    <row r="12" spans="1:21" x14ac:dyDescent="0.3">
      <c r="A12" t="s">
        <v>27</v>
      </c>
      <c r="B12" s="5">
        <v>37460</v>
      </c>
      <c r="C12" s="5">
        <v>32108</v>
      </c>
      <c r="D12" s="5">
        <v>43326</v>
      </c>
      <c r="E12" s="5">
        <v>42558</v>
      </c>
      <c r="F12" s="5">
        <v>47436</v>
      </c>
      <c r="G12" s="5">
        <v>63666</v>
      </c>
      <c r="H12" s="5">
        <v>63563</v>
      </c>
      <c r="I12" s="5">
        <v>50046</v>
      </c>
      <c r="J12" s="5">
        <v>38434</v>
      </c>
      <c r="K12" s="5">
        <v>38025</v>
      </c>
      <c r="L12" s="5">
        <v>36976</v>
      </c>
      <c r="M12" s="5">
        <v>58656</v>
      </c>
      <c r="N12" s="5">
        <v>552254</v>
      </c>
      <c r="O12" s="6">
        <v>0.27912077731068108</v>
      </c>
      <c r="P12" s="47">
        <v>5.5366684483999533E-3</v>
      </c>
      <c r="S12" s="5"/>
      <c r="U12" s="1"/>
    </row>
    <row r="13" spans="1:21" x14ac:dyDescent="0.3">
      <c r="B13" s="5"/>
      <c r="C13" s="5"/>
      <c r="D13" s="5"/>
      <c r="E13" s="4"/>
      <c r="F13" s="4"/>
      <c r="G13" s="1"/>
      <c r="H13" s="5"/>
      <c r="I13" s="5"/>
      <c r="J13" s="4"/>
      <c r="K13" s="4"/>
      <c r="L13" s="4"/>
      <c r="M13" s="4"/>
      <c r="N13" s="5"/>
      <c r="O13" s="70"/>
      <c r="P13" s="47"/>
      <c r="S13" s="5"/>
      <c r="U13" s="1"/>
    </row>
    <row r="14" spans="1:21" ht="16.2" x14ac:dyDescent="0.3">
      <c r="A14" s="4" t="s">
        <v>28</v>
      </c>
      <c r="B14" s="5">
        <v>2883445</v>
      </c>
      <c r="C14" s="5">
        <v>2772363</v>
      </c>
      <c r="D14" s="5">
        <v>3912133</v>
      </c>
      <c r="E14" s="5">
        <v>3519074</v>
      </c>
      <c r="F14" s="5">
        <v>4220819</v>
      </c>
      <c r="G14" s="5">
        <v>5149891</v>
      </c>
      <c r="H14" s="5">
        <v>4756654</v>
      </c>
      <c r="I14" s="5">
        <v>3952793</v>
      </c>
      <c r="J14" s="5">
        <v>3469319</v>
      </c>
      <c r="K14" s="7">
        <v>3276942</v>
      </c>
      <c r="L14" s="7">
        <v>3088019</v>
      </c>
      <c r="M14" s="7">
        <v>3806975</v>
      </c>
      <c r="N14" s="5">
        <v>44808427</v>
      </c>
      <c r="O14" s="6">
        <v>7.2644059646178288E-2</v>
      </c>
      <c r="P14" s="47">
        <v>0.44923061488614396</v>
      </c>
      <c r="Q14" s="4"/>
      <c r="S14" s="5"/>
      <c r="U14" s="1"/>
    </row>
    <row r="15" spans="1:21" x14ac:dyDescent="0.3">
      <c r="B15" s="5"/>
      <c r="C15" s="5"/>
      <c r="D15" s="5"/>
      <c r="E15" s="5"/>
      <c r="F15" s="5"/>
      <c r="G15" s="5"/>
      <c r="H15" s="71"/>
      <c r="I15" s="71"/>
      <c r="J15" s="71"/>
      <c r="K15" s="5"/>
      <c r="L15" s="5"/>
      <c r="M15" s="5"/>
      <c r="N15" s="5"/>
      <c r="O15" s="8"/>
      <c r="P15" s="47"/>
      <c r="S15" s="5"/>
      <c r="U15" s="1"/>
    </row>
    <row r="16" spans="1:21" ht="16.2" x14ac:dyDescent="0.3">
      <c r="A16" s="4" t="s">
        <v>29</v>
      </c>
      <c r="B16" s="9">
        <v>3066724.2</v>
      </c>
      <c r="C16" s="9">
        <v>2963902.1</v>
      </c>
      <c r="D16" s="9">
        <v>3715137</v>
      </c>
      <c r="E16" s="9">
        <v>3214549.9</v>
      </c>
      <c r="F16" s="9">
        <v>3070969.8</v>
      </c>
      <c r="G16" s="9">
        <v>3442126.7</v>
      </c>
      <c r="H16" s="9">
        <v>3691796.7</v>
      </c>
      <c r="I16" s="9">
        <v>3193070</v>
      </c>
      <c r="J16" s="5">
        <v>2757008.2</v>
      </c>
      <c r="K16" s="5">
        <v>3270343.7</v>
      </c>
      <c r="L16" s="5">
        <v>3416354</v>
      </c>
      <c r="M16" s="5">
        <v>4140366.1</v>
      </c>
      <c r="N16" s="5">
        <v>39942348.399999999</v>
      </c>
      <c r="O16" s="6">
        <v>9.8138405779776741E-2</v>
      </c>
      <c r="P16" s="47">
        <v>0.40044533881380368</v>
      </c>
      <c r="Q16" s="4"/>
      <c r="S16" s="5"/>
      <c r="U16" s="1"/>
    </row>
    <row r="17" spans="1:21" ht="16.2" x14ac:dyDescent="0.3">
      <c r="A17" s="10" t="s">
        <v>30</v>
      </c>
      <c r="B17" s="5">
        <v>786397</v>
      </c>
      <c r="C17" s="5">
        <v>837087</v>
      </c>
      <c r="D17" s="5">
        <v>1077677</v>
      </c>
      <c r="E17" s="5">
        <v>820771</v>
      </c>
      <c r="F17" s="5">
        <v>846594</v>
      </c>
      <c r="G17" s="5">
        <v>1040538</v>
      </c>
      <c r="H17" s="5">
        <v>1013207</v>
      </c>
      <c r="I17" s="5">
        <v>730384</v>
      </c>
      <c r="J17" s="5">
        <v>490925</v>
      </c>
      <c r="K17" s="7">
        <v>676345</v>
      </c>
      <c r="L17" s="7">
        <v>785475</v>
      </c>
      <c r="M17" s="7">
        <v>1052845</v>
      </c>
      <c r="N17" s="5">
        <v>10158245</v>
      </c>
      <c r="O17" s="6">
        <v>8.2438172115316573E-3</v>
      </c>
      <c r="P17" s="11" t="s">
        <v>31</v>
      </c>
      <c r="Q17" s="10"/>
      <c r="S17" s="5"/>
      <c r="U17" s="1"/>
    </row>
    <row r="18" spans="1:21" ht="16.2" x14ac:dyDescent="0.3">
      <c r="A18" s="4" t="s">
        <v>97</v>
      </c>
      <c r="B18" s="5">
        <v>579619</v>
      </c>
      <c r="C18" s="5">
        <v>640195</v>
      </c>
      <c r="D18" s="5">
        <v>798338</v>
      </c>
      <c r="E18" s="5">
        <v>893218</v>
      </c>
      <c r="F18" s="5">
        <v>1270137</v>
      </c>
      <c r="G18" s="5">
        <v>1907725</v>
      </c>
      <c r="H18" s="5">
        <v>2350033</v>
      </c>
      <c r="I18" s="5">
        <v>2328811</v>
      </c>
      <c r="J18" s="5">
        <v>1373800</v>
      </c>
      <c r="K18" s="5">
        <v>1092345</v>
      </c>
      <c r="L18" s="5">
        <v>783396</v>
      </c>
      <c r="M18" s="5">
        <v>976428</v>
      </c>
      <c r="N18" s="5">
        <v>14994045</v>
      </c>
      <c r="O18" s="6">
        <v>3.8343383987912205E-2</v>
      </c>
      <c r="P18" s="47">
        <v>0.15032404630005228</v>
      </c>
      <c r="Q18" s="4"/>
      <c r="S18" s="5"/>
      <c r="U18" s="1"/>
    </row>
    <row r="19" spans="1:21" ht="16.2" x14ac:dyDescent="0.3">
      <c r="A19" s="10" t="s">
        <v>32</v>
      </c>
      <c r="B19" s="74">
        <v>248904</v>
      </c>
      <c r="C19" s="74">
        <v>268574</v>
      </c>
      <c r="D19" s="5">
        <v>326373</v>
      </c>
      <c r="E19" s="5">
        <v>356958</v>
      </c>
      <c r="F19" s="5">
        <v>429616</v>
      </c>
      <c r="G19" s="5">
        <v>622146</v>
      </c>
      <c r="H19" s="5">
        <v>674130</v>
      </c>
      <c r="I19" s="5">
        <v>621114</v>
      </c>
      <c r="J19" s="5">
        <v>495617</v>
      </c>
      <c r="K19" s="5">
        <v>406378</v>
      </c>
      <c r="L19" s="5">
        <v>306121</v>
      </c>
      <c r="M19" s="5">
        <v>377792</v>
      </c>
      <c r="N19" s="5">
        <v>5133723</v>
      </c>
      <c r="O19" s="6">
        <v>0.11800122651395639</v>
      </c>
      <c r="P19" s="11" t="s">
        <v>31</v>
      </c>
      <c r="Q19" s="10"/>
      <c r="S19" s="5"/>
      <c r="U19" s="1"/>
    </row>
    <row r="20" spans="1:21" x14ac:dyDescent="0.3">
      <c r="A20" s="12" t="s">
        <v>33</v>
      </c>
      <c r="B20" s="5">
        <v>3646343.2</v>
      </c>
      <c r="C20" s="5">
        <v>3604097.1</v>
      </c>
      <c r="D20" s="5">
        <v>4513475</v>
      </c>
      <c r="E20" s="5">
        <v>4107767.9</v>
      </c>
      <c r="F20" s="5">
        <v>4341106.8</v>
      </c>
      <c r="G20" s="5">
        <v>5349851.7</v>
      </c>
      <c r="H20" s="5">
        <v>6041829.7000000002</v>
      </c>
      <c r="I20" s="5">
        <v>5521881</v>
      </c>
      <c r="J20" s="5">
        <v>4130808.2</v>
      </c>
      <c r="K20" s="5">
        <v>4362688.7</v>
      </c>
      <c r="L20" s="5">
        <v>4199750</v>
      </c>
      <c r="M20" s="5">
        <v>5116794.0999999996</v>
      </c>
      <c r="N20" s="5">
        <v>54936393.399999999</v>
      </c>
      <c r="O20" s="6">
        <v>8.1145531218615216E-2</v>
      </c>
      <c r="P20" s="47">
        <v>0.55076938511385598</v>
      </c>
      <c r="Q20" s="12"/>
      <c r="S20" s="5"/>
      <c r="U20" s="1"/>
    </row>
    <row r="21" spans="1:21" x14ac:dyDescent="0.3">
      <c r="B21" s="5"/>
      <c r="C21" s="5"/>
      <c r="D21" s="5"/>
      <c r="E21" s="4"/>
      <c r="F21" s="4"/>
      <c r="G21" s="5"/>
      <c r="H21" s="71"/>
      <c r="I21" s="71"/>
      <c r="J21" s="71"/>
      <c r="K21" s="5"/>
      <c r="L21" s="4"/>
      <c r="M21" s="4"/>
      <c r="N21" s="5"/>
      <c r="O21" s="6"/>
      <c r="P21" s="47"/>
      <c r="Q21" s="47"/>
      <c r="S21" s="5"/>
      <c r="U21" s="1"/>
    </row>
    <row r="22" spans="1:21" x14ac:dyDescent="0.3">
      <c r="A22" t="s">
        <v>64</v>
      </c>
      <c r="B22" s="5">
        <v>6529788.2000000002</v>
      </c>
      <c r="C22" s="5">
        <v>6376460.0999999996</v>
      </c>
      <c r="D22" s="5">
        <v>8425608</v>
      </c>
      <c r="E22" s="5">
        <v>7626841.9000000004</v>
      </c>
      <c r="F22" s="5">
        <v>8561925.8000000007</v>
      </c>
      <c r="G22" s="5">
        <v>10499742.699999999</v>
      </c>
      <c r="H22" s="5">
        <v>10798483.699999999</v>
      </c>
      <c r="I22" s="5">
        <v>9474674</v>
      </c>
      <c r="J22" s="5">
        <v>7600127.2000000002</v>
      </c>
      <c r="K22" s="5">
        <v>7639630.7000000002</v>
      </c>
      <c r="L22" s="5">
        <v>7287769</v>
      </c>
      <c r="M22" s="5">
        <v>8923769.0999999996</v>
      </c>
      <c r="N22" s="13">
        <v>99744820.400000006</v>
      </c>
      <c r="O22" s="6">
        <v>7.7309797677669642E-2</v>
      </c>
      <c r="P22" s="47">
        <v>1</v>
      </c>
      <c r="Q22" s="47"/>
      <c r="S22" s="5"/>
      <c r="U22" s="1"/>
    </row>
    <row r="23" spans="1:21" ht="16.2" x14ac:dyDescent="0.3">
      <c r="A23" s="4" t="s">
        <v>98</v>
      </c>
      <c r="B23" s="14">
        <v>8.3195586363986523E-2</v>
      </c>
      <c r="C23" s="14">
        <v>6.7363200350691196E-2</v>
      </c>
      <c r="D23" s="14">
        <v>6.0873435600028579E-2</v>
      </c>
      <c r="E23" s="14">
        <v>0.11373194090833759</v>
      </c>
      <c r="F23" s="14">
        <v>8.3529085066920139E-2</v>
      </c>
      <c r="G23" s="14">
        <v>7.5396051954332244E-2</v>
      </c>
      <c r="H23" s="14">
        <v>8.7447146172250606E-2</v>
      </c>
      <c r="I23" s="14">
        <v>5.3565724903289945E-2</v>
      </c>
      <c r="J23" s="14">
        <v>5.5011135733795187E-2</v>
      </c>
      <c r="K23" s="14">
        <v>0.10432639186797189</v>
      </c>
      <c r="L23" s="14">
        <v>6.7621053650566726E-2</v>
      </c>
      <c r="M23" s="14">
        <v>8.0620648804520315E-2</v>
      </c>
      <c r="N23" s="14"/>
      <c r="O23" s="6"/>
      <c r="S23" s="14"/>
    </row>
    <row r="24" spans="1:21" ht="16.5" customHeight="1" x14ac:dyDescent="0.3">
      <c r="C24" s="11"/>
      <c r="D24" s="16"/>
      <c r="E24" s="16"/>
      <c r="F24" s="16"/>
      <c r="G24" s="16"/>
      <c r="M24" s="11" t="s">
        <v>66</v>
      </c>
      <c r="N24" s="5" t="s">
        <v>373</v>
      </c>
      <c r="O24" s="5"/>
      <c r="S24" s="11"/>
    </row>
    <row r="25" spans="1:21" ht="16.2" x14ac:dyDescent="0.3">
      <c r="A25" s="4" t="s">
        <v>251</v>
      </c>
      <c r="B25" s="5"/>
      <c r="C25" s="5"/>
      <c r="D25" s="5"/>
      <c r="E25" s="5"/>
      <c r="F25" s="5"/>
      <c r="N25" s="5"/>
      <c r="O25" s="5"/>
      <c r="S25" s="5"/>
    </row>
    <row r="26" spans="1:21" ht="16.2" x14ac:dyDescent="0.3">
      <c r="A26" s="4" t="s">
        <v>34</v>
      </c>
      <c r="B26" s="5"/>
      <c r="C26" s="5"/>
      <c r="D26" s="5"/>
      <c r="E26" s="5"/>
      <c r="F26" s="5"/>
      <c r="K26" s="5"/>
      <c r="M26" s="4"/>
      <c r="N26" s="5"/>
      <c r="O26" s="14"/>
      <c r="S26" s="5"/>
    </row>
    <row r="27" spans="1:21" s="4" customFormat="1" ht="16.5" customHeight="1" x14ac:dyDescent="0.3">
      <c r="A27" s="4" t="s">
        <v>35</v>
      </c>
      <c r="K27" s="5"/>
      <c r="N27" s="5"/>
      <c r="O27" s="14"/>
    </row>
    <row r="28" spans="1:21" s="4" customFormat="1" ht="16.5" customHeight="1" x14ac:dyDescent="0.3">
      <c r="A28" s="4" t="s">
        <v>239</v>
      </c>
      <c r="K28" s="5"/>
      <c r="N28" s="14"/>
      <c r="O28" s="14"/>
    </row>
    <row r="29" spans="1:21" s="4" customFormat="1" ht="16.5" customHeight="1" x14ac:dyDescent="0.3">
      <c r="A29" s="4" t="s">
        <v>252</v>
      </c>
      <c r="K29" s="5"/>
      <c r="N29" s="14"/>
    </row>
    <row r="30" spans="1:21" s="4" customFormat="1" ht="16.5" customHeight="1" x14ac:dyDescent="0.3">
      <c r="A30" s="4" t="s">
        <v>36</v>
      </c>
      <c r="N30" s="5"/>
    </row>
    <row r="31" spans="1:21" x14ac:dyDescent="0.3">
      <c r="A31" s="4"/>
      <c r="N31" s="4"/>
      <c r="P31" s="66"/>
    </row>
    <row r="32" spans="1:21" s="4" customFormat="1" x14ac:dyDescent="0.3">
      <c r="A32" s="4" t="s">
        <v>37</v>
      </c>
    </row>
    <row r="33" spans="1:19" s="4" customFormat="1" x14ac:dyDescent="0.3">
      <c r="A33" s="4" t="s">
        <v>236</v>
      </c>
      <c r="E33" s="111" t="s">
        <v>237</v>
      </c>
      <c r="N33" s="5"/>
    </row>
    <row r="34" spans="1:19" s="4" customFormat="1" x14ac:dyDescent="0.3">
      <c r="N34" s="5"/>
      <c r="O34" s="14"/>
    </row>
    <row r="35" spans="1:19" s="4" customFormat="1" x14ac:dyDescent="0.3">
      <c r="A35" s="4" t="s">
        <v>38</v>
      </c>
      <c r="N35" s="5"/>
      <c r="O35" s="14"/>
    </row>
    <row r="36" spans="1:19" x14ac:dyDescent="0.3">
      <c r="N36" s="1"/>
    </row>
    <row r="37" spans="1:19" x14ac:dyDescent="0.3">
      <c r="D37" s="18"/>
    </row>
    <row r="38" spans="1:19" s="4" customForma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S38" s="19"/>
    </row>
    <row r="39" spans="1:19" s="4" customFormat="1" x14ac:dyDescent="0.3">
      <c r="A39" s="26" t="s">
        <v>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S39" s="19"/>
    </row>
    <row r="40" spans="1:19" x14ac:dyDescent="0.3">
      <c r="A40" s="25"/>
      <c r="B40" s="33"/>
      <c r="C40" s="33"/>
      <c r="D40" s="33"/>
      <c r="E40" s="33"/>
      <c r="F40" s="33"/>
      <c r="G40" s="33"/>
      <c r="H40" s="28">
        <v>2018</v>
      </c>
      <c r="I40" s="33"/>
      <c r="J40" s="33"/>
      <c r="K40" s="33"/>
      <c r="L40" s="33"/>
      <c r="M40" s="33"/>
      <c r="N40" s="33"/>
      <c r="O40" s="33"/>
      <c r="P40" s="32"/>
      <c r="S40" s="39"/>
    </row>
    <row r="41" spans="1:19" x14ac:dyDescent="0.3">
      <c r="A41" s="73"/>
      <c r="B41" s="15"/>
      <c r="C41" s="15"/>
      <c r="D41" s="15"/>
      <c r="E41" s="15"/>
      <c r="F41" s="15"/>
      <c r="H41" s="17"/>
      <c r="I41" s="17"/>
      <c r="J41" s="17"/>
      <c r="K41" s="17"/>
      <c r="L41" s="17"/>
      <c r="M41" s="17"/>
      <c r="N41" s="3" t="s">
        <v>2</v>
      </c>
      <c r="O41" s="3"/>
      <c r="P41" s="3" t="s">
        <v>40</v>
      </c>
      <c r="S41" s="15"/>
    </row>
    <row r="42" spans="1:19" x14ac:dyDescent="0.3">
      <c r="A42" s="3" t="s">
        <v>5</v>
      </c>
      <c r="B42" s="3" t="s">
        <v>6</v>
      </c>
      <c r="C42" s="3" t="s">
        <v>7</v>
      </c>
      <c r="D42" s="3" t="s">
        <v>8</v>
      </c>
      <c r="E42" s="3" t="s">
        <v>9</v>
      </c>
      <c r="F42" s="3" t="s">
        <v>10</v>
      </c>
      <c r="G42" s="3" t="s">
        <v>11</v>
      </c>
      <c r="H42" s="3" t="s">
        <v>12</v>
      </c>
      <c r="I42" s="3" t="s">
        <v>13</v>
      </c>
      <c r="J42" s="3" t="s">
        <v>14</v>
      </c>
      <c r="K42" s="3" t="s">
        <v>15</v>
      </c>
      <c r="L42" s="3" t="s">
        <v>16</v>
      </c>
      <c r="M42" s="3" t="s">
        <v>17</v>
      </c>
      <c r="N42" s="3" t="s">
        <v>1</v>
      </c>
      <c r="O42" s="3"/>
      <c r="P42" s="3" t="s">
        <v>19</v>
      </c>
      <c r="R42" s="141"/>
      <c r="S42" s="3"/>
    </row>
    <row r="43" spans="1:19" x14ac:dyDescent="0.3">
      <c r="A43" t="s">
        <v>20</v>
      </c>
      <c r="B43" s="5">
        <v>748793</v>
      </c>
      <c r="C43" s="5">
        <v>687296</v>
      </c>
      <c r="D43" s="5">
        <v>1244957</v>
      </c>
      <c r="E43" s="5">
        <v>1265129</v>
      </c>
      <c r="F43" s="5">
        <v>1863752</v>
      </c>
      <c r="G43" s="5">
        <v>2416683</v>
      </c>
      <c r="H43" s="5">
        <v>2119468</v>
      </c>
      <c r="I43" s="5">
        <v>1851968</v>
      </c>
      <c r="J43" s="5">
        <v>1854896</v>
      </c>
      <c r="K43" s="5">
        <v>1424376</v>
      </c>
      <c r="L43" s="5">
        <v>1060561</v>
      </c>
      <c r="M43" s="5">
        <v>1204379</v>
      </c>
      <c r="N43" s="5">
        <v>17742258</v>
      </c>
      <c r="O43" s="37"/>
      <c r="P43" s="47">
        <v>0.19162807953008268</v>
      </c>
      <c r="S43" s="5"/>
    </row>
    <row r="44" spans="1:19" x14ac:dyDescent="0.3">
      <c r="A44" t="s">
        <v>21</v>
      </c>
      <c r="B44" s="5">
        <v>598896</v>
      </c>
      <c r="C44" s="5">
        <v>673271</v>
      </c>
      <c r="D44" s="5">
        <v>889631</v>
      </c>
      <c r="E44" s="5">
        <v>722504</v>
      </c>
      <c r="F44" s="5">
        <v>725539</v>
      </c>
      <c r="G44" s="5">
        <v>900872</v>
      </c>
      <c r="H44" s="5">
        <v>951631</v>
      </c>
      <c r="I44" s="5">
        <v>746542</v>
      </c>
      <c r="J44" s="5">
        <v>451939</v>
      </c>
      <c r="K44" s="5">
        <v>537150</v>
      </c>
      <c r="L44" s="5">
        <v>654185</v>
      </c>
      <c r="M44" s="5">
        <v>850057</v>
      </c>
      <c r="N44" s="5">
        <v>8702217</v>
      </c>
      <c r="O44" s="37"/>
      <c r="P44" s="47">
        <v>9.3989678842683819E-2</v>
      </c>
      <c r="S44" s="5"/>
    </row>
    <row r="45" spans="1:19" x14ac:dyDescent="0.3">
      <c r="A45" t="s">
        <v>22</v>
      </c>
      <c r="B45" s="5">
        <v>490348</v>
      </c>
      <c r="C45" s="5">
        <v>422237</v>
      </c>
      <c r="D45" s="5">
        <v>589421</v>
      </c>
      <c r="E45" s="5">
        <v>529962</v>
      </c>
      <c r="F45" s="5">
        <v>514853</v>
      </c>
      <c r="G45" s="5">
        <v>582670</v>
      </c>
      <c r="H45" s="5">
        <v>548732</v>
      </c>
      <c r="I45" s="5">
        <v>445041</v>
      </c>
      <c r="J45" s="5">
        <v>444563</v>
      </c>
      <c r="K45" s="5">
        <v>556296</v>
      </c>
      <c r="L45" s="5">
        <v>557694</v>
      </c>
      <c r="M45" s="5">
        <v>571086</v>
      </c>
      <c r="N45" s="5">
        <v>6252903</v>
      </c>
      <c r="O45" s="37"/>
      <c r="P45" s="47">
        <v>6.7535473409184602E-2</v>
      </c>
      <c r="S45" s="5"/>
    </row>
    <row r="46" spans="1:19" x14ac:dyDescent="0.3">
      <c r="A46" t="s">
        <v>23</v>
      </c>
      <c r="B46" s="5">
        <v>142741</v>
      </c>
      <c r="C46" s="5">
        <v>153627</v>
      </c>
      <c r="D46" s="5">
        <v>191110</v>
      </c>
      <c r="E46" s="5">
        <v>145104</v>
      </c>
      <c r="F46" s="5">
        <v>165023</v>
      </c>
      <c r="G46" s="5">
        <v>206951</v>
      </c>
      <c r="H46" s="5">
        <v>190062</v>
      </c>
      <c r="I46" s="5">
        <v>179596</v>
      </c>
      <c r="J46" s="5">
        <v>139333</v>
      </c>
      <c r="K46" s="5">
        <v>152095</v>
      </c>
      <c r="L46" s="5">
        <v>179185</v>
      </c>
      <c r="M46" s="5">
        <v>259280</v>
      </c>
      <c r="N46" s="5">
        <v>2104107</v>
      </c>
      <c r="O46" s="37"/>
      <c r="P46" s="47">
        <v>2.2725742322978491E-2</v>
      </c>
      <c r="S46" s="5"/>
    </row>
    <row r="47" spans="1:19" x14ac:dyDescent="0.3">
      <c r="A47" t="s">
        <v>58</v>
      </c>
      <c r="B47" s="5">
        <v>253091</v>
      </c>
      <c r="C47" s="5">
        <v>276689</v>
      </c>
      <c r="D47" s="5">
        <v>359897</v>
      </c>
      <c r="E47" s="5">
        <v>243640</v>
      </c>
      <c r="F47" s="5">
        <v>243452</v>
      </c>
      <c r="G47" s="5">
        <v>341323</v>
      </c>
      <c r="H47" s="5">
        <v>329889</v>
      </c>
      <c r="I47" s="5">
        <v>243051</v>
      </c>
      <c r="J47" s="5">
        <v>156574</v>
      </c>
      <c r="K47" s="5">
        <v>181356</v>
      </c>
      <c r="L47" s="5">
        <v>246984</v>
      </c>
      <c r="M47" s="5">
        <v>360787</v>
      </c>
      <c r="N47" s="5">
        <v>3236733</v>
      </c>
      <c r="O47" s="37"/>
      <c r="P47" s="47">
        <v>3.4958849586205043E-2</v>
      </c>
      <c r="S47" s="5"/>
    </row>
    <row r="48" spans="1:19" x14ac:dyDescent="0.3">
      <c r="A48" t="s">
        <v>25</v>
      </c>
      <c r="B48" s="5">
        <v>73516</v>
      </c>
      <c r="C48" s="5">
        <v>90014</v>
      </c>
      <c r="D48" s="5">
        <v>87278</v>
      </c>
      <c r="E48" s="5">
        <v>56432</v>
      </c>
      <c r="F48" s="5">
        <v>55706</v>
      </c>
      <c r="G48" s="5">
        <v>66414</v>
      </c>
      <c r="H48" s="5">
        <v>64742</v>
      </c>
      <c r="I48" s="5">
        <v>52570</v>
      </c>
      <c r="J48" s="5">
        <v>53774</v>
      </c>
      <c r="K48" s="5">
        <v>65396</v>
      </c>
      <c r="L48" s="5">
        <v>86389</v>
      </c>
      <c r="M48" s="5">
        <v>108323</v>
      </c>
      <c r="N48" s="5">
        <v>860554</v>
      </c>
      <c r="O48" s="37"/>
      <c r="P48" s="47">
        <v>9.2945503527189603E-3</v>
      </c>
      <c r="S48" s="5"/>
    </row>
    <row r="49" spans="1:19" x14ac:dyDescent="0.3">
      <c r="A49" t="s">
        <v>26</v>
      </c>
      <c r="B49" s="5">
        <v>200003</v>
      </c>
      <c r="C49" s="5">
        <v>181962</v>
      </c>
      <c r="D49" s="5">
        <v>222711</v>
      </c>
      <c r="E49" s="5">
        <v>174918</v>
      </c>
      <c r="F49" s="5">
        <v>198933</v>
      </c>
      <c r="G49" s="5">
        <v>251942</v>
      </c>
      <c r="H49" s="5">
        <v>244088</v>
      </c>
      <c r="I49" s="5">
        <v>208352</v>
      </c>
      <c r="J49" s="5">
        <v>164429</v>
      </c>
      <c r="K49" s="5">
        <v>183827</v>
      </c>
      <c r="L49" s="5">
        <v>185829</v>
      </c>
      <c r="M49" s="5">
        <v>226297</v>
      </c>
      <c r="N49" s="5">
        <v>2443291</v>
      </c>
      <c r="O49" s="37"/>
      <c r="P49" s="47">
        <v>2.6389153064008835E-2</v>
      </c>
      <c r="S49" s="5"/>
    </row>
    <row r="50" spans="1:19" x14ac:dyDescent="0.3">
      <c r="A50" t="s">
        <v>27</v>
      </c>
      <c r="B50" s="5">
        <v>26621</v>
      </c>
      <c r="C50" s="5">
        <v>23962</v>
      </c>
      <c r="D50" s="5">
        <v>35512</v>
      </c>
      <c r="E50" s="5">
        <v>29709</v>
      </c>
      <c r="F50" s="5">
        <v>34189</v>
      </c>
      <c r="G50" s="5">
        <v>48286</v>
      </c>
      <c r="H50" s="5">
        <v>50310</v>
      </c>
      <c r="I50" s="5">
        <v>43275</v>
      </c>
      <c r="J50" s="5">
        <v>32450</v>
      </c>
      <c r="K50" s="5">
        <v>31875</v>
      </c>
      <c r="L50" s="5">
        <v>31548</v>
      </c>
      <c r="M50" s="5">
        <v>44008</v>
      </c>
      <c r="N50" s="5">
        <v>431745</v>
      </c>
      <c r="O50" s="37"/>
      <c r="P50" s="47">
        <v>4.663130543852736E-3</v>
      </c>
      <c r="S50" s="5"/>
    </row>
    <row r="51" spans="1:19" x14ac:dyDescent="0.3">
      <c r="B51" s="5"/>
      <c r="C51" s="5"/>
      <c r="D51" s="5"/>
      <c r="E51" s="4"/>
      <c r="F51" s="4"/>
      <c r="G51" s="1"/>
      <c r="H51" s="5"/>
      <c r="I51" s="5"/>
      <c r="J51" s="4"/>
      <c r="K51" s="4"/>
      <c r="L51" s="4"/>
      <c r="M51" s="4"/>
      <c r="N51" s="5"/>
      <c r="P51" s="47"/>
      <c r="S51" s="5"/>
    </row>
    <row r="52" spans="1:19" x14ac:dyDescent="0.3">
      <c r="A52" t="s">
        <v>76</v>
      </c>
      <c r="B52" s="5">
        <v>2534009</v>
      </c>
      <c r="C52" s="5">
        <v>2509058</v>
      </c>
      <c r="D52" s="5">
        <v>3620517</v>
      </c>
      <c r="E52" s="5">
        <v>3167398</v>
      </c>
      <c r="F52" s="5">
        <v>3801447</v>
      </c>
      <c r="G52" s="5">
        <v>4815141</v>
      </c>
      <c r="H52" s="5">
        <v>4498922</v>
      </c>
      <c r="I52" s="5">
        <v>3770395</v>
      </c>
      <c r="J52" s="5">
        <v>3297958</v>
      </c>
      <c r="K52" s="5">
        <v>3132371</v>
      </c>
      <c r="L52" s="5">
        <v>3002375</v>
      </c>
      <c r="M52" s="5">
        <v>3624217</v>
      </c>
      <c r="N52" s="5">
        <v>41773808</v>
      </c>
      <c r="O52" s="37"/>
      <c r="P52" s="47">
        <v>0.45118465765171517</v>
      </c>
      <c r="S52" s="5"/>
    </row>
    <row r="53" spans="1:19" x14ac:dyDescent="0.3">
      <c r="B53" s="5"/>
      <c r="C53" s="5"/>
      <c r="D53" s="5"/>
      <c r="E53" s="5"/>
      <c r="F53" s="5"/>
      <c r="G53" s="5"/>
      <c r="H53" s="71"/>
      <c r="I53" s="71"/>
      <c r="J53" s="71"/>
      <c r="K53" s="5"/>
      <c r="L53" s="5"/>
      <c r="M53" s="5"/>
      <c r="N53" s="5"/>
      <c r="O53" s="37"/>
      <c r="P53" s="47"/>
      <c r="S53" s="5"/>
    </row>
    <row r="54" spans="1:19" x14ac:dyDescent="0.3">
      <c r="A54" s="4" t="s">
        <v>42</v>
      </c>
      <c r="B54" s="9">
        <v>2923617.3</v>
      </c>
      <c r="C54" s="9">
        <v>2821537.3</v>
      </c>
      <c r="D54" s="9">
        <v>3495662.5</v>
      </c>
      <c r="E54" s="9">
        <v>2907185</v>
      </c>
      <c r="F54" s="9">
        <v>2905806.3</v>
      </c>
      <c r="G54" s="9">
        <v>3035614.4</v>
      </c>
      <c r="H54" s="9">
        <v>3190372.8</v>
      </c>
      <c r="I54" s="9">
        <v>3054260.6</v>
      </c>
      <c r="J54" s="5">
        <v>2542212</v>
      </c>
      <c r="K54" s="5">
        <v>2753347.1</v>
      </c>
      <c r="L54" s="5">
        <v>3053577.8</v>
      </c>
      <c r="M54" s="5">
        <v>3689588.5</v>
      </c>
      <c r="N54" s="5">
        <v>36372781.600000001</v>
      </c>
      <c r="O54" s="23"/>
      <c r="P54" s="47">
        <v>0.39285001295636263</v>
      </c>
      <c r="S54" s="5"/>
    </row>
    <row r="55" spans="1:19" x14ac:dyDescent="0.3">
      <c r="A55" s="10" t="s">
        <v>43</v>
      </c>
      <c r="B55" s="5">
        <v>786491</v>
      </c>
      <c r="C55" s="5">
        <v>836479</v>
      </c>
      <c r="D55" s="5">
        <v>1082603</v>
      </c>
      <c r="E55" s="5">
        <v>809207</v>
      </c>
      <c r="F55" s="5">
        <v>804105</v>
      </c>
      <c r="G55" s="5">
        <v>1044130</v>
      </c>
      <c r="H55" s="5">
        <v>1024090</v>
      </c>
      <c r="I55" s="5">
        <v>739417</v>
      </c>
      <c r="J55" s="5">
        <v>495518</v>
      </c>
      <c r="K55" s="5">
        <v>653393</v>
      </c>
      <c r="L55" s="5">
        <v>768359</v>
      </c>
      <c r="M55" s="5">
        <v>1031395</v>
      </c>
      <c r="N55" s="5">
        <v>10075187</v>
      </c>
      <c r="O55" s="37"/>
      <c r="P55" s="20" t="s">
        <v>44</v>
      </c>
      <c r="S55" s="5"/>
    </row>
    <row r="56" spans="1:19" x14ac:dyDescent="0.3">
      <c r="A56" s="12" t="s">
        <v>77</v>
      </c>
      <c r="B56" s="5">
        <v>570637</v>
      </c>
      <c r="C56" s="5">
        <v>643435</v>
      </c>
      <c r="D56" s="5">
        <v>825963</v>
      </c>
      <c r="E56" s="5">
        <v>773422</v>
      </c>
      <c r="F56" s="5">
        <v>1194635</v>
      </c>
      <c r="G56" s="5">
        <v>1912850</v>
      </c>
      <c r="H56" s="5">
        <v>2240828</v>
      </c>
      <c r="I56" s="5">
        <v>2168304</v>
      </c>
      <c r="J56" s="5">
        <v>1363666</v>
      </c>
      <c r="K56" s="5">
        <v>1032192</v>
      </c>
      <c r="L56" s="5">
        <v>770223</v>
      </c>
      <c r="M56" s="5">
        <v>944198</v>
      </c>
      <c r="N56" s="5">
        <v>14440353</v>
      </c>
      <c r="O56" s="37"/>
      <c r="P56" s="47">
        <v>0.15596532939192229</v>
      </c>
      <c r="S56" s="5"/>
    </row>
    <row r="57" spans="1:19" x14ac:dyDescent="0.3">
      <c r="A57" s="10" t="s">
        <v>46</v>
      </c>
      <c r="B57" s="74">
        <v>244821</v>
      </c>
      <c r="C57" s="74">
        <v>251450</v>
      </c>
      <c r="D57" s="5">
        <v>311481</v>
      </c>
      <c r="E57" s="5">
        <v>283468</v>
      </c>
      <c r="F57" s="5">
        <v>355413</v>
      </c>
      <c r="G57" s="5">
        <v>542253</v>
      </c>
      <c r="H57" s="5">
        <v>600420</v>
      </c>
      <c r="I57" s="5">
        <v>555212</v>
      </c>
      <c r="J57" s="5">
        <v>432935</v>
      </c>
      <c r="K57" s="5">
        <v>374370</v>
      </c>
      <c r="L57" s="5">
        <v>301557</v>
      </c>
      <c r="M57" s="5">
        <v>338496</v>
      </c>
      <c r="N57" s="5">
        <v>4591876</v>
      </c>
      <c r="O57" s="37"/>
      <c r="P57" s="20" t="s">
        <v>44</v>
      </c>
      <c r="S57" s="5"/>
    </row>
    <row r="58" spans="1:19" x14ac:dyDescent="0.3">
      <c r="A58" s="12" t="s">
        <v>33</v>
      </c>
      <c r="B58" s="5">
        <v>3494254.3</v>
      </c>
      <c r="C58" s="5">
        <v>3464972.3</v>
      </c>
      <c r="D58" s="5">
        <v>4321625.5</v>
      </c>
      <c r="E58" s="5">
        <v>3680607</v>
      </c>
      <c r="F58" s="5">
        <v>4100441.3</v>
      </c>
      <c r="G58" s="5">
        <v>4948464.4000000004</v>
      </c>
      <c r="H58" s="5">
        <v>5431200.7999999998</v>
      </c>
      <c r="I58" s="5">
        <v>5222564.5999999996</v>
      </c>
      <c r="J58" s="5">
        <v>3905878</v>
      </c>
      <c r="K58" s="5">
        <v>3785539.1</v>
      </c>
      <c r="L58" s="5">
        <v>3823800.8</v>
      </c>
      <c r="M58" s="5">
        <v>4633786.5</v>
      </c>
      <c r="N58" s="5">
        <v>50813134.600000001</v>
      </c>
      <c r="O58" s="37"/>
      <c r="P58" s="47">
        <v>0.54881534234828488</v>
      </c>
      <c r="S58" s="5"/>
    </row>
    <row r="59" spans="1:19" x14ac:dyDescent="0.3">
      <c r="B59" s="5"/>
      <c r="C59" s="5"/>
      <c r="D59" s="5"/>
      <c r="E59" s="4"/>
      <c r="F59" s="4"/>
      <c r="G59" s="5"/>
      <c r="H59" s="71"/>
      <c r="I59" s="71"/>
      <c r="J59" s="71"/>
      <c r="K59" s="5"/>
      <c r="L59" s="4"/>
      <c r="M59" s="4"/>
      <c r="N59" s="5"/>
      <c r="P59" s="47"/>
      <c r="S59" s="5"/>
    </row>
    <row r="60" spans="1:19" x14ac:dyDescent="0.3">
      <c r="A60" t="s">
        <v>64</v>
      </c>
      <c r="B60" s="5">
        <v>6028263.2999999998</v>
      </c>
      <c r="C60" s="5">
        <v>5974030.2999999998</v>
      </c>
      <c r="D60" s="5">
        <v>7942142.5</v>
      </c>
      <c r="E60" s="5">
        <v>6848005</v>
      </c>
      <c r="F60" s="5">
        <v>7901888.2999999998</v>
      </c>
      <c r="G60" s="5">
        <v>9763605.4000000004</v>
      </c>
      <c r="H60" s="5">
        <v>9930122.8000000007</v>
      </c>
      <c r="I60" s="5">
        <v>8992959.5999999996</v>
      </c>
      <c r="J60" s="5">
        <v>7203836</v>
      </c>
      <c r="K60" s="5">
        <v>6917910.0999999996</v>
      </c>
      <c r="L60" s="5">
        <v>6826175.7999999998</v>
      </c>
      <c r="M60" s="5">
        <v>8258003.5</v>
      </c>
      <c r="N60" s="5">
        <v>92586942.599999994</v>
      </c>
      <c r="O60" s="37"/>
      <c r="P60" s="47">
        <v>1</v>
      </c>
      <c r="S60" s="5"/>
    </row>
    <row r="61" spans="1:19" x14ac:dyDescent="0.3">
      <c r="B61" s="5"/>
      <c r="C61" s="5"/>
      <c r="D61" s="5"/>
      <c r="E61" s="5"/>
      <c r="F61" s="5"/>
      <c r="G61" s="5"/>
      <c r="H61" s="5"/>
      <c r="I61" s="5"/>
      <c r="J61" s="5"/>
      <c r="K61" s="5"/>
      <c r="M61" s="5"/>
      <c r="N61" s="5"/>
      <c r="O61" s="37"/>
      <c r="P61" s="47"/>
      <c r="S61" s="5"/>
    </row>
    <row r="62" spans="1:19" x14ac:dyDescent="0.3">
      <c r="A62" s="4" t="s">
        <v>47</v>
      </c>
      <c r="B62" s="14"/>
      <c r="C62" s="14"/>
      <c r="D62" s="1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S62" s="14"/>
    </row>
    <row r="63" spans="1:19" x14ac:dyDescent="0.3">
      <c r="A63" s="146"/>
      <c r="B63" s="29"/>
      <c r="C63" s="29"/>
      <c r="D63" s="29"/>
      <c r="E63" s="29"/>
      <c r="F63" s="29"/>
      <c r="G63" s="32"/>
      <c r="H63" s="28">
        <v>2018</v>
      </c>
      <c r="I63" s="32"/>
      <c r="J63" s="32"/>
      <c r="K63" s="32"/>
      <c r="L63" s="32"/>
      <c r="M63" s="32"/>
      <c r="N63" s="28" t="s">
        <v>2</v>
      </c>
      <c r="O63" s="3"/>
      <c r="P63" s="1"/>
      <c r="S63" s="15"/>
    </row>
    <row r="64" spans="1:19" x14ac:dyDescent="0.3">
      <c r="A64" s="28" t="s">
        <v>5</v>
      </c>
      <c r="B64" s="28" t="s">
        <v>6</v>
      </c>
      <c r="C64" s="28" t="s">
        <v>7</v>
      </c>
      <c r="D64" s="28" t="s">
        <v>8</v>
      </c>
      <c r="E64" s="28" t="s">
        <v>9</v>
      </c>
      <c r="F64" s="28" t="s">
        <v>10</v>
      </c>
      <c r="G64" s="28" t="s">
        <v>11</v>
      </c>
      <c r="H64" s="28" t="s">
        <v>12</v>
      </c>
      <c r="I64" s="28" t="s">
        <v>13</v>
      </c>
      <c r="J64" s="28" t="s">
        <v>14</v>
      </c>
      <c r="K64" s="28" t="s">
        <v>15</v>
      </c>
      <c r="L64" s="28" t="s">
        <v>16</v>
      </c>
      <c r="M64" s="28" t="s">
        <v>17</v>
      </c>
      <c r="N64" s="28" t="s">
        <v>48</v>
      </c>
      <c r="O64" s="3"/>
      <c r="P64" s="1"/>
      <c r="Q64" s="47"/>
      <c r="S64" s="3"/>
    </row>
    <row r="65" spans="1:19" x14ac:dyDescent="0.3">
      <c r="A65" t="s">
        <v>20</v>
      </c>
      <c r="B65" s="5">
        <v>748793</v>
      </c>
      <c r="C65" s="5">
        <v>687296</v>
      </c>
      <c r="D65" s="5">
        <v>1244957</v>
      </c>
      <c r="E65" s="5">
        <v>1265129</v>
      </c>
      <c r="F65" s="5">
        <v>1863752</v>
      </c>
      <c r="G65" s="5">
        <v>2416683</v>
      </c>
      <c r="H65" s="5">
        <v>2119468</v>
      </c>
      <c r="I65" s="5">
        <v>1851968</v>
      </c>
      <c r="J65" s="5">
        <v>1854896</v>
      </c>
      <c r="K65" s="5">
        <v>1424376</v>
      </c>
      <c r="L65" s="5">
        <v>1060561</v>
      </c>
      <c r="M65" s="5">
        <v>1204379</v>
      </c>
      <c r="N65" s="5">
        <v>17742258</v>
      </c>
      <c r="O65" s="6"/>
      <c r="P65" s="47">
        <v>0.19162807953008268</v>
      </c>
      <c r="S65" s="5"/>
    </row>
    <row r="66" spans="1:19" x14ac:dyDescent="0.3">
      <c r="A66" t="s">
        <v>21</v>
      </c>
      <c r="B66" s="5">
        <v>598896</v>
      </c>
      <c r="C66" s="5">
        <v>673271</v>
      </c>
      <c r="D66" s="5">
        <v>889631</v>
      </c>
      <c r="E66" s="5">
        <v>722504</v>
      </c>
      <c r="F66" s="5">
        <v>725539</v>
      </c>
      <c r="G66" s="5">
        <v>900872</v>
      </c>
      <c r="H66" s="5">
        <v>951631</v>
      </c>
      <c r="I66" s="5">
        <v>746542</v>
      </c>
      <c r="J66" s="5">
        <v>451939</v>
      </c>
      <c r="K66" s="5">
        <v>537150</v>
      </c>
      <c r="L66" s="5">
        <v>654185</v>
      </c>
      <c r="M66" s="5">
        <v>850057</v>
      </c>
      <c r="N66" s="5">
        <v>8702217</v>
      </c>
      <c r="O66" s="6"/>
      <c r="P66" s="47">
        <v>9.3989678842683819E-2</v>
      </c>
      <c r="S66" s="5"/>
    </row>
    <row r="67" spans="1:19" x14ac:dyDescent="0.3">
      <c r="A67" t="s">
        <v>22</v>
      </c>
      <c r="B67" s="5">
        <v>490348</v>
      </c>
      <c r="C67" s="5">
        <v>422237</v>
      </c>
      <c r="D67" s="5">
        <v>589421</v>
      </c>
      <c r="E67" s="5">
        <v>529962</v>
      </c>
      <c r="F67" s="5">
        <v>514853</v>
      </c>
      <c r="G67" s="5">
        <v>582670</v>
      </c>
      <c r="H67" s="5">
        <v>548732</v>
      </c>
      <c r="I67" s="5">
        <v>445041</v>
      </c>
      <c r="J67" s="5">
        <v>444563</v>
      </c>
      <c r="K67" s="5">
        <v>556296</v>
      </c>
      <c r="L67" s="5">
        <v>557694</v>
      </c>
      <c r="M67" s="5">
        <v>571086</v>
      </c>
      <c r="N67" s="5">
        <v>6252903</v>
      </c>
      <c r="O67" s="6"/>
      <c r="P67" s="47">
        <v>6.7535473409184602E-2</v>
      </c>
      <c r="S67" s="5"/>
    </row>
    <row r="68" spans="1:19" x14ac:dyDescent="0.3">
      <c r="A68" t="s">
        <v>23</v>
      </c>
      <c r="B68" s="5">
        <v>142741</v>
      </c>
      <c r="C68" s="5">
        <v>153627</v>
      </c>
      <c r="D68" s="5">
        <v>191110</v>
      </c>
      <c r="E68" s="5">
        <v>145104</v>
      </c>
      <c r="F68" s="5">
        <v>165023</v>
      </c>
      <c r="G68" s="5">
        <v>206951</v>
      </c>
      <c r="H68" s="5">
        <v>190062</v>
      </c>
      <c r="I68" s="5">
        <v>179596</v>
      </c>
      <c r="J68" s="5">
        <v>139333</v>
      </c>
      <c r="K68" s="5">
        <v>152095</v>
      </c>
      <c r="L68" s="5">
        <v>179185</v>
      </c>
      <c r="M68" s="5">
        <v>259280</v>
      </c>
      <c r="N68" s="5">
        <v>2104107</v>
      </c>
      <c r="O68" s="70"/>
      <c r="P68" s="47">
        <v>2.2725742322978491E-2</v>
      </c>
      <c r="S68" s="5"/>
    </row>
    <row r="69" spans="1:19" x14ac:dyDescent="0.3">
      <c r="A69" t="s">
        <v>58</v>
      </c>
      <c r="B69" s="5">
        <v>253091</v>
      </c>
      <c r="C69" s="5">
        <v>276689</v>
      </c>
      <c r="D69" s="5">
        <v>359897</v>
      </c>
      <c r="E69" s="5">
        <v>243640</v>
      </c>
      <c r="F69" s="5">
        <v>243452</v>
      </c>
      <c r="G69" s="5">
        <v>341323</v>
      </c>
      <c r="H69" s="5">
        <v>329889</v>
      </c>
      <c r="I69" s="5">
        <v>243051</v>
      </c>
      <c r="J69" s="5">
        <v>156574</v>
      </c>
      <c r="K69" s="5">
        <v>181356</v>
      </c>
      <c r="L69" s="5">
        <v>246984</v>
      </c>
      <c r="M69" s="5">
        <v>360787</v>
      </c>
      <c r="N69" s="5">
        <v>3236733</v>
      </c>
      <c r="O69" s="6"/>
      <c r="P69" s="47">
        <v>3.4958849586205043E-2</v>
      </c>
      <c r="S69" s="5"/>
    </row>
    <row r="70" spans="1:19" x14ac:dyDescent="0.3">
      <c r="A70" t="s">
        <v>25</v>
      </c>
      <c r="B70" s="5">
        <v>73516</v>
      </c>
      <c r="C70" s="5">
        <v>90014</v>
      </c>
      <c r="D70" s="5">
        <v>87278</v>
      </c>
      <c r="E70" s="5">
        <v>56432</v>
      </c>
      <c r="F70" s="5">
        <v>55706</v>
      </c>
      <c r="G70" s="5">
        <v>66414</v>
      </c>
      <c r="H70" s="5">
        <v>64742</v>
      </c>
      <c r="I70" s="5">
        <v>52570</v>
      </c>
      <c r="J70" s="5">
        <v>53774</v>
      </c>
      <c r="K70" s="5">
        <v>65396</v>
      </c>
      <c r="L70" s="5">
        <v>86389</v>
      </c>
      <c r="M70" s="5">
        <v>108323</v>
      </c>
      <c r="N70" s="5">
        <v>860554</v>
      </c>
      <c r="O70" s="6"/>
      <c r="P70" s="47">
        <v>9.2945503527189603E-3</v>
      </c>
      <c r="S70" s="5"/>
    </row>
    <row r="71" spans="1:19" x14ac:dyDescent="0.3">
      <c r="A71" t="s">
        <v>26</v>
      </c>
      <c r="B71" s="5">
        <v>200003</v>
      </c>
      <c r="C71" s="5">
        <v>181962</v>
      </c>
      <c r="D71" s="5">
        <v>222711</v>
      </c>
      <c r="E71" s="5">
        <v>174918</v>
      </c>
      <c r="F71" s="5">
        <v>198933</v>
      </c>
      <c r="G71" s="5">
        <v>251942</v>
      </c>
      <c r="H71" s="5">
        <v>244088</v>
      </c>
      <c r="I71" s="5">
        <v>208352</v>
      </c>
      <c r="J71" s="5">
        <v>164429</v>
      </c>
      <c r="K71" s="5">
        <v>183827</v>
      </c>
      <c r="L71" s="5">
        <v>185829</v>
      </c>
      <c r="M71" s="5">
        <v>226297</v>
      </c>
      <c r="N71" s="5">
        <v>2443291</v>
      </c>
      <c r="O71" s="6"/>
      <c r="P71" s="47">
        <v>2.6389153064008835E-2</v>
      </c>
      <c r="S71" s="5"/>
    </row>
    <row r="72" spans="1:19" x14ac:dyDescent="0.3">
      <c r="A72" t="s">
        <v>27</v>
      </c>
      <c r="B72" s="5">
        <v>26621</v>
      </c>
      <c r="C72" s="5">
        <v>23962</v>
      </c>
      <c r="D72" s="5">
        <v>35512</v>
      </c>
      <c r="E72" s="5">
        <v>29709</v>
      </c>
      <c r="F72" s="5">
        <v>34189</v>
      </c>
      <c r="G72" s="5">
        <v>48286</v>
      </c>
      <c r="H72" s="5">
        <v>50310</v>
      </c>
      <c r="I72" s="5">
        <v>43275</v>
      </c>
      <c r="J72" s="5">
        <v>32450</v>
      </c>
      <c r="K72" s="5">
        <v>31875</v>
      </c>
      <c r="L72" s="5">
        <v>31548</v>
      </c>
      <c r="M72" s="5">
        <v>44008</v>
      </c>
      <c r="N72" s="5">
        <v>431745</v>
      </c>
      <c r="O72" s="6"/>
      <c r="P72" s="47">
        <v>4.663130543852736E-3</v>
      </c>
      <c r="S72" s="5"/>
    </row>
    <row r="73" spans="1:19" x14ac:dyDescent="0.3">
      <c r="B73" s="5"/>
      <c r="C73" s="5"/>
      <c r="D73" s="5"/>
      <c r="E73" s="4"/>
      <c r="F73" s="4"/>
      <c r="G73" s="1"/>
      <c r="H73" s="5"/>
      <c r="I73" s="5"/>
      <c r="J73" s="4"/>
      <c r="K73" s="4"/>
      <c r="L73" s="4"/>
      <c r="M73" s="4"/>
      <c r="N73" s="5"/>
      <c r="O73" s="70"/>
      <c r="P73" s="47"/>
      <c r="S73" s="5"/>
    </row>
    <row r="74" spans="1:19" ht="16.2" x14ac:dyDescent="0.3">
      <c r="A74" s="4" t="s">
        <v>28</v>
      </c>
      <c r="B74" s="5">
        <v>2534009</v>
      </c>
      <c r="C74" s="5">
        <v>2509058</v>
      </c>
      <c r="D74" s="5">
        <v>3620517</v>
      </c>
      <c r="E74" s="5">
        <v>3167398</v>
      </c>
      <c r="F74" s="5">
        <v>3801447</v>
      </c>
      <c r="G74" s="5">
        <v>4815141</v>
      </c>
      <c r="H74" s="5">
        <v>4498922</v>
      </c>
      <c r="I74" s="5">
        <v>3770395</v>
      </c>
      <c r="J74" s="5">
        <v>3297958</v>
      </c>
      <c r="K74" s="5">
        <v>3132371</v>
      </c>
      <c r="L74" s="5">
        <v>3002375</v>
      </c>
      <c r="M74" s="5">
        <v>3624217</v>
      </c>
      <c r="N74" s="13">
        <v>41773808</v>
      </c>
      <c r="O74" s="6"/>
      <c r="P74" s="47">
        <v>0.45118465765171517</v>
      </c>
      <c r="Q74" s="4"/>
      <c r="S74" s="5"/>
    </row>
    <row r="75" spans="1:19" x14ac:dyDescent="0.3">
      <c r="B75" s="5"/>
      <c r="C75" s="5"/>
      <c r="D75" s="5"/>
      <c r="E75" s="5"/>
      <c r="F75" s="5"/>
      <c r="G75" s="5"/>
      <c r="H75" s="71"/>
      <c r="I75" s="71"/>
      <c r="J75" s="71"/>
      <c r="K75" s="5"/>
      <c r="L75" s="5"/>
      <c r="M75" s="5"/>
      <c r="N75" s="5"/>
      <c r="O75" s="8"/>
      <c r="P75" s="47"/>
      <c r="S75" s="5"/>
    </row>
    <row r="76" spans="1:19" ht="16.2" x14ac:dyDescent="0.3">
      <c r="A76" s="4" t="s">
        <v>49</v>
      </c>
      <c r="B76" s="9">
        <v>2923617.3</v>
      </c>
      <c r="C76" s="9">
        <v>2821537.3</v>
      </c>
      <c r="D76" s="9">
        <v>3495662.5</v>
      </c>
      <c r="E76" s="9">
        <v>2907185</v>
      </c>
      <c r="F76" s="9">
        <v>2905806.3</v>
      </c>
      <c r="G76" s="9">
        <v>3035614.4</v>
      </c>
      <c r="H76" s="9">
        <v>3190372.8</v>
      </c>
      <c r="I76" s="9">
        <v>3054260.6</v>
      </c>
      <c r="J76" s="5">
        <v>2542212</v>
      </c>
      <c r="K76" s="5">
        <v>2753347.1</v>
      </c>
      <c r="L76" s="5">
        <v>3053577.8</v>
      </c>
      <c r="M76" s="5">
        <v>3689588.5</v>
      </c>
      <c r="N76" s="13">
        <v>36372781.600000001</v>
      </c>
      <c r="O76" s="6"/>
      <c r="P76" s="47">
        <v>0.39285001295636263</v>
      </c>
      <c r="Q76" s="4"/>
      <c r="S76" s="5"/>
    </row>
    <row r="77" spans="1:19" ht="16.2" x14ac:dyDescent="0.3">
      <c r="A77" s="10" t="s">
        <v>30</v>
      </c>
      <c r="B77" s="5">
        <v>786491</v>
      </c>
      <c r="C77" s="5">
        <v>836479</v>
      </c>
      <c r="D77" s="5">
        <v>1082603</v>
      </c>
      <c r="E77" s="5">
        <v>809207</v>
      </c>
      <c r="F77" s="5">
        <v>804105</v>
      </c>
      <c r="G77" s="5">
        <v>1044130</v>
      </c>
      <c r="H77" s="5">
        <v>1024090</v>
      </c>
      <c r="I77" s="5">
        <v>739417</v>
      </c>
      <c r="J77" s="5">
        <v>495518</v>
      </c>
      <c r="K77" s="5">
        <v>653393</v>
      </c>
      <c r="L77" s="5">
        <v>768359</v>
      </c>
      <c r="M77" s="5">
        <v>1031395</v>
      </c>
      <c r="N77" s="5">
        <v>10075187</v>
      </c>
      <c r="O77" s="6"/>
      <c r="P77" s="11" t="s">
        <v>31</v>
      </c>
      <c r="Q77" s="10"/>
      <c r="S77" s="5"/>
    </row>
    <row r="78" spans="1:19" ht="16.2" x14ac:dyDescent="0.3">
      <c r="A78" s="4" t="s">
        <v>97</v>
      </c>
      <c r="B78" s="5">
        <v>570637</v>
      </c>
      <c r="C78" s="5">
        <v>643435</v>
      </c>
      <c r="D78" s="5">
        <v>825963</v>
      </c>
      <c r="E78" s="5">
        <v>773422</v>
      </c>
      <c r="F78" s="5">
        <v>1194635</v>
      </c>
      <c r="G78" s="5">
        <v>1912850</v>
      </c>
      <c r="H78" s="5">
        <v>2240828</v>
      </c>
      <c r="I78" s="5">
        <v>2168304</v>
      </c>
      <c r="J78" s="5">
        <v>1363666</v>
      </c>
      <c r="K78" s="5">
        <v>1032192</v>
      </c>
      <c r="L78" s="5">
        <v>770223</v>
      </c>
      <c r="M78" s="5">
        <v>944198</v>
      </c>
      <c r="N78" s="13">
        <v>14440353</v>
      </c>
      <c r="O78" s="6"/>
      <c r="P78" s="47">
        <v>0.15596532939192229</v>
      </c>
      <c r="Q78" s="4"/>
      <c r="S78" s="5"/>
    </row>
    <row r="79" spans="1:19" ht="16.2" x14ac:dyDescent="0.3">
      <c r="A79" s="10" t="s">
        <v>32</v>
      </c>
      <c r="B79" s="74">
        <v>244821</v>
      </c>
      <c r="C79" s="74">
        <v>251450</v>
      </c>
      <c r="D79" s="5">
        <v>311481</v>
      </c>
      <c r="E79" s="5">
        <v>283468</v>
      </c>
      <c r="F79" s="5">
        <v>355413</v>
      </c>
      <c r="G79" s="5">
        <v>542253</v>
      </c>
      <c r="H79" s="5">
        <v>600420</v>
      </c>
      <c r="I79" s="5">
        <v>555212</v>
      </c>
      <c r="J79" s="5">
        <v>432935</v>
      </c>
      <c r="K79" s="5">
        <v>374370</v>
      </c>
      <c r="L79" s="5">
        <v>301557</v>
      </c>
      <c r="M79" s="5">
        <v>338496</v>
      </c>
      <c r="N79" s="5">
        <v>4591876</v>
      </c>
      <c r="O79" s="6"/>
      <c r="P79" s="11" t="s">
        <v>31</v>
      </c>
      <c r="Q79" s="10"/>
      <c r="S79" s="5"/>
    </row>
    <row r="80" spans="1:19" x14ac:dyDescent="0.3">
      <c r="A80" s="12" t="s">
        <v>33</v>
      </c>
      <c r="B80" s="5">
        <v>3494254.3</v>
      </c>
      <c r="C80" s="5">
        <v>3464972.3</v>
      </c>
      <c r="D80" s="5">
        <v>4321625.5</v>
      </c>
      <c r="E80" s="5">
        <v>3680607</v>
      </c>
      <c r="F80" s="5">
        <v>4100441.3</v>
      </c>
      <c r="G80" s="5">
        <v>4948464.4000000004</v>
      </c>
      <c r="H80" s="5">
        <v>5431200.7999999998</v>
      </c>
      <c r="I80" s="5">
        <v>5222564.5999999996</v>
      </c>
      <c r="J80" s="5">
        <v>3905878</v>
      </c>
      <c r="K80" s="5">
        <v>3785539.1</v>
      </c>
      <c r="L80" s="5">
        <v>3823800.8</v>
      </c>
      <c r="M80" s="5">
        <v>4633786.5</v>
      </c>
      <c r="N80" s="5">
        <v>50813134.600000001</v>
      </c>
      <c r="O80" s="6"/>
      <c r="P80" s="47">
        <v>0.54881534234828488</v>
      </c>
      <c r="Q80" s="12"/>
      <c r="S80" s="5"/>
    </row>
    <row r="81" spans="1:19" x14ac:dyDescent="0.3">
      <c r="B81" s="5"/>
      <c r="C81" s="5"/>
      <c r="D81" s="5"/>
      <c r="E81" s="4"/>
      <c r="F81" s="4"/>
      <c r="G81" s="5"/>
      <c r="H81" s="71"/>
      <c r="I81" s="71"/>
      <c r="J81" s="71"/>
      <c r="K81" s="5"/>
      <c r="L81" s="4"/>
      <c r="M81" s="4"/>
      <c r="N81" s="5"/>
      <c r="O81" s="6"/>
      <c r="P81" s="47"/>
      <c r="Q81" s="47"/>
      <c r="S81" s="5"/>
    </row>
    <row r="82" spans="1:19" x14ac:dyDescent="0.3">
      <c r="A82" t="s">
        <v>64</v>
      </c>
      <c r="B82" s="5">
        <v>6028263.2999999998</v>
      </c>
      <c r="C82" s="5">
        <v>5974030.2999999998</v>
      </c>
      <c r="D82" s="5">
        <v>7942142.5</v>
      </c>
      <c r="E82" s="5">
        <v>6848005</v>
      </c>
      <c r="F82" s="5">
        <v>7901888.2999999998</v>
      </c>
      <c r="G82" s="5">
        <v>9763605.4000000004</v>
      </c>
      <c r="H82" s="5">
        <v>9930122.8000000007</v>
      </c>
      <c r="I82" s="5">
        <v>8992959.5999999996</v>
      </c>
      <c r="J82" s="5">
        <v>7203836</v>
      </c>
      <c r="K82" s="5">
        <v>6917910.0999999996</v>
      </c>
      <c r="L82" s="5">
        <v>6826175.7999999998</v>
      </c>
      <c r="M82" s="5">
        <v>8258003.5</v>
      </c>
      <c r="N82" s="13">
        <v>92586942.599999994</v>
      </c>
      <c r="O82" s="6"/>
      <c r="P82" s="47">
        <v>1</v>
      </c>
      <c r="Q82" s="47"/>
      <c r="S82" s="5"/>
    </row>
    <row r="84" spans="1:19" x14ac:dyDescent="0.3">
      <c r="A84" s="75" t="s">
        <v>235</v>
      </c>
      <c r="B84" s="138" t="s">
        <v>6</v>
      </c>
      <c r="C84" s="138" t="s">
        <v>7</v>
      </c>
      <c r="D84" s="138" t="s">
        <v>8</v>
      </c>
      <c r="E84" s="138" t="s">
        <v>9</v>
      </c>
      <c r="F84" s="138" t="s">
        <v>10</v>
      </c>
      <c r="G84" s="138" t="s">
        <v>11</v>
      </c>
      <c r="H84" s="138" t="s">
        <v>12</v>
      </c>
      <c r="I84" s="138" t="s">
        <v>13</v>
      </c>
      <c r="J84" s="138" t="s">
        <v>14</v>
      </c>
      <c r="K84" s="142" t="s">
        <v>15</v>
      </c>
      <c r="L84" s="142" t="s">
        <v>16</v>
      </c>
      <c r="M84" s="142" t="s">
        <v>17</v>
      </c>
      <c r="N84" s="139" t="s">
        <v>1</v>
      </c>
      <c r="S84" s="140"/>
    </row>
    <row r="85" spans="1:19" x14ac:dyDescent="0.3">
      <c r="A85" s="76" t="s">
        <v>50</v>
      </c>
      <c r="B85" s="10"/>
      <c r="C85" s="10"/>
      <c r="D85" s="10"/>
      <c r="N85" s="67"/>
      <c r="S85" s="10"/>
    </row>
    <row r="86" spans="1:19" x14ac:dyDescent="0.3">
      <c r="A86" s="68" t="s">
        <v>21</v>
      </c>
      <c r="B86" s="14">
        <v>0.24813824103016216</v>
      </c>
      <c r="C86" s="14">
        <v>0.1850191082045714</v>
      </c>
      <c r="D86" s="14">
        <v>0.1435021936061131</v>
      </c>
      <c r="E86" s="14">
        <v>0.16297349218827853</v>
      </c>
      <c r="F86" s="14">
        <v>0.16530882557657134</v>
      </c>
      <c r="G86" s="14">
        <v>8.8872781038815726E-2</v>
      </c>
      <c r="H86" s="14">
        <v>2.9722655104762245E-2</v>
      </c>
      <c r="I86" s="14">
        <v>1.3383038060819084E-2</v>
      </c>
      <c r="J86" s="206">
        <v>-6.8075558869670469E-2</v>
      </c>
      <c r="K86" s="206">
        <v>-3.3700083775481712E-2</v>
      </c>
      <c r="L86" s="206">
        <v>-3.44107553673655E-2</v>
      </c>
      <c r="M86" s="206">
        <v>-2.3381961444938398E-2</v>
      </c>
      <c r="N86" s="14">
        <v>7.6487635277309216E-2</v>
      </c>
      <c r="O86" s="68"/>
      <c r="S86" s="14"/>
    </row>
    <row r="87" spans="1:19" x14ac:dyDescent="0.3">
      <c r="A87" s="76" t="s">
        <v>51</v>
      </c>
      <c r="B87" s="14">
        <v>4.8948574767292689E-2</v>
      </c>
      <c r="C87" s="14">
        <v>5.0456465700453541E-2</v>
      </c>
      <c r="D87" s="14">
        <v>6.2784808316020208E-2</v>
      </c>
      <c r="E87" s="14">
        <v>0.10572595139284219</v>
      </c>
      <c r="F87" s="14">
        <v>5.6839129297778727E-2</v>
      </c>
      <c r="G87" s="14">
        <v>0.13391434037208425</v>
      </c>
      <c r="H87" s="14">
        <v>0.15716780810067099</v>
      </c>
      <c r="I87" s="14">
        <v>4.5447791848540989E-2</v>
      </c>
      <c r="J87" s="14">
        <v>8.4491851977726559E-2</v>
      </c>
      <c r="K87" s="14">
        <v>0.18777022337648605</v>
      </c>
      <c r="L87" s="14">
        <v>0.1188036538646568</v>
      </c>
      <c r="M87" s="14">
        <v>0.12217557594837476</v>
      </c>
      <c r="N87" s="14">
        <v>9.8138405779776741E-2</v>
      </c>
      <c r="O87" s="68"/>
      <c r="S87" s="14"/>
    </row>
    <row r="88" spans="1:19" x14ac:dyDescent="0.3">
      <c r="A88" s="77" t="s">
        <v>43</v>
      </c>
      <c r="B88" s="14">
        <v>-1.1951821444873495E-4</v>
      </c>
      <c r="C88" s="14">
        <v>7.2685626297850877E-4</v>
      </c>
      <c r="D88" s="206">
        <v>-4.5501444204385172E-3</v>
      </c>
      <c r="E88" s="14">
        <v>1.4290533818911601E-2</v>
      </c>
      <c r="F88" s="14">
        <v>5.2840114164194978E-2</v>
      </c>
      <c r="G88" s="206">
        <v>-3.4401846513365192E-3</v>
      </c>
      <c r="H88" s="206">
        <v>-1.0626995674208321E-2</v>
      </c>
      <c r="I88" s="206">
        <v>-1.2216381284173882E-2</v>
      </c>
      <c r="J88" s="206">
        <v>-9.2690881057802144E-3</v>
      </c>
      <c r="K88" s="14">
        <v>3.5127404180944698E-2</v>
      </c>
      <c r="L88" s="14">
        <v>2.2276045442299757E-2</v>
      </c>
      <c r="M88" s="14">
        <v>2.079707580509892E-2</v>
      </c>
      <c r="N88" s="14">
        <v>8.2438172115316573E-3</v>
      </c>
      <c r="O88" s="68"/>
      <c r="S88" s="14"/>
    </row>
    <row r="89" spans="1:19" x14ac:dyDescent="0.3">
      <c r="A89" s="78" t="s">
        <v>45</v>
      </c>
      <c r="B89" s="14">
        <v>1.5740304256471278E-2</v>
      </c>
      <c r="C89" s="206">
        <v>-5.0354736686689409E-3</v>
      </c>
      <c r="D89" s="206">
        <v>-3.3445808105205678E-2</v>
      </c>
      <c r="E89" s="14">
        <v>0.15489086165120725</v>
      </c>
      <c r="F89" s="14">
        <v>6.3200893996911187E-2</v>
      </c>
      <c r="G89" s="206">
        <v>-2.679248242151763E-3</v>
      </c>
      <c r="H89" s="14">
        <v>4.8734217887316654E-2</v>
      </c>
      <c r="I89" s="14">
        <v>7.4024214316811665E-2</v>
      </c>
      <c r="J89" s="14">
        <v>7.4314384900701488E-3</v>
      </c>
      <c r="K89" s="14">
        <v>5.8276948474702384E-2</v>
      </c>
      <c r="L89" s="14">
        <v>1.71028390479121E-2</v>
      </c>
      <c r="M89" s="14">
        <v>3.4134789525078424E-2</v>
      </c>
      <c r="N89" s="14">
        <v>3.8343383987912205E-2</v>
      </c>
      <c r="O89" s="68"/>
      <c r="S89" s="14"/>
    </row>
    <row r="90" spans="1:19" x14ac:dyDescent="0.3">
      <c r="A90" s="79" t="s">
        <v>52</v>
      </c>
      <c r="B90" s="80">
        <v>1.6677490901515803E-2</v>
      </c>
      <c r="C90" s="80">
        <v>6.8101014118114936E-2</v>
      </c>
      <c r="D90" s="80">
        <v>4.7810299825671553E-2</v>
      </c>
      <c r="E90" s="80">
        <v>0.25925324904398378</v>
      </c>
      <c r="F90" s="80">
        <v>0.20877964508895286</v>
      </c>
      <c r="G90" s="80">
        <v>0.14733528445209154</v>
      </c>
      <c r="H90" s="80">
        <v>0.12276406515439192</v>
      </c>
      <c r="I90" s="80">
        <v>0.11869700222617667</v>
      </c>
      <c r="J90" s="80">
        <v>0.14478385900885815</v>
      </c>
      <c r="K90" s="80">
        <v>8.549830381707936E-2</v>
      </c>
      <c r="L90" s="80">
        <v>1.5134783805383394E-2</v>
      </c>
      <c r="M90" s="80">
        <v>0.11608999810928342</v>
      </c>
      <c r="N90" s="80">
        <v>0.11800122651395639</v>
      </c>
      <c r="O90" s="68"/>
      <c r="S90" s="14"/>
    </row>
    <row r="91" spans="1:19" x14ac:dyDescent="0.3">
      <c r="A91" s="75" t="s">
        <v>53</v>
      </c>
      <c r="E91" s="4"/>
      <c r="F91" s="4"/>
      <c r="G91" s="4"/>
      <c r="H91" s="4"/>
      <c r="I91" s="4"/>
      <c r="J91" s="5"/>
      <c r="K91" s="5"/>
      <c r="L91" s="4"/>
      <c r="M91" s="4"/>
    </row>
    <row r="92" spans="1:19" x14ac:dyDescent="0.3">
      <c r="E92" s="4"/>
      <c r="F92" s="4"/>
      <c r="G92" s="4"/>
      <c r="H92" s="4"/>
      <c r="I92" s="4"/>
      <c r="J92" s="4"/>
      <c r="K92" s="4"/>
      <c r="L92" s="4"/>
      <c r="M92" s="4"/>
    </row>
    <row r="93" spans="1:19" x14ac:dyDescent="0.3">
      <c r="A93" t="s">
        <v>20</v>
      </c>
      <c r="B93" s="14">
        <v>0.10794438516385703</v>
      </c>
      <c r="C93" s="14">
        <v>0.11446451019648012</v>
      </c>
      <c r="D93" s="14">
        <v>9.0962177810157294E-2</v>
      </c>
      <c r="E93" s="14">
        <v>9.3985672607299328E-2</v>
      </c>
      <c r="F93" s="14">
        <v>9.8679438036820347E-2</v>
      </c>
      <c r="G93" s="14">
        <v>6.5333351540106832E-2</v>
      </c>
      <c r="H93" s="14">
        <v>5.6902486850473798E-2</v>
      </c>
      <c r="I93" s="14">
        <v>5.3195843556692123E-2</v>
      </c>
      <c r="J93" s="14">
        <v>6.5634407535516817E-2</v>
      </c>
      <c r="K93" s="14">
        <v>7.082048560211629E-2</v>
      </c>
      <c r="L93" s="14">
        <v>4.46810697357342E-2</v>
      </c>
      <c r="M93" s="14">
        <v>7.0187208511606397E-2</v>
      </c>
      <c r="N93" s="14">
        <v>7.3672133501834991E-2</v>
      </c>
      <c r="O93" s="4"/>
      <c r="S93" s="14"/>
    </row>
    <row r="94" spans="1:19" x14ac:dyDescent="0.3">
      <c r="A94" t="s">
        <v>22</v>
      </c>
      <c r="B94" s="14">
        <v>0.10188070513186553</v>
      </c>
      <c r="C94" s="14">
        <v>2.4815447248819976E-2</v>
      </c>
      <c r="D94" s="14">
        <v>3.8581930402886898E-2</v>
      </c>
      <c r="E94" s="14">
        <v>6.3719662919228176E-2</v>
      </c>
      <c r="F94" s="14">
        <v>6.1580684195294576E-2</v>
      </c>
      <c r="G94" s="14">
        <v>2.9321914634355638E-2</v>
      </c>
      <c r="H94" s="14">
        <v>3.8169816959827386E-2</v>
      </c>
      <c r="I94" s="14">
        <v>4.3656651859042203E-2</v>
      </c>
      <c r="J94" s="14">
        <v>5.0944410578478191E-2</v>
      </c>
      <c r="K94" s="14">
        <v>1.5308396968520356E-2</v>
      </c>
      <c r="L94" s="14">
        <v>2.1285866442888036E-2</v>
      </c>
      <c r="M94" s="14">
        <v>7.643857492566794E-2</v>
      </c>
      <c r="N94" s="14">
        <v>4.6825770366180318E-2</v>
      </c>
      <c r="O94" s="14"/>
      <c r="S94" s="14"/>
    </row>
    <row r="95" spans="1:19" x14ac:dyDescent="0.3">
      <c r="A95" t="s">
        <v>54</v>
      </c>
      <c r="B95" s="14">
        <v>0.18774563720304607</v>
      </c>
      <c r="C95" s="14">
        <v>0.17745578576682483</v>
      </c>
      <c r="D95" s="14">
        <v>0.1285385380147559</v>
      </c>
      <c r="E95" s="14">
        <v>0.13005154923365311</v>
      </c>
      <c r="F95" s="14">
        <v>0.12264957005993105</v>
      </c>
      <c r="G95" s="14">
        <v>0.12194674101598929</v>
      </c>
      <c r="H95" s="14">
        <v>0.14973534951752587</v>
      </c>
      <c r="I95" s="14">
        <v>7.6009487961869973E-2</v>
      </c>
      <c r="J95" s="14">
        <v>6.8540833829746003E-2</v>
      </c>
      <c r="K95" s="14">
        <v>8.8168578848745849E-2</v>
      </c>
      <c r="L95" s="14">
        <v>3.2307391801769121E-2</v>
      </c>
      <c r="M95" s="14">
        <v>7.8810552298673245E-2</v>
      </c>
      <c r="N95" s="14">
        <v>0.11133796902914157</v>
      </c>
      <c r="O95" s="14"/>
      <c r="S95" s="143"/>
    </row>
    <row r="96" spans="1:19" x14ac:dyDescent="0.3">
      <c r="A96" t="s">
        <v>55</v>
      </c>
      <c r="B96" s="14">
        <v>0.11584370838947255</v>
      </c>
      <c r="C96" s="14">
        <v>5.955061458894282E-2</v>
      </c>
      <c r="D96" s="206">
        <v>-8.7747327707649696E-3</v>
      </c>
      <c r="E96" s="14">
        <v>0.10001231324905599</v>
      </c>
      <c r="F96" s="14">
        <v>0.10188045282026847</v>
      </c>
      <c r="G96" s="14">
        <v>6.9409327821447722E-2</v>
      </c>
      <c r="H96" s="14">
        <v>8.7356656329856411E-2</v>
      </c>
      <c r="I96" s="14">
        <v>6.6932454505433017E-2</v>
      </c>
      <c r="J96" s="14">
        <v>7.1851009746190297E-2</v>
      </c>
      <c r="K96" s="14">
        <v>0.10290809237080659</v>
      </c>
      <c r="L96" s="14">
        <v>4.6812749003984064E-2</v>
      </c>
      <c r="M96" s="14">
        <v>3.4992945976434847E-2</v>
      </c>
      <c r="N96" s="14">
        <v>6.6327682882709196E-2</v>
      </c>
      <c r="S96" s="143"/>
    </row>
    <row r="97" spans="1:19" x14ac:dyDescent="0.3">
      <c r="A97" t="s">
        <v>25</v>
      </c>
      <c r="B97" s="14">
        <v>9.9991838511344466E-2</v>
      </c>
      <c r="C97" s="14">
        <v>9.043037749683383E-2</v>
      </c>
      <c r="D97" s="14">
        <v>0.21845138522880908</v>
      </c>
      <c r="E97" s="14">
        <v>0.21282251204990077</v>
      </c>
      <c r="F97" s="14">
        <v>0.24367213585610167</v>
      </c>
      <c r="G97" s="14">
        <v>0.16225494624627337</v>
      </c>
      <c r="H97" s="14">
        <v>0.1284791943406135</v>
      </c>
      <c r="I97" s="14">
        <v>0.19937226555069432</v>
      </c>
      <c r="J97" s="14">
        <v>8.2511994644251865E-2</v>
      </c>
      <c r="K97" s="14">
        <v>2.0459966970456909E-2</v>
      </c>
      <c r="L97" s="14">
        <v>2.0905439349917235E-2</v>
      </c>
      <c r="M97" s="14">
        <v>5.3451252273293759E-3</v>
      </c>
      <c r="N97" s="14">
        <v>0.11373603515874657</v>
      </c>
      <c r="S97" s="14"/>
    </row>
    <row r="98" spans="1:19" x14ac:dyDescent="0.3">
      <c r="A98" t="s">
        <v>26</v>
      </c>
      <c r="B98" s="206">
        <v>-2.1329680054799179E-2</v>
      </c>
      <c r="C98" s="206">
        <v>-5.7358129719391963E-2</v>
      </c>
      <c r="D98" s="206">
        <v>-9.1239319117600831E-2</v>
      </c>
      <c r="E98" s="14">
        <v>7.5218102196457776E-2</v>
      </c>
      <c r="F98" s="14">
        <v>6.0075502807477893E-2</v>
      </c>
      <c r="G98" s="14">
        <v>1.8369307221503362E-2</v>
      </c>
      <c r="H98" s="14">
        <v>3.7080888859755495E-2</v>
      </c>
      <c r="I98" s="14">
        <v>3.4988864997696205E-2</v>
      </c>
      <c r="J98" s="14">
        <v>0.16124284645652531</v>
      </c>
      <c r="K98" s="14">
        <v>7.4640830781114859E-2</v>
      </c>
      <c r="L98" s="14">
        <v>0.13082995657297838</v>
      </c>
      <c r="M98" s="14">
        <v>0.1156135521018838</v>
      </c>
      <c r="N98" s="14">
        <v>4.164997128872492E-2</v>
      </c>
      <c r="S98" s="14"/>
    </row>
    <row r="99" spans="1:19" x14ac:dyDescent="0.3">
      <c r="A99" t="s">
        <v>27</v>
      </c>
      <c r="B99" s="14">
        <v>0.4071597610908681</v>
      </c>
      <c r="C99" s="14">
        <v>0.3399549286370086</v>
      </c>
      <c r="D99" s="14">
        <v>0.22003829691371932</v>
      </c>
      <c r="E99" s="14">
        <v>0.43249520347369486</v>
      </c>
      <c r="F99" s="14">
        <v>0.38746380414753284</v>
      </c>
      <c r="G99" s="14">
        <v>0.31851882533239451</v>
      </c>
      <c r="H99" s="14">
        <v>0.26342675412442856</v>
      </c>
      <c r="I99" s="14">
        <v>0.15646447140381284</v>
      </c>
      <c r="J99" s="14">
        <v>0.18440677966101696</v>
      </c>
      <c r="K99" s="14">
        <v>0.19294117647058823</v>
      </c>
      <c r="L99" s="14">
        <v>0.17205528084189173</v>
      </c>
      <c r="M99" s="14">
        <v>0.33284857298672971</v>
      </c>
      <c r="N99" s="14">
        <v>0.27912077731068108</v>
      </c>
      <c r="S99" s="143"/>
    </row>
    <row r="100" spans="1:19" s="15" customFormat="1" x14ac:dyDescent="0.3">
      <c r="A100" s="15" t="s">
        <v>56</v>
      </c>
      <c r="B100" s="21">
        <v>0.13789848418060077</v>
      </c>
      <c r="C100" s="21">
        <v>0.10494177496096145</v>
      </c>
      <c r="D100" s="21">
        <v>8.0545402769825414E-2</v>
      </c>
      <c r="E100" s="21">
        <v>0.11102993687563104</v>
      </c>
      <c r="F100" s="21">
        <v>0.11031904430076231</v>
      </c>
      <c r="G100" s="21">
        <v>6.9520290267720095E-2</v>
      </c>
      <c r="H100" s="21">
        <v>5.728750131698216E-2</v>
      </c>
      <c r="I100" s="21">
        <v>4.8376363749686707E-2</v>
      </c>
      <c r="J100" s="21">
        <v>5.1959727807328049E-2</v>
      </c>
      <c r="K100" s="21">
        <v>4.6153855976830332E-2</v>
      </c>
      <c r="L100" s="21">
        <v>2.8525417377909156E-2</v>
      </c>
      <c r="M100" s="21">
        <v>5.0426892208717086E-2</v>
      </c>
      <c r="N100" s="21">
        <v>7.2644059646178288E-2</v>
      </c>
      <c r="S100" s="21"/>
    </row>
    <row r="101" spans="1:19" x14ac:dyDescent="0.3">
      <c r="A101" t="s">
        <v>2</v>
      </c>
      <c r="B101" s="14">
        <v>8.3195586363986523E-2</v>
      </c>
      <c r="C101" s="14">
        <v>6.7363200350691196E-2</v>
      </c>
      <c r="D101" s="14">
        <v>6.0873435600028579E-2</v>
      </c>
      <c r="E101" s="14">
        <v>0.11373194090833759</v>
      </c>
      <c r="F101" s="14">
        <v>8.3529085066920139E-2</v>
      </c>
      <c r="G101" s="14">
        <v>7.5396051954332244E-2</v>
      </c>
      <c r="H101" s="14">
        <v>8.7447146172250606E-2</v>
      </c>
      <c r="I101" s="14">
        <v>5.3565724903289945E-2</v>
      </c>
      <c r="J101" s="14">
        <v>5.5011135733795187E-2</v>
      </c>
      <c r="K101" s="14">
        <v>0.10432639186797189</v>
      </c>
      <c r="L101" s="14">
        <v>6.7621053650566726E-2</v>
      </c>
      <c r="M101" s="14">
        <v>8.0620648804520315E-2</v>
      </c>
      <c r="N101" s="14">
        <v>7.7309797677669642E-2</v>
      </c>
      <c r="S101" s="14"/>
    </row>
    <row r="104" spans="1:19" x14ac:dyDescent="0.3">
      <c r="B104" s="4"/>
      <c r="D104" s="4"/>
    </row>
    <row r="105" spans="1:19" x14ac:dyDescent="0.3">
      <c r="A105" s="17"/>
      <c r="B105" s="74"/>
      <c r="C105" s="144"/>
      <c r="D105" s="74"/>
      <c r="E105" s="144"/>
      <c r="F105" s="4"/>
    </row>
    <row r="106" spans="1:19" x14ac:dyDescent="0.3">
      <c r="A106" s="17"/>
      <c r="B106" s="74"/>
      <c r="C106" s="144"/>
      <c r="D106" s="74"/>
      <c r="E106" s="144"/>
      <c r="F106" s="4"/>
    </row>
    <row r="107" spans="1:19" x14ac:dyDescent="0.3">
      <c r="A107" s="17"/>
      <c r="B107" s="74"/>
      <c r="C107" s="144"/>
      <c r="D107" s="74"/>
      <c r="E107" s="144"/>
      <c r="F107" s="4"/>
    </row>
    <row r="108" spans="1:19" x14ac:dyDescent="0.3">
      <c r="A108" s="17"/>
      <c r="B108" s="74"/>
      <c r="C108" s="144"/>
      <c r="D108" s="74"/>
      <c r="E108" s="144"/>
      <c r="F108" s="4"/>
    </row>
    <row r="109" spans="1:19" x14ac:dyDescent="0.3">
      <c r="A109" s="17"/>
      <c r="B109" s="74"/>
      <c r="C109" s="144"/>
      <c r="D109" s="74"/>
      <c r="E109" s="144"/>
      <c r="F109" s="4"/>
    </row>
    <row r="110" spans="1:19" x14ac:dyDescent="0.3">
      <c r="A110" s="17"/>
      <c r="B110" s="74"/>
      <c r="C110" s="144"/>
      <c r="D110" s="74"/>
      <c r="E110" s="144"/>
      <c r="F110" s="4"/>
    </row>
    <row r="111" spans="1:19" x14ac:dyDescent="0.3">
      <c r="A111" s="17"/>
      <c r="B111" s="74"/>
      <c r="C111" s="144"/>
      <c r="D111" s="74"/>
      <c r="E111" s="144"/>
      <c r="F111" s="4"/>
    </row>
    <row r="112" spans="1:19" x14ac:dyDescent="0.3">
      <c r="A112" s="17"/>
      <c r="B112" s="74"/>
      <c r="C112" s="144"/>
      <c r="D112" s="74"/>
      <c r="E112" s="144"/>
      <c r="F112" s="4"/>
    </row>
    <row r="113" spans="1:6" x14ac:dyDescent="0.3">
      <c r="A113" s="17"/>
      <c r="B113" s="74"/>
      <c r="C113" s="144"/>
      <c r="D113" s="74"/>
      <c r="E113" s="144"/>
      <c r="F113" s="4"/>
    </row>
    <row r="114" spans="1:6" x14ac:dyDescent="0.3">
      <c r="B114" s="1"/>
      <c r="D114" s="1"/>
    </row>
    <row r="115" spans="1:6" x14ac:dyDescent="0.3">
      <c r="B115" s="145"/>
      <c r="D115" s="145"/>
    </row>
  </sheetData>
  <conditionalFormatting sqref="C105:C113">
    <cfRule type="cellIs" dxfId="1" priority="1" stopIfTrue="1" operator="lessThan">
      <formula>0</formula>
    </cfRule>
  </conditionalFormatting>
  <conditionalFormatting sqref="E105:E113">
    <cfRule type="cellIs" dxfId="0" priority="2" stopIfTrue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E6CF-CBAD-4DBC-845D-E7BB42A25D1F}">
  <dimension ref="A1:P95"/>
  <sheetViews>
    <sheetView workbookViewId="0">
      <selection activeCell="P14" sqref="P14"/>
    </sheetView>
  </sheetViews>
  <sheetFormatPr defaultColWidth="8.77734375" defaultRowHeight="14.4" x14ac:dyDescent="0.3"/>
  <cols>
    <col min="1" max="1" width="18.21875" style="4" customWidth="1"/>
    <col min="2" max="13" width="9.5546875" style="4" bestFit="1" customWidth="1"/>
    <col min="14" max="14" width="10.5546875" style="4" bestFit="1" customWidth="1"/>
    <col min="15" max="16" width="8.77734375" style="4" bestFit="1" customWidth="1"/>
    <col min="17" max="16384" width="8.77734375" style="4"/>
  </cols>
  <sheetData>
    <row r="1" spans="1:16" s="27" customFormat="1" x14ac:dyDescent="0.3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6" s="27" customFormat="1" x14ac:dyDescent="0.3">
      <c r="A2" s="27" t="s">
        <v>74</v>
      </c>
      <c r="B2" s="26"/>
      <c r="C2" s="26"/>
      <c r="D2" s="26"/>
      <c r="E2" s="26"/>
      <c r="F2" s="26"/>
      <c r="G2" s="26"/>
      <c r="H2" s="28">
        <v>2018</v>
      </c>
      <c r="I2" s="26"/>
      <c r="J2" s="26"/>
      <c r="K2" s="26"/>
      <c r="L2" s="26"/>
      <c r="M2" s="26"/>
      <c r="N2" s="26"/>
      <c r="O2" s="26"/>
      <c r="P2" s="28"/>
    </row>
    <row r="3" spans="1:16" x14ac:dyDescent="0.3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3" t="s">
        <v>2</v>
      </c>
      <c r="O3" s="3" t="s">
        <v>3</v>
      </c>
      <c r="P3" s="3" t="s">
        <v>4</v>
      </c>
    </row>
    <row r="4" spans="1:16" ht="16.2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57</v>
      </c>
      <c r="O4" s="3" t="s">
        <v>18</v>
      </c>
      <c r="P4" s="3" t="s">
        <v>19</v>
      </c>
    </row>
    <row r="5" spans="1:16" x14ac:dyDescent="0.3">
      <c r="A5" s="4" t="s">
        <v>20</v>
      </c>
      <c r="B5" s="5">
        <v>748793</v>
      </c>
      <c r="C5" s="5">
        <v>687296</v>
      </c>
      <c r="D5" s="5">
        <v>1244957</v>
      </c>
      <c r="E5" s="5">
        <v>1265129</v>
      </c>
      <c r="F5" s="5">
        <v>1863752</v>
      </c>
      <c r="G5" s="5">
        <v>2416683</v>
      </c>
      <c r="H5" s="5">
        <v>2119468</v>
      </c>
      <c r="I5" s="5">
        <v>1851968</v>
      </c>
      <c r="J5" s="5">
        <v>1854896</v>
      </c>
      <c r="K5" s="5">
        <v>1424376</v>
      </c>
      <c r="L5" s="5">
        <v>1060561</v>
      </c>
      <c r="M5" s="5">
        <v>1204379</v>
      </c>
      <c r="N5" s="5">
        <v>17742258</v>
      </c>
      <c r="O5" s="6">
        <v>0.12344187393610329</v>
      </c>
      <c r="P5" s="14">
        <v>0.19069852052215783</v>
      </c>
    </row>
    <row r="6" spans="1:16" x14ac:dyDescent="0.3">
      <c r="A6" s="4" t="s">
        <v>21</v>
      </c>
      <c r="B6" s="5">
        <v>598896</v>
      </c>
      <c r="C6" s="5">
        <v>673271</v>
      </c>
      <c r="D6" s="5">
        <v>889631</v>
      </c>
      <c r="E6" s="5">
        <v>722504</v>
      </c>
      <c r="F6" s="5">
        <v>725539</v>
      </c>
      <c r="G6" s="5">
        <v>900872</v>
      </c>
      <c r="H6" s="5">
        <v>951631</v>
      </c>
      <c r="I6" s="5">
        <v>746542</v>
      </c>
      <c r="J6" s="5">
        <v>451939</v>
      </c>
      <c r="K6" s="5">
        <v>537150</v>
      </c>
      <c r="L6" s="5">
        <v>654185</v>
      </c>
      <c r="M6" s="5">
        <v>850057</v>
      </c>
      <c r="N6" s="5">
        <v>8702217</v>
      </c>
      <c r="O6" s="6">
        <v>4.5874678926162753E-2</v>
      </c>
      <c r="P6" s="14">
        <v>9.3533749039314551E-2</v>
      </c>
    </row>
    <row r="7" spans="1:16" x14ac:dyDescent="0.3">
      <c r="A7" s="4" t="s">
        <v>22</v>
      </c>
      <c r="B7" s="5">
        <v>490348</v>
      </c>
      <c r="C7" s="5">
        <v>422237</v>
      </c>
      <c r="D7" s="5">
        <v>589421</v>
      </c>
      <c r="E7" s="5">
        <v>529962</v>
      </c>
      <c r="F7" s="5">
        <v>514853</v>
      </c>
      <c r="G7" s="5">
        <v>582670</v>
      </c>
      <c r="H7" s="5">
        <v>548732</v>
      </c>
      <c r="I7" s="5">
        <v>445041</v>
      </c>
      <c r="J7" s="5">
        <v>444563</v>
      </c>
      <c r="K7" s="5">
        <v>556296</v>
      </c>
      <c r="L7" s="5">
        <v>557694</v>
      </c>
      <c r="M7" s="5">
        <v>571086</v>
      </c>
      <c r="N7" s="5">
        <v>6252903</v>
      </c>
      <c r="O7" s="6">
        <v>8.3524898239266385E-2</v>
      </c>
      <c r="P7" s="14">
        <v>6.7207868979729773E-2</v>
      </c>
    </row>
    <row r="8" spans="1:16" x14ac:dyDescent="0.3">
      <c r="A8" s="4" t="s">
        <v>23</v>
      </c>
      <c r="B8" s="5">
        <v>142741</v>
      </c>
      <c r="C8" s="5">
        <v>153627</v>
      </c>
      <c r="D8" s="5">
        <v>191110</v>
      </c>
      <c r="E8" s="5">
        <v>145104</v>
      </c>
      <c r="F8" s="5">
        <v>165023</v>
      </c>
      <c r="G8" s="5">
        <v>206951</v>
      </c>
      <c r="H8" s="5">
        <v>190062</v>
      </c>
      <c r="I8" s="5">
        <v>179596</v>
      </c>
      <c r="J8" s="5">
        <v>139333</v>
      </c>
      <c r="K8" s="5">
        <v>152095</v>
      </c>
      <c r="L8" s="5">
        <v>179185</v>
      </c>
      <c r="M8" s="5">
        <v>259280</v>
      </c>
      <c r="N8" s="5">
        <v>2104107</v>
      </c>
      <c r="O8" s="6">
        <v>9.2872279644730688E-2</v>
      </c>
      <c r="P8" s="14">
        <v>2.2615503163143945E-2</v>
      </c>
    </row>
    <row r="9" spans="1:16" x14ac:dyDescent="0.3">
      <c r="A9" s="4" t="s">
        <v>58</v>
      </c>
      <c r="B9" s="5">
        <v>253091</v>
      </c>
      <c r="C9" s="5">
        <v>276689</v>
      </c>
      <c r="D9" s="5">
        <v>359897</v>
      </c>
      <c r="E9" s="5">
        <v>243640</v>
      </c>
      <c r="F9" s="5">
        <v>243452</v>
      </c>
      <c r="G9" s="5">
        <v>341323</v>
      </c>
      <c r="H9" s="5">
        <v>329889</v>
      </c>
      <c r="I9" s="5">
        <v>243051</v>
      </c>
      <c r="J9" s="5">
        <v>156574</v>
      </c>
      <c r="K9" s="5">
        <v>181356</v>
      </c>
      <c r="L9" s="5">
        <v>246984</v>
      </c>
      <c r="M9" s="5">
        <v>360787</v>
      </c>
      <c r="N9" s="5">
        <v>3236733</v>
      </c>
      <c r="O9" s="6">
        <v>6.7523372346060456E-2</v>
      </c>
      <c r="P9" s="14">
        <v>3.4789269461939144E-2</v>
      </c>
    </row>
    <row r="10" spans="1:16" x14ac:dyDescent="0.3">
      <c r="A10" s="4" t="s">
        <v>25</v>
      </c>
      <c r="B10" s="5">
        <v>73516</v>
      </c>
      <c r="C10" s="5">
        <v>90014</v>
      </c>
      <c r="D10" s="5">
        <v>87278</v>
      </c>
      <c r="E10" s="5">
        <v>56432</v>
      </c>
      <c r="F10" s="5">
        <v>55706</v>
      </c>
      <c r="G10" s="5">
        <v>66414</v>
      </c>
      <c r="H10" s="5">
        <v>64742</v>
      </c>
      <c r="I10" s="5">
        <v>52570</v>
      </c>
      <c r="J10" s="5">
        <v>53774</v>
      </c>
      <c r="K10" s="5">
        <v>65396</v>
      </c>
      <c r="L10" s="5">
        <v>86389</v>
      </c>
      <c r="M10" s="5">
        <v>108323</v>
      </c>
      <c r="N10" s="5">
        <v>860554</v>
      </c>
      <c r="O10" s="6">
        <v>0.10825297232696626</v>
      </c>
      <c r="P10" s="14">
        <v>9.2494638861313483E-3</v>
      </c>
    </row>
    <row r="11" spans="1:16" x14ac:dyDescent="0.3">
      <c r="A11" s="4" t="s">
        <v>26</v>
      </c>
      <c r="B11" s="5">
        <v>200003</v>
      </c>
      <c r="C11" s="5">
        <v>181962</v>
      </c>
      <c r="D11" s="5">
        <v>222711</v>
      </c>
      <c r="E11" s="5">
        <v>174918</v>
      </c>
      <c r="F11" s="5">
        <v>198933</v>
      </c>
      <c r="G11" s="5">
        <v>251942</v>
      </c>
      <c r="H11" s="5">
        <v>244088</v>
      </c>
      <c r="I11" s="5">
        <v>208352</v>
      </c>
      <c r="J11" s="5">
        <v>164429</v>
      </c>
      <c r="K11" s="5">
        <v>183827</v>
      </c>
      <c r="L11" s="5">
        <v>185829</v>
      </c>
      <c r="M11" s="5">
        <v>226297</v>
      </c>
      <c r="N11" s="5">
        <v>2443291</v>
      </c>
      <c r="O11" s="6">
        <v>5.938298615898651E-2</v>
      </c>
      <c r="P11" s="14">
        <v>2.6261143249360006E-2</v>
      </c>
    </row>
    <row r="12" spans="1:16" x14ac:dyDescent="0.3">
      <c r="A12" s="4" t="s">
        <v>27</v>
      </c>
      <c r="B12" s="5">
        <v>26621</v>
      </c>
      <c r="C12" s="5">
        <v>23962</v>
      </c>
      <c r="D12" s="5">
        <v>35512</v>
      </c>
      <c r="E12" s="5">
        <v>29709</v>
      </c>
      <c r="F12" s="5">
        <v>34189</v>
      </c>
      <c r="G12" s="5">
        <v>48286</v>
      </c>
      <c r="H12" s="5">
        <v>50310</v>
      </c>
      <c r="I12" s="5">
        <v>43275</v>
      </c>
      <c r="J12" s="5">
        <v>32450</v>
      </c>
      <c r="K12" s="5">
        <v>31875</v>
      </c>
      <c r="L12" s="5">
        <v>31548</v>
      </c>
      <c r="M12" s="5">
        <v>44008</v>
      </c>
      <c r="N12" s="5">
        <v>431745</v>
      </c>
      <c r="O12" s="6">
        <v>7.092627824313967E-2</v>
      </c>
      <c r="P12" s="14">
        <v>4.6405103985546281E-3</v>
      </c>
    </row>
    <row r="13" spans="1:16" x14ac:dyDescent="0.3">
      <c r="B13" s="5"/>
      <c r="C13" s="5"/>
      <c r="D13" s="5"/>
      <c r="G13" s="5"/>
      <c r="H13" s="5"/>
      <c r="I13" s="5"/>
      <c r="N13" s="5"/>
      <c r="O13" s="6"/>
      <c r="P13" s="14"/>
    </row>
    <row r="14" spans="1:16" x14ac:dyDescent="0.3">
      <c r="A14" s="4" t="s">
        <v>59</v>
      </c>
      <c r="B14" s="5">
        <v>2534009</v>
      </c>
      <c r="C14" s="5">
        <v>2509058</v>
      </c>
      <c r="D14" s="5">
        <v>3620517</v>
      </c>
      <c r="E14" s="5">
        <v>3167398</v>
      </c>
      <c r="F14" s="5">
        <v>3801447</v>
      </c>
      <c r="G14" s="5">
        <v>4815141</v>
      </c>
      <c r="H14" s="5">
        <v>4498922</v>
      </c>
      <c r="I14" s="5">
        <v>3770395</v>
      </c>
      <c r="J14" s="5">
        <v>3297958</v>
      </c>
      <c r="K14" s="5">
        <v>3132371</v>
      </c>
      <c r="L14" s="5">
        <v>3002375</v>
      </c>
      <c r="M14" s="5">
        <v>3624217</v>
      </c>
      <c r="N14" s="5">
        <v>41773808</v>
      </c>
      <c r="O14" s="6">
        <v>8.9918564387964361E-2</v>
      </c>
      <c r="P14" s="14">
        <v>0.44899602870033123</v>
      </c>
    </row>
    <row r="15" spans="1:16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8"/>
      <c r="P15" s="14"/>
    </row>
    <row r="16" spans="1:16" x14ac:dyDescent="0.3">
      <c r="A16" s="4" t="s">
        <v>60</v>
      </c>
      <c r="B16" s="22">
        <v>2960013.4</v>
      </c>
      <c r="C16" s="22">
        <v>2856850.7</v>
      </c>
      <c r="D16" s="22">
        <v>3539294.3</v>
      </c>
      <c r="E16" s="22">
        <v>2940801.4</v>
      </c>
      <c r="F16" s="22">
        <v>2938063.1</v>
      </c>
      <c r="G16" s="22">
        <v>3073736.8</v>
      </c>
      <c r="H16" s="22">
        <v>3225907.9</v>
      </c>
      <c r="I16" s="22">
        <v>3085290.8</v>
      </c>
      <c r="J16" s="5">
        <v>2649389.6</v>
      </c>
      <c r="K16" s="5">
        <v>2785818.6</v>
      </c>
      <c r="L16" s="5">
        <v>3088485.6</v>
      </c>
      <c r="M16" s="5">
        <v>3779359</v>
      </c>
      <c r="N16" s="5">
        <v>36923011.200000003</v>
      </c>
      <c r="O16" s="6">
        <v>5.6544596277188927E-2</v>
      </c>
      <c r="P16" s="14">
        <v>0.39685837107447453</v>
      </c>
    </row>
    <row r="17" spans="1:16" ht="16.2" x14ac:dyDescent="0.3">
      <c r="A17" s="10" t="s">
        <v>61</v>
      </c>
      <c r="B17" s="5">
        <v>786491</v>
      </c>
      <c r="C17" s="5">
        <v>836479</v>
      </c>
      <c r="D17" s="5">
        <v>1082603</v>
      </c>
      <c r="E17" s="5">
        <v>809207</v>
      </c>
      <c r="F17" s="5">
        <v>804105</v>
      </c>
      <c r="G17" s="5">
        <v>1044130</v>
      </c>
      <c r="H17" s="5">
        <v>1024090</v>
      </c>
      <c r="I17" s="5">
        <v>739417</v>
      </c>
      <c r="J17" s="5">
        <v>495518</v>
      </c>
      <c r="K17" s="5">
        <v>653393</v>
      </c>
      <c r="L17" s="5">
        <v>768359</v>
      </c>
      <c r="M17" s="5">
        <v>1031395</v>
      </c>
      <c r="N17" s="5">
        <v>10075187</v>
      </c>
      <c r="O17" s="6">
        <v>2.6957673718515669E-2</v>
      </c>
      <c r="P17" s="11" t="s">
        <v>31</v>
      </c>
    </row>
    <row r="18" spans="1:16" x14ac:dyDescent="0.3">
      <c r="A18" s="4" t="s">
        <v>62</v>
      </c>
      <c r="B18" s="5">
        <v>563106</v>
      </c>
      <c r="C18" s="5">
        <v>641639</v>
      </c>
      <c r="D18" s="5">
        <v>823507</v>
      </c>
      <c r="E18" s="5">
        <v>777445</v>
      </c>
      <c r="F18" s="5">
        <v>1175793</v>
      </c>
      <c r="G18" s="5">
        <v>1867484</v>
      </c>
      <c r="H18" s="5">
        <v>2234548</v>
      </c>
      <c r="I18" s="5">
        <v>2155630</v>
      </c>
      <c r="J18" s="5">
        <v>1357181</v>
      </c>
      <c r="K18" s="5">
        <v>1030684</v>
      </c>
      <c r="L18" s="5">
        <v>770223</v>
      </c>
      <c r="M18" s="5">
        <v>944198</v>
      </c>
      <c r="N18" s="5">
        <v>14341438</v>
      </c>
      <c r="O18" s="6">
        <v>4.2751642515010272E-3</v>
      </c>
      <c r="P18" s="14">
        <v>0.15414560022519425</v>
      </c>
    </row>
    <row r="19" spans="1:16" ht="16.2" x14ac:dyDescent="0.3">
      <c r="A19" s="10" t="s">
        <v>63</v>
      </c>
      <c r="B19" s="24">
        <v>237784</v>
      </c>
      <c r="C19" s="24">
        <v>250300</v>
      </c>
      <c r="D19" s="5">
        <v>310110</v>
      </c>
      <c r="E19" s="5">
        <v>290516</v>
      </c>
      <c r="F19" s="5">
        <v>364301</v>
      </c>
      <c r="G19" s="5">
        <v>555149</v>
      </c>
      <c r="H19" s="5">
        <v>594140</v>
      </c>
      <c r="I19" s="5">
        <v>542538</v>
      </c>
      <c r="J19" s="5">
        <v>426456</v>
      </c>
      <c r="K19" s="5">
        <v>372862</v>
      </c>
      <c r="L19" s="5">
        <v>301557</v>
      </c>
      <c r="M19" s="5">
        <v>338496</v>
      </c>
      <c r="N19" s="5">
        <v>4584209</v>
      </c>
      <c r="O19" s="203">
        <v>-4.1035090992918542E-2</v>
      </c>
      <c r="P19" s="11" t="s">
        <v>31</v>
      </c>
    </row>
    <row r="20" spans="1:16" x14ac:dyDescent="0.3">
      <c r="A20" s="12" t="s">
        <v>33</v>
      </c>
      <c r="B20" s="5">
        <v>3523119.4</v>
      </c>
      <c r="C20" s="5">
        <v>3498489.7</v>
      </c>
      <c r="D20" s="5">
        <v>4362801.3</v>
      </c>
      <c r="E20" s="5">
        <v>3718246.3999999999</v>
      </c>
      <c r="F20" s="5">
        <v>4113856.1</v>
      </c>
      <c r="G20" s="5">
        <v>4941220.8</v>
      </c>
      <c r="H20" s="5">
        <v>5460455.9000000004</v>
      </c>
      <c r="I20" s="5">
        <v>5240920.8</v>
      </c>
      <c r="J20" s="5">
        <v>4006570.6</v>
      </c>
      <c r="K20" s="5">
        <v>3816502.6</v>
      </c>
      <c r="L20" s="5">
        <v>3858708.6</v>
      </c>
      <c r="M20" s="5">
        <v>4723557</v>
      </c>
      <c r="N20" s="5">
        <v>51264449.200000003</v>
      </c>
      <c r="O20" s="6">
        <v>4.1381726157000226E-2</v>
      </c>
      <c r="P20" s="14">
        <v>0.55100397129966872</v>
      </c>
    </row>
    <row r="21" spans="1:16" x14ac:dyDescent="0.3">
      <c r="B21" s="5"/>
      <c r="C21" s="5"/>
      <c r="D21" s="5"/>
      <c r="G21" s="5"/>
      <c r="H21" s="5"/>
      <c r="I21" s="5"/>
      <c r="J21" s="5"/>
      <c r="K21" s="5"/>
      <c r="N21" s="5"/>
      <c r="O21" s="6"/>
      <c r="P21" s="14"/>
    </row>
    <row r="22" spans="1:16" x14ac:dyDescent="0.3">
      <c r="A22" s="4" t="s">
        <v>64</v>
      </c>
      <c r="B22" s="5">
        <v>6057128.4000000004</v>
      </c>
      <c r="C22" s="5">
        <v>6007547.7000000002</v>
      </c>
      <c r="D22" s="5">
        <v>7983318.2999999998</v>
      </c>
      <c r="E22" s="5">
        <v>6885644.4000000004</v>
      </c>
      <c r="F22" s="5">
        <v>7915303.0999999996</v>
      </c>
      <c r="G22" s="5">
        <v>9756361.8000000007</v>
      </c>
      <c r="H22" s="5">
        <v>9959377.9000000004</v>
      </c>
      <c r="I22" s="5">
        <v>9011315.8000000007</v>
      </c>
      <c r="J22" s="5">
        <v>7304528.5999999996</v>
      </c>
      <c r="K22" s="5">
        <v>6948873.5999999996</v>
      </c>
      <c r="L22" s="5">
        <v>6861083.5999999996</v>
      </c>
      <c r="M22" s="5">
        <v>8347774</v>
      </c>
      <c r="N22" s="5">
        <v>93038257.200000003</v>
      </c>
      <c r="O22" s="6">
        <v>6.2628919167104585E-2</v>
      </c>
      <c r="P22" s="14">
        <v>1</v>
      </c>
    </row>
    <row r="23" spans="1:16" x14ac:dyDescent="0.3">
      <c r="A23" s="4" t="s">
        <v>65</v>
      </c>
      <c r="B23" s="14">
        <v>6.8187259044627108E-2</v>
      </c>
      <c r="C23" s="14">
        <v>8.006933100110937E-2</v>
      </c>
      <c r="D23" s="14">
        <v>0.14427120878310029</v>
      </c>
      <c r="E23" s="14">
        <v>-4.1542190362381642E-3</v>
      </c>
      <c r="F23" s="14">
        <v>6.2067562004759491E-2</v>
      </c>
      <c r="G23" s="14">
        <v>5.1308458734429865E-2</v>
      </c>
      <c r="H23" s="14">
        <v>2.1421898659675462E-2</v>
      </c>
      <c r="I23" s="14">
        <v>9.9979506260416962E-2</v>
      </c>
      <c r="J23" s="14">
        <v>7.0037261614664434E-2</v>
      </c>
      <c r="K23" s="14">
        <v>6.6485573129857589E-2</v>
      </c>
      <c r="L23" s="14">
        <v>5.7254592756764741E-2</v>
      </c>
      <c r="M23" s="14">
        <v>5.3524227971297932E-2</v>
      </c>
      <c r="N23" s="14"/>
      <c r="O23" s="6"/>
    </row>
    <row r="24" spans="1:16" ht="16.2" x14ac:dyDescent="0.3">
      <c r="C24" s="11"/>
      <c r="D24" s="16"/>
      <c r="E24" s="16"/>
      <c r="F24" s="16"/>
      <c r="G24" s="16"/>
      <c r="J24" s="11" t="s">
        <v>66</v>
      </c>
      <c r="N24" s="5"/>
      <c r="O24" s="5"/>
    </row>
    <row r="25" spans="1:16" x14ac:dyDescent="0.3">
      <c r="A25" s="4" t="s">
        <v>67</v>
      </c>
      <c r="B25" s="5"/>
      <c r="C25" s="5"/>
      <c r="D25" s="5"/>
      <c r="E25" s="5"/>
      <c r="F25" s="5"/>
      <c r="N25" s="5"/>
      <c r="O25" s="5"/>
    </row>
    <row r="26" spans="1:16" x14ac:dyDescent="0.3">
      <c r="A26" s="4" t="s">
        <v>68</v>
      </c>
      <c r="B26" s="5"/>
      <c r="C26" s="5"/>
      <c r="D26" s="5"/>
      <c r="E26" s="5"/>
      <c r="F26" s="5"/>
      <c r="K26" s="5"/>
      <c r="N26" s="5"/>
      <c r="O26" s="14"/>
    </row>
    <row r="27" spans="1:16" x14ac:dyDescent="0.3">
      <c r="A27" s="4" t="s">
        <v>69</v>
      </c>
      <c r="K27" s="5"/>
      <c r="N27" s="5"/>
      <c r="O27" s="14"/>
    </row>
    <row r="28" spans="1:16" x14ac:dyDescent="0.3">
      <c r="A28" s="4" t="s">
        <v>70</v>
      </c>
      <c r="K28" s="5"/>
      <c r="N28" s="5"/>
      <c r="O28" s="14"/>
    </row>
    <row r="29" spans="1:16" x14ac:dyDescent="0.3">
      <c r="A29" s="4" t="s">
        <v>71</v>
      </c>
      <c r="K29" s="5"/>
      <c r="N29" s="5"/>
    </row>
    <row r="30" spans="1:16" x14ac:dyDescent="0.3">
      <c r="A30" s="4" t="s">
        <v>72</v>
      </c>
    </row>
    <row r="31" spans="1:16" x14ac:dyDescent="0.3">
      <c r="B31" s="4" t="s">
        <v>317</v>
      </c>
      <c r="C31" s="111" t="s">
        <v>237</v>
      </c>
    </row>
    <row r="32" spans="1:16" x14ac:dyDescent="0.3">
      <c r="A32" s="2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6" s="27" customFormat="1" x14ac:dyDescent="0.3">
      <c r="A33" s="25" t="s">
        <v>0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spans="1:16" s="27" customFormat="1" x14ac:dyDescent="0.3">
      <c r="A34" s="25"/>
      <c r="B34" s="26"/>
      <c r="C34" s="26"/>
      <c r="D34" s="26"/>
      <c r="E34" s="26"/>
      <c r="F34" s="26"/>
      <c r="G34" s="26"/>
      <c r="H34" s="28">
        <v>2017</v>
      </c>
      <c r="I34" s="26"/>
      <c r="J34" s="26"/>
      <c r="K34" s="26"/>
      <c r="L34" s="26"/>
      <c r="M34" s="26"/>
      <c r="N34" s="26"/>
      <c r="O34" s="26"/>
    </row>
    <row r="35" spans="1:16" x14ac:dyDescent="0.3">
      <c r="A35" s="15"/>
      <c r="B35" s="15"/>
      <c r="C35" s="15"/>
      <c r="D35" s="15"/>
      <c r="E35" s="15"/>
      <c r="F35" s="15"/>
      <c r="H35" s="17"/>
      <c r="I35" s="17"/>
      <c r="J35" s="17"/>
      <c r="K35" s="17"/>
      <c r="L35" s="17"/>
      <c r="M35" s="17"/>
      <c r="N35" s="3" t="s">
        <v>2</v>
      </c>
      <c r="O35" s="3"/>
      <c r="P35" s="3" t="s">
        <v>40</v>
      </c>
    </row>
    <row r="36" spans="1:16" x14ac:dyDescent="0.3">
      <c r="A36" s="3" t="s">
        <v>5</v>
      </c>
      <c r="B36" s="3" t="s">
        <v>75</v>
      </c>
      <c r="C36" s="3" t="s">
        <v>7</v>
      </c>
      <c r="D36" s="3" t="s">
        <v>8</v>
      </c>
      <c r="E36" s="3" t="s">
        <v>9</v>
      </c>
      <c r="F36" s="3" t="s">
        <v>10</v>
      </c>
      <c r="G36" s="3" t="s">
        <v>11</v>
      </c>
      <c r="H36" s="3" t="s">
        <v>12</v>
      </c>
      <c r="I36" s="3" t="s">
        <v>13</v>
      </c>
      <c r="J36" s="3" t="s">
        <v>14</v>
      </c>
      <c r="K36" s="3" t="s">
        <v>15</v>
      </c>
      <c r="L36" s="3" t="s">
        <v>16</v>
      </c>
      <c r="M36" s="3" t="s">
        <v>17</v>
      </c>
      <c r="N36" s="3" t="s">
        <v>1</v>
      </c>
      <c r="O36" s="3"/>
      <c r="P36" s="3" t="s">
        <v>19</v>
      </c>
    </row>
    <row r="37" spans="1:16" x14ac:dyDescent="0.3">
      <c r="A37" s="4" t="s">
        <v>20</v>
      </c>
      <c r="B37" s="5">
        <v>701121</v>
      </c>
      <c r="C37" s="5">
        <v>620460</v>
      </c>
      <c r="D37" s="5">
        <v>1064429</v>
      </c>
      <c r="E37" s="5">
        <v>1212898</v>
      </c>
      <c r="F37" s="5">
        <v>1684659</v>
      </c>
      <c r="G37" s="5">
        <v>2139814</v>
      </c>
      <c r="H37" s="5">
        <v>1867812</v>
      </c>
      <c r="I37" s="5">
        <v>1627172</v>
      </c>
      <c r="J37" s="5">
        <v>1676165</v>
      </c>
      <c r="K37" s="5">
        <v>1201375</v>
      </c>
      <c r="L37" s="5">
        <v>928855</v>
      </c>
      <c r="M37" s="5">
        <v>1068009</v>
      </c>
      <c r="N37" s="5">
        <v>15792769</v>
      </c>
      <c r="O37" s="16"/>
      <c r="P37" s="14">
        <v>0.18037583203058705</v>
      </c>
    </row>
    <row r="38" spans="1:16" x14ac:dyDescent="0.3">
      <c r="A38" s="4" t="s">
        <v>21</v>
      </c>
      <c r="B38" s="5">
        <v>621686</v>
      </c>
      <c r="C38" s="5">
        <v>683538</v>
      </c>
      <c r="D38" s="5">
        <v>822751</v>
      </c>
      <c r="E38" s="5">
        <v>783076</v>
      </c>
      <c r="F38" s="5">
        <v>714117</v>
      </c>
      <c r="G38" s="5">
        <v>865847</v>
      </c>
      <c r="H38" s="5">
        <v>959510</v>
      </c>
      <c r="I38" s="5">
        <v>718092</v>
      </c>
      <c r="J38" s="5">
        <v>356693</v>
      </c>
      <c r="K38" s="5">
        <v>473086</v>
      </c>
      <c r="L38" s="5">
        <v>567498</v>
      </c>
      <c r="M38" s="5">
        <v>754622</v>
      </c>
      <c r="N38" s="5">
        <v>8320516</v>
      </c>
      <c r="O38" s="16"/>
      <c r="P38" s="14">
        <v>9.5032099590883143E-2</v>
      </c>
    </row>
    <row r="39" spans="1:16" x14ac:dyDescent="0.3">
      <c r="A39" s="4" t="s">
        <v>22</v>
      </c>
      <c r="B39" s="5">
        <v>476827</v>
      </c>
      <c r="C39" s="5">
        <v>387650</v>
      </c>
      <c r="D39" s="5">
        <v>513034</v>
      </c>
      <c r="E39" s="5">
        <v>495884</v>
      </c>
      <c r="F39" s="5">
        <v>477954</v>
      </c>
      <c r="G39" s="5">
        <v>525875</v>
      </c>
      <c r="H39" s="5">
        <v>504326</v>
      </c>
      <c r="I39" s="5">
        <v>419586</v>
      </c>
      <c r="J39" s="5">
        <v>420099</v>
      </c>
      <c r="K39" s="5">
        <v>504961</v>
      </c>
      <c r="L39" s="5">
        <v>507576</v>
      </c>
      <c r="M39" s="5">
        <v>537118</v>
      </c>
      <c r="N39" s="5">
        <v>5770890</v>
      </c>
      <c r="O39" s="16"/>
      <c r="P39" s="14">
        <v>6.5911752733608303E-2</v>
      </c>
    </row>
    <row r="40" spans="1:16" x14ac:dyDescent="0.3">
      <c r="A40" s="4" t="s">
        <v>23</v>
      </c>
      <c r="B40" s="5">
        <v>135006</v>
      </c>
      <c r="C40" s="5">
        <v>146664</v>
      </c>
      <c r="D40" s="5">
        <v>165836</v>
      </c>
      <c r="E40" s="5">
        <v>148540</v>
      </c>
      <c r="F40" s="5">
        <v>154436</v>
      </c>
      <c r="G40" s="5">
        <v>193673</v>
      </c>
      <c r="H40" s="5">
        <v>182796</v>
      </c>
      <c r="I40" s="5">
        <v>161435</v>
      </c>
      <c r="J40" s="5">
        <v>119148</v>
      </c>
      <c r="K40" s="5">
        <v>137624</v>
      </c>
      <c r="L40" s="5">
        <v>157642</v>
      </c>
      <c r="M40" s="5">
        <v>222500</v>
      </c>
      <c r="N40" s="5">
        <v>1925300</v>
      </c>
      <c r="O40" s="16"/>
      <c r="P40" s="14">
        <v>2.1989658014277876E-2</v>
      </c>
    </row>
    <row r="41" spans="1:16" x14ac:dyDescent="0.3">
      <c r="A41" s="4" t="s">
        <v>58</v>
      </c>
      <c r="B41" s="5">
        <v>241293</v>
      </c>
      <c r="C41" s="5">
        <v>252067</v>
      </c>
      <c r="D41" s="5">
        <v>310182</v>
      </c>
      <c r="E41" s="5">
        <v>252392</v>
      </c>
      <c r="F41" s="5">
        <v>232366</v>
      </c>
      <c r="G41" s="5">
        <v>336150</v>
      </c>
      <c r="H41" s="5">
        <v>332634</v>
      </c>
      <c r="I41" s="5">
        <v>222045</v>
      </c>
      <c r="J41" s="5">
        <v>147044</v>
      </c>
      <c r="K41" s="5">
        <v>169255</v>
      </c>
      <c r="L41" s="5">
        <v>216656</v>
      </c>
      <c r="M41" s="5">
        <v>319918</v>
      </c>
      <c r="N41" s="5">
        <v>3032002</v>
      </c>
      <c r="O41" s="16"/>
      <c r="P41" s="14">
        <v>3.4629765272220718E-2</v>
      </c>
    </row>
    <row r="42" spans="1:16" x14ac:dyDescent="0.3">
      <c r="A42" s="4" t="s">
        <v>25</v>
      </c>
      <c r="B42" s="5">
        <v>64055</v>
      </c>
      <c r="C42" s="5">
        <v>81740</v>
      </c>
      <c r="D42" s="5">
        <v>76821</v>
      </c>
      <c r="E42" s="5">
        <v>57894</v>
      </c>
      <c r="F42" s="5">
        <v>51950</v>
      </c>
      <c r="G42" s="5">
        <v>57895</v>
      </c>
      <c r="H42" s="5">
        <v>60849</v>
      </c>
      <c r="I42" s="5">
        <v>50157</v>
      </c>
      <c r="J42" s="5">
        <v>47780</v>
      </c>
      <c r="K42" s="5">
        <v>58010</v>
      </c>
      <c r="L42" s="5">
        <v>75065</v>
      </c>
      <c r="M42" s="5">
        <v>94280</v>
      </c>
      <c r="N42" s="5">
        <v>776496</v>
      </c>
      <c r="O42" s="16"/>
      <c r="P42" s="14">
        <v>8.8686861733001162E-3</v>
      </c>
    </row>
    <row r="43" spans="1:16" x14ac:dyDescent="0.3">
      <c r="A43" s="4" t="s">
        <v>26</v>
      </c>
      <c r="B43" s="5">
        <v>197077</v>
      </c>
      <c r="C43" s="5">
        <v>151649</v>
      </c>
      <c r="D43" s="5">
        <v>175111</v>
      </c>
      <c r="E43" s="5">
        <v>174841</v>
      </c>
      <c r="F43" s="5">
        <v>189500</v>
      </c>
      <c r="G43" s="5">
        <v>229494</v>
      </c>
      <c r="H43" s="5">
        <v>236867</v>
      </c>
      <c r="I43" s="5">
        <v>201242</v>
      </c>
      <c r="J43" s="5">
        <v>157995</v>
      </c>
      <c r="K43" s="5">
        <v>168668</v>
      </c>
      <c r="L43" s="5">
        <v>190353</v>
      </c>
      <c r="M43" s="5">
        <v>233537</v>
      </c>
      <c r="N43" s="5">
        <v>2306334</v>
      </c>
      <c r="O43" s="16"/>
      <c r="P43" s="14">
        <v>2.634160698421106E-2</v>
      </c>
    </row>
    <row r="44" spans="1:16" x14ac:dyDescent="0.3">
      <c r="A44" s="4" t="s">
        <v>27</v>
      </c>
      <c r="B44" s="5">
        <v>25947</v>
      </c>
      <c r="C44" s="5">
        <v>22812</v>
      </c>
      <c r="D44" s="5">
        <v>30986</v>
      </c>
      <c r="E44" s="5">
        <v>33273</v>
      </c>
      <c r="F44" s="5">
        <v>34840</v>
      </c>
      <c r="G44" s="5">
        <v>44089</v>
      </c>
      <c r="H44" s="5">
        <v>46430</v>
      </c>
      <c r="I44" s="5">
        <v>39668</v>
      </c>
      <c r="J44" s="5">
        <v>30051</v>
      </c>
      <c r="K44" s="5">
        <v>28754</v>
      </c>
      <c r="L44" s="5">
        <v>29748</v>
      </c>
      <c r="M44" s="5">
        <v>36553</v>
      </c>
      <c r="N44" s="5">
        <v>403151</v>
      </c>
      <c r="O44" s="16"/>
      <c r="P44" s="14">
        <v>4.6045564941121593E-3</v>
      </c>
    </row>
    <row r="45" spans="1:16" x14ac:dyDescent="0.3">
      <c r="B45" s="5"/>
      <c r="C45" s="5"/>
      <c r="D45" s="5"/>
      <c r="G45" s="5"/>
      <c r="H45" s="5"/>
      <c r="I45" s="5"/>
      <c r="N45" s="5"/>
      <c r="P45" s="14"/>
    </row>
    <row r="46" spans="1:16" x14ac:dyDescent="0.3">
      <c r="A46" s="4" t="s">
        <v>76</v>
      </c>
      <c r="B46" s="5">
        <v>2463012</v>
      </c>
      <c r="C46" s="5">
        <v>2346580</v>
      </c>
      <c r="D46" s="5">
        <v>3159150</v>
      </c>
      <c r="E46" s="5">
        <v>3158798</v>
      </c>
      <c r="F46" s="5">
        <v>3539822</v>
      </c>
      <c r="G46" s="5">
        <v>4392837</v>
      </c>
      <c r="H46" s="5">
        <v>4191224</v>
      </c>
      <c r="I46" s="5">
        <v>3439397</v>
      </c>
      <c r="J46" s="5">
        <v>2954975</v>
      </c>
      <c r="K46" s="5">
        <v>2741733</v>
      </c>
      <c r="L46" s="5">
        <v>2673393</v>
      </c>
      <c r="M46" s="5">
        <v>3266537</v>
      </c>
      <c r="N46" s="5">
        <v>38327458</v>
      </c>
      <c r="O46" s="16"/>
      <c r="P46" s="14">
        <v>0.43775395729320038</v>
      </c>
    </row>
    <row r="47" spans="1:16" x14ac:dyDescent="0.3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16"/>
      <c r="P47" s="14"/>
    </row>
    <row r="48" spans="1:16" x14ac:dyDescent="0.3">
      <c r="A48" s="4" t="s">
        <v>42</v>
      </c>
      <c r="B48" s="22">
        <v>2640783.2999999998</v>
      </c>
      <c r="C48" s="22">
        <v>2596324.1</v>
      </c>
      <c r="D48" s="22">
        <v>3092757.1</v>
      </c>
      <c r="E48" s="22">
        <v>2875336.2</v>
      </c>
      <c r="F48" s="22">
        <v>2754608.3</v>
      </c>
      <c r="G48" s="22">
        <v>3083382.6</v>
      </c>
      <c r="H48" s="22">
        <v>3295841.6</v>
      </c>
      <c r="I48" s="22">
        <v>2699945.9</v>
      </c>
      <c r="J48" s="5">
        <v>2420530.52</v>
      </c>
      <c r="K48" s="5">
        <v>2713348.2</v>
      </c>
      <c r="L48" s="5">
        <v>3061375.3</v>
      </c>
      <c r="M48" s="5">
        <v>3712716.9</v>
      </c>
      <c r="N48" s="5">
        <v>34946950.020000003</v>
      </c>
      <c r="O48" s="23"/>
      <c r="P48" s="14">
        <v>0.39914375919693634</v>
      </c>
    </row>
    <row r="49" spans="1:16" x14ac:dyDescent="0.3">
      <c r="A49" s="10" t="s">
        <v>43</v>
      </c>
      <c r="B49" s="5">
        <v>765339</v>
      </c>
      <c r="C49" s="5">
        <v>813609</v>
      </c>
      <c r="D49" s="5">
        <v>1007334</v>
      </c>
      <c r="E49" s="5">
        <v>855209</v>
      </c>
      <c r="F49" s="5">
        <v>807387</v>
      </c>
      <c r="G49" s="5">
        <v>1008322</v>
      </c>
      <c r="H49" s="5">
        <v>1005120</v>
      </c>
      <c r="I49" s="5">
        <v>708243</v>
      </c>
      <c r="J49" s="5">
        <v>467404</v>
      </c>
      <c r="K49" s="5">
        <v>605831</v>
      </c>
      <c r="L49" s="5">
        <v>732615</v>
      </c>
      <c r="M49" s="5">
        <v>1034300</v>
      </c>
      <c r="N49" s="5">
        <v>9810713</v>
      </c>
      <c r="O49" s="16"/>
      <c r="P49" s="20" t="s">
        <v>44</v>
      </c>
    </row>
    <row r="50" spans="1:16" x14ac:dyDescent="0.3">
      <c r="A50" s="12" t="s">
        <v>77</v>
      </c>
      <c r="B50" s="5">
        <v>566679</v>
      </c>
      <c r="C50" s="5">
        <v>619283</v>
      </c>
      <c r="D50" s="5">
        <v>724864</v>
      </c>
      <c r="E50" s="5">
        <v>880234</v>
      </c>
      <c r="F50" s="5">
        <v>1158300</v>
      </c>
      <c r="G50" s="5">
        <v>1803989</v>
      </c>
      <c r="H50" s="5">
        <v>2263438</v>
      </c>
      <c r="I50" s="5">
        <v>2052915</v>
      </c>
      <c r="J50" s="5">
        <v>1450919</v>
      </c>
      <c r="K50" s="5">
        <v>1060594</v>
      </c>
      <c r="L50" s="5">
        <v>754760</v>
      </c>
      <c r="M50" s="5">
        <v>944412</v>
      </c>
      <c r="N50" s="5">
        <v>14280387</v>
      </c>
      <c r="O50" s="16"/>
      <c r="P50" s="14">
        <v>0.16310228350986319</v>
      </c>
    </row>
    <row r="51" spans="1:16" x14ac:dyDescent="0.3">
      <c r="A51" s="10" t="s">
        <v>46</v>
      </c>
      <c r="B51" s="24">
        <v>230181</v>
      </c>
      <c r="C51" s="24">
        <v>230697</v>
      </c>
      <c r="D51" s="5">
        <v>292143</v>
      </c>
      <c r="E51" s="5">
        <v>316451</v>
      </c>
      <c r="F51" s="5">
        <v>401257</v>
      </c>
      <c r="G51" s="5">
        <v>596879</v>
      </c>
      <c r="H51" s="5">
        <v>625954</v>
      </c>
      <c r="I51" s="5">
        <v>571263</v>
      </c>
      <c r="J51" s="5">
        <v>449240</v>
      </c>
      <c r="K51" s="5">
        <v>389145</v>
      </c>
      <c r="L51" s="5">
        <v>308905</v>
      </c>
      <c r="M51" s="5">
        <v>368257</v>
      </c>
      <c r="N51" s="5">
        <v>4780372</v>
      </c>
      <c r="O51" s="16"/>
      <c r="P51" s="20" t="s">
        <v>44</v>
      </c>
    </row>
    <row r="52" spans="1:16" x14ac:dyDescent="0.3">
      <c r="A52" s="12" t="s">
        <v>33</v>
      </c>
      <c r="B52" s="5">
        <v>3207462.3</v>
      </c>
      <c r="C52" s="5">
        <v>3215607.1</v>
      </c>
      <c r="D52" s="5">
        <v>3817621.1</v>
      </c>
      <c r="E52" s="5">
        <v>3755570.2</v>
      </c>
      <c r="F52" s="5">
        <v>3912908.3</v>
      </c>
      <c r="G52" s="5">
        <v>4887371.5999999996</v>
      </c>
      <c r="H52" s="5">
        <v>5559279.5999999996</v>
      </c>
      <c r="I52" s="5">
        <v>4752860.9000000004</v>
      </c>
      <c r="J52" s="5">
        <v>3871449.52</v>
      </c>
      <c r="K52" s="5">
        <v>3773942.2</v>
      </c>
      <c r="L52" s="5">
        <v>3816135.3</v>
      </c>
      <c r="M52" s="5">
        <v>4657128.9000000004</v>
      </c>
      <c r="N52" s="5">
        <v>49227337.020000003</v>
      </c>
      <c r="O52" s="16"/>
      <c r="P52" s="14">
        <v>0.56224604270679956</v>
      </c>
    </row>
    <row r="53" spans="1:16" x14ac:dyDescent="0.3">
      <c r="B53" s="5"/>
      <c r="C53" s="5"/>
      <c r="D53" s="5"/>
      <c r="G53" s="5"/>
      <c r="H53" s="5"/>
      <c r="I53" s="5"/>
      <c r="J53" s="5"/>
      <c r="K53" s="5"/>
      <c r="N53" s="5"/>
      <c r="P53" s="14"/>
    </row>
    <row r="54" spans="1:16" x14ac:dyDescent="0.3">
      <c r="A54" s="4" t="s">
        <v>64</v>
      </c>
      <c r="B54" s="5">
        <v>5670474.2999999998</v>
      </c>
      <c r="C54" s="5">
        <v>5562187.0999999996</v>
      </c>
      <c r="D54" s="5">
        <v>6976771.0999999996</v>
      </c>
      <c r="E54" s="5">
        <v>6914368.2000000002</v>
      </c>
      <c r="F54" s="5">
        <v>7452730.2999999998</v>
      </c>
      <c r="G54" s="5">
        <v>9280208.5999999996</v>
      </c>
      <c r="H54" s="5">
        <v>9750503.5999999996</v>
      </c>
      <c r="I54" s="5">
        <v>8192257.9000000004</v>
      </c>
      <c r="J54" s="5">
        <v>6826424.5199999996</v>
      </c>
      <c r="K54" s="5">
        <v>6515675.2000000002</v>
      </c>
      <c r="L54" s="5">
        <v>6489528.2999999998</v>
      </c>
      <c r="M54" s="5">
        <v>7923665.9000000004</v>
      </c>
      <c r="N54" s="5">
        <v>87554795.020000011</v>
      </c>
      <c r="O54" s="16"/>
      <c r="P54" s="14">
        <v>1</v>
      </c>
    </row>
    <row r="55" spans="1:16" x14ac:dyDescent="0.3">
      <c r="B55" s="5"/>
      <c r="C55" s="5"/>
      <c r="D55" s="5"/>
      <c r="E55" s="5"/>
      <c r="F55" s="5"/>
      <c r="G55" s="5"/>
      <c r="H55" s="5"/>
      <c r="I55" s="5"/>
      <c r="J55" s="5"/>
      <c r="K55" s="5"/>
      <c r="M55" s="5"/>
      <c r="N55" s="5"/>
      <c r="O55" s="16"/>
      <c r="P55" s="14"/>
    </row>
    <row r="56" spans="1:16" x14ac:dyDescent="0.3">
      <c r="A56" s="4" t="s">
        <v>78</v>
      </c>
      <c r="B56" s="14"/>
      <c r="C56" s="14"/>
      <c r="D56" s="1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6" x14ac:dyDescent="0.3">
      <c r="B57" s="14"/>
      <c r="C57" s="14"/>
      <c r="D57" s="1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6" s="27" customFormat="1" x14ac:dyDescent="0.3">
      <c r="A58" s="29"/>
      <c r="B58" s="29"/>
      <c r="C58" s="29"/>
      <c r="D58" s="29"/>
      <c r="E58" s="29"/>
      <c r="F58" s="29"/>
      <c r="H58" s="28">
        <v>2017</v>
      </c>
      <c r="N58" s="28" t="s">
        <v>2</v>
      </c>
      <c r="O58" s="28"/>
      <c r="P58" s="30"/>
    </row>
    <row r="59" spans="1:16" x14ac:dyDescent="0.3">
      <c r="A59" s="3" t="s">
        <v>5</v>
      </c>
      <c r="B59" s="3" t="s">
        <v>75</v>
      </c>
      <c r="C59" s="3" t="s">
        <v>7</v>
      </c>
      <c r="D59" s="3" t="s">
        <v>8</v>
      </c>
      <c r="E59" s="3" t="s">
        <v>9</v>
      </c>
      <c r="F59" s="3" t="s">
        <v>10</v>
      </c>
      <c r="G59" s="3" t="s">
        <v>11</v>
      </c>
      <c r="H59" s="3" t="s">
        <v>12</v>
      </c>
      <c r="I59" s="3" t="s">
        <v>13</v>
      </c>
      <c r="J59" s="3" t="s">
        <v>14</v>
      </c>
      <c r="K59" s="3" t="s">
        <v>15</v>
      </c>
      <c r="L59" s="3" t="s">
        <v>16</v>
      </c>
      <c r="M59" s="3" t="s">
        <v>17</v>
      </c>
      <c r="N59" s="3" t="s">
        <v>48</v>
      </c>
      <c r="O59" s="3"/>
      <c r="P59" s="5"/>
    </row>
    <row r="60" spans="1:16" x14ac:dyDescent="0.3">
      <c r="A60" s="4" t="s">
        <v>20</v>
      </c>
      <c r="B60" s="5">
        <v>701121</v>
      </c>
      <c r="C60" s="5">
        <v>620460</v>
      </c>
      <c r="D60" s="5">
        <v>1064429</v>
      </c>
      <c r="E60" s="5">
        <v>1212898</v>
      </c>
      <c r="F60" s="5">
        <v>1684659</v>
      </c>
      <c r="G60" s="5">
        <v>2139814</v>
      </c>
      <c r="H60" s="5">
        <v>1867812</v>
      </c>
      <c r="I60" s="5">
        <v>1627172</v>
      </c>
      <c r="J60" s="5">
        <v>1676165</v>
      </c>
      <c r="K60" s="5">
        <v>1201375</v>
      </c>
      <c r="L60" s="5">
        <v>928855</v>
      </c>
      <c r="M60" s="5">
        <v>1068009</v>
      </c>
      <c r="N60" s="5">
        <v>15792769</v>
      </c>
      <c r="O60" s="6"/>
      <c r="P60" s="14">
        <v>0.18037583203058705</v>
      </c>
    </row>
    <row r="61" spans="1:16" x14ac:dyDescent="0.3">
      <c r="A61" s="4" t="s">
        <v>21</v>
      </c>
      <c r="B61" s="5">
        <v>621686</v>
      </c>
      <c r="C61" s="5">
        <v>683538</v>
      </c>
      <c r="D61" s="5">
        <v>822751</v>
      </c>
      <c r="E61" s="5">
        <v>783076</v>
      </c>
      <c r="F61" s="5">
        <v>714117</v>
      </c>
      <c r="G61" s="5">
        <v>865847</v>
      </c>
      <c r="H61" s="5">
        <v>959510</v>
      </c>
      <c r="I61" s="5">
        <v>718092</v>
      </c>
      <c r="J61" s="5">
        <v>356693</v>
      </c>
      <c r="K61" s="5">
        <v>473086</v>
      </c>
      <c r="L61" s="5">
        <v>567498</v>
      </c>
      <c r="M61" s="5">
        <v>754622</v>
      </c>
      <c r="N61" s="5">
        <v>8320516</v>
      </c>
      <c r="O61" s="6"/>
      <c r="P61" s="14">
        <v>9.5032099590883143E-2</v>
      </c>
    </row>
    <row r="62" spans="1:16" x14ac:dyDescent="0.3">
      <c r="A62" s="4" t="s">
        <v>22</v>
      </c>
      <c r="B62" s="5">
        <v>476827</v>
      </c>
      <c r="C62" s="5">
        <v>387650</v>
      </c>
      <c r="D62" s="5">
        <v>513034</v>
      </c>
      <c r="E62" s="5">
        <v>495884</v>
      </c>
      <c r="F62" s="5">
        <v>477954</v>
      </c>
      <c r="G62" s="5">
        <v>525875</v>
      </c>
      <c r="H62" s="5">
        <v>504326</v>
      </c>
      <c r="I62" s="5">
        <v>419586</v>
      </c>
      <c r="J62" s="5">
        <v>420099</v>
      </c>
      <c r="K62" s="5">
        <v>504961</v>
      </c>
      <c r="L62" s="5">
        <v>507576</v>
      </c>
      <c r="M62" s="5">
        <v>537118</v>
      </c>
      <c r="N62" s="5">
        <v>5770890</v>
      </c>
      <c r="O62" s="6"/>
      <c r="P62" s="14">
        <v>6.5911752733608303E-2</v>
      </c>
    </row>
    <row r="63" spans="1:16" x14ac:dyDescent="0.3">
      <c r="A63" s="4" t="s">
        <v>23</v>
      </c>
      <c r="B63" s="5">
        <v>135006</v>
      </c>
      <c r="C63" s="5">
        <v>146664</v>
      </c>
      <c r="D63" s="5">
        <v>165836</v>
      </c>
      <c r="E63" s="5">
        <v>148540</v>
      </c>
      <c r="F63" s="5">
        <v>154436</v>
      </c>
      <c r="G63" s="5">
        <v>193673</v>
      </c>
      <c r="H63" s="5">
        <v>182796</v>
      </c>
      <c r="I63" s="5">
        <v>161435</v>
      </c>
      <c r="J63" s="5">
        <v>119148</v>
      </c>
      <c r="K63" s="5">
        <v>137624</v>
      </c>
      <c r="L63" s="5">
        <v>157642</v>
      </c>
      <c r="M63" s="5">
        <v>222500</v>
      </c>
      <c r="N63" s="5">
        <v>1925300</v>
      </c>
      <c r="O63" s="6"/>
      <c r="P63" s="14">
        <v>2.1989658014277876E-2</v>
      </c>
    </row>
    <row r="64" spans="1:16" x14ac:dyDescent="0.3">
      <c r="A64" s="4" t="s">
        <v>58</v>
      </c>
      <c r="B64" s="5">
        <v>241293</v>
      </c>
      <c r="C64" s="5">
        <v>252067</v>
      </c>
      <c r="D64" s="5">
        <v>310182</v>
      </c>
      <c r="E64" s="5">
        <v>252392</v>
      </c>
      <c r="F64" s="5">
        <v>232366</v>
      </c>
      <c r="G64" s="5">
        <v>336150</v>
      </c>
      <c r="H64" s="5">
        <v>332634</v>
      </c>
      <c r="I64" s="5">
        <v>222045</v>
      </c>
      <c r="J64" s="5">
        <v>147044</v>
      </c>
      <c r="K64" s="5">
        <v>169255</v>
      </c>
      <c r="L64" s="5">
        <v>216656</v>
      </c>
      <c r="M64" s="5">
        <v>319918</v>
      </c>
      <c r="N64" s="5">
        <v>3032002</v>
      </c>
      <c r="O64" s="6"/>
      <c r="P64" s="14">
        <v>3.4629765272220718E-2</v>
      </c>
    </row>
    <row r="65" spans="1:16" x14ac:dyDescent="0.3">
      <c r="A65" s="4" t="s">
        <v>25</v>
      </c>
      <c r="B65" s="5">
        <v>64055</v>
      </c>
      <c r="C65" s="5">
        <v>81740</v>
      </c>
      <c r="D65" s="5">
        <v>76821</v>
      </c>
      <c r="E65" s="5">
        <v>57894</v>
      </c>
      <c r="F65" s="5">
        <v>51950</v>
      </c>
      <c r="G65" s="5">
        <v>57895</v>
      </c>
      <c r="H65" s="5">
        <v>60849</v>
      </c>
      <c r="I65" s="5">
        <v>50157</v>
      </c>
      <c r="J65" s="5">
        <v>47780</v>
      </c>
      <c r="K65" s="5">
        <v>58010</v>
      </c>
      <c r="L65" s="5">
        <v>75065</v>
      </c>
      <c r="M65" s="5">
        <v>94280</v>
      </c>
      <c r="N65" s="5">
        <v>776496</v>
      </c>
      <c r="O65" s="6"/>
      <c r="P65" s="14">
        <v>8.8686861733001162E-3</v>
      </c>
    </row>
    <row r="66" spans="1:16" x14ac:dyDescent="0.3">
      <c r="A66" s="4" t="s">
        <v>26</v>
      </c>
      <c r="B66" s="5">
        <v>197077</v>
      </c>
      <c r="C66" s="5">
        <v>151649</v>
      </c>
      <c r="D66" s="5">
        <v>175111</v>
      </c>
      <c r="E66" s="5">
        <v>174841</v>
      </c>
      <c r="F66" s="5">
        <v>189500</v>
      </c>
      <c r="G66" s="5">
        <v>229494</v>
      </c>
      <c r="H66" s="5">
        <v>236867</v>
      </c>
      <c r="I66" s="5">
        <v>201242</v>
      </c>
      <c r="J66" s="5">
        <v>157995</v>
      </c>
      <c r="K66" s="5">
        <v>168668</v>
      </c>
      <c r="L66" s="5">
        <v>190353</v>
      </c>
      <c r="M66" s="5">
        <v>233537</v>
      </c>
      <c r="N66" s="5">
        <v>2306334</v>
      </c>
      <c r="O66" s="6"/>
      <c r="P66" s="14">
        <v>2.634160698421106E-2</v>
      </c>
    </row>
    <row r="67" spans="1:16" x14ac:dyDescent="0.3">
      <c r="A67" s="4" t="s">
        <v>27</v>
      </c>
      <c r="B67" s="5">
        <v>25947</v>
      </c>
      <c r="C67" s="5">
        <v>22812</v>
      </c>
      <c r="D67" s="5">
        <v>30986</v>
      </c>
      <c r="E67" s="5">
        <v>33273</v>
      </c>
      <c r="F67" s="5">
        <v>34840</v>
      </c>
      <c r="G67" s="5">
        <v>44089</v>
      </c>
      <c r="H67" s="5">
        <v>46430</v>
      </c>
      <c r="I67" s="5">
        <v>39668</v>
      </c>
      <c r="J67" s="5">
        <v>30051</v>
      </c>
      <c r="K67" s="5">
        <v>28754</v>
      </c>
      <c r="L67" s="5">
        <v>29748</v>
      </c>
      <c r="M67" s="5">
        <v>36553</v>
      </c>
      <c r="N67" s="5">
        <v>403151</v>
      </c>
      <c r="O67" s="6"/>
      <c r="P67" s="14">
        <v>4.6045564941121593E-3</v>
      </c>
    </row>
    <row r="68" spans="1:16" x14ac:dyDescent="0.3">
      <c r="B68" s="5"/>
      <c r="C68" s="5"/>
      <c r="D68" s="5"/>
      <c r="G68" s="5"/>
      <c r="H68" s="5"/>
      <c r="I68" s="5"/>
      <c r="N68" s="5"/>
      <c r="O68" s="6"/>
      <c r="P68" s="14"/>
    </row>
    <row r="69" spans="1:16" x14ac:dyDescent="0.3">
      <c r="A69" s="4" t="s">
        <v>59</v>
      </c>
      <c r="B69" s="5">
        <v>2463012</v>
      </c>
      <c r="C69" s="5">
        <v>2346580</v>
      </c>
      <c r="D69" s="5">
        <v>3159150</v>
      </c>
      <c r="E69" s="5">
        <v>3158798</v>
      </c>
      <c r="F69" s="5">
        <v>3539822</v>
      </c>
      <c r="G69" s="5">
        <v>4392837</v>
      </c>
      <c r="H69" s="5">
        <v>4191224</v>
      </c>
      <c r="I69" s="5">
        <v>3439397</v>
      </c>
      <c r="J69" s="5">
        <v>2954975</v>
      </c>
      <c r="K69" s="5">
        <v>2741733</v>
      </c>
      <c r="L69" s="5">
        <v>2673393</v>
      </c>
      <c r="M69" s="5">
        <v>3266537</v>
      </c>
      <c r="N69" s="5">
        <v>38327458</v>
      </c>
      <c r="O69" s="6"/>
      <c r="P69" s="14">
        <v>0.43775395729320038</v>
      </c>
    </row>
    <row r="70" spans="1:16" x14ac:dyDescent="0.3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8"/>
      <c r="P70" s="14"/>
    </row>
    <row r="71" spans="1:16" x14ac:dyDescent="0.3">
      <c r="A71" s="4" t="s">
        <v>60</v>
      </c>
      <c r="B71" s="22">
        <v>2640783.2999999998</v>
      </c>
      <c r="C71" s="22">
        <v>2596324.1</v>
      </c>
      <c r="D71" s="22">
        <v>3092757.1</v>
      </c>
      <c r="E71" s="22">
        <v>2875336.2</v>
      </c>
      <c r="F71" s="22">
        <v>2754608.3</v>
      </c>
      <c r="G71" s="22">
        <v>3083382.6</v>
      </c>
      <c r="H71" s="22">
        <v>3295841.6</v>
      </c>
      <c r="I71" s="22">
        <v>2699945.9</v>
      </c>
      <c r="J71" s="5">
        <v>2420530.52</v>
      </c>
      <c r="K71" s="5">
        <v>2713348.2</v>
      </c>
      <c r="L71" s="5">
        <v>3061375.3</v>
      </c>
      <c r="M71" s="5">
        <v>3712716.9</v>
      </c>
      <c r="N71" s="5">
        <v>34946950.020000003</v>
      </c>
      <c r="O71" s="6"/>
      <c r="P71" s="14">
        <v>0.39914375919693634</v>
      </c>
    </row>
    <row r="72" spans="1:16" ht="16.2" x14ac:dyDescent="0.3">
      <c r="A72" s="10" t="s">
        <v>61</v>
      </c>
      <c r="B72" s="5">
        <v>765339</v>
      </c>
      <c r="C72" s="5">
        <v>813609</v>
      </c>
      <c r="D72" s="5">
        <v>1007334</v>
      </c>
      <c r="E72" s="5">
        <v>880234</v>
      </c>
      <c r="F72" s="5">
        <v>807387</v>
      </c>
      <c r="G72" s="5">
        <v>1008322</v>
      </c>
      <c r="H72" s="5">
        <v>1005120</v>
      </c>
      <c r="I72" s="5">
        <v>708243</v>
      </c>
      <c r="J72" s="5">
        <v>467404</v>
      </c>
      <c r="K72" s="5">
        <v>605831</v>
      </c>
      <c r="L72" s="5">
        <v>732615</v>
      </c>
      <c r="M72" s="5">
        <v>1034300</v>
      </c>
      <c r="N72" s="5">
        <v>9835738</v>
      </c>
      <c r="O72" s="6"/>
      <c r="P72" s="11" t="s">
        <v>31</v>
      </c>
    </row>
    <row r="73" spans="1:16" x14ac:dyDescent="0.3">
      <c r="A73" s="4" t="s">
        <v>62</v>
      </c>
      <c r="B73" s="5">
        <v>566679</v>
      </c>
      <c r="C73" s="5">
        <v>619283</v>
      </c>
      <c r="D73" s="5">
        <v>724864</v>
      </c>
      <c r="E73" s="5">
        <v>880234</v>
      </c>
      <c r="F73" s="5">
        <v>1158300</v>
      </c>
      <c r="G73" s="5">
        <v>1803989</v>
      </c>
      <c r="H73" s="5">
        <v>2263438</v>
      </c>
      <c r="I73" s="5">
        <v>2052915</v>
      </c>
      <c r="J73" s="5">
        <v>1450919</v>
      </c>
      <c r="K73" s="5">
        <v>1060594</v>
      </c>
      <c r="L73" s="5">
        <v>754760</v>
      </c>
      <c r="M73" s="5">
        <v>944412</v>
      </c>
      <c r="N73" s="5">
        <v>14280387</v>
      </c>
      <c r="O73" s="6"/>
      <c r="P73" s="14">
        <v>0.16310228350986319</v>
      </c>
    </row>
    <row r="74" spans="1:16" ht="16.2" x14ac:dyDescent="0.3">
      <c r="A74" s="10" t="s">
        <v>63</v>
      </c>
      <c r="B74" s="24">
        <v>230181</v>
      </c>
      <c r="C74" s="24">
        <v>230697</v>
      </c>
      <c r="D74" s="5">
        <v>292143</v>
      </c>
      <c r="E74" s="5">
        <v>316451</v>
      </c>
      <c r="F74" s="5">
        <v>401257</v>
      </c>
      <c r="G74" s="5">
        <v>596879</v>
      </c>
      <c r="H74" s="5">
        <v>625954</v>
      </c>
      <c r="I74" s="5">
        <v>571263</v>
      </c>
      <c r="J74" s="5">
        <v>449240</v>
      </c>
      <c r="K74" s="5">
        <v>389145</v>
      </c>
      <c r="L74" s="5">
        <v>308905</v>
      </c>
      <c r="M74" s="5">
        <v>368257</v>
      </c>
      <c r="N74" s="5">
        <v>4780372</v>
      </c>
      <c r="O74" s="6"/>
      <c r="P74" s="11" t="s">
        <v>31</v>
      </c>
    </row>
    <row r="75" spans="1:16" x14ac:dyDescent="0.3">
      <c r="A75" s="12" t="s">
        <v>33</v>
      </c>
      <c r="B75" s="5">
        <v>3207462.3</v>
      </c>
      <c r="C75" s="5">
        <v>3215607.1</v>
      </c>
      <c r="D75" s="5">
        <v>3817621.1</v>
      </c>
      <c r="E75" s="5">
        <v>3755570.2</v>
      </c>
      <c r="F75" s="5">
        <v>3912908.3</v>
      </c>
      <c r="G75" s="5">
        <v>4887371.5999999996</v>
      </c>
      <c r="H75" s="5">
        <v>5559279.5999999996</v>
      </c>
      <c r="I75" s="5">
        <v>4752860.9000000004</v>
      </c>
      <c r="J75" s="5">
        <v>3871449.52</v>
      </c>
      <c r="K75" s="5">
        <v>3773942.2</v>
      </c>
      <c r="L75" s="5">
        <v>3816135.3</v>
      </c>
      <c r="M75" s="5">
        <v>4657128.9000000004</v>
      </c>
      <c r="N75" s="5">
        <v>49227337.020000003</v>
      </c>
      <c r="O75" s="6"/>
      <c r="P75" s="14">
        <v>0.56224604270679956</v>
      </c>
    </row>
    <row r="76" spans="1:16" x14ac:dyDescent="0.3">
      <c r="B76" s="5"/>
      <c r="C76" s="5"/>
      <c r="D76" s="5"/>
      <c r="G76" s="5"/>
      <c r="H76" s="5"/>
      <c r="I76" s="5"/>
      <c r="J76" s="5"/>
      <c r="K76" s="5"/>
      <c r="N76" s="5"/>
      <c r="O76" s="6"/>
      <c r="P76" s="14"/>
    </row>
    <row r="77" spans="1:16" x14ac:dyDescent="0.3">
      <c r="A77" s="4" t="s">
        <v>64</v>
      </c>
      <c r="B77" s="5">
        <v>5670474.2999999998</v>
      </c>
      <c r="C77" s="5">
        <v>5562187.0999999996</v>
      </c>
      <c r="D77" s="5">
        <v>6976771.0999999996</v>
      </c>
      <c r="E77" s="5">
        <v>6914368.2000000002</v>
      </c>
      <c r="F77" s="5">
        <v>7452730.2999999998</v>
      </c>
      <c r="G77" s="5">
        <v>9280208.5999999996</v>
      </c>
      <c r="H77" s="5">
        <v>9750503.5999999996</v>
      </c>
      <c r="I77" s="5">
        <v>8192257.9000000004</v>
      </c>
      <c r="J77" s="5">
        <v>6826424.5199999996</v>
      </c>
      <c r="K77" s="5">
        <v>6515675.2000000002</v>
      </c>
      <c r="L77" s="5">
        <v>6489528.2999999998</v>
      </c>
      <c r="M77" s="5">
        <v>7923665.9000000004</v>
      </c>
      <c r="N77" s="5">
        <v>87554795.020000011</v>
      </c>
      <c r="O77" s="6"/>
      <c r="P77" s="14">
        <v>1</v>
      </c>
    </row>
    <row r="79" spans="1:16" s="29" customFormat="1" x14ac:dyDescent="0.3">
      <c r="A79" s="29" t="s">
        <v>79</v>
      </c>
      <c r="B79" s="31" t="s">
        <v>6</v>
      </c>
      <c r="C79" s="31" t="s">
        <v>7</v>
      </c>
      <c r="D79" s="31" t="s">
        <v>8</v>
      </c>
      <c r="E79" s="31" t="s">
        <v>9</v>
      </c>
      <c r="F79" s="31" t="s">
        <v>10</v>
      </c>
      <c r="G79" s="31" t="s">
        <v>11</v>
      </c>
      <c r="H79" s="31" t="s">
        <v>12</v>
      </c>
      <c r="I79" s="31" t="s">
        <v>13</v>
      </c>
      <c r="J79" s="31" t="s">
        <v>14</v>
      </c>
      <c r="K79" s="31" t="s">
        <v>15</v>
      </c>
      <c r="L79" s="31" t="s">
        <v>16</v>
      </c>
      <c r="M79" s="31" t="s">
        <v>17</v>
      </c>
      <c r="N79" s="31" t="s">
        <v>1</v>
      </c>
    </row>
    <row r="80" spans="1:16" x14ac:dyDescent="0.3">
      <c r="A80" s="4" t="s">
        <v>50</v>
      </c>
      <c r="B80" s="10"/>
      <c r="C80" s="10"/>
      <c r="D80" s="10"/>
    </row>
    <row r="81" spans="1:16" x14ac:dyDescent="0.3">
      <c r="A81" s="4" t="s">
        <v>21</v>
      </c>
      <c r="B81" s="206">
        <v>-3.6658377380220881E-2</v>
      </c>
      <c r="C81" s="206">
        <v>-1.5020379262016157E-2</v>
      </c>
      <c r="D81" s="14">
        <v>8.1288263399254448E-2</v>
      </c>
      <c r="E81" s="206">
        <v>-7.7351368194147188E-2</v>
      </c>
      <c r="F81" s="14">
        <v>1.5994577919304538E-2</v>
      </c>
      <c r="G81" s="14">
        <v>4.0451719530124837E-2</v>
      </c>
      <c r="H81" s="206">
        <v>-8.2114829444195469E-3</v>
      </c>
      <c r="I81" s="14">
        <v>3.9618878918021648E-2</v>
      </c>
      <c r="J81" s="14">
        <v>0.26702514487248136</v>
      </c>
      <c r="K81" s="14">
        <v>0.13541723914890738</v>
      </c>
      <c r="L81" s="14">
        <v>0.15275296124391627</v>
      </c>
      <c r="M81" s="14">
        <v>0.12646729090856085</v>
      </c>
      <c r="N81" s="14">
        <v>4.5874678926162753E-2</v>
      </c>
    </row>
    <row r="82" spans="1:16" x14ac:dyDescent="0.3">
      <c r="A82" s="4" t="s">
        <v>51</v>
      </c>
      <c r="B82" s="14">
        <v>0.12088462540640882</v>
      </c>
      <c r="C82" s="14">
        <v>0.10034440615484025</v>
      </c>
      <c r="D82" s="14">
        <v>0.14438159401525574</v>
      </c>
      <c r="E82" s="14">
        <v>2.276784189619277E-2</v>
      </c>
      <c r="F82" s="14">
        <v>6.6599233001657723E-2</v>
      </c>
      <c r="G82" s="206">
        <v>-3.1283175821256431E-3</v>
      </c>
      <c r="H82" s="206">
        <v>-2.1218768523341713E-2</v>
      </c>
      <c r="I82" s="14">
        <v>0.14272319308323916</v>
      </c>
      <c r="J82" s="14">
        <v>9.4549140409103408E-2</v>
      </c>
      <c r="K82" s="14">
        <v>2.6708846288139465E-2</v>
      </c>
      <c r="L82" s="14">
        <v>8.8555950653943939E-3</v>
      </c>
      <c r="M82" s="14">
        <v>1.7949685309968044E-2</v>
      </c>
      <c r="N82" s="14">
        <v>5.6544596277188927E-2</v>
      </c>
    </row>
    <row r="83" spans="1:16" x14ac:dyDescent="0.3">
      <c r="A83" s="10" t="s">
        <v>43</v>
      </c>
      <c r="B83" s="14">
        <v>2.7637426029511105E-2</v>
      </c>
      <c r="C83" s="14">
        <v>2.8109325240994139E-2</v>
      </c>
      <c r="D83" s="14">
        <v>7.4720996213768223E-2</v>
      </c>
      <c r="E83" s="206">
        <v>-5.379036001725894E-2</v>
      </c>
      <c r="F83" s="206">
        <v>-4.0649651282470486E-3</v>
      </c>
      <c r="G83" s="14">
        <v>3.5512465264072389E-2</v>
      </c>
      <c r="H83" s="14">
        <v>1.8873368354027378E-2</v>
      </c>
      <c r="I83" s="14">
        <v>4.4015966271463328E-2</v>
      </c>
      <c r="J83" s="14">
        <v>6.014924989944459E-2</v>
      </c>
      <c r="K83" s="14">
        <v>7.8507042393010595E-2</v>
      </c>
      <c r="L83" s="14">
        <v>4.8789609822348708E-2</v>
      </c>
      <c r="M83" s="14">
        <v>-2.8086628637725999E-3</v>
      </c>
      <c r="N83" s="14">
        <v>2.6957673718515669E-2</v>
      </c>
    </row>
    <row r="84" spans="1:16" x14ac:dyDescent="0.3">
      <c r="A84" s="12" t="s">
        <v>45</v>
      </c>
      <c r="B84" s="14">
        <v>-6.3051568877618546E-3</v>
      </c>
      <c r="C84" s="14">
        <v>3.6099812202175743E-2</v>
      </c>
      <c r="D84" s="14">
        <v>0.13608483798340101</v>
      </c>
      <c r="E84" s="206">
        <v>-0.11677463038237559</v>
      </c>
      <c r="F84" s="14">
        <v>1.5102305102305102E-2</v>
      </c>
      <c r="G84" s="14">
        <v>3.5196999538245524E-2</v>
      </c>
      <c r="H84" s="206">
        <v>-1.2763769098159525E-2</v>
      </c>
      <c r="I84" s="14">
        <v>5.0033732521804361E-2</v>
      </c>
      <c r="J84" s="206">
        <v>-6.4605949746333186E-2</v>
      </c>
      <c r="K84" s="14">
        <v>-2.8201177830536474E-2</v>
      </c>
      <c r="L84" s="14">
        <v>2.0487307223488262E-2</v>
      </c>
      <c r="M84" s="14">
        <v>-2.2659601953384752E-4</v>
      </c>
      <c r="N84" s="14">
        <v>4.2751642515010272E-3</v>
      </c>
    </row>
    <row r="85" spans="1:16" x14ac:dyDescent="0.3">
      <c r="A85" s="10" t="s">
        <v>52</v>
      </c>
      <c r="B85" s="14">
        <v>3.3030528149586631E-2</v>
      </c>
      <c r="C85" s="14">
        <v>8.4972929860379631E-2</v>
      </c>
      <c r="D85" s="14">
        <v>6.1500703422638914E-2</v>
      </c>
      <c r="E85" s="206">
        <v>-8.1955816224312764E-2</v>
      </c>
      <c r="F85" s="206">
        <v>-9.2100573946373526E-2</v>
      </c>
      <c r="G85" s="206">
        <v>-6.9913667594269521E-2</v>
      </c>
      <c r="H85" s="206">
        <v>-5.0824820993235924E-2</v>
      </c>
      <c r="I85" s="206">
        <v>-5.0283319591851741E-2</v>
      </c>
      <c r="J85" s="206">
        <v>-5.0716766093847385E-2</v>
      </c>
      <c r="K85" s="206">
        <v>-4.1843014814529289E-2</v>
      </c>
      <c r="L85" s="206">
        <v>-2.3787248506822487E-2</v>
      </c>
      <c r="M85" s="206">
        <v>-8.0815843283359182E-2</v>
      </c>
      <c r="N85" s="206">
        <v>-4.1035090992918542E-2</v>
      </c>
    </row>
    <row r="86" spans="1:16" x14ac:dyDescent="0.3">
      <c r="A86" s="4" t="s">
        <v>53</v>
      </c>
      <c r="J86" s="5"/>
      <c r="K86" s="5"/>
    </row>
    <row r="87" spans="1:16" x14ac:dyDescent="0.3">
      <c r="A87" s="4" t="s">
        <v>20</v>
      </c>
      <c r="B87" s="14">
        <v>6.7993969657163311E-2</v>
      </c>
      <c r="C87" s="14">
        <v>0.10772007865132321</v>
      </c>
      <c r="D87" s="14">
        <v>0.16960079065865361</v>
      </c>
      <c r="E87" s="14">
        <v>4.3062978090490707E-2</v>
      </c>
      <c r="F87" s="14">
        <v>0.10630816088003567</v>
      </c>
      <c r="G87" s="14">
        <v>0.12938928336761979</v>
      </c>
      <c r="H87" s="14">
        <v>0.13473304593824217</v>
      </c>
      <c r="I87" s="14">
        <v>0.13815134478715219</v>
      </c>
      <c r="J87" s="14">
        <v>0.1066309104413945</v>
      </c>
      <c r="K87" s="14">
        <v>0.1856214753927791</v>
      </c>
      <c r="L87" s="14">
        <v>0.14179392908473334</v>
      </c>
      <c r="M87" s="14">
        <v>0.12768618991038466</v>
      </c>
      <c r="N87" s="14">
        <v>0.12344187393610329</v>
      </c>
    </row>
    <row r="88" spans="1:16" x14ac:dyDescent="0.3">
      <c r="A88" s="4" t="s">
        <v>22</v>
      </c>
      <c r="B88" s="14">
        <v>2.8356196272442628E-2</v>
      </c>
      <c r="C88" s="14">
        <v>8.9222236553592155E-2</v>
      </c>
      <c r="D88" s="14">
        <v>0.14889266598315121</v>
      </c>
      <c r="E88" s="14">
        <v>6.8721717175791106E-2</v>
      </c>
      <c r="F88" s="14">
        <v>7.720199014967967E-2</v>
      </c>
      <c r="G88" s="14">
        <v>0.10800095079629189</v>
      </c>
      <c r="H88" s="14">
        <v>8.8050189758211952E-2</v>
      </c>
      <c r="I88" s="14">
        <v>6.0666943129656377E-2</v>
      </c>
      <c r="J88" s="14">
        <v>5.8233892487247051E-2</v>
      </c>
      <c r="K88" s="14">
        <v>0.10166131641849568</v>
      </c>
      <c r="L88" s="14">
        <v>9.8739893139155516E-2</v>
      </c>
      <c r="M88" s="14">
        <v>6.3241224460919204E-2</v>
      </c>
      <c r="N88" s="14">
        <v>8.3524898239266385E-2</v>
      </c>
      <c r="O88" s="14"/>
    </row>
    <row r="89" spans="1:16" x14ac:dyDescent="0.3">
      <c r="A89" s="4" t="s">
        <v>54</v>
      </c>
      <c r="B89" s="14">
        <v>5.7293749907411526E-2</v>
      </c>
      <c r="C89" s="14">
        <v>4.747586319751268E-2</v>
      </c>
      <c r="D89" s="14">
        <v>0.1524035794399286</v>
      </c>
      <c r="E89" s="206">
        <v>-2.313181634576545E-2</v>
      </c>
      <c r="F89" s="14">
        <v>6.8552669066797897E-2</v>
      </c>
      <c r="G89" s="14">
        <v>6.8558859520945092E-2</v>
      </c>
      <c r="H89" s="14">
        <v>3.9749228648329284E-2</v>
      </c>
      <c r="I89" s="14">
        <v>0.11249728993093196</v>
      </c>
      <c r="J89" s="14">
        <v>0.16941115251619834</v>
      </c>
      <c r="K89" s="14">
        <v>0.10514881125385107</v>
      </c>
      <c r="L89" s="14">
        <v>0.13665774349475393</v>
      </c>
      <c r="M89" s="14">
        <v>0.16530337078651686</v>
      </c>
      <c r="N89" s="14">
        <v>9.2872279644730688E-2</v>
      </c>
      <c r="O89" s="14"/>
    </row>
    <row r="90" spans="1:16" x14ac:dyDescent="0.3">
      <c r="A90" s="4" t="s">
        <v>55</v>
      </c>
      <c r="B90" s="14">
        <v>4.8894911994960481E-2</v>
      </c>
      <c r="C90" s="14">
        <v>9.768037862949136E-2</v>
      </c>
      <c r="D90" s="14">
        <v>0.16027686970875163</v>
      </c>
      <c r="E90" s="206">
        <v>-3.4676217946686107E-2</v>
      </c>
      <c r="F90" s="14">
        <v>4.7709217355379016E-2</v>
      </c>
      <c r="G90" s="14">
        <v>1.5388963260449204E-2</v>
      </c>
      <c r="H90" s="206">
        <v>-8.252313353415466E-3</v>
      </c>
      <c r="I90" s="14">
        <v>9.4602445450246569E-2</v>
      </c>
      <c r="J90" s="14">
        <v>6.4810532901716497E-2</v>
      </c>
      <c r="K90" s="14">
        <v>7.1495672210569849E-2</v>
      </c>
      <c r="L90" s="14">
        <v>0.13998227605051325</v>
      </c>
      <c r="M90" s="14">
        <v>0.12774836051738259</v>
      </c>
      <c r="N90" s="14">
        <v>6.7523372346060456E-2</v>
      </c>
    </row>
    <row r="91" spans="1:16" x14ac:dyDescent="0.3">
      <c r="A91" s="4" t="s">
        <v>25</v>
      </c>
      <c r="B91" s="14">
        <v>0.14770119428616033</v>
      </c>
      <c r="C91" s="14">
        <v>0.10122339124051871</v>
      </c>
      <c r="D91" s="14">
        <v>0.13612163340753181</v>
      </c>
      <c r="E91" s="206">
        <v>-2.5253048675164955E-2</v>
      </c>
      <c r="F91" s="14">
        <v>7.2300288739172283E-2</v>
      </c>
      <c r="G91" s="14">
        <v>0.14714569479229639</v>
      </c>
      <c r="H91" s="14">
        <v>6.3978044010583573E-2</v>
      </c>
      <c r="I91" s="14">
        <v>4.8108937934884466E-2</v>
      </c>
      <c r="J91" s="14">
        <v>0.1254499790707409</v>
      </c>
      <c r="K91" s="14">
        <v>0.12732287536631615</v>
      </c>
      <c r="L91" s="14">
        <v>0.1508559248651169</v>
      </c>
      <c r="M91" s="14">
        <v>0.14894993635977938</v>
      </c>
      <c r="N91" s="14">
        <v>0.10825297232696626</v>
      </c>
    </row>
    <row r="92" spans="1:16" x14ac:dyDescent="0.3">
      <c r="A92" s="4" t="s">
        <v>26</v>
      </c>
      <c r="B92" s="14">
        <v>1.4846988740441554E-2</v>
      </c>
      <c r="C92" s="14">
        <v>0.1998892178649381</v>
      </c>
      <c r="D92" s="14">
        <v>0.27182758364694393</v>
      </c>
      <c r="E92" s="14">
        <v>4.4040013497978161E-4</v>
      </c>
      <c r="F92" s="14">
        <v>4.9778364116094986E-2</v>
      </c>
      <c r="G92" s="14">
        <v>9.7815193425536184E-2</v>
      </c>
      <c r="H92" s="14">
        <v>3.0485462305850964E-2</v>
      </c>
      <c r="I92" s="14">
        <v>3.5330596992675482E-2</v>
      </c>
      <c r="J92" s="14">
        <v>4.0722807683787464E-2</v>
      </c>
      <c r="K92" s="14">
        <v>8.9874783598548627E-2</v>
      </c>
      <c r="L92" s="206">
        <v>-2.3766370900379821E-2</v>
      </c>
      <c r="M92" s="206">
        <v>-3.1001511537786304E-2</v>
      </c>
      <c r="N92" s="14">
        <v>5.938298615898651E-2</v>
      </c>
    </row>
    <row r="93" spans="1:16" x14ac:dyDescent="0.3">
      <c r="A93" s="4" t="s">
        <v>27</v>
      </c>
      <c r="B93" s="14">
        <v>2.5976028057193509E-2</v>
      </c>
      <c r="C93" s="14">
        <v>5.0412063826056459E-2</v>
      </c>
      <c r="D93" s="14">
        <v>0.14606596527464016</v>
      </c>
      <c r="E93" s="206">
        <v>-0.10711387611576954</v>
      </c>
      <c r="F93" s="206">
        <v>-1.8685419058553386E-2</v>
      </c>
      <c r="G93" s="14">
        <v>9.5193812515593459E-2</v>
      </c>
      <c r="H93" s="14">
        <v>8.3566659487400385E-2</v>
      </c>
      <c r="I93" s="14">
        <v>9.0929716648179892E-2</v>
      </c>
      <c r="J93" s="14">
        <v>7.9830954044790528E-2</v>
      </c>
      <c r="K93" s="14">
        <v>0.10854142032412882</v>
      </c>
      <c r="L93" s="14">
        <v>6.0508269463493344E-2</v>
      </c>
      <c r="M93" s="14">
        <v>0.20395042814543266</v>
      </c>
      <c r="N93" s="14">
        <v>7.092627824313967E-2</v>
      </c>
    </row>
    <row r="94" spans="1:16" x14ac:dyDescent="0.3">
      <c r="A94" s="15" t="s">
        <v>56</v>
      </c>
      <c r="B94" s="21">
        <v>2.8825275719322519E-2</v>
      </c>
      <c r="C94" s="21">
        <v>6.924034126260345E-2</v>
      </c>
      <c r="D94" s="21">
        <v>0.14604149850434453</v>
      </c>
      <c r="E94" s="21">
        <v>2.7225545919682109E-3</v>
      </c>
      <c r="F94" s="21">
        <v>7.3909083564088818E-2</v>
      </c>
      <c r="G94" s="21">
        <v>9.6134684715139668E-2</v>
      </c>
      <c r="H94" s="21">
        <v>7.3414830607956047E-2</v>
      </c>
      <c r="I94" s="21">
        <v>9.6237218326351973E-2</v>
      </c>
      <c r="J94" s="21">
        <v>0.11606967910050001</v>
      </c>
      <c r="K94" s="21">
        <v>0.14247849808861768</v>
      </c>
      <c r="L94" s="21">
        <v>0.12305785195068589</v>
      </c>
      <c r="M94" s="21">
        <v>0.10949822396011434</v>
      </c>
      <c r="N94" s="21">
        <v>8.9918564387964361E-2</v>
      </c>
      <c r="O94" s="15"/>
      <c r="P94" s="15"/>
    </row>
    <row r="95" spans="1:16" x14ac:dyDescent="0.3">
      <c r="A95" s="4" t="s">
        <v>2</v>
      </c>
      <c r="B95" s="14">
        <v>6.8187259044627108E-2</v>
      </c>
      <c r="C95" s="14">
        <v>8.006933100110937E-2</v>
      </c>
      <c r="D95" s="14">
        <v>0.14427120878310029</v>
      </c>
      <c r="E95" s="206">
        <v>-4.1542190362381642E-3</v>
      </c>
      <c r="F95" s="14">
        <v>6.2067562004759491E-2</v>
      </c>
      <c r="G95" s="14">
        <v>5.1308458734429865E-2</v>
      </c>
      <c r="H95" s="14">
        <v>2.1421898659675462E-2</v>
      </c>
      <c r="I95" s="14">
        <v>9.9979506260416962E-2</v>
      </c>
      <c r="J95" s="14">
        <v>7.0037261614664434E-2</v>
      </c>
      <c r="K95" s="14">
        <v>6.6485573129857589E-2</v>
      </c>
      <c r="L95" s="14">
        <v>5.7254592756764741E-2</v>
      </c>
      <c r="M95" s="14">
        <v>5.3524227971297932E-2</v>
      </c>
      <c r="N95" s="14">
        <v>6.2628919167104585E-2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F0D8-711C-4592-A929-998F35ACA0BF}">
  <dimension ref="A1:U105"/>
  <sheetViews>
    <sheetView workbookViewId="0">
      <selection activeCell="E33" sqref="E33"/>
    </sheetView>
  </sheetViews>
  <sheetFormatPr defaultColWidth="9.109375" defaultRowHeight="14.4" x14ac:dyDescent="0.3"/>
  <cols>
    <col min="1" max="1" width="18.6640625" style="87" customWidth="1"/>
    <col min="2" max="2" width="10.6640625" style="87" customWidth="1"/>
    <col min="3" max="3" width="10.44140625" style="87" customWidth="1"/>
    <col min="4" max="4" width="10.33203125" style="87" customWidth="1"/>
    <col min="5" max="5" width="11" style="87" customWidth="1"/>
    <col min="6" max="6" width="10.21875" style="87" customWidth="1"/>
    <col min="7" max="7" width="9.77734375" style="87" customWidth="1"/>
    <col min="8" max="8" width="9.5546875" style="87" customWidth="1"/>
    <col min="9" max="9" width="9.33203125" style="87" customWidth="1"/>
    <col min="10" max="10" width="9.109375" style="87" customWidth="1"/>
    <col min="11" max="13" width="9.21875" style="87" customWidth="1"/>
    <col min="14" max="14" width="10.21875" style="87" customWidth="1"/>
    <col min="15" max="15" width="8.44140625" style="87" customWidth="1"/>
    <col min="16" max="16" width="10" style="87" customWidth="1"/>
    <col min="17" max="17" width="18.109375" style="87" customWidth="1"/>
    <col min="18" max="18" width="11.109375" style="87" bestFit="1" customWidth="1"/>
    <col min="19" max="19" width="12.88671875" style="87" customWidth="1"/>
    <col min="20" max="256" width="9.109375" style="87"/>
    <col min="257" max="257" width="18.6640625" style="87" customWidth="1"/>
    <col min="258" max="258" width="12.88671875" style="87" customWidth="1"/>
    <col min="259" max="259" width="11.6640625" style="87" customWidth="1"/>
    <col min="260" max="260" width="13.88671875" style="87" bestFit="1" customWidth="1"/>
    <col min="261" max="261" width="13.109375" style="87" customWidth="1"/>
    <col min="262" max="262" width="12.5546875" style="87" customWidth="1"/>
    <col min="263" max="263" width="13.44140625" style="87" customWidth="1"/>
    <col min="264" max="264" width="13" style="87" customWidth="1"/>
    <col min="265" max="265" width="12" style="87" customWidth="1"/>
    <col min="266" max="269" width="10.109375" style="87" bestFit="1" customWidth="1"/>
    <col min="270" max="270" width="14.109375" style="87" customWidth="1"/>
    <col min="271" max="271" width="15.5546875" style="87" bestFit="1" customWidth="1"/>
    <col min="272" max="272" width="11.33203125" style="87" bestFit="1" customWidth="1"/>
    <col min="273" max="273" width="18.109375" style="87" customWidth="1"/>
    <col min="274" max="274" width="11.109375" style="87" bestFit="1" customWidth="1"/>
    <col min="275" max="275" width="12.88671875" style="87" customWidth="1"/>
    <col min="276" max="512" width="9.109375" style="87"/>
    <col min="513" max="513" width="18.6640625" style="87" customWidth="1"/>
    <col min="514" max="514" width="12.88671875" style="87" customWidth="1"/>
    <col min="515" max="515" width="11.6640625" style="87" customWidth="1"/>
    <col min="516" max="516" width="13.88671875" style="87" bestFit="1" customWidth="1"/>
    <col min="517" max="517" width="13.109375" style="87" customWidth="1"/>
    <col min="518" max="518" width="12.5546875" style="87" customWidth="1"/>
    <col min="519" max="519" width="13.44140625" style="87" customWidth="1"/>
    <col min="520" max="520" width="13" style="87" customWidth="1"/>
    <col min="521" max="521" width="12" style="87" customWidth="1"/>
    <col min="522" max="525" width="10.109375" style="87" bestFit="1" customWidth="1"/>
    <col min="526" max="526" width="14.109375" style="87" customWidth="1"/>
    <col min="527" max="527" width="15.5546875" style="87" bestFit="1" customWidth="1"/>
    <col min="528" max="528" width="11.33203125" style="87" bestFit="1" customWidth="1"/>
    <col min="529" max="529" width="18.109375" style="87" customWidth="1"/>
    <col min="530" max="530" width="11.109375" style="87" bestFit="1" customWidth="1"/>
    <col min="531" max="531" width="12.88671875" style="87" customWidth="1"/>
    <col min="532" max="768" width="9.109375" style="87"/>
    <col min="769" max="769" width="18.6640625" style="87" customWidth="1"/>
    <col min="770" max="770" width="12.88671875" style="87" customWidth="1"/>
    <col min="771" max="771" width="11.6640625" style="87" customWidth="1"/>
    <col min="772" max="772" width="13.88671875" style="87" bestFit="1" customWidth="1"/>
    <col min="773" max="773" width="13.109375" style="87" customWidth="1"/>
    <col min="774" max="774" width="12.5546875" style="87" customWidth="1"/>
    <col min="775" max="775" width="13.44140625" style="87" customWidth="1"/>
    <col min="776" max="776" width="13" style="87" customWidth="1"/>
    <col min="777" max="777" width="12" style="87" customWidth="1"/>
    <col min="778" max="781" width="10.109375" style="87" bestFit="1" customWidth="1"/>
    <col min="782" max="782" width="14.109375" style="87" customWidth="1"/>
    <col min="783" max="783" width="15.5546875" style="87" bestFit="1" customWidth="1"/>
    <col min="784" max="784" width="11.33203125" style="87" bestFit="1" customWidth="1"/>
    <col min="785" max="785" width="18.109375" style="87" customWidth="1"/>
    <col min="786" max="786" width="11.109375" style="87" bestFit="1" customWidth="1"/>
    <col min="787" max="787" width="12.88671875" style="87" customWidth="1"/>
    <col min="788" max="1024" width="9.109375" style="87"/>
    <col min="1025" max="1025" width="18.6640625" style="87" customWidth="1"/>
    <col min="1026" max="1026" width="12.88671875" style="87" customWidth="1"/>
    <col min="1027" max="1027" width="11.6640625" style="87" customWidth="1"/>
    <col min="1028" max="1028" width="13.88671875" style="87" bestFit="1" customWidth="1"/>
    <col min="1029" max="1029" width="13.109375" style="87" customWidth="1"/>
    <col min="1030" max="1030" width="12.5546875" style="87" customWidth="1"/>
    <col min="1031" max="1031" width="13.44140625" style="87" customWidth="1"/>
    <col min="1032" max="1032" width="13" style="87" customWidth="1"/>
    <col min="1033" max="1033" width="12" style="87" customWidth="1"/>
    <col min="1034" max="1037" width="10.109375" style="87" bestFit="1" customWidth="1"/>
    <col min="1038" max="1038" width="14.109375" style="87" customWidth="1"/>
    <col min="1039" max="1039" width="15.5546875" style="87" bestFit="1" customWidth="1"/>
    <col min="1040" max="1040" width="11.33203125" style="87" bestFit="1" customWidth="1"/>
    <col min="1041" max="1041" width="18.109375" style="87" customWidth="1"/>
    <col min="1042" max="1042" width="11.109375" style="87" bestFit="1" customWidth="1"/>
    <col min="1043" max="1043" width="12.88671875" style="87" customWidth="1"/>
    <col min="1044" max="1280" width="9.109375" style="87"/>
    <col min="1281" max="1281" width="18.6640625" style="87" customWidth="1"/>
    <col min="1282" max="1282" width="12.88671875" style="87" customWidth="1"/>
    <col min="1283" max="1283" width="11.6640625" style="87" customWidth="1"/>
    <col min="1284" max="1284" width="13.88671875" style="87" bestFit="1" customWidth="1"/>
    <col min="1285" max="1285" width="13.109375" style="87" customWidth="1"/>
    <col min="1286" max="1286" width="12.5546875" style="87" customWidth="1"/>
    <col min="1287" max="1287" width="13.44140625" style="87" customWidth="1"/>
    <col min="1288" max="1288" width="13" style="87" customWidth="1"/>
    <col min="1289" max="1289" width="12" style="87" customWidth="1"/>
    <col min="1290" max="1293" width="10.109375" style="87" bestFit="1" customWidth="1"/>
    <col min="1294" max="1294" width="14.109375" style="87" customWidth="1"/>
    <col min="1295" max="1295" width="15.5546875" style="87" bestFit="1" customWidth="1"/>
    <col min="1296" max="1296" width="11.33203125" style="87" bestFit="1" customWidth="1"/>
    <col min="1297" max="1297" width="18.109375" style="87" customWidth="1"/>
    <col min="1298" max="1298" width="11.109375" style="87" bestFit="1" customWidth="1"/>
    <col min="1299" max="1299" width="12.88671875" style="87" customWidth="1"/>
    <col min="1300" max="1536" width="9.109375" style="87"/>
    <col min="1537" max="1537" width="18.6640625" style="87" customWidth="1"/>
    <col min="1538" max="1538" width="12.88671875" style="87" customWidth="1"/>
    <col min="1539" max="1539" width="11.6640625" style="87" customWidth="1"/>
    <col min="1540" max="1540" width="13.88671875" style="87" bestFit="1" customWidth="1"/>
    <col min="1541" max="1541" width="13.109375" style="87" customWidth="1"/>
    <col min="1542" max="1542" width="12.5546875" style="87" customWidth="1"/>
    <col min="1543" max="1543" width="13.44140625" style="87" customWidth="1"/>
    <col min="1544" max="1544" width="13" style="87" customWidth="1"/>
    <col min="1545" max="1545" width="12" style="87" customWidth="1"/>
    <col min="1546" max="1549" width="10.109375" style="87" bestFit="1" customWidth="1"/>
    <col min="1550" max="1550" width="14.109375" style="87" customWidth="1"/>
    <col min="1551" max="1551" width="15.5546875" style="87" bestFit="1" customWidth="1"/>
    <col min="1552" max="1552" width="11.33203125" style="87" bestFit="1" customWidth="1"/>
    <col min="1553" max="1553" width="18.109375" style="87" customWidth="1"/>
    <col min="1554" max="1554" width="11.109375" style="87" bestFit="1" customWidth="1"/>
    <col min="1555" max="1555" width="12.88671875" style="87" customWidth="1"/>
    <col min="1556" max="1792" width="9.109375" style="87"/>
    <col min="1793" max="1793" width="18.6640625" style="87" customWidth="1"/>
    <col min="1794" max="1794" width="12.88671875" style="87" customWidth="1"/>
    <col min="1795" max="1795" width="11.6640625" style="87" customWidth="1"/>
    <col min="1796" max="1796" width="13.88671875" style="87" bestFit="1" customWidth="1"/>
    <col min="1797" max="1797" width="13.109375" style="87" customWidth="1"/>
    <col min="1798" max="1798" width="12.5546875" style="87" customWidth="1"/>
    <col min="1799" max="1799" width="13.44140625" style="87" customWidth="1"/>
    <col min="1800" max="1800" width="13" style="87" customWidth="1"/>
    <col min="1801" max="1801" width="12" style="87" customWidth="1"/>
    <col min="1802" max="1805" width="10.109375" style="87" bestFit="1" customWidth="1"/>
    <col min="1806" max="1806" width="14.109375" style="87" customWidth="1"/>
    <col min="1807" max="1807" width="15.5546875" style="87" bestFit="1" customWidth="1"/>
    <col min="1808" max="1808" width="11.33203125" style="87" bestFit="1" customWidth="1"/>
    <col min="1809" max="1809" width="18.109375" style="87" customWidth="1"/>
    <col min="1810" max="1810" width="11.109375" style="87" bestFit="1" customWidth="1"/>
    <col min="1811" max="1811" width="12.88671875" style="87" customWidth="1"/>
    <col min="1812" max="2048" width="9.109375" style="87"/>
    <col min="2049" max="2049" width="18.6640625" style="87" customWidth="1"/>
    <col min="2050" max="2050" width="12.88671875" style="87" customWidth="1"/>
    <col min="2051" max="2051" width="11.6640625" style="87" customWidth="1"/>
    <col min="2052" max="2052" width="13.88671875" style="87" bestFit="1" customWidth="1"/>
    <col min="2053" max="2053" width="13.109375" style="87" customWidth="1"/>
    <col min="2054" max="2054" width="12.5546875" style="87" customWidth="1"/>
    <col min="2055" max="2055" width="13.44140625" style="87" customWidth="1"/>
    <col min="2056" max="2056" width="13" style="87" customWidth="1"/>
    <col min="2057" max="2057" width="12" style="87" customWidth="1"/>
    <col min="2058" max="2061" width="10.109375" style="87" bestFit="1" customWidth="1"/>
    <col min="2062" max="2062" width="14.109375" style="87" customWidth="1"/>
    <col min="2063" max="2063" width="15.5546875" style="87" bestFit="1" customWidth="1"/>
    <col min="2064" max="2064" width="11.33203125" style="87" bestFit="1" customWidth="1"/>
    <col min="2065" max="2065" width="18.109375" style="87" customWidth="1"/>
    <col min="2066" max="2066" width="11.109375" style="87" bestFit="1" customWidth="1"/>
    <col min="2067" max="2067" width="12.88671875" style="87" customWidth="1"/>
    <col min="2068" max="2304" width="9.109375" style="87"/>
    <col min="2305" max="2305" width="18.6640625" style="87" customWidth="1"/>
    <col min="2306" max="2306" width="12.88671875" style="87" customWidth="1"/>
    <col min="2307" max="2307" width="11.6640625" style="87" customWidth="1"/>
    <col min="2308" max="2308" width="13.88671875" style="87" bestFit="1" customWidth="1"/>
    <col min="2309" max="2309" width="13.109375" style="87" customWidth="1"/>
    <col min="2310" max="2310" width="12.5546875" style="87" customWidth="1"/>
    <col min="2311" max="2311" width="13.44140625" style="87" customWidth="1"/>
    <col min="2312" max="2312" width="13" style="87" customWidth="1"/>
    <col min="2313" max="2313" width="12" style="87" customWidth="1"/>
    <col min="2314" max="2317" width="10.109375" style="87" bestFit="1" customWidth="1"/>
    <col min="2318" max="2318" width="14.109375" style="87" customWidth="1"/>
    <col min="2319" max="2319" width="15.5546875" style="87" bestFit="1" customWidth="1"/>
    <col min="2320" max="2320" width="11.33203125" style="87" bestFit="1" customWidth="1"/>
    <col min="2321" max="2321" width="18.109375" style="87" customWidth="1"/>
    <col min="2322" max="2322" width="11.109375" style="87" bestFit="1" customWidth="1"/>
    <col min="2323" max="2323" width="12.88671875" style="87" customWidth="1"/>
    <col min="2324" max="2560" width="9.109375" style="87"/>
    <col min="2561" max="2561" width="18.6640625" style="87" customWidth="1"/>
    <col min="2562" max="2562" width="12.88671875" style="87" customWidth="1"/>
    <col min="2563" max="2563" width="11.6640625" style="87" customWidth="1"/>
    <col min="2564" max="2564" width="13.88671875" style="87" bestFit="1" customWidth="1"/>
    <col min="2565" max="2565" width="13.109375" style="87" customWidth="1"/>
    <col min="2566" max="2566" width="12.5546875" style="87" customWidth="1"/>
    <col min="2567" max="2567" width="13.44140625" style="87" customWidth="1"/>
    <col min="2568" max="2568" width="13" style="87" customWidth="1"/>
    <col min="2569" max="2569" width="12" style="87" customWidth="1"/>
    <col min="2570" max="2573" width="10.109375" style="87" bestFit="1" customWidth="1"/>
    <col min="2574" max="2574" width="14.109375" style="87" customWidth="1"/>
    <col min="2575" max="2575" width="15.5546875" style="87" bestFit="1" customWidth="1"/>
    <col min="2576" max="2576" width="11.33203125" style="87" bestFit="1" customWidth="1"/>
    <col min="2577" max="2577" width="18.109375" style="87" customWidth="1"/>
    <col min="2578" max="2578" width="11.109375" style="87" bestFit="1" customWidth="1"/>
    <col min="2579" max="2579" width="12.88671875" style="87" customWidth="1"/>
    <col min="2580" max="2816" width="9.109375" style="87"/>
    <col min="2817" max="2817" width="18.6640625" style="87" customWidth="1"/>
    <col min="2818" max="2818" width="12.88671875" style="87" customWidth="1"/>
    <col min="2819" max="2819" width="11.6640625" style="87" customWidth="1"/>
    <col min="2820" max="2820" width="13.88671875" style="87" bestFit="1" customWidth="1"/>
    <col min="2821" max="2821" width="13.109375" style="87" customWidth="1"/>
    <col min="2822" max="2822" width="12.5546875" style="87" customWidth="1"/>
    <col min="2823" max="2823" width="13.44140625" style="87" customWidth="1"/>
    <col min="2824" max="2824" width="13" style="87" customWidth="1"/>
    <col min="2825" max="2825" width="12" style="87" customWidth="1"/>
    <col min="2826" max="2829" width="10.109375" style="87" bestFit="1" customWidth="1"/>
    <col min="2830" max="2830" width="14.109375" style="87" customWidth="1"/>
    <col min="2831" max="2831" width="15.5546875" style="87" bestFit="1" customWidth="1"/>
    <col min="2832" max="2832" width="11.33203125" style="87" bestFit="1" customWidth="1"/>
    <col min="2833" max="2833" width="18.109375" style="87" customWidth="1"/>
    <col min="2834" max="2834" width="11.109375" style="87" bestFit="1" customWidth="1"/>
    <col min="2835" max="2835" width="12.88671875" style="87" customWidth="1"/>
    <col min="2836" max="3072" width="9.109375" style="87"/>
    <col min="3073" max="3073" width="18.6640625" style="87" customWidth="1"/>
    <col min="3074" max="3074" width="12.88671875" style="87" customWidth="1"/>
    <col min="3075" max="3075" width="11.6640625" style="87" customWidth="1"/>
    <col min="3076" max="3076" width="13.88671875" style="87" bestFit="1" customWidth="1"/>
    <col min="3077" max="3077" width="13.109375" style="87" customWidth="1"/>
    <col min="3078" max="3078" width="12.5546875" style="87" customWidth="1"/>
    <col min="3079" max="3079" width="13.44140625" style="87" customWidth="1"/>
    <col min="3080" max="3080" width="13" style="87" customWidth="1"/>
    <col min="3081" max="3081" width="12" style="87" customWidth="1"/>
    <col min="3082" max="3085" width="10.109375" style="87" bestFit="1" customWidth="1"/>
    <col min="3086" max="3086" width="14.109375" style="87" customWidth="1"/>
    <col min="3087" max="3087" width="15.5546875" style="87" bestFit="1" customWidth="1"/>
    <col min="3088" max="3088" width="11.33203125" style="87" bestFit="1" customWidth="1"/>
    <col min="3089" max="3089" width="18.109375" style="87" customWidth="1"/>
    <col min="3090" max="3090" width="11.109375" style="87" bestFit="1" customWidth="1"/>
    <col min="3091" max="3091" width="12.88671875" style="87" customWidth="1"/>
    <col min="3092" max="3328" width="9.109375" style="87"/>
    <col min="3329" max="3329" width="18.6640625" style="87" customWidth="1"/>
    <col min="3330" max="3330" width="12.88671875" style="87" customWidth="1"/>
    <col min="3331" max="3331" width="11.6640625" style="87" customWidth="1"/>
    <col min="3332" max="3332" width="13.88671875" style="87" bestFit="1" customWidth="1"/>
    <col min="3333" max="3333" width="13.109375" style="87" customWidth="1"/>
    <col min="3334" max="3334" width="12.5546875" style="87" customWidth="1"/>
    <col min="3335" max="3335" width="13.44140625" style="87" customWidth="1"/>
    <col min="3336" max="3336" width="13" style="87" customWidth="1"/>
    <col min="3337" max="3337" width="12" style="87" customWidth="1"/>
    <col min="3338" max="3341" width="10.109375" style="87" bestFit="1" customWidth="1"/>
    <col min="3342" max="3342" width="14.109375" style="87" customWidth="1"/>
    <col min="3343" max="3343" width="15.5546875" style="87" bestFit="1" customWidth="1"/>
    <col min="3344" max="3344" width="11.33203125" style="87" bestFit="1" customWidth="1"/>
    <col min="3345" max="3345" width="18.109375" style="87" customWidth="1"/>
    <col min="3346" max="3346" width="11.109375" style="87" bestFit="1" customWidth="1"/>
    <col min="3347" max="3347" width="12.88671875" style="87" customWidth="1"/>
    <col min="3348" max="3584" width="9.109375" style="87"/>
    <col min="3585" max="3585" width="18.6640625" style="87" customWidth="1"/>
    <col min="3586" max="3586" width="12.88671875" style="87" customWidth="1"/>
    <col min="3587" max="3587" width="11.6640625" style="87" customWidth="1"/>
    <col min="3588" max="3588" width="13.88671875" style="87" bestFit="1" customWidth="1"/>
    <col min="3589" max="3589" width="13.109375" style="87" customWidth="1"/>
    <col min="3590" max="3590" width="12.5546875" style="87" customWidth="1"/>
    <col min="3591" max="3591" width="13.44140625" style="87" customWidth="1"/>
    <col min="3592" max="3592" width="13" style="87" customWidth="1"/>
    <col min="3593" max="3593" width="12" style="87" customWidth="1"/>
    <col min="3594" max="3597" width="10.109375" style="87" bestFit="1" customWidth="1"/>
    <col min="3598" max="3598" width="14.109375" style="87" customWidth="1"/>
    <col min="3599" max="3599" width="15.5546875" style="87" bestFit="1" customWidth="1"/>
    <col min="3600" max="3600" width="11.33203125" style="87" bestFit="1" customWidth="1"/>
    <col min="3601" max="3601" width="18.109375" style="87" customWidth="1"/>
    <col min="3602" max="3602" width="11.109375" style="87" bestFit="1" customWidth="1"/>
    <col min="3603" max="3603" width="12.88671875" style="87" customWidth="1"/>
    <col min="3604" max="3840" width="9.109375" style="87"/>
    <col min="3841" max="3841" width="18.6640625" style="87" customWidth="1"/>
    <col min="3842" max="3842" width="12.88671875" style="87" customWidth="1"/>
    <col min="3843" max="3843" width="11.6640625" style="87" customWidth="1"/>
    <col min="3844" max="3844" width="13.88671875" style="87" bestFit="1" customWidth="1"/>
    <col min="3845" max="3845" width="13.109375" style="87" customWidth="1"/>
    <col min="3846" max="3846" width="12.5546875" style="87" customWidth="1"/>
    <col min="3847" max="3847" width="13.44140625" style="87" customWidth="1"/>
    <col min="3848" max="3848" width="13" style="87" customWidth="1"/>
    <col min="3849" max="3849" width="12" style="87" customWidth="1"/>
    <col min="3850" max="3853" width="10.109375" style="87" bestFit="1" customWidth="1"/>
    <col min="3854" max="3854" width="14.109375" style="87" customWidth="1"/>
    <col min="3855" max="3855" width="15.5546875" style="87" bestFit="1" customWidth="1"/>
    <col min="3856" max="3856" width="11.33203125" style="87" bestFit="1" customWidth="1"/>
    <col min="3857" max="3857" width="18.109375" style="87" customWidth="1"/>
    <col min="3858" max="3858" width="11.109375" style="87" bestFit="1" customWidth="1"/>
    <col min="3859" max="3859" width="12.88671875" style="87" customWidth="1"/>
    <col min="3860" max="4096" width="9.109375" style="87"/>
    <col min="4097" max="4097" width="18.6640625" style="87" customWidth="1"/>
    <col min="4098" max="4098" width="12.88671875" style="87" customWidth="1"/>
    <col min="4099" max="4099" width="11.6640625" style="87" customWidth="1"/>
    <col min="4100" max="4100" width="13.88671875" style="87" bestFit="1" customWidth="1"/>
    <col min="4101" max="4101" width="13.109375" style="87" customWidth="1"/>
    <col min="4102" max="4102" width="12.5546875" style="87" customWidth="1"/>
    <col min="4103" max="4103" width="13.44140625" style="87" customWidth="1"/>
    <col min="4104" max="4104" width="13" style="87" customWidth="1"/>
    <col min="4105" max="4105" width="12" style="87" customWidth="1"/>
    <col min="4106" max="4109" width="10.109375" style="87" bestFit="1" customWidth="1"/>
    <col min="4110" max="4110" width="14.109375" style="87" customWidth="1"/>
    <col min="4111" max="4111" width="15.5546875" style="87" bestFit="1" customWidth="1"/>
    <col min="4112" max="4112" width="11.33203125" style="87" bestFit="1" customWidth="1"/>
    <col min="4113" max="4113" width="18.109375" style="87" customWidth="1"/>
    <col min="4114" max="4114" width="11.109375" style="87" bestFit="1" customWidth="1"/>
    <col min="4115" max="4115" width="12.88671875" style="87" customWidth="1"/>
    <col min="4116" max="4352" width="9.109375" style="87"/>
    <col min="4353" max="4353" width="18.6640625" style="87" customWidth="1"/>
    <col min="4354" max="4354" width="12.88671875" style="87" customWidth="1"/>
    <col min="4355" max="4355" width="11.6640625" style="87" customWidth="1"/>
    <col min="4356" max="4356" width="13.88671875" style="87" bestFit="1" customWidth="1"/>
    <col min="4357" max="4357" width="13.109375" style="87" customWidth="1"/>
    <col min="4358" max="4358" width="12.5546875" style="87" customWidth="1"/>
    <col min="4359" max="4359" width="13.44140625" style="87" customWidth="1"/>
    <col min="4360" max="4360" width="13" style="87" customWidth="1"/>
    <col min="4361" max="4361" width="12" style="87" customWidth="1"/>
    <col min="4362" max="4365" width="10.109375" style="87" bestFit="1" customWidth="1"/>
    <col min="4366" max="4366" width="14.109375" style="87" customWidth="1"/>
    <col min="4367" max="4367" width="15.5546875" style="87" bestFit="1" customWidth="1"/>
    <col min="4368" max="4368" width="11.33203125" style="87" bestFit="1" customWidth="1"/>
    <col min="4369" max="4369" width="18.109375" style="87" customWidth="1"/>
    <col min="4370" max="4370" width="11.109375" style="87" bestFit="1" customWidth="1"/>
    <col min="4371" max="4371" width="12.88671875" style="87" customWidth="1"/>
    <col min="4372" max="4608" width="9.109375" style="87"/>
    <col min="4609" max="4609" width="18.6640625" style="87" customWidth="1"/>
    <col min="4610" max="4610" width="12.88671875" style="87" customWidth="1"/>
    <col min="4611" max="4611" width="11.6640625" style="87" customWidth="1"/>
    <col min="4612" max="4612" width="13.88671875" style="87" bestFit="1" customWidth="1"/>
    <col min="4613" max="4613" width="13.109375" style="87" customWidth="1"/>
    <col min="4614" max="4614" width="12.5546875" style="87" customWidth="1"/>
    <col min="4615" max="4615" width="13.44140625" style="87" customWidth="1"/>
    <col min="4616" max="4616" width="13" style="87" customWidth="1"/>
    <col min="4617" max="4617" width="12" style="87" customWidth="1"/>
    <col min="4618" max="4621" width="10.109375" style="87" bestFit="1" customWidth="1"/>
    <col min="4622" max="4622" width="14.109375" style="87" customWidth="1"/>
    <col min="4623" max="4623" width="15.5546875" style="87" bestFit="1" customWidth="1"/>
    <col min="4624" max="4624" width="11.33203125" style="87" bestFit="1" customWidth="1"/>
    <col min="4625" max="4625" width="18.109375" style="87" customWidth="1"/>
    <col min="4626" max="4626" width="11.109375" style="87" bestFit="1" customWidth="1"/>
    <col min="4627" max="4627" width="12.88671875" style="87" customWidth="1"/>
    <col min="4628" max="4864" width="9.109375" style="87"/>
    <col min="4865" max="4865" width="18.6640625" style="87" customWidth="1"/>
    <col min="4866" max="4866" width="12.88671875" style="87" customWidth="1"/>
    <col min="4867" max="4867" width="11.6640625" style="87" customWidth="1"/>
    <col min="4868" max="4868" width="13.88671875" style="87" bestFit="1" customWidth="1"/>
    <col min="4869" max="4869" width="13.109375" style="87" customWidth="1"/>
    <col min="4870" max="4870" width="12.5546875" style="87" customWidth="1"/>
    <col min="4871" max="4871" width="13.44140625" style="87" customWidth="1"/>
    <col min="4872" max="4872" width="13" style="87" customWidth="1"/>
    <col min="4873" max="4873" width="12" style="87" customWidth="1"/>
    <col min="4874" max="4877" width="10.109375" style="87" bestFit="1" customWidth="1"/>
    <col min="4878" max="4878" width="14.109375" style="87" customWidth="1"/>
    <col min="4879" max="4879" width="15.5546875" style="87" bestFit="1" customWidth="1"/>
    <col min="4880" max="4880" width="11.33203125" style="87" bestFit="1" customWidth="1"/>
    <col min="4881" max="4881" width="18.109375" style="87" customWidth="1"/>
    <col min="4882" max="4882" width="11.109375" style="87" bestFit="1" customWidth="1"/>
    <col min="4883" max="4883" width="12.88671875" style="87" customWidth="1"/>
    <col min="4884" max="5120" width="9.109375" style="87"/>
    <col min="5121" max="5121" width="18.6640625" style="87" customWidth="1"/>
    <col min="5122" max="5122" width="12.88671875" style="87" customWidth="1"/>
    <col min="5123" max="5123" width="11.6640625" style="87" customWidth="1"/>
    <col min="5124" max="5124" width="13.88671875" style="87" bestFit="1" customWidth="1"/>
    <col min="5125" max="5125" width="13.109375" style="87" customWidth="1"/>
    <col min="5126" max="5126" width="12.5546875" style="87" customWidth="1"/>
    <col min="5127" max="5127" width="13.44140625" style="87" customWidth="1"/>
    <col min="5128" max="5128" width="13" style="87" customWidth="1"/>
    <col min="5129" max="5129" width="12" style="87" customWidth="1"/>
    <col min="5130" max="5133" width="10.109375" style="87" bestFit="1" customWidth="1"/>
    <col min="5134" max="5134" width="14.109375" style="87" customWidth="1"/>
    <col min="5135" max="5135" width="15.5546875" style="87" bestFit="1" customWidth="1"/>
    <col min="5136" max="5136" width="11.33203125" style="87" bestFit="1" customWidth="1"/>
    <col min="5137" max="5137" width="18.109375" style="87" customWidth="1"/>
    <col min="5138" max="5138" width="11.109375" style="87" bestFit="1" customWidth="1"/>
    <col min="5139" max="5139" width="12.88671875" style="87" customWidth="1"/>
    <col min="5140" max="5376" width="9.109375" style="87"/>
    <col min="5377" max="5377" width="18.6640625" style="87" customWidth="1"/>
    <col min="5378" max="5378" width="12.88671875" style="87" customWidth="1"/>
    <col min="5379" max="5379" width="11.6640625" style="87" customWidth="1"/>
    <col min="5380" max="5380" width="13.88671875" style="87" bestFit="1" customWidth="1"/>
    <col min="5381" max="5381" width="13.109375" style="87" customWidth="1"/>
    <col min="5382" max="5382" width="12.5546875" style="87" customWidth="1"/>
    <col min="5383" max="5383" width="13.44140625" style="87" customWidth="1"/>
    <col min="5384" max="5384" width="13" style="87" customWidth="1"/>
    <col min="5385" max="5385" width="12" style="87" customWidth="1"/>
    <col min="5386" max="5389" width="10.109375" style="87" bestFit="1" customWidth="1"/>
    <col min="5390" max="5390" width="14.109375" style="87" customWidth="1"/>
    <col min="5391" max="5391" width="15.5546875" style="87" bestFit="1" customWidth="1"/>
    <col min="5392" max="5392" width="11.33203125" style="87" bestFit="1" customWidth="1"/>
    <col min="5393" max="5393" width="18.109375" style="87" customWidth="1"/>
    <col min="5394" max="5394" width="11.109375" style="87" bestFit="1" customWidth="1"/>
    <col min="5395" max="5395" width="12.88671875" style="87" customWidth="1"/>
    <col min="5396" max="5632" width="9.109375" style="87"/>
    <col min="5633" max="5633" width="18.6640625" style="87" customWidth="1"/>
    <col min="5634" max="5634" width="12.88671875" style="87" customWidth="1"/>
    <col min="5635" max="5635" width="11.6640625" style="87" customWidth="1"/>
    <col min="5636" max="5636" width="13.88671875" style="87" bestFit="1" customWidth="1"/>
    <col min="5637" max="5637" width="13.109375" style="87" customWidth="1"/>
    <col min="5638" max="5638" width="12.5546875" style="87" customWidth="1"/>
    <col min="5639" max="5639" width="13.44140625" style="87" customWidth="1"/>
    <col min="5640" max="5640" width="13" style="87" customWidth="1"/>
    <col min="5641" max="5641" width="12" style="87" customWidth="1"/>
    <col min="5642" max="5645" width="10.109375" style="87" bestFit="1" customWidth="1"/>
    <col min="5646" max="5646" width="14.109375" style="87" customWidth="1"/>
    <col min="5647" max="5647" width="15.5546875" style="87" bestFit="1" customWidth="1"/>
    <col min="5648" max="5648" width="11.33203125" style="87" bestFit="1" customWidth="1"/>
    <col min="5649" max="5649" width="18.109375" style="87" customWidth="1"/>
    <col min="5650" max="5650" width="11.109375" style="87" bestFit="1" customWidth="1"/>
    <col min="5651" max="5651" width="12.88671875" style="87" customWidth="1"/>
    <col min="5652" max="5888" width="9.109375" style="87"/>
    <col min="5889" max="5889" width="18.6640625" style="87" customWidth="1"/>
    <col min="5890" max="5890" width="12.88671875" style="87" customWidth="1"/>
    <col min="5891" max="5891" width="11.6640625" style="87" customWidth="1"/>
    <col min="5892" max="5892" width="13.88671875" style="87" bestFit="1" customWidth="1"/>
    <col min="5893" max="5893" width="13.109375" style="87" customWidth="1"/>
    <col min="5894" max="5894" width="12.5546875" style="87" customWidth="1"/>
    <col min="5895" max="5895" width="13.44140625" style="87" customWidth="1"/>
    <col min="5896" max="5896" width="13" style="87" customWidth="1"/>
    <col min="5897" max="5897" width="12" style="87" customWidth="1"/>
    <col min="5898" max="5901" width="10.109375" style="87" bestFit="1" customWidth="1"/>
    <col min="5902" max="5902" width="14.109375" style="87" customWidth="1"/>
    <col min="5903" max="5903" width="15.5546875" style="87" bestFit="1" customWidth="1"/>
    <col min="5904" max="5904" width="11.33203125" style="87" bestFit="1" customWidth="1"/>
    <col min="5905" max="5905" width="18.109375" style="87" customWidth="1"/>
    <col min="5906" max="5906" width="11.109375" style="87" bestFit="1" customWidth="1"/>
    <col min="5907" max="5907" width="12.88671875" style="87" customWidth="1"/>
    <col min="5908" max="6144" width="9.109375" style="87"/>
    <col min="6145" max="6145" width="18.6640625" style="87" customWidth="1"/>
    <col min="6146" max="6146" width="12.88671875" style="87" customWidth="1"/>
    <col min="6147" max="6147" width="11.6640625" style="87" customWidth="1"/>
    <col min="6148" max="6148" width="13.88671875" style="87" bestFit="1" customWidth="1"/>
    <col min="6149" max="6149" width="13.109375" style="87" customWidth="1"/>
    <col min="6150" max="6150" width="12.5546875" style="87" customWidth="1"/>
    <col min="6151" max="6151" width="13.44140625" style="87" customWidth="1"/>
    <col min="6152" max="6152" width="13" style="87" customWidth="1"/>
    <col min="6153" max="6153" width="12" style="87" customWidth="1"/>
    <col min="6154" max="6157" width="10.109375" style="87" bestFit="1" customWidth="1"/>
    <col min="6158" max="6158" width="14.109375" style="87" customWidth="1"/>
    <col min="6159" max="6159" width="15.5546875" style="87" bestFit="1" customWidth="1"/>
    <col min="6160" max="6160" width="11.33203125" style="87" bestFit="1" customWidth="1"/>
    <col min="6161" max="6161" width="18.109375" style="87" customWidth="1"/>
    <col min="6162" max="6162" width="11.109375" style="87" bestFit="1" customWidth="1"/>
    <col min="6163" max="6163" width="12.88671875" style="87" customWidth="1"/>
    <col min="6164" max="6400" width="9.109375" style="87"/>
    <col min="6401" max="6401" width="18.6640625" style="87" customWidth="1"/>
    <col min="6402" max="6402" width="12.88671875" style="87" customWidth="1"/>
    <col min="6403" max="6403" width="11.6640625" style="87" customWidth="1"/>
    <col min="6404" max="6404" width="13.88671875" style="87" bestFit="1" customWidth="1"/>
    <col min="6405" max="6405" width="13.109375" style="87" customWidth="1"/>
    <col min="6406" max="6406" width="12.5546875" style="87" customWidth="1"/>
    <col min="6407" max="6407" width="13.44140625" style="87" customWidth="1"/>
    <col min="6408" max="6408" width="13" style="87" customWidth="1"/>
    <col min="6409" max="6409" width="12" style="87" customWidth="1"/>
    <col min="6410" max="6413" width="10.109375" style="87" bestFit="1" customWidth="1"/>
    <col min="6414" max="6414" width="14.109375" style="87" customWidth="1"/>
    <col min="6415" max="6415" width="15.5546875" style="87" bestFit="1" customWidth="1"/>
    <col min="6416" max="6416" width="11.33203125" style="87" bestFit="1" customWidth="1"/>
    <col min="6417" max="6417" width="18.109375" style="87" customWidth="1"/>
    <col min="6418" max="6418" width="11.109375" style="87" bestFit="1" customWidth="1"/>
    <col min="6419" max="6419" width="12.88671875" style="87" customWidth="1"/>
    <col min="6420" max="6656" width="9.109375" style="87"/>
    <col min="6657" max="6657" width="18.6640625" style="87" customWidth="1"/>
    <col min="6658" max="6658" width="12.88671875" style="87" customWidth="1"/>
    <col min="6659" max="6659" width="11.6640625" style="87" customWidth="1"/>
    <col min="6660" max="6660" width="13.88671875" style="87" bestFit="1" customWidth="1"/>
    <col min="6661" max="6661" width="13.109375" style="87" customWidth="1"/>
    <col min="6662" max="6662" width="12.5546875" style="87" customWidth="1"/>
    <col min="6663" max="6663" width="13.44140625" style="87" customWidth="1"/>
    <col min="6664" max="6664" width="13" style="87" customWidth="1"/>
    <col min="6665" max="6665" width="12" style="87" customWidth="1"/>
    <col min="6666" max="6669" width="10.109375" style="87" bestFit="1" customWidth="1"/>
    <col min="6670" max="6670" width="14.109375" style="87" customWidth="1"/>
    <col min="6671" max="6671" width="15.5546875" style="87" bestFit="1" customWidth="1"/>
    <col min="6672" max="6672" width="11.33203125" style="87" bestFit="1" customWidth="1"/>
    <col min="6673" max="6673" width="18.109375" style="87" customWidth="1"/>
    <col min="6674" max="6674" width="11.109375" style="87" bestFit="1" customWidth="1"/>
    <col min="6675" max="6675" width="12.88671875" style="87" customWidth="1"/>
    <col min="6676" max="6912" width="9.109375" style="87"/>
    <col min="6913" max="6913" width="18.6640625" style="87" customWidth="1"/>
    <col min="6914" max="6914" width="12.88671875" style="87" customWidth="1"/>
    <col min="6915" max="6915" width="11.6640625" style="87" customWidth="1"/>
    <col min="6916" max="6916" width="13.88671875" style="87" bestFit="1" customWidth="1"/>
    <col min="6917" max="6917" width="13.109375" style="87" customWidth="1"/>
    <col min="6918" max="6918" width="12.5546875" style="87" customWidth="1"/>
    <col min="6919" max="6919" width="13.44140625" style="87" customWidth="1"/>
    <col min="6920" max="6920" width="13" style="87" customWidth="1"/>
    <col min="6921" max="6921" width="12" style="87" customWidth="1"/>
    <col min="6922" max="6925" width="10.109375" style="87" bestFit="1" customWidth="1"/>
    <col min="6926" max="6926" width="14.109375" style="87" customWidth="1"/>
    <col min="6927" max="6927" width="15.5546875" style="87" bestFit="1" customWidth="1"/>
    <col min="6928" max="6928" width="11.33203125" style="87" bestFit="1" customWidth="1"/>
    <col min="6929" max="6929" width="18.109375" style="87" customWidth="1"/>
    <col min="6930" max="6930" width="11.109375" style="87" bestFit="1" customWidth="1"/>
    <col min="6931" max="6931" width="12.88671875" style="87" customWidth="1"/>
    <col min="6932" max="7168" width="9.109375" style="87"/>
    <col min="7169" max="7169" width="18.6640625" style="87" customWidth="1"/>
    <col min="7170" max="7170" width="12.88671875" style="87" customWidth="1"/>
    <col min="7171" max="7171" width="11.6640625" style="87" customWidth="1"/>
    <col min="7172" max="7172" width="13.88671875" style="87" bestFit="1" customWidth="1"/>
    <col min="7173" max="7173" width="13.109375" style="87" customWidth="1"/>
    <col min="7174" max="7174" width="12.5546875" style="87" customWidth="1"/>
    <col min="7175" max="7175" width="13.44140625" style="87" customWidth="1"/>
    <col min="7176" max="7176" width="13" style="87" customWidth="1"/>
    <col min="7177" max="7177" width="12" style="87" customWidth="1"/>
    <col min="7178" max="7181" width="10.109375" style="87" bestFit="1" customWidth="1"/>
    <col min="7182" max="7182" width="14.109375" style="87" customWidth="1"/>
    <col min="7183" max="7183" width="15.5546875" style="87" bestFit="1" customWidth="1"/>
    <col min="7184" max="7184" width="11.33203125" style="87" bestFit="1" customWidth="1"/>
    <col min="7185" max="7185" width="18.109375" style="87" customWidth="1"/>
    <col min="7186" max="7186" width="11.109375" style="87" bestFit="1" customWidth="1"/>
    <col min="7187" max="7187" width="12.88671875" style="87" customWidth="1"/>
    <col min="7188" max="7424" width="9.109375" style="87"/>
    <col min="7425" max="7425" width="18.6640625" style="87" customWidth="1"/>
    <col min="7426" max="7426" width="12.88671875" style="87" customWidth="1"/>
    <col min="7427" max="7427" width="11.6640625" style="87" customWidth="1"/>
    <col min="7428" max="7428" width="13.88671875" style="87" bestFit="1" customWidth="1"/>
    <col min="7429" max="7429" width="13.109375" style="87" customWidth="1"/>
    <col min="7430" max="7430" width="12.5546875" style="87" customWidth="1"/>
    <col min="7431" max="7431" width="13.44140625" style="87" customWidth="1"/>
    <col min="7432" max="7432" width="13" style="87" customWidth="1"/>
    <col min="7433" max="7433" width="12" style="87" customWidth="1"/>
    <col min="7434" max="7437" width="10.109375" style="87" bestFit="1" customWidth="1"/>
    <col min="7438" max="7438" width="14.109375" style="87" customWidth="1"/>
    <col min="7439" max="7439" width="15.5546875" style="87" bestFit="1" customWidth="1"/>
    <col min="7440" max="7440" width="11.33203125" style="87" bestFit="1" customWidth="1"/>
    <col min="7441" max="7441" width="18.109375" style="87" customWidth="1"/>
    <col min="7442" max="7442" width="11.109375" style="87" bestFit="1" customWidth="1"/>
    <col min="7443" max="7443" width="12.88671875" style="87" customWidth="1"/>
    <col min="7444" max="7680" width="9.109375" style="87"/>
    <col min="7681" max="7681" width="18.6640625" style="87" customWidth="1"/>
    <col min="7682" max="7682" width="12.88671875" style="87" customWidth="1"/>
    <col min="7683" max="7683" width="11.6640625" style="87" customWidth="1"/>
    <col min="7684" max="7684" width="13.88671875" style="87" bestFit="1" customWidth="1"/>
    <col min="7685" max="7685" width="13.109375" style="87" customWidth="1"/>
    <col min="7686" max="7686" width="12.5546875" style="87" customWidth="1"/>
    <col min="7687" max="7687" width="13.44140625" style="87" customWidth="1"/>
    <col min="7688" max="7688" width="13" style="87" customWidth="1"/>
    <col min="7689" max="7689" width="12" style="87" customWidth="1"/>
    <col min="7690" max="7693" width="10.109375" style="87" bestFit="1" customWidth="1"/>
    <col min="7694" max="7694" width="14.109375" style="87" customWidth="1"/>
    <col min="7695" max="7695" width="15.5546875" style="87" bestFit="1" customWidth="1"/>
    <col min="7696" max="7696" width="11.33203125" style="87" bestFit="1" customWidth="1"/>
    <col min="7697" max="7697" width="18.109375" style="87" customWidth="1"/>
    <col min="7698" max="7698" width="11.109375" style="87" bestFit="1" customWidth="1"/>
    <col min="7699" max="7699" width="12.88671875" style="87" customWidth="1"/>
    <col min="7700" max="7936" width="9.109375" style="87"/>
    <col min="7937" max="7937" width="18.6640625" style="87" customWidth="1"/>
    <col min="7938" max="7938" width="12.88671875" style="87" customWidth="1"/>
    <col min="7939" max="7939" width="11.6640625" style="87" customWidth="1"/>
    <col min="7940" max="7940" width="13.88671875" style="87" bestFit="1" customWidth="1"/>
    <col min="7941" max="7941" width="13.109375" style="87" customWidth="1"/>
    <col min="7942" max="7942" width="12.5546875" style="87" customWidth="1"/>
    <col min="7943" max="7943" width="13.44140625" style="87" customWidth="1"/>
    <col min="7944" max="7944" width="13" style="87" customWidth="1"/>
    <col min="7945" max="7945" width="12" style="87" customWidth="1"/>
    <col min="7946" max="7949" width="10.109375" style="87" bestFit="1" customWidth="1"/>
    <col min="7950" max="7950" width="14.109375" style="87" customWidth="1"/>
    <col min="7951" max="7951" width="15.5546875" style="87" bestFit="1" customWidth="1"/>
    <col min="7952" max="7952" width="11.33203125" style="87" bestFit="1" customWidth="1"/>
    <col min="7953" max="7953" width="18.109375" style="87" customWidth="1"/>
    <col min="7954" max="7954" width="11.109375" style="87" bestFit="1" customWidth="1"/>
    <col min="7955" max="7955" width="12.88671875" style="87" customWidth="1"/>
    <col min="7956" max="8192" width="9.109375" style="87"/>
    <col min="8193" max="8193" width="18.6640625" style="87" customWidth="1"/>
    <col min="8194" max="8194" width="12.88671875" style="87" customWidth="1"/>
    <col min="8195" max="8195" width="11.6640625" style="87" customWidth="1"/>
    <col min="8196" max="8196" width="13.88671875" style="87" bestFit="1" customWidth="1"/>
    <col min="8197" max="8197" width="13.109375" style="87" customWidth="1"/>
    <col min="8198" max="8198" width="12.5546875" style="87" customWidth="1"/>
    <col min="8199" max="8199" width="13.44140625" style="87" customWidth="1"/>
    <col min="8200" max="8200" width="13" style="87" customWidth="1"/>
    <col min="8201" max="8201" width="12" style="87" customWidth="1"/>
    <col min="8202" max="8205" width="10.109375" style="87" bestFit="1" customWidth="1"/>
    <col min="8206" max="8206" width="14.109375" style="87" customWidth="1"/>
    <col min="8207" max="8207" width="15.5546875" style="87" bestFit="1" customWidth="1"/>
    <col min="8208" max="8208" width="11.33203125" style="87" bestFit="1" customWidth="1"/>
    <col min="8209" max="8209" width="18.109375" style="87" customWidth="1"/>
    <col min="8210" max="8210" width="11.109375" style="87" bestFit="1" customWidth="1"/>
    <col min="8211" max="8211" width="12.88671875" style="87" customWidth="1"/>
    <col min="8212" max="8448" width="9.109375" style="87"/>
    <col min="8449" max="8449" width="18.6640625" style="87" customWidth="1"/>
    <col min="8450" max="8450" width="12.88671875" style="87" customWidth="1"/>
    <col min="8451" max="8451" width="11.6640625" style="87" customWidth="1"/>
    <col min="8452" max="8452" width="13.88671875" style="87" bestFit="1" customWidth="1"/>
    <col min="8453" max="8453" width="13.109375" style="87" customWidth="1"/>
    <col min="8454" max="8454" width="12.5546875" style="87" customWidth="1"/>
    <col min="8455" max="8455" width="13.44140625" style="87" customWidth="1"/>
    <col min="8456" max="8456" width="13" style="87" customWidth="1"/>
    <col min="8457" max="8457" width="12" style="87" customWidth="1"/>
    <col min="8458" max="8461" width="10.109375" style="87" bestFit="1" customWidth="1"/>
    <col min="8462" max="8462" width="14.109375" style="87" customWidth="1"/>
    <col min="8463" max="8463" width="15.5546875" style="87" bestFit="1" customWidth="1"/>
    <col min="8464" max="8464" width="11.33203125" style="87" bestFit="1" customWidth="1"/>
    <col min="8465" max="8465" width="18.109375" style="87" customWidth="1"/>
    <col min="8466" max="8466" width="11.109375" style="87" bestFit="1" customWidth="1"/>
    <col min="8467" max="8467" width="12.88671875" style="87" customWidth="1"/>
    <col min="8468" max="8704" width="9.109375" style="87"/>
    <col min="8705" max="8705" width="18.6640625" style="87" customWidth="1"/>
    <col min="8706" max="8706" width="12.88671875" style="87" customWidth="1"/>
    <col min="8707" max="8707" width="11.6640625" style="87" customWidth="1"/>
    <col min="8708" max="8708" width="13.88671875" style="87" bestFit="1" customWidth="1"/>
    <col min="8709" max="8709" width="13.109375" style="87" customWidth="1"/>
    <col min="8710" max="8710" width="12.5546875" style="87" customWidth="1"/>
    <col min="8711" max="8711" width="13.44140625" style="87" customWidth="1"/>
    <col min="8712" max="8712" width="13" style="87" customWidth="1"/>
    <col min="8713" max="8713" width="12" style="87" customWidth="1"/>
    <col min="8714" max="8717" width="10.109375" style="87" bestFit="1" customWidth="1"/>
    <col min="8718" max="8718" width="14.109375" style="87" customWidth="1"/>
    <col min="8719" max="8719" width="15.5546875" style="87" bestFit="1" customWidth="1"/>
    <col min="8720" max="8720" width="11.33203125" style="87" bestFit="1" customWidth="1"/>
    <col min="8721" max="8721" width="18.109375" style="87" customWidth="1"/>
    <col min="8722" max="8722" width="11.109375" style="87" bestFit="1" customWidth="1"/>
    <col min="8723" max="8723" width="12.88671875" style="87" customWidth="1"/>
    <col min="8724" max="8960" width="9.109375" style="87"/>
    <col min="8961" max="8961" width="18.6640625" style="87" customWidth="1"/>
    <col min="8962" max="8962" width="12.88671875" style="87" customWidth="1"/>
    <col min="8963" max="8963" width="11.6640625" style="87" customWidth="1"/>
    <col min="8964" max="8964" width="13.88671875" style="87" bestFit="1" customWidth="1"/>
    <col min="8965" max="8965" width="13.109375" style="87" customWidth="1"/>
    <col min="8966" max="8966" width="12.5546875" style="87" customWidth="1"/>
    <col min="8967" max="8967" width="13.44140625" style="87" customWidth="1"/>
    <col min="8968" max="8968" width="13" style="87" customWidth="1"/>
    <col min="8969" max="8969" width="12" style="87" customWidth="1"/>
    <col min="8970" max="8973" width="10.109375" style="87" bestFit="1" customWidth="1"/>
    <col min="8974" max="8974" width="14.109375" style="87" customWidth="1"/>
    <col min="8975" max="8975" width="15.5546875" style="87" bestFit="1" customWidth="1"/>
    <col min="8976" max="8976" width="11.33203125" style="87" bestFit="1" customWidth="1"/>
    <col min="8977" max="8977" width="18.109375" style="87" customWidth="1"/>
    <col min="8978" max="8978" width="11.109375" style="87" bestFit="1" customWidth="1"/>
    <col min="8979" max="8979" width="12.88671875" style="87" customWidth="1"/>
    <col min="8980" max="9216" width="9.109375" style="87"/>
    <col min="9217" max="9217" width="18.6640625" style="87" customWidth="1"/>
    <col min="9218" max="9218" width="12.88671875" style="87" customWidth="1"/>
    <col min="9219" max="9219" width="11.6640625" style="87" customWidth="1"/>
    <col min="9220" max="9220" width="13.88671875" style="87" bestFit="1" customWidth="1"/>
    <col min="9221" max="9221" width="13.109375" style="87" customWidth="1"/>
    <col min="9222" max="9222" width="12.5546875" style="87" customWidth="1"/>
    <col min="9223" max="9223" width="13.44140625" style="87" customWidth="1"/>
    <col min="9224" max="9224" width="13" style="87" customWidth="1"/>
    <col min="9225" max="9225" width="12" style="87" customWidth="1"/>
    <col min="9226" max="9229" width="10.109375" style="87" bestFit="1" customWidth="1"/>
    <col min="9230" max="9230" width="14.109375" style="87" customWidth="1"/>
    <col min="9231" max="9231" width="15.5546875" style="87" bestFit="1" customWidth="1"/>
    <col min="9232" max="9232" width="11.33203125" style="87" bestFit="1" customWidth="1"/>
    <col min="9233" max="9233" width="18.109375" style="87" customWidth="1"/>
    <col min="9234" max="9234" width="11.109375" style="87" bestFit="1" customWidth="1"/>
    <col min="9235" max="9235" width="12.88671875" style="87" customWidth="1"/>
    <col min="9236" max="9472" width="9.109375" style="87"/>
    <col min="9473" max="9473" width="18.6640625" style="87" customWidth="1"/>
    <col min="9474" max="9474" width="12.88671875" style="87" customWidth="1"/>
    <col min="9475" max="9475" width="11.6640625" style="87" customWidth="1"/>
    <col min="9476" max="9476" width="13.88671875" style="87" bestFit="1" customWidth="1"/>
    <col min="9477" max="9477" width="13.109375" style="87" customWidth="1"/>
    <col min="9478" max="9478" width="12.5546875" style="87" customWidth="1"/>
    <col min="9479" max="9479" width="13.44140625" style="87" customWidth="1"/>
    <col min="9480" max="9480" width="13" style="87" customWidth="1"/>
    <col min="9481" max="9481" width="12" style="87" customWidth="1"/>
    <col min="9482" max="9485" width="10.109375" style="87" bestFit="1" customWidth="1"/>
    <col min="9486" max="9486" width="14.109375" style="87" customWidth="1"/>
    <col min="9487" max="9487" width="15.5546875" style="87" bestFit="1" customWidth="1"/>
    <col min="9488" max="9488" width="11.33203125" style="87" bestFit="1" customWidth="1"/>
    <col min="9489" max="9489" width="18.109375" style="87" customWidth="1"/>
    <col min="9490" max="9490" width="11.109375" style="87" bestFit="1" customWidth="1"/>
    <col min="9491" max="9491" width="12.88671875" style="87" customWidth="1"/>
    <col min="9492" max="9728" width="9.109375" style="87"/>
    <col min="9729" max="9729" width="18.6640625" style="87" customWidth="1"/>
    <col min="9730" max="9730" width="12.88671875" style="87" customWidth="1"/>
    <col min="9731" max="9731" width="11.6640625" style="87" customWidth="1"/>
    <col min="9732" max="9732" width="13.88671875" style="87" bestFit="1" customWidth="1"/>
    <col min="9733" max="9733" width="13.109375" style="87" customWidth="1"/>
    <col min="9734" max="9734" width="12.5546875" style="87" customWidth="1"/>
    <col min="9735" max="9735" width="13.44140625" style="87" customWidth="1"/>
    <col min="9736" max="9736" width="13" style="87" customWidth="1"/>
    <col min="9737" max="9737" width="12" style="87" customWidth="1"/>
    <col min="9738" max="9741" width="10.109375" style="87" bestFit="1" customWidth="1"/>
    <col min="9742" max="9742" width="14.109375" style="87" customWidth="1"/>
    <col min="9743" max="9743" width="15.5546875" style="87" bestFit="1" customWidth="1"/>
    <col min="9744" max="9744" width="11.33203125" style="87" bestFit="1" customWidth="1"/>
    <col min="9745" max="9745" width="18.109375" style="87" customWidth="1"/>
    <col min="9746" max="9746" width="11.109375" style="87" bestFit="1" customWidth="1"/>
    <col min="9747" max="9747" width="12.88671875" style="87" customWidth="1"/>
    <col min="9748" max="9984" width="9.109375" style="87"/>
    <col min="9985" max="9985" width="18.6640625" style="87" customWidth="1"/>
    <col min="9986" max="9986" width="12.88671875" style="87" customWidth="1"/>
    <col min="9987" max="9987" width="11.6640625" style="87" customWidth="1"/>
    <col min="9988" max="9988" width="13.88671875" style="87" bestFit="1" customWidth="1"/>
    <col min="9989" max="9989" width="13.109375" style="87" customWidth="1"/>
    <col min="9990" max="9990" width="12.5546875" style="87" customWidth="1"/>
    <col min="9991" max="9991" width="13.44140625" style="87" customWidth="1"/>
    <col min="9992" max="9992" width="13" style="87" customWidth="1"/>
    <col min="9993" max="9993" width="12" style="87" customWidth="1"/>
    <col min="9994" max="9997" width="10.109375" style="87" bestFit="1" customWidth="1"/>
    <col min="9998" max="9998" width="14.109375" style="87" customWidth="1"/>
    <col min="9999" max="9999" width="15.5546875" style="87" bestFit="1" customWidth="1"/>
    <col min="10000" max="10000" width="11.33203125" style="87" bestFit="1" customWidth="1"/>
    <col min="10001" max="10001" width="18.109375" style="87" customWidth="1"/>
    <col min="10002" max="10002" width="11.109375" style="87" bestFit="1" customWidth="1"/>
    <col min="10003" max="10003" width="12.88671875" style="87" customWidth="1"/>
    <col min="10004" max="10240" width="9.109375" style="87"/>
    <col min="10241" max="10241" width="18.6640625" style="87" customWidth="1"/>
    <col min="10242" max="10242" width="12.88671875" style="87" customWidth="1"/>
    <col min="10243" max="10243" width="11.6640625" style="87" customWidth="1"/>
    <col min="10244" max="10244" width="13.88671875" style="87" bestFit="1" customWidth="1"/>
    <col min="10245" max="10245" width="13.109375" style="87" customWidth="1"/>
    <col min="10246" max="10246" width="12.5546875" style="87" customWidth="1"/>
    <col min="10247" max="10247" width="13.44140625" style="87" customWidth="1"/>
    <col min="10248" max="10248" width="13" style="87" customWidth="1"/>
    <col min="10249" max="10249" width="12" style="87" customWidth="1"/>
    <col min="10250" max="10253" width="10.109375" style="87" bestFit="1" customWidth="1"/>
    <col min="10254" max="10254" width="14.109375" style="87" customWidth="1"/>
    <col min="10255" max="10255" width="15.5546875" style="87" bestFit="1" customWidth="1"/>
    <col min="10256" max="10256" width="11.33203125" style="87" bestFit="1" customWidth="1"/>
    <col min="10257" max="10257" width="18.109375" style="87" customWidth="1"/>
    <col min="10258" max="10258" width="11.109375" style="87" bestFit="1" customWidth="1"/>
    <col min="10259" max="10259" width="12.88671875" style="87" customWidth="1"/>
    <col min="10260" max="10496" width="9.109375" style="87"/>
    <col min="10497" max="10497" width="18.6640625" style="87" customWidth="1"/>
    <col min="10498" max="10498" width="12.88671875" style="87" customWidth="1"/>
    <col min="10499" max="10499" width="11.6640625" style="87" customWidth="1"/>
    <col min="10500" max="10500" width="13.88671875" style="87" bestFit="1" customWidth="1"/>
    <col min="10501" max="10501" width="13.109375" style="87" customWidth="1"/>
    <col min="10502" max="10502" width="12.5546875" style="87" customWidth="1"/>
    <col min="10503" max="10503" width="13.44140625" style="87" customWidth="1"/>
    <col min="10504" max="10504" width="13" style="87" customWidth="1"/>
    <col min="10505" max="10505" width="12" style="87" customWidth="1"/>
    <col min="10506" max="10509" width="10.109375" style="87" bestFit="1" customWidth="1"/>
    <col min="10510" max="10510" width="14.109375" style="87" customWidth="1"/>
    <col min="10511" max="10511" width="15.5546875" style="87" bestFit="1" customWidth="1"/>
    <col min="10512" max="10512" width="11.33203125" style="87" bestFit="1" customWidth="1"/>
    <col min="10513" max="10513" width="18.109375" style="87" customWidth="1"/>
    <col min="10514" max="10514" width="11.109375" style="87" bestFit="1" customWidth="1"/>
    <col min="10515" max="10515" width="12.88671875" style="87" customWidth="1"/>
    <col min="10516" max="10752" width="9.109375" style="87"/>
    <col min="10753" max="10753" width="18.6640625" style="87" customWidth="1"/>
    <col min="10754" max="10754" width="12.88671875" style="87" customWidth="1"/>
    <col min="10755" max="10755" width="11.6640625" style="87" customWidth="1"/>
    <col min="10756" max="10756" width="13.88671875" style="87" bestFit="1" customWidth="1"/>
    <col min="10757" max="10757" width="13.109375" style="87" customWidth="1"/>
    <col min="10758" max="10758" width="12.5546875" style="87" customWidth="1"/>
    <col min="10759" max="10759" width="13.44140625" style="87" customWidth="1"/>
    <col min="10760" max="10760" width="13" style="87" customWidth="1"/>
    <col min="10761" max="10761" width="12" style="87" customWidth="1"/>
    <col min="10762" max="10765" width="10.109375" style="87" bestFit="1" customWidth="1"/>
    <col min="10766" max="10766" width="14.109375" style="87" customWidth="1"/>
    <col min="10767" max="10767" width="15.5546875" style="87" bestFit="1" customWidth="1"/>
    <col min="10768" max="10768" width="11.33203125" style="87" bestFit="1" customWidth="1"/>
    <col min="10769" max="10769" width="18.109375" style="87" customWidth="1"/>
    <col min="10770" max="10770" width="11.109375" style="87" bestFit="1" customWidth="1"/>
    <col min="10771" max="10771" width="12.88671875" style="87" customWidth="1"/>
    <col min="10772" max="11008" width="9.109375" style="87"/>
    <col min="11009" max="11009" width="18.6640625" style="87" customWidth="1"/>
    <col min="11010" max="11010" width="12.88671875" style="87" customWidth="1"/>
    <col min="11011" max="11011" width="11.6640625" style="87" customWidth="1"/>
    <col min="11012" max="11012" width="13.88671875" style="87" bestFit="1" customWidth="1"/>
    <col min="11013" max="11013" width="13.109375" style="87" customWidth="1"/>
    <col min="11014" max="11014" width="12.5546875" style="87" customWidth="1"/>
    <col min="11015" max="11015" width="13.44140625" style="87" customWidth="1"/>
    <col min="11016" max="11016" width="13" style="87" customWidth="1"/>
    <col min="11017" max="11017" width="12" style="87" customWidth="1"/>
    <col min="11018" max="11021" width="10.109375" style="87" bestFit="1" customWidth="1"/>
    <col min="11022" max="11022" width="14.109375" style="87" customWidth="1"/>
    <col min="11023" max="11023" width="15.5546875" style="87" bestFit="1" customWidth="1"/>
    <col min="11024" max="11024" width="11.33203125" style="87" bestFit="1" customWidth="1"/>
    <col min="11025" max="11025" width="18.109375" style="87" customWidth="1"/>
    <col min="11026" max="11026" width="11.109375" style="87" bestFit="1" customWidth="1"/>
    <col min="11027" max="11027" width="12.88671875" style="87" customWidth="1"/>
    <col min="11028" max="11264" width="9.109375" style="87"/>
    <col min="11265" max="11265" width="18.6640625" style="87" customWidth="1"/>
    <col min="11266" max="11266" width="12.88671875" style="87" customWidth="1"/>
    <col min="11267" max="11267" width="11.6640625" style="87" customWidth="1"/>
    <col min="11268" max="11268" width="13.88671875" style="87" bestFit="1" customWidth="1"/>
    <col min="11269" max="11269" width="13.109375" style="87" customWidth="1"/>
    <col min="11270" max="11270" width="12.5546875" style="87" customWidth="1"/>
    <col min="11271" max="11271" width="13.44140625" style="87" customWidth="1"/>
    <col min="11272" max="11272" width="13" style="87" customWidth="1"/>
    <col min="11273" max="11273" width="12" style="87" customWidth="1"/>
    <col min="11274" max="11277" width="10.109375" style="87" bestFit="1" customWidth="1"/>
    <col min="11278" max="11278" width="14.109375" style="87" customWidth="1"/>
    <col min="11279" max="11279" width="15.5546875" style="87" bestFit="1" customWidth="1"/>
    <col min="11280" max="11280" width="11.33203125" style="87" bestFit="1" customWidth="1"/>
    <col min="11281" max="11281" width="18.109375" style="87" customWidth="1"/>
    <col min="11282" max="11282" width="11.109375" style="87" bestFit="1" customWidth="1"/>
    <col min="11283" max="11283" width="12.88671875" style="87" customWidth="1"/>
    <col min="11284" max="11520" width="9.109375" style="87"/>
    <col min="11521" max="11521" width="18.6640625" style="87" customWidth="1"/>
    <col min="11522" max="11522" width="12.88671875" style="87" customWidth="1"/>
    <col min="11523" max="11523" width="11.6640625" style="87" customWidth="1"/>
    <col min="11524" max="11524" width="13.88671875" style="87" bestFit="1" customWidth="1"/>
    <col min="11525" max="11525" width="13.109375" style="87" customWidth="1"/>
    <col min="11526" max="11526" width="12.5546875" style="87" customWidth="1"/>
    <col min="11527" max="11527" width="13.44140625" style="87" customWidth="1"/>
    <col min="11528" max="11528" width="13" style="87" customWidth="1"/>
    <col min="11529" max="11529" width="12" style="87" customWidth="1"/>
    <col min="11530" max="11533" width="10.109375" style="87" bestFit="1" customWidth="1"/>
    <col min="11534" max="11534" width="14.109375" style="87" customWidth="1"/>
    <col min="11535" max="11535" width="15.5546875" style="87" bestFit="1" customWidth="1"/>
    <col min="11536" max="11536" width="11.33203125" style="87" bestFit="1" customWidth="1"/>
    <col min="11537" max="11537" width="18.109375" style="87" customWidth="1"/>
    <col min="11538" max="11538" width="11.109375" style="87" bestFit="1" customWidth="1"/>
    <col min="11539" max="11539" width="12.88671875" style="87" customWidth="1"/>
    <col min="11540" max="11776" width="9.109375" style="87"/>
    <col min="11777" max="11777" width="18.6640625" style="87" customWidth="1"/>
    <col min="11778" max="11778" width="12.88671875" style="87" customWidth="1"/>
    <col min="11779" max="11779" width="11.6640625" style="87" customWidth="1"/>
    <col min="11780" max="11780" width="13.88671875" style="87" bestFit="1" customWidth="1"/>
    <col min="11781" max="11781" width="13.109375" style="87" customWidth="1"/>
    <col min="11782" max="11782" width="12.5546875" style="87" customWidth="1"/>
    <col min="11783" max="11783" width="13.44140625" style="87" customWidth="1"/>
    <col min="11784" max="11784" width="13" style="87" customWidth="1"/>
    <col min="11785" max="11785" width="12" style="87" customWidth="1"/>
    <col min="11786" max="11789" width="10.109375" style="87" bestFit="1" customWidth="1"/>
    <col min="11790" max="11790" width="14.109375" style="87" customWidth="1"/>
    <col min="11791" max="11791" width="15.5546875" style="87" bestFit="1" customWidth="1"/>
    <col min="11792" max="11792" width="11.33203125" style="87" bestFit="1" customWidth="1"/>
    <col min="11793" max="11793" width="18.109375" style="87" customWidth="1"/>
    <col min="11794" max="11794" width="11.109375" style="87" bestFit="1" customWidth="1"/>
    <col min="11795" max="11795" width="12.88671875" style="87" customWidth="1"/>
    <col min="11796" max="12032" width="9.109375" style="87"/>
    <col min="12033" max="12033" width="18.6640625" style="87" customWidth="1"/>
    <col min="12034" max="12034" width="12.88671875" style="87" customWidth="1"/>
    <col min="12035" max="12035" width="11.6640625" style="87" customWidth="1"/>
    <col min="12036" max="12036" width="13.88671875" style="87" bestFit="1" customWidth="1"/>
    <col min="12037" max="12037" width="13.109375" style="87" customWidth="1"/>
    <col min="12038" max="12038" width="12.5546875" style="87" customWidth="1"/>
    <col min="12039" max="12039" width="13.44140625" style="87" customWidth="1"/>
    <col min="12040" max="12040" width="13" style="87" customWidth="1"/>
    <col min="12041" max="12041" width="12" style="87" customWidth="1"/>
    <col min="12042" max="12045" width="10.109375" style="87" bestFit="1" customWidth="1"/>
    <col min="12046" max="12046" width="14.109375" style="87" customWidth="1"/>
    <col min="12047" max="12047" width="15.5546875" style="87" bestFit="1" customWidth="1"/>
    <col min="12048" max="12048" width="11.33203125" style="87" bestFit="1" customWidth="1"/>
    <col min="12049" max="12049" width="18.109375" style="87" customWidth="1"/>
    <col min="12050" max="12050" width="11.109375" style="87" bestFit="1" customWidth="1"/>
    <col min="12051" max="12051" width="12.88671875" style="87" customWidth="1"/>
    <col min="12052" max="12288" width="9.109375" style="87"/>
    <col min="12289" max="12289" width="18.6640625" style="87" customWidth="1"/>
    <col min="12290" max="12290" width="12.88671875" style="87" customWidth="1"/>
    <col min="12291" max="12291" width="11.6640625" style="87" customWidth="1"/>
    <col min="12292" max="12292" width="13.88671875" style="87" bestFit="1" customWidth="1"/>
    <col min="12293" max="12293" width="13.109375" style="87" customWidth="1"/>
    <col min="12294" max="12294" width="12.5546875" style="87" customWidth="1"/>
    <col min="12295" max="12295" width="13.44140625" style="87" customWidth="1"/>
    <col min="12296" max="12296" width="13" style="87" customWidth="1"/>
    <col min="12297" max="12297" width="12" style="87" customWidth="1"/>
    <col min="12298" max="12301" width="10.109375" style="87" bestFit="1" customWidth="1"/>
    <col min="12302" max="12302" width="14.109375" style="87" customWidth="1"/>
    <col min="12303" max="12303" width="15.5546875" style="87" bestFit="1" customWidth="1"/>
    <col min="12304" max="12304" width="11.33203125" style="87" bestFit="1" customWidth="1"/>
    <col min="12305" max="12305" width="18.109375" style="87" customWidth="1"/>
    <col min="12306" max="12306" width="11.109375" style="87" bestFit="1" customWidth="1"/>
    <col min="12307" max="12307" width="12.88671875" style="87" customWidth="1"/>
    <col min="12308" max="12544" width="9.109375" style="87"/>
    <col min="12545" max="12545" width="18.6640625" style="87" customWidth="1"/>
    <col min="12546" max="12546" width="12.88671875" style="87" customWidth="1"/>
    <col min="12547" max="12547" width="11.6640625" style="87" customWidth="1"/>
    <col min="12548" max="12548" width="13.88671875" style="87" bestFit="1" customWidth="1"/>
    <col min="12549" max="12549" width="13.109375" style="87" customWidth="1"/>
    <col min="12550" max="12550" width="12.5546875" style="87" customWidth="1"/>
    <col min="12551" max="12551" width="13.44140625" style="87" customWidth="1"/>
    <col min="12552" max="12552" width="13" style="87" customWidth="1"/>
    <col min="12553" max="12553" width="12" style="87" customWidth="1"/>
    <col min="12554" max="12557" width="10.109375" style="87" bestFit="1" customWidth="1"/>
    <col min="12558" max="12558" width="14.109375" style="87" customWidth="1"/>
    <col min="12559" max="12559" width="15.5546875" style="87" bestFit="1" customWidth="1"/>
    <col min="12560" max="12560" width="11.33203125" style="87" bestFit="1" customWidth="1"/>
    <col min="12561" max="12561" width="18.109375" style="87" customWidth="1"/>
    <col min="12562" max="12562" width="11.109375" style="87" bestFit="1" customWidth="1"/>
    <col min="12563" max="12563" width="12.88671875" style="87" customWidth="1"/>
    <col min="12564" max="12800" width="9.109375" style="87"/>
    <col min="12801" max="12801" width="18.6640625" style="87" customWidth="1"/>
    <col min="12802" max="12802" width="12.88671875" style="87" customWidth="1"/>
    <col min="12803" max="12803" width="11.6640625" style="87" customWidth="1"/>
    <col min="12804" max="12804" width="13.88671875" style="87" bestFit="1" customWidth="1"/>
    <col min="12805" max="12805" width="13.109375" style="87" customWidth="1"/>
    <col min="12806" max="12806" width="12.5546875" style="87" customWidth="1"/>
    <col min="12807" max="12807" width="13.44140625" style="87" customWidth="1"/>
    <col min="12808" max="12808" width="13" style="87" customWidth="1"/>
    <col min="12809" max="12809" width="12" style="87" customWidth="1"/>
    <col min="12810" max="12813" width="10.109375" style="87" bestFit="1" customWidth="1"/>
    <col min="12814" max="12814" width="14.109375" style="87" customWidth="1"/>
    <col min="12815" max="12815" width="15.5546875" style="87" bestFit="1" customWidth="1"/>
    <col min="12816" max="12816" width="11.33203125" style="87" bestFit="1" customWidth="1"/>
    <col min="12817" max="12817" width="18.109375" style="87" customWidth="1"/>
    <col min="12818" max="12818" width="11.109375" style="87" bestFit="1" customWidth="1"/>
    <col min="12819" max="12819" width="12.88671875" style="87" customWidth="1"/>
    <col min="12820" max="13056" width="9.109375" style="87"/>
    <col min="13057" max="13057" width="18.6640625" style="87" customWidth="1"/>
    <col min="13058" max="13058" width="12.88671875" style="87" customWidth="1"/>
    <col min="13059" max="13059" width="11.6640625" style="87" customWidth="1"/>
    <col min="13060" max="13060" width="13.88671875" style="87" bestFit="1" customWidth="1"/>
    <col min="13061" max="13061" width="13.109375" style="87" customWidth="1"/>
    <col min="13062" max="13062" width="12.5546875" style="87" customWidth="1"/>
    <col min="13063" max="13063" width="13.44140625" style="87" customWidth="1"/>
    <col min="13064" max="13064" width="13" style="87" customWidth="1"/>
    <col min="13065" max="13065" width="12" style="87" customWidth="1"/>
    <col min="13066" max="13069" width="10.109375" style="87" bestFit="1" customWidth="1"/>
    <col min="13070" max="13070" width="14.109375" style="87" customWidth="1"/>
    <col min="13071" max="13071" width="15.5546875" style="87" bestFit="1" customWidth="1"/>
    <col min="13072" max="13072" width="11.33203125" style="87" bestFit="1" customWidth="1"/>
    <col min="13073" max="13073" width="18.109375" style="87" customWidth="1"/>
    <col min="13074" max="13074" width="11.109375" style="87" bestFit="1" customWidth="1"/>
    <col min="13075" max="13075" width="12.88671875" style="87" customWidth="1"/>
    <col min="13076" max="13312" width="9.109375" style="87"/>
    <col min="13313" max="13313" width="18.6640625" style="87" customWidth="1"/>
    <col min="13314" max="13314" width="12.88671875" style="87" customWidth="1"/>
    <col min="13315" max="13315" width="11.6640625" style="87" customWidth="1"/>
    <col min="13316" max="13316" width="13.88671875" style="87" bestFit="1" customWidth="1"/>
    <col min="13317" max="13317" width="13.109375" style="87" customWidth="1"/>
    <col min="13318" max="13318" width="12.5546875" style="87" customWidth="1"/>
    <col min="13319" max="13319" width="13.44140625" style="87" customWidth="1"/>
    <col min="13320" max="13320" width="13" style="87" customWidth="1"/>
    <col min="13321" max="13321" width="12" style="87" customWidth="1"/>
    <col min="13322" max="13325" width="10.109375" style="87" bestFit="1" customWidth="1"/>
    <col min="13326" max="13326" width="14.109375" style="87" customWidth="1"/>
    <col min="13327" max="13327" width="15.5546875" style="87" bestFit="1" customWidth="1"/>
    <col min="13328" max="13328" width="11.33203125" style="87" bestFit="1" customWidth="1"/>
    <col min="13329" max="13329" width="18.109375" style="87" customWidth="1"/>
    <col min="13330" max="13330" width="11.109375" style="87" bestFit="1" customWidth="1"/>
    <col min="13331" max="13331" width="12.88671875" style="87" customWidth="1"/>
    <col min="13332" max="13568" width="9.109375" style="87"/>
    <col min="13569" max="13569" width="18.6640625" style="87" customWidth="1"/>
    <col min="13570" max="13570" width="12.88671875" style="87" customWidth="1"/>
    <col min="13571" max="13571" width="11.6640625" style="87" customWidth="1"/>
    <col min="13572" max="13572" width="13.88671875" style="87" bestFit="1" customWidth="1"/>
    <col min="13573" max="13573" width="13.109375" style="87" customWidth="1"/>
    <col min="13574" max="13574" width="12.5546875" style="87" customWidth="1"/>
    <col min="13575" max="13575" width="13.44140625" style="87" customWidth="1"/>
    <col min="13576" max="13576" width="13" style="87" customWidth="1"/>
    <col min="13577" max="13577" width="12" style="87" customWidth="1"/>
    <col min="13578" max="13581" width="10.109375" style="87" bestFit="1" customWidth="1"/>
    <col min="13582" max="13582" width="14.109375" style="87" customWidth="1"/>
    <col min="13583" max="13583" width="15.5546875" style="87" bestFit="1" customWidth="1"/>
    <col min="13584" max="13584" width="11.33203125" style="87" bestFit="1" customWidth="1"/>
    <col min="13585" max="13585" width="18.109375" style="87" customWidth="1"/>
    <col min="13586" max="13586" width="11.109375" style="87" bestFit="1" customWidth="1"/>
    <col min="13587" max="13587" width="12.88671875" style="87" customWidth="1"/>
    <col min="13588" max="13824" width="9.109375" style="87"/>
    <col min="13825" max="13825" width="18.6640625" style="87" customWidth="1"/>
    <col min="13826" max="13826" width="12.88671875" style="87" customWidth="1"/>
    <col min="13827" max="13827" width="11.6640625" style="87" customWidth="1"/>
    <col min="13828" max="13828" width="13.88671875" style="87" bestFit="1" customWidth="1"/>
    <col min="13829" max="13829" width="13.109375" style="87" customWidth="1"/>
    <col min="13830" max="13830" width="12.5546875" style="87" customWidth="1"/>
    <col min="13831" max="13831" width="13.44140625" style="87" customWidth="1"/>
    <col min="13832" max="13832" width="13" style="87" customWidth="1"/>
    <col min="13833" max="13833" width="12" style="87" customWidth="1"/>
    <col min="13834" max="13837" width="10.109375" style="87" bestFit="1" customWidth="1"/>
    <col min="13838" max="13838" width="14.109375" style="87" customWidth="1"/>
    <col min="13839" max="13839" width="15.5546875" style="87" bestFit="1" customWidth="1"/>
    <col min="13840" max="13840" width="11.33203125" style="87" bestFit="1" customWidth="1"/>
    <col min="13841" max="13841" width="18.109375" style="87" customWidth="1"/>
    <col min="13842" max="13842" width="11.109375" style="87" bestFit="1" customWidth="1"/>
    <col min="13843" max="13843" width="12.88671875" style="87" customWidth="1"/>
    <col min="13844" max="14080" width="9.109375" style="87"/>
    <col min="14081" max="14081" width="18.6640625" style="87" customWidth="1"/>
    <col min="14082" max="14082" width="12.88671875" style="87" customWidth="1"/>
    <col min="14083" max="14083" width="11.6640625" style="87" customWidth="1"/>
    <col min="14084" max="14084" width="13.88671875" style="87" bestFit="1" customWidth="1"/>
    <col min="14085" max="14085" width="13.109375" style="87" customWidth="1"/>
    <col min="14086" max="14086" width="12.5546875" style="87" customWidth="1"/>
    <col min="14087" max="14087" width="13.44140625" style="87" customWidth="1"/>
    <col min="14088" max="14088" width="13" style="87" customWidth="1"/>
    <col min="14089" max="14089" width="12" style="87" customWidth="1"/>
    <col min="14090" max="14093" width="10.109375" style="87" bestFit="1" customWidth="1"/>
    <col min="14094" max="14094" width="14.109375" style="87" customWidth="1"/>
    <col min="14095" max="14095" width="15.5546875" style="87" bestFit="1" customWidth="1"/>
    <col min="14096" max="14096" width="11.33203125" style="87" bestFit="1" customWidth="1"/>
    <col min="14097" max="14097" width="18.109375" style="87" customWidth="1"/>
    <col min="14098" max="14098" width="11.109375" style="87" bestFit="1" customWidth="1"/>
    <col min="14099" max="14099" width="12.88671875" style="87" customWidth="1"/>
    <col min="14100" max="14336" width="9.109375" style="87"/>
    <col min="14337" max="14337" width="18.6640625" style="87" customWidth="1"/>
    <col min="14338" max="14338" width="12.88671875" style="87" customWidth="1"/>
    <col min="14339" max="14339" width="11.6640625" style="87" customWidth="1"/>
    <col min="14340" max="14340" width="13.88671875" style="87" bestFit="1" customWidth="1"/>
    <col min="14341" max="14341" width="13.109375" style="87" customWidth="1"/>
    <col min="14342" max="14342" width="12.5546875" style="87" customWidth="1"/>
    <col min="14343" max="14343" width="13.44140625" style="87" customWidth="1"/>
    <col min="14344" max="14344" width="13" style="87" customWidth="1"/>
    <col min="14345" max="14345" width="12" style="87" customWidth="1"/>
    <col min="14346" max="14349" width="10.109375" style="87" bestFit="1" customWidth="1"/>
    <col min="14350" max="14350" width="14.109375" style="87" customWidth="1"/>
    <col min="14351" max="14351" width="15.5546875" style="87" bestFit="1" customWidth="1"/>
    <col min="14352" max="14352" width="11.33203125" style="87" bestFit="1" customWidth="1"/>
    <col min="14353" max="14353" width="18.109375" style="87" customWidth="1"/>
    <col min="14354" max="14354" width="11.109375" style="87" bestFit="1" customWidth="1"/>
    <col min="14355" max="14355" width="12.88671875" style="87" customWidth="1"/>
    <col min="14356" max="14592" width="9.109375" style="87"/>
    <col min="14593" max="14593" width="18.6640625" style="87" customWidth="1"/>
    <col min="14594" max="14594" width="12.88671875" style="87" customWidth="1"/>
    <col min="14595" max="14595" width="11.6640625" style="87" customWidth="1"/>
    <col min="14596" max="14596" width="13.88671875" style="87" bestFit="1" customWidth="1"/>
    <col min="14597" max="14597" width="13.109375" style="87" customWidth="1"/>
    <col min="14598" max="14598" width="12.5546875" style="87" customWidth="1"/>
    <col min="14599" max="14599" width="13.44140625" style="87" customWidth="1"/>
    <col min="14600" max="14600" width="13" style="87" customWidth="1"/>
    <col min="14601" max="14601" width="12" style="87" customWidth="1"/>
    <col min="14602" max="14605" width="10.109375" style="87" bestFit="1" customWidth="1"/>
    <col min="14606" max="14606" width="14.109375" style="87" customWidth="1"/>
    <col min="14607" max="14607" width="15.5546875" style="87" bestFit="1" customWidth="1"/>
    <col min="14608" max="14608" width="11.33203125" style="87" bestFit="1" customWidth="1"/>
    <col min="14609" max="14609" width="18.109375" style="87" customWidth="1"/>
    <col min="14610" max="14610" width="11.109375" style="87" bestFit="1" customWidth="1"/>
    <col min="14611" max="14611" width="12.88671875" style="87" customWidth="1"/>
    <col min="14612" max="14848" width="9.109375" style="87"/>
    <col min="14849" max="14849" width="18.6640625" style="87" customWidth="1"/>
    <col min="14850" max="14850" width="12.88671875" style="87" customWidth="1"/>
    <col min="14851" max="14851" width="11.6640625" style="87" customWidth="1"/>
    <col min="14852" max="14852" width="13.88671875" style="87" bestFit="1" customWidth="1"/>
    <col min="14853" max="14853" width="13.109375" style="87" customWidth="1"/>
    <col min="14854" max="14854" width="12.5546875" style="87" customWidth="1"/>
    <col min="14855" max="14855" width="13.44140625" style="87" customWidth="1"/>
    <col min="14856" max="14856" width="13" style="87" customWidth="1"/>
    <col min="14857" max="14857" width="12" style="87" customWidth="1"/>
    <col min="14858" max="14861" width="10.109375" style="87" bestFit="1" customWidth="1"/>
    <col min="14862" max="14862" width="14.109375" style="87" customWidth="1"/>
    <col min="14863" max="14863" width="15.5546875" style="87" bestFit="1" customWidth="1"/>
    <col min="14864" max="14864" width="11.33203125" style="87" bestFit="1" customWidth="1"/>
    <col min="14865" max="14865" width="18.109375" style="87" customWidth="1"/>
    <col min="14866" max="14866" width="11.109375" style="87" bestFit="1" customWidth="1"/>
    <col min="14867" max="14867" width="12.88671875" style="87" customWidth="1"/>
    <col min="14868" max="15104" width="9.109375" style="87"/>
    <col min="15105" max="15105" width="18.6640625" style="87" customWidth="1"/>
    <col min="15106" max="15106" width="12.88671875" style="87" customWidth="1"/>
    <col min="15107" max="15107" width="11.6640625" style="87" customWidth="1"/>
    <col min="15108" max="15108" width="13.88671875" style="87" bestFit="1" customWidth="1"/>
    <col min="15109" max="15109" width="13.109375" style="87" customWidth="1"/>
    <col min="15110" max="15110" width="12.5546875" style="87" customWidth="1"/>
    <col min="15111" max="15111" width="13.44140625" style="87" customWidth="1"/>
    <col min="15112" max="15112" width="13" style="87" customWidth="1"/>
    <col min="15113" max="15113" width="12" style="87" customWidth="1"/>
    <col min="15114" max="15117" width="10.109375" style="87" bestFit="1" customWidth="1"/>
    <col min="15118" max="15118" width="14.109375" style="87" customWidth="1"/>
    <col min="15119" max="15119" width="15.5546875" style="87" bestFit="1" customWidth="1"/>
    <col min="15120" max="15120" width="11.33203125" style="87" bestFit="1" customWidth="1"/>
    <col min="15121" max="15121" width="18.109375" style="87" customWidth="1"/>
    <col min="15122" max="15122" width="11.109375" style="87" bestFit="1" customWidth="1"/>
    <col min="15123" max="15123" width="12.88671875" style="87" customWidth="1"/>
    <col min="15124" max="15360" width="9.109375" style="87"/>
    <col min="15361" max="15361" width="18.6640625" style="87" customWidth="1"/>
    <col min="15362" max="15362" width="12.88671875" style="87" customWidth="1"/>
    <col min="15363" max="15363" width="11.6640625" style="87" customWidth="1"/>
    <col min="15364" max="15364" width="13.88671875" style="87" bestFit="1" customWidth="1"/>
    <col min="15365" max="15365" width="13.109375" style="87" customWidth="1"/>
    <col min="15366" max="15366" width="12.5546875" style="87" customWidth="1"/>
    <col min="15367" max="15367" width="13.44140625" style="87" customWidth="1"/>
    <col min="15368" max="15368" width="13" style="87" customWidth="1"/>
    <col min="15369" max="15369" width="12" style="87" customWidth="1"/>
    <col min="15370" max="15373" width="10.109375" style="87" bestFit="1" customWidth="1"/>
    <col min="15374" max="15374" width="14.109375" style="87" customWidth="1"/>
    <col min="15375" max="15375" width="15.5546875" style="87" bestFit="1" customWidth="1"/>
    <col min="15376" max="15376" width="11.33203125" style="87" bestFit="1" customWidth="1"/>
    <col min="15377" max="15377" width="18.109375" style="87" customWidth="1"/>
    <col min="15378" max="15378" width="11.109375" style="87" bestFit="1" customWidth="1"/>
    <col min="15379" max="15379" width="12.88671875" style="87" customWidth="1"/>
    <col min="15380" max="15616" width="9.109375" style="87"/>
    <col min="15617" max="15617" width="18.6640625" style="87" customWidth="1"/>
    <col min="15618" max="15618" width="12.88671875" style="87" customWidth="1"/>
    <col min="15619" max="15619" width="11.6640625" style="87" customWidth="1"/>
    <col min="15620" max="15620" width="13.88671875" style="87" bestFit="1" customWidth="1"/>
    <col min="15621" max="15621" width="13.109375" style="87" customWidth="1"/>
    <col min="15622" max="15622" width="12.5546875" style="87" customWidth="1"/>
    <col min="15623" max="15623" width="13.44140625" style="87" customWidth="1"/>
    <col min="15624" max="15624" width="13" style="87" customWidth="1"/>
    <col min="15625" max="15625" width="12" style="87" customWidth="1"/>
    <col min="15626" max="15629" width="10.109375" style="87" bestFit="1" customWidth="1"/>
    <col min="15630" max="15630" width="14.109375" style="87" customWidth="1"/>
    <col min="15631" max="15631" width="15.5546875" style="87" bestFit="1" customWidth="1"/>
    <col min="15632" max="15632" width="11.33203125" style="87" bestFit="1" customWidth="1"/>
    <col min="15633" max="15633" width="18.109375" style="87" customWidth="1"/>
    <col min="15634" max="15634" width="11.109375" style="87" bestFit="1" customWidth="1"/>
    <col min="15635" max="15635" width="12.88671875" style="87" customWidth="1"/>
    <col min="15636" max="15872" width="9.109375" style="87"/>
    <col min="15873" max="15873" width="18.6640625" style="87" customWidth="1"/>
    <col min="15874" max="15874" width="12.88671875" style="87" customWidth="1"/>
    <col min="15875" max="15875" width="11.6640625" style="87" customWidth="1"/>
    <col min="15876" max="15876" width="13.88671875" style="87" bestFit="1" customWidth="1"/>
    <col min="15877" max="15877" width="13.109375" style="87" customWidth="1"/>
    <col min="15878" max="15878" width="12.5546875" style="87" customWidth="1"/>
    <col min="15879" max="15879" width="13.44140625" style="87" customWidth="1"/>
    <col min="15880" max="15880" width="13" style="87" customWidth="1"/>
    <col min="15881" max="15881" width="12" style="87" customWidth="1"/>
    <col min="15882" max="15885" width="10.109375" style="87" bestFit="1" customWidth="1"/>
    <col min="15886" max="15886" width="14.109375" style="87" customWidth="1"/>
    <col min="15887" max="15887" width="15.5546875" style="87" bestFit="1" customWidth="1"/>
    <col min="15888" max="15888" width="11.33203125" style="87" bestFit="1" customWidth="1"/>
    <col min="15889" max="15889" width="18.109375" style="87" customWidth="1"/>
    <col min="15890" max="15890" width="11.109375" style="87" bestFit="1" customWidth="1"/>
    <col min="15891" max="15891" width="12.88671875" style="87" customWidth="1"/>
    <col min="15892" max="16128" width="9.109375" style="87"/>
    <col min="16129" max="16129" width="18.6640625" style="87" customWidth="1"/>
    <col min="16130" max="16130" width="12.88671875" style="87" customWidth="1"/>
    <col min="16131" max="16131" width="11.6640625" style="87" customWidth="1"/>
    <col min="16132" max="16132" width="13.88671875" style="87" bestFit="1" customWidth="1"/>
    <col min="16133" max="16133" width="13.109375" style="87" customWidth="1"/>
    <col min="16134" max="16134" width="12.5546875" style="87" customWidth="1"/>
    <col min="16135" max="16135" width="13.44140625" style="87" customWidth="1"/>
    <col min="16136" max="16136" width="13" style="87" customWidth="1"/>
    <col min="16137" max="16137" width="12" style="87" customWidth="1"/>
    <col min="16138" max="16141" width="10.109375" style="87" bestFit="1" customWidth="1"/>
    <col min="16142" max="16142" width="14.109375" style="87" customWidth="1"/>
    <col min="16143" max="16143" width="15.5546875" style="87" bestFit="1" customWidth="1"/>
    <col min="16144" max="16144" width="11.33203125" style="87" bestFit="1" customWidth="1"/>
    <col min="16145" max="16145" width="18.109375" style="87" customWidth="1"/>
    <col min="16146" max="16146" width="11.109375" style="87" bestFit="1" customWidth="1"/>
    <col min="16147" max="16147" width="12.88671875" style="87" customWidth="1"/>
    <col min="16148" max="16384" width="9.109375" style="87"/>
  </cols>
  <sheetData>
    <row r="1" spans="1:21" x14ac:dyDescent="0.3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9"/>
      <c r="S1" s="86"/>
    </row>
    <row r="2" spans="1:21" x14ac:dyDescent="0.3">
      <c r="A2" s="131" t="s">
        <v>82</v>
      </c>
      <c r="B2" s="128"/>
      <c r="C2" s="128"/>
      <c r="D2" s="128"/>
      <c r="E2" s="128"/>
      <c r="F2" s="128"/>
      <c r="G2" s="128"/>
      <c r="H2" s="130">
        <v>2017</v>
      </c>
      <c r="I2" s="128"/>
      <c r="J2" s="128"/>
      <c r="K2" s="128"/>
      <c r="L2" s="128"/>
      <c r="M2" s="128"/>
      <c r="N2" s="128"/>
      <c r="O2" s="128"/>
      <c r="P2" s="130" t="s">
        <v>1</v>
      </c>
      <c r="S2" s="86"/>
    </row>
    <row r="3" spans="1:21" x14ac:dyDescent="0.3">
      <c r="A3" s="9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95" t="s">
        <v>2</v>
      </c>
      <c r="O3" s="95" t="s">
        <v>3</v>
      </c>
      <c r="P3" s="95" t="s">
        <v>4</v>
      </c>
      <c r="S3" s="147"/>
    </row>
    <row r="4" spans="1:21" ht="16.2" x14ac:dyDescent="0.3">
      <c r="A4" s="95" t="s">
        <v>5</v>
      </c>
      <c r="B4" s="95" t="s">
        <v>75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 t="s">
        <v>240</v>
      </c>
      <c r="P4" s="95" t="s">
        <v>19</v>
      </c>
      <c r="Q4" s="95"/>
      <c r="S4" s="95"/>
    </row>
    <row r="5" spans="1:21" x14ac:dyDescent="0.3">
      <c r="A5" s="87" t="s">
        <v>20</v>
      </c>
      <c r="B5" s="98">
        <v>701121</v>
      </c>
      <c r="C5" s="98">
        <v>620460</v>
      </c>
      <c r="D5" s="98">
        <v>1064429</v>
      </c>
      <c r="E5" s="98">
        <v>1212898</v>
      </c>
      <c r="F5" s="98">
        <v>1684659</v>
      </c>
      <c r="G5" s="98">
        <v>2139814</v>
      </c>
      <c r="H5" s="98">
        <v>1867812</v>
      </c>
      <c r="I5" s="98">
        <v>1627172</v>
      </c>
      <c r="J5" s="98">
        <v>1676165</v>
      </c>
      <c r="K5" s="98">
        <v>1201375</v>
      </c>
      <c r="L5" s="98">
        <v>928855</v>
      </c>
      <c r="M5" s="98">
        <v>1068009</v>
      </c>
      <c r="N5" s="98">
        <v>15792769</v>
      </c>
      <c r="O5" s="109">
        <v>0.16000775651306542</v>
      </c>
      <c r="P5" s="88">
        <v>0.18007011648624247</v>
      </c>
      <c r="S5" s="98"/>
      <c r="U5" s="89"/>
    </row>
    <row r="6" spans="1:21" x14ac:dyDescent="0.3">
      <c r="A6" s="87" t="s">
        <v>21</v>
      </c>
      <c r="B6" s="98">
        <v>621686</v>
      </c>
      <c r="C6" s="98">
        <v>683538</v>
      </c>
      <c r="D6" s="98">
        <v>822751</v>
      </c>
      <c r="E6" s="98">
        <v>783076</v>
      </c>
      <c r="F6" s="98">
        <v>714117</v>
      </c>
      <c r="G6" s="98">
        <v>865847</v>
      </c>
      <c r="H6" s="98">
        <v>959510</v>
      </c>
      <c r="I6" s="98">
        <v>718092</v>
      </c>
      <c r="J6" s="98">
        <v>356693</v>
      </c>
      <c r="K6" s="98">
        <v>473086</v>
      </c>
      <c r="L6" s="98">
        <v>567498</v>
      </c>
      <c r="M6" s="98">
        <v>754622</v>
      </c>
      <c r="N6" s="98">
        <v>8320516</v>
      </c>
      <c r="O6" s="109">
        <v>5.6052474430074814E-2</v>
      </c>
      <c r="P6" s="88">
        <v>9.4871031504712336E-2</v>
      </c>
      <c r="S6" s="98"/>
      <c r="U6" s="89"/>
    </row>
    <row r="7" spans="1:21" x14ac:dyDescent="0.3">
      <c r="A7" s="87" t="s">
        <v>22</v>
      </c>
      <c r="B7" s="98">
        <v>476827</v>
      </c>
      <c r="C7" s="98">
        <v>387650</v>
      </c>
      <c r="D7" s="98">
        <v>513034</v>
      </c>
      <c r="E7" s="98">
        <v>495884</v>
      </c>
      <c r="F7" s="98">
        <v>477954</v>
      </c>
      <c r="G7" s="98">
        <v>525875</v>
      </c>
      <c r="H7" s="98">
        <v>504326</v>
      </c>
      <c r="I7" s="98">
        <v>419586</v>
      </c>
      <c r="J7" s="98">
        <v>420099</v>
      </c>
      <c r="K7" s="98">
        <v>504961</v>
      </c>
      <c r="L7" s="98">
        <v>507576</v>
      </c>
      <c r="M7" s="98">
        <v>537118</v>
      </c>
      <c r="N7" s="98">
        <v>5770890</v>
      </c>
      <c r="O7" s="109">
        <v>7.2066696414870776E-2</v>
      </c>
      <c r="P7" s="88">
        <v>6.5800040165805748E-2</v>
      </c>
      <c r="S7" s="98"/>
      <c r="U7" s="89"/>
    </row>
    <row r="8" spans="1:21" x14ac:dyDescent="0.3">
      <c r="A8" s="87" t="s">
        <v>23</v>
      </c>
      <c r="B8" s="98">
        <v>135006</v>
      </c>
      <c r="C8" s="98">
        <v>146664</v>
      </c>
      <c r="D8" s="98">
        <v>165836</v>
      </c>
      <c r="E8" s="98">
        <v>148540</v>
      </c>
      <c r="F8" s="98">
        <v>154436</v>
      </c>
      <c r="G8" s="98">
        <v>193673</v>
      </c>
      <c r="H8" s="98">
        <v>182796</v>
      </c>
      <c r="I8" s="98">
        <v>161435</v>
      </c>
      <c r="J8" s="98">
        <v>119148</v>
      </c>
      <c r="K8" s="98">
        <v>137624</v>
      </c>
      <c r="L8" s="98">
        <v>157642</v>
      </c>
      <c r="M8" s="98">
        <v>222500</v>
      </c>
      <c r="N8" s="98">
        <v>1925300</v>
      </c>
      <c r="O8" s="200">
        <v>-4.2366562760976625E-2</v>
      </c>
      <c r="P8" s="88">
        <v>2.1952388163909865E-2</v>
      </c>
      <c r="S8" s="98"/>
      <c r="U8" s="89"/>
    </row>
    <row r="9" spans="1:21" x14ac:dyDescent="0.3">
      <c r="A9" s="87" t="s">
        <v>58</v>
      </c>
      <c r="B9" s="98">
        <v>241293</v>
      </c>
      <c r="C9" s="98">
        <v>252067</v>
      </c>
      <c r="D9" s="98">
        <v>310182</v>
      </c>
      <c r="E9" s="98">
        <v>252392</v>
      </c>
      <c r="F9" s="98">
        <v>232366</v>
      </c>
      <c r="G9" s="98">
        <v>336150</v>
      </c>
      <c r="H9" s="98">
        <v>332634</v>
      </c>
      <c r="I9" s="98">
        <v>222045</v>
      </c>
      <c r="J9" s="98">
        <v>147044</v>
      </c>
      <c r="K9" s="98">
        <v>169255</v>
      </c>
      <c r="L9" s="98">
        <v>216656</v>
      </c>
      <c r="M9" s="98">
        <v>319918</v>
      </c>
      <c r="N9" s="98">
        <v>3032002</v>
      </c>
      <c r="O9" s="109">
        <v>1.6041175108482096E-2</v>
      </c>
      <c r="P9" s="88">
        <v>3.4571071946060891E-2</v>
      </c>
      <c r="S9" s="98"/>
      <c r="U9" s="89"/>
    </row>
    <row r="10" spans="1:21" x14ac:dyDescent="0.3">
      <c r="A10" s="87" t="s">
        <v>25</v>
      </c>
      <c r="B10" s="98">
        <v>64055</v>
      </c>
      <c r="C10" s="98">
        <v>81740</v>
      </c>
      <c r="D10" s="98">
        <v>76821</v>
      </c>
      <c r="E10" s="98">
        <v>57894</v>
      </c>
      <c r="F10" s="98">
        <v>51950</v>
      </c>
      <c r="G10" s="98">
        <v>57895</v>
      </c>
      <c r="H10" s="98">
        <v>60849</v>
      </c>
      <c r="I10" s="98">
        <v>50157</v>
      </c>
      <c r="J10" s="98">
        <v>47780</v>
      </c>
      <c r="K10" s="98">
        <v>58010</v>
      </c>
      <c r="L10" s="98">
        <v>75065</v>
      </c>
      <c r="M10" s="98">
        <v>94280</v>
      </c>
      <c r="N10" s="98">
        <v>776496</v>
      </c>
      <c r="O10" s="109">
        <v>7.1201835330667151E-2</v>
      </c>
      <c r="P10" s="88">
        <v>8.8536548068993692E-3</v>
      </c>
      <c r="S10" s="98"/>
      <c r="U10" s="89"/>
    </row>
    <row r="11" spans="1:21" x14ac:dyDescent="0.3">
      <c r="A11" s="87" t="s">
        <v>26</v>
      </c>
      <c r="B11" s="98">
        <v>197077</v>
      </c>
      <c r="C11" s="98">
        <v>151649</v>
      </c>
      <c r="D11" s="98">
        <v>175111</v>
      </c>
      <c r="E11" s="98">
        <v>174841</v>
      </c>
      <c r="F11" s="98">
        <v>189500</v>
      </c>
      <c r="G11" s="98">
        <v>229494</v>
      </c>
      <c r="H11" s="98">
        <v>236867</v>
      </c>
      <c r="I11" s="98">
        <v>201242</v>
      </c>
      <c r="J11" s="98">
        <v>157995</v>
      </c>
      <c r="K11" s="98">
        <v>168668</v>
      </c>
      <c r="L11" s="98">
        <v>190353</v>
      </c>
      <c r="M11" s="98">
        <v>233537</v>
      </c>
      <c r="N11" s="98">
        <v>2306334</v>
      </c>
      <c r="O11" s="109">
        <v>5.9745651927184971E-2</v>
      </c>
      <c r="P11" s="88">
        <v>2.6296961098853631E-2</v>
      </c>
      <c r="S11" s="98"/>
      <c r="U11" s="89"/>
    </row>
    <row r="12" spans="1:21" x14ac:dyDescent="0.3">
      <c r="A12" s="87" t="s">
        <v>27</v>
      </c>
      <c r="B12" s="98">
        <v>25947</v>
      </c>
      <c r="C12" s="98">
        <v>22812</v>
      </c>
      <c r="D12" s="98">
        <v>30986</v>
      </c>
      <c r="E12" s="98">
        <v>33273</v>
      </c>
      <c r="F12" s="98">
        <v>34840</v>
      </c>
      <c r="G12" s="98">
        <v>44089</v>
      </c>
      <c r="H12" s="98">
        <v>46430</v>
      </c>
      <c r="I12" s="98">
        <v>39668</v>
      </c>
      <c r="J12" s="98">
        <v>30051</v>
      </c>
      <c r="K12" s="98">
        <v>28754</v>
      </c>
      <c r="L12" s="98">
        <v>29748</v>
      </c>
      <c r="M12" s="98">
        <v>36553</v>
      </c>
      <c r="N12" s="98">
        <v>403151</v>
      </c>
      <c r="O12" s="109">
        <v>0.10485020225162514</v>
      </c>
      <c r="P12" s="88">
        <v>4.5967523194662789E-3</v>
      </c>
      <c r="S12" s="98"/>
      <c r="U12" s="89"/>
    </row>
    <row r="13" spans="1:21" x14ac:dyDescent="0.3">
      <c r="B13" s="98"/>
      <c r="C13" s="98"/>
      <c r="D13" s="98"/>
      <c r="E13" s="96"/>
      <c r="F13" s="96"/>
      <c r="G13" s="89"/>
      <c r="H13" s="98"/>
      <c r="I13" s="98"/>
      <c r="J13" s="96"/>
      <c r="K13" s="96"/>
      <c r="L13" s="96"/>
      <c r="M13" s="96"/>
      <c r="N13" s="98"/>
      <c r="O13" s="99"/>
      <c r="P13" s="88"/>
      <c r="S13" s="98"/>
      <c r="U13" s="89"/>
    </row>
    <row r="14" spans="1:21" ht="16.2" x14ac:dyDescent="0.3">
      <c r="A14" s="96" t="s">
        <v>241</v>
      </c>
      <c r="B14" s="98">
        <v>2463012</v>
      </c>
      <c r="C14" s="98">
        <v>2346580</v>
      </c>
      <c r="D14" s="98">
        <v>3159150</v>
      </c>
      <c r="E14" s="98">
        <v>3158798</v>
      </c>
      <c r="F14" s="98">
        <v>3539822</v>
      </c>
      <c r="G14" s="98">
        <v>4392837</v>
      </c>
      <c r="H14" s="98">
        <v>4191224</v>
      </c>
      <c r="I14" s="98">
        <v>3439397</v>
      </c>
      <c r="J14" s="98">
        <v>2954975</v>
      </c>
      <c r="K14" s="98">
        <v>2741733</v>
      </c>
      <c r="L14" s="98">
        <v>2673393</v>
      </c>
      <c r="M14" s="98">
        <v>3266537</v>
      </c>
      <c r="N14" s="98">
        <v>38327458</v>
      </c>
      <c r="O14" s="109">
        <v>9.0803566005904557E-2</v>
      </c>
      <c r="P14" s="88">
        <v>0.43701201649195059</v>
      </c>
      <c r="Q14" s="96"/>
      <c r="S14" s="98"/>
      <c r="U14" s="89"/>
    </row>
    <row r="15" spans="1:21" x14ac:dyDescent="0.3">
      <c r="B15" s="98"/>
      <c r="C15" s="98"/>
      <c r="D15" s="98"/>
      <c r="E15" s="98"/>
      <c r="F15" s="98"/>
      <c r="G15" s="98"/>
      <c r="H15" s="148"/>
      <c r="I15" s="148"/>
      <c r="J15" s="148"/>
      <c r="K15" s="98"/>
      <c r="L15" s="98"/>
      <c r="M15" s="98"/>
      <c r="N15" s="98"/>
      <c r="O15" s="118"/>
      <c r="P15" s="88"/>
      <c r="S15" s="98"/>
      <c r="U15" s="89"/>
    </row>
    <row r="16" spans="1:21" ht="16.2" x14ac:dyDescent="0.3">
      <c r="A16" s="96" t="s">
        <v>242</v>
      </c>
      <c r="B16" s="102">
        <v>2649244.8482479402</v>
      </c>
      <c r="C16" s="102">
        <v>2604380.6890016701</v>
      </c>
      <c r="D16" s="102">
        <v>3102557.8467596401</v>
      </c>
      <c r="E16" s="102">
        <v>2883496.10652838</v>
      </c>
      <c r="F16" s="102">
        <v>2761662.8565178001</v>
      </c>
      <c r="G16" s="102">
        <v>3092416.4934888701</v>
      </c>
      <c r="H16" s="102">
        <v>3310765.5894816499</v>
      </c>
      <c r="I16" s="102">
        <v>2706860.7745422702</v>
      </c>
      <c r="J16" s="98">
        <v>2425061.2000000002</v>
      </c>
      <c r="K16" s="98">
        <v>2718928.5</v>
      </c>
      <c r="L16" s="98">
        <v>3069218.3</v>
      </c>
      <c r="M16" s="98">
        <v>3725466.7</v>
      </c>
      <c r="N16" s="98">
        <v>35050059.904568225</v>
      </c>
      <c r="O16" s="109">
        <v>0.12360110713752019</v>
      </c>
      <c r="P16" s="88">
        <v>0.39964292328124201</v>
      </c>
      <c r="Q16" s="96"/>
      <c r="S16" s="98"/>
      <c r="U16" s="89"/>
    </row>
    <row r="17" spans="1:21" ht="16.2" x14ac:dyDescent="0.3">
      <c r="A17" s="103" t="s">
        <v>243</v>
      </c>
      <c r="B17" s="98">
        <v>765339</v>
      </c>
      <c r="C17" s="98">
        <v>813609</v>
      </c>
      <c r="D17" s="98">
        <v>1007334</v>
      </c>
      <c r="E17" s="98">
        <v>855209</v>
      </c>
      <c r="F17" s="98">
        <v>807387</v>
      </c>
      <c r="G17" s="98">
        <v>1008322</v>
      </c>
      <c r="H17" s="98">
        <v>1005120</v>
      </c>
      <c r="I17" s="98">
        <v>708243</v>
      </c>
      <c r="J17" s="98">
        <v>467404</v>
      </c>
      <c r="K17" s="98">
        <v>605831</v>
      </c>
      <c r="L17" s="98">
        <v>732615</v>
      </c>
      <c r="M17" s="98">
        <v>1034300</v>
      </c>
      <c r="N17" s="98">
        <v>9810713</v>
      </c>
      <c r="O17" s="109">
        <v>9.8162552736794945E-2</v>
      </c>
      <c r="P17" s="104" t="s">
        <v>31</v>
      </c>
      <c r="Q17" s="103"/>
      <c r="S17" s="98"/>
      <c r="U17" s="89"/>
    </row>
    <row r="18" spans="1:21" ht="16.2" x14ac:dyDescent="0.3">
      <c r="A18" s="96" t="s">
        <v>253</v>
      </c>
      <c r="B18" s="98">
        <v>566595</v>
      </c>
      <c r="C18" s="98">
        <v>618674</v>
      </c>
      <c r="D18" s="98">
        <v>723952</v>
      </c>
      <c r="E18" s="98">
        <v>881188</v>
      </c>
      <c r="F18" s="98">
        <v>1160399</v>
      </c>
      <c r="G18" s="98">
        <v>1808757</v>
      </c>
      <c r="H18" s="98">
        <v>2278435</v>
      </c>
      <c r="I18" s="98">
        <v>2066968</v>
      </c>
      <c r="J18" s="98">
        <v>1461190</v>
      </c>
      <c r="K18" s="98">
        <v>1060594</v>
      </c>
      <c r="L18" s="98">
        <v>754760</v>
      </c>
      <c r="M18" s="98">
        <v>944412</v>
      </c>
      <c r="N18" s="98">
        <v>14325924</v>
      </c>
      <c r="O18" s="109">
        <v>3.1022751063396289E-2</v>
      </c>
      <c r="P18" s="88">
        <v>0.16334506022680739</v>
      </c>
      <c r="Q18" s="96"/>
      <c r="S18" s="98"/>
      <c r="U18" s="89"/>
    </row>
    <row r="19" spans="1:21" ht="16.2" x14ac:dyDescent="0.3">
      <c r="A19" s="103" t="s">
        <v>244</v>
      </c>
      <c r="B19" s="149">
        <v>231135</v>
      </c>
      <c r="C19" s="149">
        <v>231532</v>
      </c>
      <c r="D19" s="98">
        <v>293236</v>
      </c>
      <c r="E19" s="98">
        <v>318129</v>
      </c>
      <c r="F19" s="98">
        <v>404406</v>
      </c>
      <c r="G19" s="98">
        <v>601384</v>
      </c>
      <c r="H19" s="98">
        <v>634059</v>
      </c>
      <c r="I19" s="98">
        <v>578961</v>
      </c>
      <c r="J19" s="98">
        <v>456681</v>
      </c>
      <c r="K19" s="98">
        <v>389145</v>
      </c>
      <c r="L19" s="98">
        <v>308905</v>
      </c>
      <c r="M19" s="98">
        <v>368257</v>
      </c>
      <c r="N19" s="98">
        <v>4815830</v>
      </c>
      <c r="O19" s="109">
        <v>6.6501695589385901E-2</v>
      </c>
      <c r="P19" s="104" t="s">
        <v>31</v>
      </c>
      <c r="Q19" s="103"/>
      <c r="S19" s="98"/>
      <c r="U19" s="89"/>
    </row>
    <row r="20" spans="1:21" x14ac:dyDescent="0.3">
      <c r="A20" s="106" t="s">
        <v>33</v>
      </c>
      <c r="B20" s="98">
        <v>3215839.8482479402</v>
      </c>
      <c r="C20" s="98">
        <v>3223054.6890016701</v>
      </c>
      <c r="D20" s="98">
        <v>3826509.8467596401</v>
      </c>
      <c r="E20" s="98">
        <v>3764684.10652838</v>
      </c>
      <c r="F20" s="98">
        <v>3922061.8565178001</v>
      </c>
      <c r="G20" s="98">
        <v>4901173.4934888706</v>
      </c>
      <c r="H20" s="98">
        <v>5589200.5894816499</v>
      </c>
      <c r="I20" s="98">
        <v>4773828.7745422702</v>
      </c>
      <c r="J20" s="98">
        <v>3886251.2</v>
      </c>
      <c r="K20" s="98">
        <v>3779522.5</v>
      </c>
      <c r="L20" s="98">
        <v>3823978.3</v>
      </c>
      <c r="M20" s="98">
        <v>4669878.7</v>
      </c>
      <c r="N20" s="98">
        <v>49375983.904568225</v>
      </c>
      <c r="O20" s="109">
        <v>9.5071834140179376E-2</v>
      </c>
      <c r="P20" s="88">
        <v>0.56298798350804946</v>
      </c>
      <c r="Q20" s="106"/>
      <c r="S20" s="98"/>
      <c r="U20" s="89"/>
    </row>
    <row r="21" spans="1:21" x14ac:dyDescent="0.3">
      <c r="B21" s="98"/>
      <c r="C21" s="98"/>
      <c r="D21" s="98"/>
      <c r="E21" s="96"/>
      <c r="F21" s="96"/>
      <c r="G21" s="98"/>
      <c r="H21" s="148"/>
      <c r="I21" s="148"/>
      <c r="J21" s="148"/>
      <c r="K21" s="98"/>
      <c r="L21" s="96"/>
      <c r="M21" s="96"/>
      <c r="N21" s="98"/>
      <c r="O21" s="109"/>
      <c r="P21" s="88"/>
      <c r="Q21" s="88"/>
      <c r="S21" s="98"/>
      <c r="U21" s="89"/>
    </row>
    <row r="22" spans="1:21" x14ac:dyDescent="0.3">
      <c r="A22" s="87" t="s">
        <v>64</v>
      </c>
      <c r="B22" s="98">
        <v>5678851.8482479397</v>
      </c>
      <c r="C22" s="98">
        <v>5569634.6890016701</v>
      </c>
      <c r="D22" s="98">
        <v>6985659.8467596397</v>
      </c>
      <c r="E22" s="98">
        <v>6923482.10652838</v>
      </c>
      <c r="F22" s="98">
        <v>7461883.8565178001</v>
      </c>
      <c r="G22" s="98">
        <v>9294010.4934888706</v>
      </c>
      <c r="H22" s="98">
        <v>9780424.5894816499</v>
      </c>
      <c r="I22" s="98">
        <v>8213225.7745422702</v>
      </c>
      <c r="J22" s="98">
        <v>6841226.2000000002</v>
      </c>
      <c r="K22" s="98">
        <v>6521255.5</v>
      </c>
      <c r="L22" s="98">
        <v>6497371.2999999998</v>
      </c>
      <c r="M22" s="98">
        <v>7936415.7000000002</v>
      </c>
      <c r="N22" s="98">
        <v>87703441.904568225</v>
      </c>
      <c r="O22" s="109">
        <v>9.3202447565626789E-2</v>
      </c>
      <c r="P22" s="88">
        <v>1</v>
      </c>
      <c r="Q22" s="88"/>
      <c r="S22" s="98"/>
      <c r="U22" s="89"/>
    </row>
    <row r="23" spans="1:21" ht="16.2" x14ac:dyDescent="0.3">
      <c r="A23" s="96" t="s">
        <v>254</v>
      </c>
      <c r="B23" s="107">
        <v>5.6541348225827404E-2</v>
      </c>
      <c r="C23" s="107">
        <v>6.0238314375048611E-2</v>
      </c>
      <c r="D23" s="107">
        <v>5.8962663087530037E-2</v>
      </c>
      <c r="E23" s="107">
        <v>0.1770287037689276</v>
      </c>
      <c r="F23" s="107">
        <v>0.10187934731250438</v>
      </c>
      <c r="G23" s="107">
        <v>0.12300985798168877</v>
      </c>
      <c r="H23" s="107">
        <v>7.2156918621664901E-2</v>
      </c>
      <c r="I23" s="107">
        <v>0.10681874787327927</v>
      </c>
      <c r="J23" s="107">
        <v>8.9963602537369181E-2</v>
      </c>
      <c r="K23" s="107">
        <v>7.9169673942014074E-2</v>
      </c>
      <c r="L23" s="107">
        <v>0.12666789817938826</v>
      </c>
      <c r="M23" s="107">
        <v>6.6414254868364178E-2</v>
      </c>
      <c r="N23" s="107"/>
      <c r="O23" s="109"/>
      <c r="S23" s="107"/>
    </row>
    <row r="24" spans="1:21" ht="16.5" customHeight="1" x14ac:dyDescent="0.3">
      <c r="C24" s="104"/>
      <c r="D24" s="110"/>
      <c r="E24" s="110"/>
      <c r="F24" s="110"/>
      <c r="G24" s="110"/>
      <c r="J24" s="104" t="s">
        <v>66</v>
      </c>
      <c r="M24" s="96"/>
      <c r="N24" s="98"/>
      <c r="O24" s="98"/>
      <c r="S24" s="104"/>
    </row>
    <row r="25" spans="1:21" ht="16.2" x14ac:dyDescent="0.3">
      <c r="A25" s="96" t="s">
        <v>255</v>
      </c>
      <c r="B25" s="98"/>
      <c r="C25" s="98"/>
      <c r="D25" s="98"/>
      <c r="E25" s="98"/>
      <c r="F25" s="98"/>
      <c r="N25" s="98"/>
      <c r="O25" s="98"/>
      <c r="S25" s="98"/>
    </row>
    <row r="26" spans="1:21" ht="16.2" x14ac:dyDescent="0.3">
      <c r="A26" s="96" t="s">
        <v>256</v>
      </c>
      <c r="B26" s="98"/>
      <c r="C26" s="98"/>
      <c r="D26" s="98"/>
      <c r="E26" s="98"/>
      <c r="F26" s="98"/>
      <c r="K26" s="98"/>
      <c r="M26" s="96"/>
      <c r="N26" s="98"/>
      <c r="O26" s="107"/>
      <c r="S26" s="98"/>
    </row>
    <row r="27" spans="1:21" s="96" customFormat="1" ht="16.5" customHeight="1" x14ac:dyDescent="0.3">
      <c r="A27" s="96" t="s">
        <v>257</v>
      </c>
      <c r="K27" s="98"/>
      <c r="N27" s="98"/>
      <c r="O27" s="107"/>
    </row>
    <row r="28" spans="1:21" s="96" customFormat="1" ht="16.5" customHeight="1" x14ac:dyDescent="0.3">
      <c r="A28" s="96" t="s">
        <v>258</v>
      </c>
      <c r="K28" s="98"/>
      <c r="N28" s="98"/>
      <c r="O28" s="107"/>
    </row>
    <row r="29" spans="1:21" s="96" customFormat="1" ht="16.5" customHeight="1" x14ac:dyDescent="0.3">
      <c r="A29" s="96" t="s">
        <v>259</v>
      </c>
      <c r="K29" s="98"/>
      <c r="N29" s="98"/>
    </row>
    <row r="30" spans="1:21" s="96" customFormat="1" ht="16.5" customHeight="1" x14ac:dyDescent="0.35">
      <c r="A30" s="96" t="s">
        <v>260</v>
      </c>
    </row>
    <row r="31" spans="1:21" x14ac:dyDescent="0.3">
      <c r="A31" s="96"/>
      <c r="N31" s="96"/>
      <c r="P31" s="90"/>
    </row>
    <row r="32" spans="1:21" s="96" customFormat="1" x14ac:dyDescent="0.3">
      <c r="A32" s="96" t="s">
        <v>73</v>
      </c>
    </row>
    <row r="33" spans="1:19" s="96" customFormat="1" x14ac:dyDescent="0.3">
      <c r="A33" s="96" t="s">
        <v>236</v>
      </c>
      <c r="E33" s="150" t="s">
        <v>237</v>
      </c>
      <c r="N33" s="98"/>
    </row>
    <row r="34" spans="1:19" s="96" customFormat="1" x14ac:dyDescent="0.3">
      <c r="N34" s="98"/>
      <c r="O34" s="107"/>
    </row>
    <row r="35" spans="1:19" s="96" customFormat="1" x14ac:dyDescent="0.3">
      <c r="A35" s="96" t="s">
        <v>38</v>
      </c>
      <c r="N35" s="98"/>
      <c r="O35" s="107"/>
    </row>
    <row r="36" spans="1:19" x14ac:dyDescent="0.3">
      <c r="N36" s="89"/>
    </row>
    <row r="37" spans="1:19" s="96" customFormat="1" x14ac:dyDescent="0.3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S37" s="112"/>
    </row>
    <row r="38" spans="1:19" s="96" customFormat="1" x14ac:dyDescent="0.3">
      <c r="A38" s="133" t="s">
        <v>0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1"/>
      <c r="S38" s="112"/>
    </row>
    <row r="39" spans="1:19" x14ac:dyDescent="0.3">
      <c r="A39" s="127"/>
      <c r="B39" s="128"/>
      <c r="C39" s="128"/>
      <c r="D39" s="128"/>
      <c r="E39" s="128"/>
      <c r="F39" s="128"/>
      <c r="G39" s="128"/>
      <c r="H39" s="130">
        <v>2016</v>
      </c>
      <c r="I39" s="128"/>
      <c r="J39" s="128"/>
      <c r="K39" s="128"/>
      <c r="L39" s="128"/>
      <c r="M39" s="128"/>
      <c r="N39" s="128"/>
      <c r="O39" s="128"/>
      <c r="P39" s="129"/>
      <c r="S39" s="86"/>
    </row>
    <row r="40" spans="1:19" x14ac:dyDescent="0.3">
      <c r="A40" s="151"/>
      <c r="B40" s="114"/>
      <c r="C40" s="114"/>
      <c r="D40" s="114"/>
      <c r="E40" s="114"/>
      <c r="F40" s="114"/>
      <c r="H40" s="115"/>
      <c r="I40" s="115"/>
      <c r="J40" s="115"/>
      <c r="K40" s="115"/>
      <c r="L40" s="115"/>
      <c r="M40" s="115"/>
      <c r="N40" s="95" t="s">
        <v>2</v>
      </c>
      <c r="O40" s="95"/>
      <c r="P40" s="95" t="s">
        <v>40</v>
      </c>
      <c r="S40" s="114"/>
    </row>
    <row r="41" spans="1:19" x14ac:dyDescent="0.3">
      <c r="A41" s="95" t="s">
        <v>5</v>
      </c>
      <c r="B41" s="95" t="s">
        <v>6</v>
      </c>
      <c r="C41" s="95" t="s">
        <v>7</v>
      </c>
      <c r="D41" s="95" t="s">
        <v>8</v>
      </c>
      <c r="E41" s="95" t="s">
        <v>9</v>
      </c>
      <c r="F41" s="95" t="s">
        <v>10</v>
      </c>
      <c r="G41" s="95" t="s">
        <v>11</v>
      </c>
      <c r="H41" s="95" t="s">
        <v>12</v>
      </c>
      <c r="I41" s="95" t="s">
        <v>13</v>
      </c>
      <c r="J41" s="95" t="s">
        <v>14</v>
      </c>
      <c r="K41" s="95" t="s">
        <v>15</v>
      </c>
      <c r="L41" s="95" t="s">
        <v>83</v>
      </c>
      <c r="M41" s="95" t="s">
        <v>17</v>
      </c>
      <c r="N41" s="95" t="s">
        <v>1</v>
      </c>
      <c r="O41" s="95"/>
      <c r="P41" s="95" t="s">
        <v>19</v>
      </c>
      <c r="R41" s="152"/>
      <c r="S41" s="95"/>
    </row>
    <row r="42" spans="1:19" x14ac:dyDescent="0.3">
      <c r="A42" s="87" t="s">
        <v>20</v>
      </c>
      <c r="B42" s="98">
        <v>615470</v>
      </c>
      <c r="C42" s="98">
        <v>546246</v>
      </c>
      <c r="D42" s="98">
        <v>912603</v>
      </c>
      <c r="E42" s="98">
        <v>976044</v>
      </c>
      <c r="F42" s="98">
        <v>1441559</v>
      </c>
      <c r="G42" s="98">
        <v>1837000</v>
      </c>
      <c r="H42" s="98">
        <v>1654182</v>
      </c>
      <c r="I42" s="98">
        <v>1356022</v>
      </c>
      <c r="J42" s="98">
        <v>1437634</v>
      </c>
      <c r="K42" s="98">
        <v>1055110</v>
      </c>
      <c r="L42" s="98">
        <v>807099</v>
      </c>
      <c r="M42" s="98">
        <v>975396</v>
      </c>
      <c r="N42" s="98">
        <v>13614365</v>
      </c>
      <c r="O42" s="91"/>
      <c r="P42" s="88">
        <v>0.16969980672191359</v>
      </c>
      <c r="S42" s="98"/>
    </row>
    <row r="43" spans="1:19" x14ac:dyDescent="0.3">
      <c r="A43" s="87" t="s">
        <v>21</v>
      </c>
      <c r="B43" s="98">
        <v>588925</v>
      </c>
      <c r="C43" s="98">
        <v>643467</v>
      </c>
      <c r="D43" s="98">
        <v>809877</v>
      </c>
      <c r="E43" s="98">
        <v>687500</v>
      </c>
      <c r="F43" s="98">
        <v>641598</v>
      </c>
      <c r="G43" s="98">
        <v>803919</v>
      </c>
      <c r="H43" s="98">
        <v>890781</v>
      </c>
      <c r="I43" s="98">
        <v>645065</v>
      </c>
      <c r="J43" s="98">
        <v>416980</v>
      </c>
      <c r="K43" s="98">
        <v>451579</v>
      </c>
      <c r="L43" s="98">
        <v>547257</v>
      </c>
      <c r="M43" s="98">
        <v>751937</v>
      </c>
      <c r="N43" s="98">
        <v>7878885</v>
      </c>
      <c r="O43" s="91"/>
      <c r="P43" s="88">
        <v>9.820841895190735E-2</v>
      </c>
      <c r="S43" s="98"/>
    </row>
    <row r="44" spans="1:19" x14ac:dyDescent="0.3">
      <c r="A44" s="87" t="s">
        <v>22</v>
      </c>
      <c r="B44" s="98">
        <v>434366</v>
      </c>
      <c r="C44" s="98">
        <v>351237</v>
      </c>
      <c r="D44" s="98">
        <v>479397</v>
      </c>
      <c r="E44" s="98">
        <v>440303</v>
      </c>
      <c r="F44" s="98">
        <v>452593</v>
      </c>
      <c r="G44" s="98">
        <v>488734</v>
      </c>
      <c r="H44" s="98">
        <v>460034</v>
      </c>
      <c r="I44" s="98">
        <v>388236</v>
      </c>
      <c r="J44" s="98">
        <v>405050</v>
      </c>
      <c r="K44" s="98">
        <v>488441</v>
      </c>
      <c r="L44" s="98">
        <v>479222</v>
      </c>
      <c r="M44" s="98">
        <v>515345</v>
      </c>
      <c r="N44" s="98">
        <v>5382958</v>
      </c>
      <c r="O44" s="91"/>
      <c r="P44" s="88">
        <v>6.7097285271268875E-2</v>
      </c>
      <c r="S44" s="98"/>
    </row>
    <row r="45" spans="1:19" x14ac:dyDescent="0.3">
      <c r="A45" s="87" t="s">
        <v>23</v>
      </c>
      <c r="B45" s="98">
        <v>153576</v>
      </c>
      <c r="C45" s="98">
        <v>160319</v>
      </c>
      <c r="D45" s="98">
        <v>183477</v>
      </c>
      <c r="E45" s="98">
        <v>145179</v>
      </c>
      <c r="F45" s="98">
        <v>160869</v>
      </c>
      <c r="G45" s="98">
        <v>202821</v>
      </c>
      <c r="H45" s="98">
        <v>198609</v>
      </c>
      <c r="I45" s="98">
        <v>178300</v>
      </c>
      <c r="J45" s="98">
        <v>129157</v>
      </c>
      <c r="K45" s="98">
        <v>131988</v>
      </c>
      <c r="L45" s="98">
        <v>146737</v>
      </c>
      <c r="M45" s="98">
        <v>219445</v>
      </c>
      <c r="N45" s="98">
        <v>2010477</v>
      </c>
      <c r="O45" s="91"/>
      <c r="P45" s="88">
        <v>2.5060115423587707E-2</v>
      </c>
      <c r="S45" s="98"/>
    </row>
    <row r="46" spans="1:19" x14ac:dyDescent="0.3">
      <c r="A46" s="87" t="s">
        <v>58</v>
      </c>
      <c r="B46" s="98">
        <v>258520</v>
      </c>
      <c r="C46" s="98">
        <v>260786</v>
      </c>
      <c r="D46" s="98">
        <v>320266</v>
      </c>
      <c r="E46" s="98">
        <v>222167</v>
      </c>
      <c r="F46" s="98">
        <v>227876</v>
      </c>
      <c r="G46" s="98">
        <v>319273</v>
      </c>
      <c r="H46" s="98">
        <v>332404</v>
      </c>
      <c r="I46" s="98">
        <v>218258</v>
      </c>
      <c r="J46" s="98">
        <v>146172</v>
      </c>
      <c r="K46" s="98">
        <v>161373</v>
      </c>
      <c r="L46" s="98">
        <v>202423</v>
      </c>
      <c r="M46" s="98">
        <v>314615</v>
      </c>
      <c r="N46" s="98">
        <v>2984133</v>
      </c>
      <c r="O46" s="91"/>
      <c r="P46" s="88">
        <v>3.719650481917329E-2</v>
      </c>
      <c r="S46" s="98"/>
    </row>
    <row r="47" spans="1:19" x14ac:dyDescent="0.3">
      <c r="A47" s="87" t="s">
        <v>25</v>
      </c>
      <c r="B47" s="98">
        <v>58440</v>
      </c>
      <c r="C47" s="98">
        <v>72704</v>
      </c>
      <c r="D47" s="98">
        <v>68529</v>
      </c>
      <c r="E47" s="98">
        <v>47648</v>
      </c>
      <c r="F47" s="98">
        <v>51715</v>
      </c>
      <c r="G47" s="98">
        <v>58120</v>
      </c>
      <c r="H47" s="98">
        <v>59085</v>
      </c>
      <c r="I47" s="98">
        <v>52475</v>
      </c>
      <c r="J47" s="98">
        <v>47696</v>
      </c>
      <c r="K47" s="98">
        <v>55719</v>
      </c>
      <c r="L47" s="98">
        <v>67294</v>
      </c>
      <c r="M47" s="98">
        <v>85458</v>
      </c>
      <c r="N47" s="98">
        <v>724883</v>
      </c>
      <c r="O47" s="91"/>
      <c r="P47" s="88">
        <v>9.0354933921634167E-3</v>
      </c>
      <c r="S47" s="98"/>
    </row>
    <row r="48" spans="1:19" x14ac:dyDescent="0.3">
      <c r="A48" s="87" t="s">
        <v>26</v>
      </c>
      <c r="B48" s="98">
        <v>178493</v>
      </c>
      <c r="C48" s="98">
        <v>152882</v>
      </c>
      <c r="D48" s="98">
        <v>184931</v>
      </c>
      <c r="E48" s="98">
        <v>147391</v>
      </c>
      <c r="F48" s="98">
        <v>188052</v>
      </c>
      <c r="G48" s="98">
        <v>214771</v>
      </c>
      <c r="H48" s="98">
        <v>221530</v>
      </c>
      <c r="I48" s="98">
        <v>177224</v>
      </c>
      <c r="J48" s="98">
        <v>155408</v>
      </c>
      <c r="K48" s="98">
        <v>148121</v>
      </c>
      <c r="L48" s="98">
        <v>179799</v>
      </c>
      <c r="M48" s="98">
        <v>227707</v>
      </c>
      <c r="N48" s="98">
        <v>2176309</v>
      </c>
      <c r="O48" s="91"/>
      <c r="P48" s="88">
        <v>2.7127171679851469E-2</v>
      </c>
      <c r="S48" s="98"/>
    </row>
    <row r="49" spans="1:19" x14ac:dyDescent="0.3">
      <c r="A49" s="87" t="s">
        <v>27</v>
      </c>
      <c r="B49" s="98">
        <v>26709</v>
      </c>
      <c r="C49" s="98">
        <v>22661</v>
      </c>
      <c r="D49" s="98">
        <v>31706</v>
      </c>
      <c r="E49" s="98">
        <v>26726</v>
      </c>
      <c r="F49" s="98">
        <v>33005</v>
      </c>
      <c r="G49" s="98">
        <v>36015</v>
      </c>
      <c r="H49" s="98">
        <v>41695</v>
      </c>
      <c r="I49" s="98">
        <v>32521</v>
      </c>
      <c r="J49" s="98">
        <v>28808</v>
      </c>
      <c r="K49" s="98">
        <v>25423</v>
      </c>
      <c r="L49" s="98">
        <v>25380</v>
      </c>
      <c r="M49" s="98">
        <v>34243</v>
      </c>
      <c r="N49" s="98">
        <v>364892</v>
      </c>
      <c r="O49" s="91"/>
      <c r="P49" s="88">
        <v>4.5482915930616296E-3</v>
      </c>
      <c r="S49" s="98"/>
    </row>
    <row r="50" spans="1:19" x14ac:dyDescent="0.3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P50" s="88"/>
      <c r="S50" s="98"/>
    </row>
    <row r="51" spans="1:19" x14ac:dyDescent="0.3">
      <c r="A51" s="87" t="s">
        <v>76</v>
      </c>
      <c r="B51" s="98">
        <v>2314499</v>
      </c>
      <c r="C51" s="98">
        <v>2210302</v>
      </c>
      <c r="D51" s="98">
        <v>2990786</v>
      </c>
      <c r="E51" s="98">
        <v>2692958</v>
      </c>
      <c r="F51" s="98">
        <v>3197267</v>
      </c>
      <c r="G51" s="98">
        <v>3960653</v>
      </c>
      <c r="H51" s="98">
        <v>3858320</v>
      </c>
      <c r="I51" s="98">
        <v>3048101</v>
      </c>
      <c r="J51" s="98">
        <v>2766905</v>
      </c>
      <c r="K51" s="98">
        <v>2517754</v>
      </c>
      <c r="L51" s="98">
        <v>2455211</v>
      </c>
      <c r="M51" s="98">
        <v>3124146</v>
      </c>
      <c r="N51" s="98">
        <v>35136902</v>
      </c>
      <c r="O51" s="91"/>
      <c r="P51" s="88">
        <v>0.43797308785292732</v>
      </c>
      <c r="S51" s="98"/>
    </row>
    <row r="52" spans="1:19" x14ac:dyDescent="0.3">
      <c r="B52" s="98"/>
      <c r="C52" s="98"/>
      <c r="D52" s="98"/>
      <c r="E52" s="98"/>
      <c r="F52" s="98"/>
      <c r="G52" s="98"/>
      <c r="H52" s="148"/>
      <c r="I52" s="148"/>
      <c r="J52" s="148"/>
      <c r="K52" s="98"/>
      <c r="L52" s="98"/>
      <c r="M52" s="98"/>
      <c r="N52" s="98"/>
      <c r="O52" s="91"/>
      <c r="P52" s="88"/>
      <c r="S52" s="98"/>
    </row>
    <row r="53" spans="1:19" x14ac:dyDescent="0.3">
      <c r="A53" s="96" t="s">
        <v>42</v>
      </c>
      <c r="B53" s="98">
        <v>2524261.2000000002</v>
      </c>
      <c r="C53" s="98">
        <v>2417122.2999999998</v>
      </c>
      <c r="D53" s="98">
        <v>2837326.8</v>
      </c>
      <c r="E53" s="98">
        <v>2383351.2999999998</v>
      </c>
      <c r="F53" s="98">
        <v>2410265.9</v>
      </c>
      <c r="G53" s="98">
        <v>2631167</v>
      </c>
      <c r="H53" s="98">
        <v>2956915.1</v>
      </c>
      <c r="I53" s="98">
        <v>2422245.7999999998</v>
      </c>
      <c r="J53" s="98">
        <v>2094332.9</v>
      </c>
      <c r="K53" s="98">
        <v>2512603.4</v>
      </c>
      <c r="L53" s="98">
        <v>2598722.2999999998</v>
      </c>
      <c r="M53" s="98">
        <v>3406083.8</v>
      </c>
      <c r="N53" s="98">
        <v>31194397.800000001</v>
      </c>
      <c r="O53" s="117"/>
      <c r="P53" s="88">
        <v>0.38883071501803329</v>
      </c>
      <c r="S53" s="98"/>
    </row>
    <row r="54" spans="1:19" x14ac:dyDescent="0.3">
      <c r="A54" s="103" t="s">
        <v>43</v>
      </c>
      <c r="B54" s="98">
        <v>703811</v>
      </c>
      <c r="C54" s="98">
        <v>751950</v>
      </c>
      <c r="D54" s="98">
        <v>934935</v>
      </c>
      <c r="E54" s="98">
        <v>732306</v>
      </c>
      <c r="F54" s="98">
        <v>714455</v>
      </c>
      <c r="G54" s="98">
        <v>897872</v>
      </c>
      <c r="H54" s="98">
        <v>900988</v>
      </c>
      <c r="I54" s="98">
        <v>635614</v>
      </c>
      <c r="J54" s="98">
        <v>450156</v>
      </c>
      <c r="K54" s="98">
        <v>587448</v>
      </c>
      <c r="L54" s="98">
        <v>674150</v>
      </c>
      <c r="M54" s="98">
        <v>950068</v>
      </c>
      <c r="N54" s="98">
        <v>8933753</v>
      </c>
      <c r="O54" s="91"/>
      <c r="P54" s="153" t="s">
        <v>44</v>
      </c>
      <c r="S54" s="98"/>
    </row>
    <row r="55" spans="1:19" x14ac:dyDescent="0.3">
      <c r="A55" s="106" t="s">
        <v>77</v>
      </c>
      <c r="B55" s="98">
        <v>536185</v>
      </c>
      <c r="C55" s="98">
        <v>625767</v>
      </c>
      <c r="D55" s="98">
        <v>768588</v>
      </c>
      <c r="E55" s="98">
        <v>805860</v>
      </c>
      <c r="F55" s="98">
        <v>1164428</v>
      </c>
      <c r="G55" s="98">
        <v>1684163</v>
      </c>
      <c r="H55" s="98">
        <v>2306960</v>
      </c>
      <c r="I55" s="98">
        <v>1950223</v>
      </c>
      <c r="J55" s="98">
        <v>1415326</v>
      </c>
      <c r="K55" s="98">
        <v>1012488</v>
      </c>
      <c r="L55" s="98">
        <v>712958</v>
      </c>
      <c r="M55" s="98">
        <v>911921</v>
      </c>
      <c r="N55" s="98">
        <v>13894867</v>
      </c>
      <c r="O55" s="91"/>
      <c r="P55" s="88">
        <v>0.17319619712903947</v>
      </c>
      <c r="S55" s="98"/>
    </row>
    <row r="56" spans="1:19" x14ac:dyDescent="0.3">
      <c r="A56" s="103" t="s">
        <v>46</v>
      </c>
      <c r="B56" s="98">
        <v>204815</v>
      </c>
      <c r="C56" s="98">
        <v>240007</v>
      </c>
      <c r="D56" s="98">
        <v>283568</v>
      </c>
      <c r="E56" s="98">
        <v>283665</v>
      </c>
      <c r="F56" s="98">
        <v>384089</v>
      </c>
      <c r="G56" s="98">
        <v>553336</v>
      </c>
      <c r="H56" s="98">
        <v>623185</v>
      </c>
      <c r="I56" s="98">
        <v>532549</v>
      </c>
      <c r="J56" s="98">
        <v>448043</v>
      </c>
      <c r="K56" s="98">
        <v>356702</v>
      </c>
      <c r="L56" s="98">
        <v>269781</v>
      </c>
      <c r="M56" s="98">
        <v>335799</v>
      </c>
      <c r="N56" s="98">
        <v>4515539</v>
      </c>
      <c r="O56" s="91"/>
      <c r="P56" s="153" t="s">
        <v>44</v>
      </c>
      <c r="S56" s="98"/>
    </row>
    <row r="57" spans="1:19" x14ac:dyDescent="0.3">
      <c r="A57" s="106" t="s">
        <v>33</v>
      </c>
      <c r="B57" s="98">
        <v>3060446.2</v>
      </c>
      <c r="C57" s="98">
        <v>3042889.3</v>
      </c>
      <c r="D57" s="98">
        <v>3605914.8</v>
      </c>
      <c r="E57" s="98">
        <v>3189211.3</v>
      </c>
      <c r="F57" s="98">
        <v>3574693.9</v>
      </c>
      <c r="G57" s="98">
        <v>4315330</v>
      </c>
      <c r="H57" s="98">
        <v>5263875.0999999996</v>
      </c>
      <c r="I57" s="98">
        <v>4372468.8</v>
      </c>
      <c r="J57" s="98">
        <v>3509658.9</v>
      </c>
      <c r="K57" s="98">
        <v>3525091.4</v>
      </c>
      <c r="L57" s="98">
        <v>3311680.3</v>
      </c>
      <c r="M57" s="98">
        <v>4318004.8</v>
      </c>
      <c r="N57" s="98">
        <v>45089264.799999997</v>
      </c>
      <c r="O57" s="91"/>
      <c r="P57" s="153"/>
      <c r="S57" s="98"/>
    </row>
    <row r="58" spans="1:19" x14ac:dyDescent="0.3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P58" s="88"/>
      <c r="S58" s="98"/>
    </row>
    <row r="59" spans="1:19" x14ac:dyDescent="0.3">
      <c r="A59" s="87" t="s">
        <v>64</v>
      </c>
      <c r="B59" s="98">
        <v>5374945.2000000002</v>
      </c>
      <c r="C59" s="98">
        <v>5253191.3</v>
      </c>
      <c r="D59" s="98">
        <v>6596700.7999999998</v>
      </c>
      <c r="E59" s="98">
        <v>5882169.2999999998</v>
      </c>
      <c r="F59" s="98">
        <v>6771960.9000000004</v>
      </c>
      <c r="G59" s="98">
        <v>8275983</v>
      </c>
      <c r="H59" s="98">
        <v>9122195.0999999996</v>
      </c>
      <c r="I59" s="98">
        <v>7420569.7999999998</v>
      </c>
      <c r="J59" s="98">
        <v>6276563.9000000004</v>
      </c>
      <c r="K59" s="98">
        <v>6042845.4000000004</v>
      </c>
      <c r="L59" s="98">
        <v>5766891.2999999998</v>
      </c>
      <c r="M59" s="98">
        <v>7442150.7999999998</v>
      </c>
      <c r="N59" s="98">
        <v>80226166.799999997</v>
      </c>
      <c r="O59" s="91"/>
      <c r="P59" s="88">
        <v>1</v>
      </c>
      <c r="S59" s="98"/>
    </row>
    <row r="60" spans="1:19" x14ac:dyDescent="0.3">
      <c r="B60" s="98"/>
      <c r="C60" s="98"/>
      <c r="D60" s="98"/>
      <c r="E60" s="98"/>
      <c r="F60" s="98"/>
      <c r="G60" s="98"/>
      <c r="H60" s="98"/>
      <c r="I60" s="98"/>
      <c r="J60" s="98"/>
      <c r="K60" s="98"/>
      <c r="M60" s="98"/>
      <c r="N60" s="98"/>
      <c r="O60" s="91"/>
      <c r="P60" s="88"/>
      <c r="S60" s="98"/>
    </row>
    <row r="61" spans="1:19" ht="16.2" x14ac:dyDescent="0.3">
      <c r="A61" s="96" t="s">
        <v>261</v>
      </c>
      <c r="B61" s="107"/>
      <c r="C61" s="107"/>
      <c r="D61" s="107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S61" s="107"/>
    </row>
    <row r="62" spans="1:19" x14ac:dyDescent="0.3">
      <c r="A62" s="154"/>
      <c r="B62" s="114"/>
      <c r="C62" s="114"/>
      <c r="D62" s="114"/>
      <c r="E62" s="114"/>
      <c r="F62" s="114"/>
      <c r="H62" s="95">
        <v>2016</v>
      </c>
      <c r="N62" s="95" t="s">
        <v>2</v>
      </c>
      <c r="O62" s="95"/>
      <c r="P62" s="89"/>
      <c r="S62" s="114"/>
    </row>
    <row r="63" spans="1:19" x14ac:dyDescent="0.3">
      <c r="A63" s="95" t="s">
        <v>5</v>
      </c>
      <c r="B63" s="95" t="s">
        <v>6</v>
      </c>
      <c r="C63" s="95" t="s">
        <v>7</v>
      </c>
      <c r="D63" s="95" t="s">
        <v>8</v>
      </c>
      <c r="E63" s="95" t="s">
        <v>9</v>
      </c>
      <c r="F63" s="95" t="s">
        <v>10</v>
      </c>
      <c r="G63" s="95" t="s">
        <v>11</v>
      </c>
      <c r="H63" s="95" t="s">
        <v>12</v>
      </c>
      <c r="I63" s="95" t="s">
        <v>13</v>
      </c>
      <c r="J63" s="95" t="s">
        <v>14</v>
      </c>
      <c r="K63" s="95" t="s">
        <v>15</v>
      </c>
      <c r="L63" s="95" t="s">
        <v>83</v>
      </c>
      <c r="M63" s="95" t="s">
        <v>17</v>
      </c>
      <c r="N63" s="95" t="s">
        <v>48</v>
      </c>
      <c r="O63" s="95"/>
      <c r="P63" s="89"/>
      <c r="Q63" s="88"/>
      <c r="S63" s="95"/>
    </row>
    <row r="64" spans="1:19" x14ac:dyDescent="0.3">
      <c r="A64" s="87" t="s">
        <v>20</v>
      </c>
      <c r="B64" s="98">
        <v>615470</v>
      </c>
      <c r="C64" s="98">
        <v>546246</v>
      </c>
      <c r="D64" s="98">
        <v>912603</v>
      </c>
      <c r="E64" s="98">
        <v>976044</v>
      </c>
      <c r="F64" s="98">
        <v>1441559</v>
      </c>
      <c r="G64" s="98">
        <v>1837000</v>
      </c>
      <c r="H64" s="98">
        <v>1654182</v>
      </c>
      <c r="I64" s="98">
        <v>1356022</v>
      </c>
      <c r="J64" s="98">
        <v>1437634</v>
      </c>
      <c r="K64" s="98">
        <v>1055110</v>
      </c>
      <c r="L64" s="98">
        <v>807099</v>
      </c>
      <c r="M64" s="98">
        <v>975396</v>
      </c>
      <c r="N64" s="98">
        <v>13614365</v>
      </c>
      <c r="O64" s="91"/>
      <c r="P64" s="89"/>
      <c r="Q64" s="88"/>
      <c r="S64" s="98"/>
    </row>
    <row r="65" spans="1:19" x14ac:dyDescent="0.3">
      <c r="A65" s="87" t="s">
        <v>21</v>
      </c>
      <c r="B65" s="98">
        <v>588925</v>
      </c>
      <c r="C65" s="98">
        <v>643467</v>
      </c>
      <c r="D65" s="98">
        <v>809877</v>
      </c>
      <c r="E65" s="98">
        <v>687500</v>
      </c>
      <c r="F65" s="98">
        <v>641598</v>
      </c>
      <c r="G65" s="98">
        <v>803919</v>
      </c>
      <c r="H65" s="98">
        <v>890781</v>
      </c>
      <c r="I65" s="98">
        <v>645065</v>
      </c>
      <c r="J65" s="98">
        <v>416980</v>
      </c>
      <c r="K65" s="98">
        <v>451579</v>
      </c>
      <c r="L65" s="98">
        <v>547257</v>
      </c>
      <c r="M65" s="98">
        <v>751937</v>
      </c>
      <c r="N65" s="98">
        <v>7878885</v>
      </c>
      <c r="O65" s="91"/>
      <c r="P65" s="89"/>
      <c r="S65" s="98"/>
    </row>
    <row r="66" spans="1:19" x14ac:dyDescent="0.3">
      <c r="A66" s="87" t="s">
        <v>84</v>
      </c>
      <c r="B66" s="98">
        <v>434366</v>
      </c>
      <c r="C66" s="98">
        <v>351237</v>
      </c>
      <c r="D66" s="98">
        <v>479397</v>
      </c>
      <c r="E66" s="98">
        <v>440303</v>
      </c>
      <c r="F66" s="98">
        <v>452593</v>
      </c>
      <c r="G66" s="98">
        <v>488734</v>
      </c>
      <c r="H66" s="98">
        <v>460034</v>
      </c>
      <c r="I66" s="98">
        <v>388236</v>
      </c>
      <c r="J66" s="98">
        <v>405050</v>
      </c>
      <c r="K66" s="98">
        <v>488441</v>
      </c>
      <c r="L66" s="98">
        <v>479222</v>
      </c>
      <c r="M66" s="98">
        <v>515345</v>
      </c>
      <c r="N66" s="98">
        <v>5382958</v>
      </c>
      <c r="O66" s="91"/>
      <c r="S66" s="98"/>
    </row>
    <row r="67" spans="1:19" x14ac:dyDescent="0.3">
      <c r="A67" s="87" t="s">
        <v>23</v>
      </c>
      <c r="B67" s="98">
        <v>153576</v>
      </c>
      <c r="C67" s="98">
        <v>160319</v>
      </c>
      <c r="D67" s="98">
        <v>183477</v>
      </c>
      <c r="E67" s="98">
        <v>145179</v>
      </c>
      <c r="F67" s="98">
        <v>160869</v>
      </c>
      <c r="G67" s="98">
        <v>202821</v>
      </c>
      <c r="H67" s="98">
        <v>198609</v>
      </c>
      <c r="I67" s="98">
        <v>178300</v>
      </c>
      <c r="J67" s="98">
        <v>129157</v>
      </c>
      <c r="K67" s="98">
        <v>131988</v>
      </c>
      <c r="L67" s="98">
        <v>146737</v>
      </c>
      <c r="M67" s="98">
        <v>219445</v>
      </c>
      <c r="N67" s="98">
        <v>2010477</v>
      </c>
      <c r="O67" s="98"/>
      <c r="S67" s="98"/>
    </row>
    <row r="68" spans="1:19" x14ac:dyDescent="0.3">
      <c r="A68" s="87" t="s">
        <v>58</v>
      </c>
      <c r="B68" s="98">
        <v>258520</v>
      </c>
      <c r="C68" s="98">
        <v>260786</v>
      </c>
      <c r="D68" s="98">
        <v>320266</v>
      </c>
      <c r="E68" s="98">
        <v>222167</v>
      </c>
      <c r="F68" s="98">
        <v>227876</v>
      </c>
      <c r="G68" s="98">
        <v>319273</v>
      </c>
      <c r="H68" s="98">
        <v>332404</v>
      </c>
      <c r="I68" s="98">
        <v>218258</v>
      </c>
      <c r="J68" s="98">
        <v>146172</v>
      </c>
      <c r="K68" s="98">
        <v>161373</v>
      </c>
      <c r="L68" s="98">
        <v>202423</v>
      </c>
      <c r="M68" s="98">
        <v>314615</v>
      </c>
      <c r="N68" s="98">
        <v>2984133</v>
      </c>
      <c r="O68" s="98"/>
      <c r="S68" s="98"/>
    </row>
    <row r="69" spans="1:19" x14ac:dyDescent="0.3">
      <c r="A69" s="87" t="s">
        <v>25</v>
      </c>
      <c r="B69" s="98">
        <v>58440</v>
      </c>
      <c r="C69" s="98">
        <v>72704</v>
      </c>
      <c r="D69" s="98">
        <v>68529</v>
      </c>
      <c r="E69" s="98">
        <v>47648</v>
      </c>
      <c r="F69" s="98">
        <v>51715</v>
      </c>
      <c r="G69" s="98">
        <v>58120</v>
      </c>
      <c r="H69" s="98">
        <v>59085</v>
      </c>
      <c r="I69" s="98">
        <v>52475</v>
      </c>
      <c r="J69" s="98">
        <v>47696</v>
      </c>
      <c r="K69" s="98">
        <v>55719</v>
      </c>
      <c r="L69" s="98">
        <v>67294</v>
      </c>
      <c r="M69" s="98">
        <v>85458</v>
      </c>
      <c r="N69" s="98">
        <v>724883</v>
      </c>
      <c r="O69" s="98"/>
      <c r="S69" s="98"/>
    </row>
    <row r="70" spans="1:19" x14ac:dyDescent="0.3">
      <c r="A70" s="87" t="s">
        <v>26</v>
      </c>
      <c r="B70" s="98">
        <v>178493</v>
      </c>
      <c r="C70" s="98">
        <v>152882</v>
      </c>
      <c r="D70" s="98">
        <v>184931</v>
      </c>
      <c r="E70" s="98">
        <v>147391</v>
      </c>
      <c r="F70" s="98">
        <v>188052</v>
      </c>
      <c r="G70" s="98">
        <v>214771</v>
      </c>
      <c r="H70" s="98">
        <v>221530</v>
      </c>
      <c r="I70" s="98">
        <v>177224</v>
      </c>
      <c r="J70" s="98">
        <v>155408</v>
      </c>
      <c r="K70" s="98">
        <v>148121</v>
      </c>
      <c r="L70" s="98">
        <v>179799</v>
      </c>
      <c r="M70" s="98">
        <v>227707</v>
      </c>
      <c r="N70" s="98">
        <v>2176309</v>
      </c>
      <c r="O70" s="98"/>
      <c r="S70" s="98"/>
    </row>
    <row r="71" spans="1:19" x14ac:dyDescent="0.3">
      <c r="A71" s="87" t="s">
        <v>27</v>
      </c>
      <c r="B71" s="98">
        <v>26709</v>
      </c>
      <c r="C71" s="98">
        <v>22661</v>
      </c>
      <c r="D71" s="98">
        <v>31706</v>
      </c>
      <c r="E71" s="98">
        <v>26726</v>
      </c>
      <c r="F71" s="98">
        <v>33005</v>
      </c>
      <c r="G71" s="98">
        <v>36015</v>
      </c>
      <c r="H71" s="98">
        <v>41695</v>
      </c>
      <c r="I71" s="98">
        <v>32521</v>
      </c>
      <c r="J71" s="98">
        <v>28808</v>
      </c>
      <c r="K71" s="98">
        <v>25423</v>
      </c>
      <c r="L71" s="98">
        <v>25380</v>
      </c>
      <c r="M71" s="98">
        <v>34243</v>
      </c>
      <c r="N71" s="98">
        <v>364892</v>
      </c>
      <c r="O71" s="98"/>
      <c r="S71" s="98"/>
    </row>
    <row r="72" spans="1:19" x14ac:dyDescent="0.3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S72" s="98"/>
    </row>
    <row r="73" spans="1:19" x14ac:dyDescent="0.3">
      <c r="A73" s="87" t="s">
        <v>41</v>
      </c>
      <c r="B73" s="98">
        <v>2314499</v>
      </c>
      <c r="C73" s="98">
        <v>2210302</v>
      </c>
      <c r="D73" s="98">
        <v>2990786</v>
      </c>
      <c r="E73" s="98">
        <v>2692958</v>
      </c>
      <c r="F73" s="98">
        <v>3197267</v>
      </c>
      <c r="G73" s="98">
        <v>3960653</v>
      </c>
      <c r="H73" s="98">
        <v>3858320</v>
      </c>
      <c r="I73" s="98">
        <v>3048101</v>
      </c>
      <c r="J73" s="98">
        <v>2766905</v>
      </c>
      <c r="K73" s="98">
        <v>2517754</v>
      </c>
      <c r="L73" s="98">
        <v>2455211</v>
      </c>
      <c r="M73" s="98">
        <v>3124146</v>
      </c>
      <c r="N73" s="100">
        <v>35136902</v>
      </c>
      <c r="O73" s="89"/>
      <c r="S73" s="98"/>
    </row>
    <row r="74" spans="1:19" x14ac:dyDescent="0.3">
      <c r="B74" s="98"/>
      <c r="C74" s="98"/>
      <c r="D74" s="98"/>
      <c r="E74" s="98"/>
      <c r="F74" s="98"/>
      <c r="G74" s="98"/>
      <c r="H74" s="148"/>
      <c r="I74" s="148"/>
      <c r="J74" s="148"/>
      <c r="K74" s="98"/>
      <c r="L74" s="98"/>
      <c r="M74" s="98"/>
      <c r="N74" s="98"/>
      <c r="O74" s="89"/>
      <c r="S74" s="98"/>
    </row>
    <row r="75" spans="1:19" ht="16.2" x14ac:dyDescent="0.3">
      <c r="A75" s="96" t="s">
        <v>262</v>
      </c>
      <c r="B75" s="98">
        <v>2524261.2000000002</v>
      </c>
      <c r="C75" s="98">
        <v>2417122.2999999998</v>
      </c>
      <c r="D75" s="98">
        <v>2837326.8</v>
      </c>
      <c r="E75" s="98">
        <v>2383351.2999999998</v>
      </c>
      <c r="F75" s="98">
        <v>2410265.9</v>
      </c>
      <c r="G75" s="98">
        <v>2631167</v>
      </c>
      <c r="H75" s="98">
        <v>2956915.1</v>
      </c>
      <c r="I75" s="98">
        <v>2422245.7999999998</v>
      </c>
      <c r="J75" s="98">
        <v>2094332.9</v>
      </c>
      <c r="K75" s="98">
        <v>2512603.4</v>
      </c>
      <c r="L75" s="98">
        <v>2598722.2999999998</v>
      </c>
      <c r="M75" s="98">
        <v>3406083.8</v>
      </c>
      <c r="N75" s="100">
        <v>31194397.800000001</v>
      </c>
      <c r="O75" s="117"/>
      <c r="P75" s="98"/>
      <c r="S75" s="98"/>
    </row>
    <row r="76" spans="1:19" x14ac:dyDescent="0.3">
      <c r="A76" s="103" t="s">
        <v>43</v>
      </c>
      <c r="B76" s="98">
        <v>703811</v>
      </c>
      <c r="C76" s="98">
        <v>751950</v>
      </c>
      <c r="D76" s="98">
        <v>934935</v>
      </c>
      <c r="E76" s="98">
        <v>732306</v>
      </c>
      <c r="F76" s="98">
        <v>714455</v>
      </c>
      <c r="G76" s="98">
        <v>897872</v>
      </c>
      <c r="H76" s="98">
        <v>900988</v>
      </c>
      <c r="I76" s="98">
        <v>635614</v>
      </c>
      <c r="J76" s="98">
        <v>450156</v>
      </c>
      <c r="K76" s="98">
        <v>587448</v>
      </c>
      <c r="L76" s="98">
        <v>674150</v>
      </c>
      <c r="M76" s="98">
        <v>950068</v>
      </c>
      <c r="N76" s="98">
        <v>8933753</v>
      </c>
      <c r="O76" s="89"/>
      <c r="S76" s="98"/>
    </row>
    <row r="77" spans="1:19" x14ac:dyDescent="0.3">
      <c r="A77" s="106" t="s">
        <v>45</v>
      </c>
      <c r="B77" s="98">
        <v>536185</v>
      </c>
      <c r="C77" s="98">
        <v>625767</v>
      </c>
      <c r="D77" s="98">
        <v>768588</v>
      </c>
      <c r="E77" s="98">
        <v>805860</v>
      </c>
      <c r="F77" s="98">
        <v>1164428</v>
      </c>
      <c r="G77" s="98">
        <v>1684163</v>
      </c>
      <c r="H77" s="98">
        <v>2306960</v>
      </c>
      <c r="I77" s="98">
        <v>1950223</v>
      </c>
      <c r="J77" s="98">
        <v>1415326</v>
      </c>
      <c r="K77" s="98">
        <v>1012488</v>
      </c>
      <c r="L77" s="98">
        <v>712958</v>
      </c>
      <c r="M77" s="98">
        <v>911921</v>
      </c>
      <c r="N77" s="100">
        <v>13894867</v>
      </c>
      <c r="O77" s="89"/>
      <c r="S77" s="98"/>
    </row>
    <row r="78" spans="1:19" x14ac:dyDescent="0.3">
      <c r="A78" s="103" t="s">
        <v>52</v>
      </c>
      <c r="B78" s="98">
        <v>204815</v>
      </c>
      <c r="C78" s="98">
        <v>240007</v>
      </c>
      <c r="D78" s="98">
        <v>283568</v>
      </c>
      <c r="E78" s="98">
        <v>283665</v>
      </c>
      <c r="F78" s="98">
        <v>384089</v>
      </c>
      <c r="G78" s="98">
        <v>553336</v>
      </c>
      <c r="H78" s="98">
        <v>623185</v>
      </c>
      <c r="I78" s="98">
        <v>532549</v>
      </c>
      <c r="J78" s="98">
        <v>448043</v>
      </c>
      <c r="K78" s="98">
        <v>356702</v>
      </c>
      <c r="L78" s="98">
        <v>269781</v>
      </c>
      <c r="M78" s="98">
        <v>335799</v>
      </c>
      <c r="N78" s="98">
        <v>4515539</v>
      </c>
      <c r="O78" s="89"/>
      <c r="S78" s="98"/>
    </row>
    <row r="79" spans="1:19" x14ac:dyDescent="0.3">
      <c r="A79" s="106" t="s">
        <v>33</v>
      </c>
      <c r="B79" s="98">
        <v>3060446.2</v>
      </c>
      <c r="C79" s="98">
        <v>3042889.3</v>
      </c>
      <c r="D79" s="98">
        <v>3605914.8</v>
      </c>
      <c r="E79" s="98">
        <v>3189211.3</v>
      </c>
      <c r="F79" s="98">
        <v>3574693.9</v>
      </c>
      <c r="G79" s="98">
        <v>4315330</v>
      </c>
      <c r="H79" s="98">
        <v>5263875.0999999996</v>
      </c>
      <c r="I79" s="98">
        <v>4372468.8</v>
      </c>
      <c r="J79" s="98">
        <v>3509658.9</v>
      </c>
      <c r="K79" s="98">
        <v>3525091.4</v>
      </c>
      <c r="L79" s="98">
        <v>3311680.3</v>
      </c>
      <c r="M79" s="98">
        <v>4318004.8</v>
      </c>
      <c r="N79" s="98">
        <v>45089264.799999997</v>
      </c>
      <c r="O79" s="89"/>
      <c r="S79" s="98"/>
    </row>
    <row r="80" spans="1:19" x14ac:dyDescent="0.3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89"/>
      <c r="S80" s="98"/>
    </row>
    <row r="81" spans="1:19" x14ac:dyDescent="0.3">
      <c r="A81" s="87" t="s">
        <v>64</v>
      </c>
      <c r="B81" s="98">
        <v>5374945.2000000002</v>
      </c>
      <c r="C81" s="98">
        <v>5253191.3</v>
      </c>
      <c r="D81" s="98">
        <v>6596700.7999999998</v>
      </c>
      <c r="E81" s="98">
        <v>5882169.2999999998</v>
      </c>
      <c r="F81" s="98">
        <v>6771960.9000000004</v>
      </c>
      <c r="G81" s="98">
        <v>8275983</v>
      </c>
      <c r="H81" s="98">
        <v>9122195.0999999996</v>
      </c>
      <c r="I81" s="98">
        <v>7420569.7999999998</v>
      </c>
      <c r="J81" s="98">
        <v>6276563.9000000004</v>
      </c>
      <c r="K81" s="98">
        <v>6042845.4000000004</v>
      </c>
      <c r="L81" s="98">
        <v>5766891.2999999998</v>
      </c>
      <c r="M81" s="98">
        <v>7442150.7999999998</v>
      </c>
      <c r="N81" s="100">
        <v>80226166.799999997</v>
      </c>
      <c r="O81" s="89"/>
      <c r="S81" s="98"/>
    </row>
    <row r="83" spans="1:19" x14ac:dyDescent="0.3">
      <c r="A83" s="134" t="s">
        <v>86</v>
      </c>
      <c r="B83" s="135" t="s">
        <v>6</v>
      </c>
      <c r="C83" s="135" t="s">
        <v>7</v>
      </c>
      <c r="D83" s="135" t="s">
        <v>8</v>
      </c>
      <c r="E83" s="135" t="s">
        <v>9</v>
      </c>
      <c r="F83" s="135" t="s">
        <v>10</v>
      </c>
      <c r="G83" s="135" t="s">
        <v>11</v>
      </c>
      <c r="H83" s="135" t="s">
        <v>12</v>
      </c>
      <c r="I83" s="135" t="s">
        <v>13</v>
      </c>
      <c r="J83" s="135" t="s">
        <v>14</v>
      </c>
      <c r="K83" s="136" t="s">
        <v>15</v>
      </c>
      <c r="L83" s="136" t="s">
        <v>16</v>
      </c>
      <c r="M83" s="136" t="s">
        <v>17</v>
      </c>
      <c r="N83" s="137" t="s">
        <v>1</v>
      </c>
      <c r="S83" s="92"/>
    </row>
    <row r="84" spans="1:19" x14ac:dyDescent="0.3">
      <c r="A84" s="120" t="s">
        <v>50</v>
      </c>
      <c r="B84" s="103"/>
      <c r="C84" s="103"/>
      <c r="D84" s="103"/>
      <c r="N84" s="93"/>
      <c r="S84" s="103"/>
    </row>
    <row r="85" spans="1:19" x14ac:dyDescent="0.3">
      <c r="A85" s="94" t="s">
        <v>21</v>
      </c>
      <c r="B85" s="107">
        <v>5.5628475612344526E-2</v>
      </c>
      <c r="C85" s="107">
        <v>6.2273589787821285E-2</v>
      </c>
      <c r="D85" s="107">
        <v>1.5896241034132345E-2</v>
      </c>
      <c r="E85" s="107">
        <v>0.13901963636363637</v>
      </c>
      <c r="F85" s="107">
        <v>0.11302871891745299</v>
      </c>
      <c r="G85" s="107">
        <v>7.7032636372569879E-2</v>
      </c>
      <c r="H85" s="107">
        <v>7.7155889045680145E-2</v>
      </c>
      <c r="I85" s="107">
        <v>0.113208746405401</v>
      </c>
      <c r="J85" s="201">
        <v>-0.14458007578301119</v>
      </c>
      <c r="K85" s="107">
        <v>4.7626218225382488E-2</v>
      </c>
      <c r="L85" s="107">
        <v>3.6986278841568042E-2</v>
      </c>
      <c r="M85" s="107">
        <v>3.5707778710184499E-3</v>
      </c>
      <c r="N85" s="107">
        <v>5.6052474430074814E-2</v>
      </c>
      <c r="O85" s="94"/>
      <c r="S85" s="107"/>
    </row>
    <row r="86" spans="1:19" x14ac:dyDescent="0.3">
      <c r="A86" s="120" t="s">
        <v>51</v>
      </c>
      <c r="B86" s="107">
        <v>4.951296175211186E-2</v>
      </c>
      <c r="C86" s="107">
        <v>7.7471623592099706E-2</v>
      </c>
      <c r="D86" s="107">
        <v>9.3479202592961927E-2</v>
      </c>
      <c r="E86" s="107">
        <v>0.20984938583262155</v>
      </c>
      <c r="F86" s="107">
        <v>0.14579178028357795</v>
      </c>
      <c r="G86" s="107">
        <v>0.17530224933988231</v>
      </c>
      <c r="H86" s="107">
        <v>0.11966880262529345</v>
      </c>
      <c r="I86" s="107">
        <v>0.11750045125159075</v>
      </c>
      <c r="J86" s="107">
        <v>0.15791582130997431</v>
      </c>
      <c r="K86" s="107">
        <v>8.211606336280533E-2</v>
      </c>
      <c r="L86" s="107">
        <v>0.18104897164271844</v>
      </c>
      <c r="M86" s="107">
        <v>9.3768362363838606E-2</v>
      </c>
      <c r="N86" s="107">
        <v>0.12360110713752019</v>
      </c>
      <c r="O86" s="94"/>
      <c r="S86" s="107"/>
    </row>
    <row r="87" spans="1:19" x14ac:dyDescent="0.3">
      <c r="A87" s="121" t="s">
        <v>43</v>
      </c>
      <c r="B87" s="107">
        <v>8.7421196883822508E-2</v>
      </c>
      <c r="C87" s="107">
        <v>8.1998803111909033E-2</v>
      </c>
      <c r="D87" s="107">
        <v>7.7437468914951305E-2</v>
      </c>
      <c r="E87" s="107">
        <v>0.16783011473345841</v>
      </c>
      <c r="F87" s="107">
        <v>0.13007397246852495</v>
      </c>
      <c r="G87" s="107">
        <v>0.12301307981538571</v>
      </c>
      <c r="H87" s="107">
        <v>0.11557534617553175</v>
      </c>
      <c r="I87" s="107">
        <v>0.11426589093380574</v>
      </c>
      <c r="J87" s="107">
        <v>3.8315606145425139E-2</v>
      </c>
      <c r="K87" s="107">
        <v>3.1292982527815226E-2</v>
      </c>
      <c r="L87" s="107">
        <v>8.67240228435808E-2</v>
      </c>
      <c r="M87" s="107">
        <v>8.8658917045937771E-2</v>
      </c>
      <c r="N87" s="107">
        <v>9.8162552736794945E-2</v>
      </c>
      <c r="O87" s="94"/>
      <c r="S87" s="107"/>
    </row>
    <row r="88" spans="1:19" x14ac:dyDescent="0.3">
      <c r="A88" s="122" t="s">
        <v>45</v>
      </c>
      <c r="B88" s="107">
        <v>5.6715499314602236E-2</v>
      </c>
      <c r="C88" s="201">
        <v>-1.1334889823208958E-2</v>
      </c>
      <c r="D88" s="201">
        <v>-5.8075327743862773E-2</v>
      </c>
      <c r="E88" s="107">
        <v>9.3475293475293472E-2</v>
      </c>
      <c r="F88" s="201">
        <v>-3.4600679475244498E-3</v>
      </c>
      <c r="G88" s="155">
        <v>7.397977511677907E-2</v>
      </c>
      <c r="H88" s="201">
        <v>-1.2364757082914311E-2</v>
      </c>
      <c r="I88" s="107">
        <v>5.9862384968283111E-2</v>
      </c>
      <c r="J88" s="107">
        <v>3.2405255043714311E-2</v>
      </c>
      <c r="K88" s="107">
        <v>4.7512661878461766E-2</v>
      </c>
      <c r="L88" s="107">
        <v>5.8631784761514705E-2</v>
      </c>
      <c r="M88" s="107">
        <v>3.562918279105317E-2</v>
      </c>
      <c r="N88" s="107">
        <v>3.1022751063396289E-2</v>
      </c>
      <c r="O88" s="94"/>
      <c r="S88" s="107"/>
    </row>
    <row r="89" spans="1:19" x14ac:dyDescent="0.3">
      <c r="A89" s="123" t="s">
        <v>52</v>
      </c>
      <c r="B89" s="124">
        <v>0.12850621292385811</v>
      </c>
      <c r="C89" s="202">
        <v>-3.5311470082122605E-2</v>
      </c>
      <c r="D89" s="124">
        <v>3.4094114991818539E-2</v>
      </c>
      <c r="E89" s="124">
        <v>0.12149542594257311</v>
      </c>
      <c r="F89" s="124">
        <v>5.2896594278930141E-2</v>
      </c>
      <c r="G89" s="124">
        <v>8.6833316465944749E-2</v>
      </c>
      <c r="H89" s="124">
        <v>1.7449072105394065E-2</v>
      </c>
      <c r="I89" s="124">
        <v>8.715066594810994E-2</v>
      </c>
      <c r="J89" s="124">
        <v>1.9279399521920888E-2</v>
      </c>
      <c r="K89" s="124">
        <v>9.0952671978290003E-2</v>
      </c>
      <c r="L89" s="124">
        <v>0.14502133211753238</v>
      </c>
      <c r="M89" s="124">
        <v>9.6659013278776892E-2</v>
      </c>
      <c r="N89" s="124">
        <v>6.6501695589385901E-2</v>
      </c>
      <c r="O89" s="94"/>
      <c r="S89" s="107"/>
    </row>
    <row r="90" spans="1:19" x14ac:dyDescent="0.3">
      <c r="A90" s="119" t="s">
        <v>53</v>
      </c>
      <c r="E90" s="96"/>
      <c r="F90" s="96"/>
      <c r="G90" s="96"/>
      <c r="H90" s="96"/>
      <c r="I90" s="96"/>
      <c r="J90" s="98"/>
      <c r="K90" s="98"/>
      <c r="L90" s="96"/>
      <c r="M90" s="96"/>
    </row>
    <row r="91" spans="1:19" x14ac:dyDescent="0.3">
      <c r="E91" s="96"/>
      <c r="F91" s="96"/>
      <c r="G91" s="96"/>
      <c r="H91" s="96"/>
      <c r="I91" s="96"/>
      <c r="J91" s="96"/>
      <c r="K91" s="96"/>
      <c r="L91" s="96"/>
      <c r="M91" s="96"/>
    </row>
    <row r="92" spans="1:19" x14ac:dyDescent="0.3">
      <c r="A92" s="87" t="s">
        <v>20</v>
      </c>
      <c r="B92" s="107">
        <v>0.13916356605520985</v>
      </c>
      <c r="C92" s="107">
        <v>0.13586186443470524</v>
      </c>
      <c r="D92" s="107">
        <v>0.16636587870081515</v>
      </c>
      <c r="E92" s="107">
        <v>0.24266733876751459</v>
      </c>
      <c r="F92" s="107">
        <v>0.16863687160913982</v>
      </c>
      <c r="G92" s="107">
        <v>0.16484158954817638</v>
      </c>
      <c r="H92" s="107">
        <v>0.12914540238014921</v>
      </c>
      <c r="I92" s="107">
        <v>0.19995988265677106</v>
      </c>
      <c r="J92" s="107">
        <v>0.16591914214605386</v>
      </c>
      <c r="K92" s="107">
        <v>0.13862535659789027</v>
      </c>
      <c r="L92" s="107">
        <v>0.15085633856565303</v>
      </c>
      <c r="M92" s="107">
        <v>9.4949128354022361E-2</v>
      </c>
      <c r="N92" s="107">
        <v>0.16000775651306542</v>
      </c>
      <c r="O92" s="96"/>
      <c r="S92" s="107"/>
    </row>
    <row r="93" spans="1:19" x14ac:dyDescent="0.3">
      <c r="A93" s="87" t="s">
        <v>22</v>
      </c>
      <c r="B93" s="107">
        <v>9.7753967851995777E-2</v>
      </c>
      <c r="C93" s="107">
        <v>0.10367074083880684</v>
      </c>
      <c r="D93" s="107">
        <v>7.0165228401512736E-2</v>
      </c>
      <c r="E93" s="107">
        <v>0.12623352554945116</v>
      </c>
      <c r="F93" s="107">
        <v>5.6034892276283547E-2</v>
      </c>
      <c r="G93" s="107">
        <v>7.5994303649838155E-2</v>
      </c>
      <c r="H93" s="107">
        <v>9.6279840185725399E-2</v>
      </c>
      <c r="I93" s="107">
        <v>8.0749853182085121E-2</v>
      </c>
      <c r="J93" s="107">
        <v>3.7153437847179359E-2</v>
      </c>
      <c r="K93" s="107">
        <v>3.3821894558401115E-2</v>
      </c>
      <c r="L93" s="107">
        <v>5.9166732745992462E-2</v>
      </c>
      <c r="M93" s="107">
        <v>4.224936692895051E-2</v>
      </c>
      <c r="N93" s="107">
        <v>7.2066696414870776E-2</v>
      </c>
      <c r="O93" s="107"/>
      <c r="S93" s="107"/>
    </row>
    <row r="94" spans="1:19" x14ac:dyDescent="0.3">
      <c r="A94" s="87" t="s">
        <v>54</v>
      </c>
      <c r="B94" s="201">
        <v>-0.12091733083294265</v>
      </c>
      <c r="C94" s="201">
        <v>-8.5173934468154119E-2</v>
      </c>
      <c r="D94" s="201">
        <v>-9.6148291066455199E-2</v>
      </c>
      <c r="E94" s="107">
        <v>2.3150731166353262E-2</v>
      </c>
      <c r="F94" s="201">
        <v>-3.9989059421019588E-2</v>
      </c>
      <c r="G94" s="201">
        <v>-4.5103810749379997E-2</v>
      </c>
      <c r="H94" s="201">
        <v>-7.9618748395087841E-2</v>
      </c>
      <c r="I94" s="201">
        <v>-9.45877734155917E-2</v>
      </c>
      <c r="J94" s="201">
        <v>-7.749483187128843E-2</v>
      </c>
      <c r="K94" s="107">
        <v>4.270085159256902E-2</v>
      </c>
      <c r="L94" s="107">
        <v>7.4316634522990116E-2</v>
      </c>
      <c r="M94" s="107">
        <v>1.3921483743079131E-2</v>
      </c>
      <c r="N94" s="201">
        <v>-4.2366562760976625E-2</v>
      </c>
      <c r="O94" s="107"/>
      <c r="S94" s="108"/>
    </row>
    <row r="95" spans="1:19" x14ac:dyDescent="0.3">
      <c r="A95" s="87" t="s">
        <v>55</v>
      </c>
      <c r="B95" s="201">
        <v>-6.6637010676156586E-2</v>
      </c>
      <c r="C95" s="201">
        <v>-3.3433543211675472E-2</v>
      </c>
      <c r="D95" s="201">
        <v>-3.1486326990688991E-2</v>
      </c>
      <c r="E95" s="107">
        <v>0.13604630750741559</v>
      </c>
      <c r="F95" s="107">
        <v>1.9703698502694447E-2</v>
      </c>
      <c r="G95" s="107">
        <v>5.2860717943578064E-2</v>
      </c>
      <c r="H95" s="107">
        <v>6.9192909832613324E-4</v>
      </c>
      <c r="I95" s="107">
        <v>1.7351024933793951E-2</v>
      </c>
      <c r="J95" s="107">
        <v>5.9655748022877158E-3</v>
      </c>
      <c r="K95" s="107">
        <v>4.8843362892181469E-2</v>
      </c>
      <c r="L95" s="107">
        <v>7.0313156113682732E-2</v>
      </c>
      <c r="M95" s="107">
        <v>1.6855521828266294E-2</v>
      </c>
      <c r="N95" s="107">
        <v>1.6041175108482096E-2</v>
      </c>
      <c r="S95" s="108"/>
    </row>
    <row r="96" spans="1:19" x14ac:dyDescent="0.3">
      <c r="A96" s="87" t="s">
        <v>25</v>
      </c>
      <c r="B96" s="107">
        <v>9.6081451060917186E-2</v>
      </c>
      <c r="C96" s="107">
        <v>0.12428477112676056</v>
      </c>
      <c r="D96" s="107">
        <v>0.12099986866873878</v>
      </c>
      <c r="E96" s="107">
        <v>0.21503525856279382</v>
      </c>
      <c r="F96" s="107">
        <v>4.5441361307164262E-3</v>
      </c>
      <c r="G96" s="201">
        <v>-3.8713007570543704E-3</v>
      </c>
      <c r="H96" s="107">
        <v>2.9855293221629855E-2</v>
      </c>
      <c r="I96" s="201">
        <v>-4.4173415912339212E-2</v>
      </c>
      <c r="J96" s="107">
        <v>1.7611539751761153E-3</v>
      </c>
      <c r="K96" s="107">
        <v>4.1117033686893158E-2</v>
      </c>
      <c r="L96" s="107">
        <v>0.11547834873837191</v>
      </c>
      <c r="M96" s="107">
        <v>0.10323199700437642</v>
      </c>
      <c r="N96" s="107">
        <v>7.1201835330667151E-2</v>
      </c>
      <c r="S96" s="107"/>
    </row>
    <row r="97" spans="1:19" x14ac:dyDescent="0.3">
      <c r="A97" s="87" t="s">
        <v>26</v>
      </c>
      <c r="B97" s="107">
        <v>0.10411612780333122</v>
      </c>
      <c r="C97" s="201">
        <v>-8.0650436284193036E-3</v>
      </c>
      <c r="D97" s="201">
        <v>-5.3100886276503126E-2</v>
      </c>
      <c r="E97" s="107">
        <v>0.1862393226180703</v>
      </c>
      <c r="F97" s="107">
        <v>7.6999978729287641E-3</v>
      </c>
      <c r="G97" s="107">
        <v>6.8552085709895655E-2</v>
      </c>
      <c r="H97" s="107">
        <v>6.9232158172707989E-2</v>
      </c>
      <c r="I97" s="107">
        <v>0.13552340540784544</v>
      </c>
      <c r="J97" s="107">
        <v>1.6646504684443529E-2</v>
      </c>
      <c r="K97" s="107">
        <v>0.1387176700130299</v>
      </c>
      <c r="L97" s="107">
        <v>5.8698880416465052E-2</v>
      </c>
      <c r="M97" s="107">
        <v>2.5603077639246928E-2</v>
      </c>
      <c r="N97" s="107">
        <v>5.9745651927184971E-2</v>
      </c>
      <c r="S97" s="107"/>
    </row>
    <row r="98" spans="1:19" x14ac:dyDescent="0.3">
      <c r="A98" s="87" t="s">
        <v>27</v>
      </c>
      <c r="B98" s="201">
        <v>-2.8529709086824666E-2</v>
      </c>
      <c r="C98" s="107">
        <v>6.6634305635232339E-3</v>
      </c>
      <c r="D98" s="201">
        <v>-2.2708635589478332E-2</v>
      </c>
      <c r="E98" s="107">
        <v>0.24496744742946944</v>
      </c>
      <c r="F98" s="107">
        <v>5.559763672170883E-2</v>
      </c>
      <c r="G98" s="107">
        <v>0.22418436762460087</v>
      </c>
      <c r="H98" s="107">
        <v>0.11356277731142823</v>
      </c>
      <c r="I98" s="107">
        <v>0.21976568986193537</v>
      </c>
      <c r="J98" s="107">
        <v>4.3147736739794502E-2</v>
      </c>
      <c r="K98" s="107">
        <v>0.13102308932856074</v>
      </c>
      <c r="L98" s="107">
        <v>0.17210401891252955</v>
      </c>
      <c r="M98" s="107">
        <v>6.7459042724060392E-2</v>
      </c>
      <c r="N98" s="107">
        <v>0.10485020225162514</v>
      </c>
      <c r="S98" s="108"/>
    </row>
    <row r="99" spans="1:19" s="114" customFormat="1" x14ac:dyDescent="0.3">
      <c r="A99" s="114" t="s">
        <v>56</v>
      </c>
      <c r="B99" s="125">
        <v>6.4166370346239079E-2</v>
      </c>
      <c r="C99" s="125">
        <v>6.1655828027120274E-2</v>
      </c>
      <c r="D99" s="125">
        <v>5.6294231683577493E-2</v>
      </c>
      <c r="E99" s="125">
        <v>0.17298450254329997</v>
      </c>
      <c r="F99" s="125">
        <v>0.10713994170646368</v>
      </c>
      <c r="G99" s="125">
        <v>0.10911938006182313</v>
      </c>
      <c r="H99" s="125">
        <v>8.6282112421986773E-2</v>
      </c>
      <c r="I99" s="125">
        <v>0.12837369890302192</v>
      </c>
      <c r="J99" s="125">
        <v>6.7971253078801044E-2</v>
      </c>
      <c r="K99" s="125">
        <v>8.8959842780509932E-2</v>
      </c>
      <c r="L99" s="125">
        <v>8.8864867418726942E-2</v>
      </c>
      <c r="M99" s="125">
        <v>4.5577575439816193E-2</v>
      </c>
      <c r="N99" s="125">
        <v>9.0803566005904557E-2</v>
      </c>
      <c r="S99" s="125"/>
    </row>
    <row r="100" spans="1:19" x14ac:dyDescent="0.3">
      <c r="A100" s="87" t="s">
        <v>2</v>
      </c>
      <c r="B100" s="107">
        <v>5.6541348225827404E-2</v>
      </c>
      <c r="C100" s="107">
        <v>6.0238314375048611E-2</v>
      </c>
      <c r="D100" s="107">
        <v>5.8962663087530037E-2</v>
      </c>
      <c r="E100" s="107">
        <v>0.1770287037689276</v>
      </c>
      <c r="F100" s="107">
        <v>0.10187934731250438</v>
      </c>
      <c r="G100" s="107">
        <v>0.12300985798168877</v>
      </c>
      <c r="H100" s="107">
        <v>7.2156918621664901E-2</v>
      </c>
      <c r="I100" s="107">
        <v>0.10681874787327927</v>
      </c>
      <c r="J100" s="107">
        <v>8.9963602537369181E-2</v>
      </c>
      <c r="K100" s="107">
        <v>7.9169673942014074E-2</v>
      </c>
      <c r="L100" s="107">
        <v>0.12666789817938826</v>
      </c>
      <c r="M100" s="107">
        <v>6.6414254868364178E-2</v>
      </c>
      <c r="N100" s="107">
        <v>9.3202447565626789E-2</v>
      </c>
      <c r="S100" s="107"/>
    </row>
    <row r="103" spans="1:19" x14ac:dyDescent="0.3">
      <c r="B103" s="96"/>
      <c r="D103" s="96"/>
    </row>
    <row r="104" spans="1:19" x14ac:dyDescent="0.3">
      <c r="B104" s="89"/>
      <c r="D104" s="89"/>
    </row>
    <row r="105" spans="1:19" x14ac:dyDescent="0.3">
      <c r="B105" s="156"/>
      <c r="D105" s="15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FDDE-3AA3-4874-9A99-BC63DDD880B2}">
  <dimension ref="A1:S101"/>
  <sheetViews>
    <sheetView workbookViewId="0">
      <selection activeCell="E33" sqref="E33"/>
    </sheetView>
  </sheetViews>
  <sheetFormatPr defaultColWidth="9.21875" defaultRowHeight="14.4" x14ac:dyDescent="0.3"/>
  <cols>
    <col min="1" max="1" width="18.77734375" style="4" customWidth="1"/>
    <col min="2" max="2" width="10.21875" style="4" customWidth="1"/>
    <col min="3" max="3" width="9.6640625" style="4" customWidth="1"/>
    <col min="4" max="4" width="10.44140625" style="4" customWidth="1"/>
    <col min="5" max="5" width="10.5546875" style="4" customWidth="1"/>
    <col min="6" max="6" width="10.6640625" style="4" customWidth="1"/>
    <col min="7" max="7" width="9.5546875" style="4" customWidth="1"/>
    <col min="8" max="8" width="10.33203125" style="4" customWidth="1"/>
    <col min="9" max="10" width="10.21875" style="4" bestFit="1" customWidth="1"/>
    <col min="11" max="11" width="8.5546875" style="4" customWidth="1"/>
    <col min="12" max="12" width="8.77734375" style="4" customWidth="1"/>
    <col min="13" max="13" width="9" style="4" customWidth="1"/>
    <col min="14" max="14" width="10.109375" style="4" customWidth="1"/>
    <col min="15" max="15" width="7.44140625" style="4" customWidth="1"/>
    <col min="16" max="16" width="9" style="4" customWidth="1"/>
    <col min="17" max="17" width="18.21875" style="4" customWidth="1"/>
    <col min="18" max="18" width="11.21875" style="4" bestFit="1" customWidth="1"/>
    <col min="19" max="256" width="9.21875" style="4"/>
    <col min="257" max="257" width="18.77734375" style="4" customWidth="1"/>
    <col min="258" max="258" width="12.77734375" style="4" customWidth="1"/>
    <col min="259" max="259" width="12.5546875" style="4" bestFit="1" customWidth="1"/>
    <col min="260" max="260" width="13" style="4" bestFit="1" customWidth="1"/>
    <col min="261" max="261" width="13.77734375" style="4" customWidth="1"/>
    <col min="262" max="262" width="13" style="4" customWidth="1"/>
    <col min="263" max="263" width="10.21875" style="4" bestFit="1" customWidth="1"/>
    <col min="264" max="264" width="11.21875" style="4" bestFit="1" customWidth="1"/>
    <col min="265" max="268" width="10.21875" style="4" bestFit="1" customWidth="1"/>
    <col min="269" max="269" width="11.21875" style="4" bestFit="1" customWidth="1"/>
    <col min="270" max="270" width="14.21875" style="4" customWidth="1"/>
    <col min="271" max="271" width="15.5546875" style="4" bestFit="1" customWidth="1"/>
    <col min="272" max="272" width="11.21875" style="4" bestFit="1" customWidth="1"/>
    <col min="273" max="273" width="18.21875" style="4" customWidth="1"/>
    <col min="274" max="274" width="11.21875" style="4" bestFit="1" customWidth="1"/>
    <col min="275" max="512" width="9.21875" style="4"/>
    <col min="513" max="513" width="18.77734375" style="4" customWidth="1"/>
    <col min="514" max="514" width="12.77734375" style="4" customWidth="1"/>
    <col min="515" max="515" width="12.5546875" style="4" bestFit="1" customWidth="1"/>
    <col min="516" max="516" width="13" style="4" bestFit="1" customWidth="1"/>
    <col min="517" max="517" width="13.77734375" style="4" customWidth="1"/>
    <col min="518" max="518" width="13" style="4" customWidth="1"/>
    <col min="519" max="519" width="10.21875" style="4" bestFit="1" customWidth="1"/>
    <col min="520" max="520" width="11.21875" style="4" bestFit="1" customWidth="1"/>
    <col min="521" max="524" width="10.21875" style="4" bestFit="1" customWidth="1"/>
    <col min="525" max="525" width="11.21875" style="4" bestFit="1" customWidth="1"/>
    <col min="526" max="526" width="14.21875" style="4" customWidth="1"/>
    <col min="527" max="527" width="15.5546875" style="4" bestFit="1" customWidth="1"/>
    <col min="528" max="528" width="11.21875" style="4" bestFit="1" customWidth="1"/>
    <col min="529" max="529" width="18.21875" style="4" customWidth="1"/>
    <col min="530" max="530" width="11.21875" style="4" bestFit="1" customWidth="1"/>
    <col min="531" max="768" width="9.21875" style="4"/>
    <col min="769" max="769" width="18.77734375" style="4" customWidth="1"/>
    <col min="770" max="770" width="12.77734375" style="4" customWidth="1"/>
    <col min="771" max="771" width="12.5546875" style="4" bestFit="1" customWidth="1"/>
    <col min="772" max="772" width="13" style="4" bestFit="1" customWidth="1"/>
    <col min="773" max="773" width="13.77734375" style="4" customWidth="1"/>
    <col min="774" max="774" width="13" style="4" customWidth="1"/>
    <col min="775" max="775" width="10.21875" style="4" bestFit="1" customWidth="1"/>
    <col min="776" max="776" width="11.21875" style="4" bestFit="1" customWidth="1"/>
    <col min="777" max="780" width="10.21875" style="4" bestFit="1" customWidth="1"/>
    <col min="781" max="781" width="11.21875" style="4" bestFit="1" customWidth="1"/>
    <col min="782" max="782" width="14.21875" style="4" customWidth="1"/>
    <col min="783" max="783" width="15.5546875" style="4" bestFit="1" customWidth="1"/>
    <col min="784" max="784" width="11.21875" style="4" bestFit="1" customWidth="1"/>
    <col min="785" max="785" width="18.21875" style="4" customWidth="1"/>
    <col min="786" max="786" width="11.21875" style="4" bestFit="1" customWidth="1"/>
    <col min="787" max="1024" width="9.21875" style="4"/>
    <col min="1025" max="1025" width="18.77734375" style="4" customWidth="1"/>
    <col min="1026" max="1026" width="12.77734375" style="4" customWidth="1"/>
    <col min="1027" max="1027" width="12.5546875" style="4" bestFit="1" customWidth="1"/>
    <col min="1028" max="1028" width="13" style="4" bestFit="1" customWidth="1"/>
    <col min="1029" max="1029" width="13.77734375" style="4" customWidth="1"/>
    <col min="1030" max="1030" width="13" style="4" customWidth="1"/>
    <col min="1031" max="1031" width="10.21875" style="4" bestFit="1" customWidth="1"/>
    <col min="1032" max="1032" width="11.21875" style="4" bestFit="1" customWidth="1"/>
    <col min="1033" max="1036" width="10.21875" style="4" bestFit="1" customWidth="1"/>
    <col min="1037" max="1037" width="11.21875" style="4" bestFit="1" customWidth="1"/>
    <col min="1038" max="1038" width="14.21875" style="4" customWidth="1"/>
    <col min="1039" max="1039" width="15.5546875" style="4" bestFit="1" customWidth="1"/>
    <col min="1040" max="1040" width="11.21875" style="4" bestFit="1" customWidth="1"/>
    <col min="1041" max="1041" width="18.21875" style="4" customWidth="1"/>
    <col min="1042" max="1042" width="11.21875" style="4" bestFit="1" customWidth="1"/>
    <col min="1043" max="1280" width="9.21875" style="4"/>
    <col min="1281" max="1281" width="18.77734375" style="4" customWidth="1"/>
    <col min="1282" max="1282" width="12.77734375" style="4" customWidth="1"/>
    <col min="1283" max="1283" width="12.5546875" style="4" bestFit="1" customWidth="1"/>
    <col min="1284" max="1284" width="13" style="4" bestFit="1" customWidth="1"/>
    <col min="1285" max="1285" width="13.77734375" style="4" customWidth="1"/>
    <col min="1286" max="1286" width="13" style="4" customWidth="1"/>
    <col min="1287" max="1287" width="10.21875" style="4" bestFit="1" customWidth="1"/>
    <col min="1288" max="1288" width="11.21875" style="4" bestFit="1" customWidth="1"/>
    <col min="1289" max="1292" width="10.21875" style="4" bestFit="1" customWidth="1"/>
    <col min="1293" max="1293" width="11.21875" style="4" bestFit="1" customWidth="1"/>
    <col min="1294" max="1294" width="14.21875" style="4" customWidth="1"/>
    <col min="1295" max="1295" width="15.5546875" style="4" bestFit="1" customWidth="1"/>
    <col min="1296" max="1296" width="11.21875" style="4" bestFit="1" customWidth="1"/>
    <col min="1297" max="1297" width="18.21875" style="4" customWidth="1"/>
    <col min="1298" max="1298" width="11.21875" style="4" bestFit="1" customWidth="1"/>
    <col min="1299" max="1536" width="9.21875" style="4"/>
    <col min="1537" max="1537" width="18.77734375" style="4" customWidth="1"/>
    <col min="1538" max="1538" width="12.77734375" style="4" customWidth="1"/>
    <col min="1539" max="1539" width="12.5546875" style="4" bestFit="1" customWidth="1"/>
    <col min="1540" max="1540" width="13" style="4" bestFit="1" customWidth="1"/>
    <col min="1541" max="1541" width="13.77734375" style="4" customWidth="1"/>
    <col min="1542" max="1542" width="13" style="4" customWidth="1"/>
    <col min="1543" max="1543" width="10.21875" style="4" bestFit="1" customWidth="1"/>
    <col min="1544" max="1544" width="11.21875" style="4" bestFit="1" customWidth="1"/>
    <col min="1545" max="1548" width="10.21875" style="4" bestFit="1" customWidth="1"/>
    <col min="1549" max="1549" width="11.21875" style="4" bestFit="1" customWidth="1"/>
    <col min="1550" max="1550" width="14.21875" style="4" customWidth="1"/>
    <col min="1551" max="1551" width="15.5546875" style="4" bestFit="1" customWidth="1"/>
    <col min="1552" max="1552" width="11.21875" style="4" bestFit="1" customWidth="1"/>
    <col min="1553" max="1553" width="18.21875" style="4" customWidth="1"/>
    <col min="1554" max="1554" width="11.21875" style="4" bestFit="1" customWidth="1"/>
    <col min="1555" max="1792" width="9.21875" style="4"/>
    <col min="1793" max="1793" width="18.77734375" style="4" customWidth="1"/>
    <col min="1794" max="1794" width="12.77734375" style="4" customWidth="1"/>
    <col min="1795" max="1795" width="12.5546875" style="4" bestFit="1" customWidth="1"/>
    <col min="1796" max="1796" width="13" style="4" bestFit="1" customWidth="1"/>
    <col min="1797" max="1797" width="13.77734375" style="4" customWidth="1"/>
    <col min="1798" max="1798" width="13" style="4" customWidth="1"/>
    <col min="1799" max="1799" width="10.21875" style="4" bestFit="1" customWidth="1"/>
    <col min="1800" max="1800" width="11.21875" style="4" bestFit="1" customWidth="1"/>
    <col min="1801" max="1804" width="10.21875" style="4" bestFit="1" customWidth="1"/>
    <col min="1805" max="1805" width="11.21875" style="4" bestFit="1" customWidth="1"/>
    <col min="1806" max="1806" width="14.21875" style="4" customWidth="1"/>
    <col min="1807" max="1807" width="15.5546875" style="4" bestFit="1" customWidth="1"/>
    <col min="1808" max="1808" width="11.21875" style="4" bestFit="1" customWidth="1"/>
    <col min="1809" max="1809" width="18.21875" style="4" customWidth="1"/>
    <col min="1810" max="1810" width="11.21875" style="4" bestFit="1" customWidth="1"/>
    <col min="1811" max="2048" width="9.21875" style="4"/>
    <col min="2049" max="2049" width="18.77734375" style="4" customWidth="1"/>
    <col min="2050" max="2050" width="12.77734375" style="4" customWidth="1"/>
    <col min="2051" max="2051" width="12.5546875" style="4" bestFit="1" customWidth="1"/>
    <col min="2052" max="2052" width="13" style="4" bestFit="1" customWidth="1"/>
    <col min="2053" max="2053" width="13.77734375" style="4" customWidth="1"/>
    <col min="2054" max="2054" width="13" style="4" customWidth="1"/>
    <col min="2055" max="2055" width="10.21875" style="4" bestFit="1" customWidth="1"/>
    <col min="2056" max="2056" width="11.21875" style="4" bestFit="1" customWidth="1"/>
    <col min="2057" max="2060" width="10.21875" style="4" bestFit="1" customWidth="1"/>
    <col min="2061" max="2061" width="11.21875" style="4" bestFit="1" customWidth="1"/>
    <col min="2062" max="2062" width="14.21875" style="4" customWidth="1"/>
    <col min="2063" max="2063" width="15.5546875" style="4" bestFit="1" customWidth="1"/>
    <col min="2064" max="2064" width="11.21875" style="4" bestFit="1" customWidth="1"/>
    <col min="2065" max="2065" width="18.21875" style="4" customWidth="1"/>
    <col min="2066" max="2066" width="11.21875" style="4" bestFit="1" customWidth="1"/>
    <col min="2067" max="2304" width="9.21875" style="4"/>
    <col min="2305" max="2305" width="18.77734375" style="4" customWidth="1"/>
    <col min="2306" max="2306" width="12.77734375" style="4" customWidth="1"/>
    <col min="2307" max="2307" width="12.5546875" style="4" bestFit="1" customWidth="1"/>
    <col min="2308" max="2308" width="13" style="4" bestFit="1" customWidth="1"/>
    <col min="2309" max="2309" width="13.77734375" style="4" customWidth="1"/>
    <col min="2310" max="2310" width="13" style="4" customWidth="1"/>
    <col min="2311" max="2311" width="10.21875" style="4" bestFit="1" customWidth="1"/>
    <col min="2312" max="2312" width="11.21875" style="4" bestFit="1" customWidth="1"/>
    <col min="2313" max="2316" width="10.21875" style="4" bestFit="1" customWidth="1"/>
    <col min="2317" max="2317" width="11.21875" style="4" bestFit="1" customWidth="1"/>
    <col min="2318" max="2318" width="14.21875" style="4" customWidth="1"/>
    <col min="2319" max="2319" width="15.5546875" style="4" bestFit="1" customWidth="1"/>
    <col min="2320" max="2320" width="11.21875" style="4" bestFit="1" customWidth="1"/>
    <col min="2321" max="2321" width="18.21875" style="4" customWidth="1"/>
    <col min="2322" max="2322" width="11.21875" style="4" bestFit="1" customWidth="1"/>
    <col min="2323" max="2560" width="9.21875" style="4"/>
    <col min="2561" max="2561" width="18.77734375" style="4" customWidth="1"/>
    <col min="2562" max="2562" width="12.77734375" style="4" customWidth="1"/>
    <col min="2563" max="2563" width="12.5546875" style="4" bestFit="1" customWidth="1"/>
    <col min="2564" max="2564" width="13" style="4" bestFit="1" customWidth="1"/>
    <col min="2565" max="2565" width="13.77734375" style="4" customWidth="1"/>
    <col min="2566" max="2566" width="13" style="4" customWidth="1"/>
    <col min="2567" max="2567" width="10.21875" style="4" bestFit="1" customWidth="1"/>
    <col min="2568" max="2568" width="11.21875" style="4" bestFit="1" customWidth="1"/>
    <col min="2569" max="2572" width="10.21875" style="4" bestFit="1" customWidth="1"/>
    <col min="2573" max="2573" width="11.21875" style="4" bestFit="1" customWidth="1"/>
    <col min="2574" max="2574" width="14.21875" style="4" customWidth="1"/>
    <col min="2575" max="2575" width="15.5546875" style="4" bestFit="1" customWidth="1"/>
    <col min="2576" max="2576" width="11.21875" style="4" bestFit="1" customWidth="1"/>
    <col min="2577" max="2577" width="18.21875" style="4" customWidth="1"/>
    <col min="2578" max="2578" width="11.21875" style="4" bestFit="1" customWidth="1"/>
    <col min="2579" max="2816" width="9.21875" style="4"/>
    <col min="2817" max="2817" width="18.77734375" style="4" customWidth="1"/>
    <col min="2818" max="2818" width="12.77734375" style="4" customWidth="1"/>
    <col min="2819" max="2819" width="12.5546875" style="4" bestFit="1" customWidth="1"/>
    <col min="2820" max="2820" width="13" style="4" bestFit="1" customWidth="1"/>
    <col min="2821" max="2821" width="13.77734375" style="4" customWidth="1"/>
    <col min="2822" max="2822" width="13" style="4" customWidth="1"/>
    <col min="2823" max="2823" width="10.21875" style="4" bestFit="1" customWidth="1"/>
    <col min="2824" max="2824" width="11.21875" style="4" bestFit="1" customWidth="1"/>
    <col min="2825" max="2828" width="10.21875" style="4" bestFit="1" customWidth="1"/>
    <col min="2829" max="2829" width="11.21875" style="4" bestFit="1" customWidth="1"/>
    <col min="2830" max="2830" width="14.21875" style="4" customWidth="1"/>
    <col min="2831" max="2831" width="15.5546875" style="4" bestFit="1" customWidth="1"/>
    <col min="2832" max="2832" width="11.21875" style="4" bestFit="1" customWidth="1"/>
    <col min="2833" max="2833" width="18.21875" style="4" customWidth="1"/>
    <col min="2834" max="2834" width="11.21875" style="4" bestFit="1" customWidth="1"/>
    <col min="2835" max="3072" width="9.21875" style="4"/>
    <col min="3073" max="3073" width="18.77734375" style="4" customWidth="1"/>
    <col min="3074" max="3074" width="12.77734375" style="4" customWidth="1"/>
    <col min="3075" max="3075" width="12.5546875" style="4" bestFit="1" customWidth="1"/>
    <col min="3076" max="3076" width="13" style="4" bestFit="1" customWidth="1"/>
    <col min="3077" max="3077" width="13.77734375" style="4" customWidth="1"/>
    <col min="3078" max="3078" width="13" style="4" customWidth="1"/>
    <col min="3079" max="3079" width="10.21875" style="4" bestFit="1" customWidth="1"/>
    <col min="3080" max="3080" width="11.21875" style="4" bestFit="1" customWidth="1"/>
    <col min="3081" max="3084" width="10.21875" style="4" bestFit="1" customWidth="1"/>
    <col min="3085" max="3085" width="11.21875" style="4" bestFit="1" customWidth="1"/>
    <col min="3086" max="3086" width="14.21875" style="4" customWidth="1"/>
    <col min="3087" max="3087" width="15.5546875" style="4" bestFit="1" customWidth="1"/>
    <col min="3088" max="3088" width="11.21875" style="4" bestFit="1" customWidth="1"/>
    <col min="3089" max="3089" width="18.21875" style="4" customWidth="1"/>
    <col min="3090" max="3090" width="11.21875" style="4" bestFit="1" customWidth="1"/>
    <col min="3091" max="3328" width="9.21875" style="4"/>
    <col min="3329" max="3329" width="18.77734375" style="4" customWidth="1"/>
    <col min="3330" max="3330" width="12.77734375" style="4" customWidth="1"/>
    <col min="3331" max="3331" width="12.5546875" style="4" bestFit="1" customWidth="1"/>
    <col min="3332" max="3332" width="13" style="4" bestFit="1" customWidth="1"/>
    <col min="3333" max="3333" width="13.77734375" style="4" customWidth="1"/>
    <col min="3334" max="3334" width="13" style="4" customWidth="1"/>
    <col min="3335" max="3335" width="10.21875" style="4" bestFit="1" customWidth="1"/>
    <col min="3336" max="3336" width="11.21875" style="4" bestFit="1" customWidth="1"/>
    <col min="3337" max="3340" width="10.21875" style="4" bestFit="1" customWidth="1"/>
    <col min="3341" max="3341" width="11.21875" style="4" bestFit="1" customWidth="1"/>
    <col min="3342" max="3342" width="14.21875" style="4" customWidth="1"/>
    <col min="3343" max="3343" width="15.5546875" style="4" bestFit="1" customWidth="1"/>
    <col min="3344" max="3344" width="11.21875" style="4" bestFit="1" customWidth="1"/>
    <col min="3345" max="3345" width="18.21875" style="4" customWidth="1"/>
    <col min="3346" max="3346" width="11.21875" style="4" bestFit="1" customWidth="1"/>
    <col min="3347" max="3584" width="9.21875" style="4"/>
    <col min="3585" max="3585" width="18.77734375" style="4" customWidth="1"/>
    <col min="3586" max="3586" width="12.77734375" style="4" customWidth="1"/>
    <col min="3587" max="3587" width="12.5546875" style="4" bestFit="1" customWidth="1"/>
    <col min="3588" max="3588" width="13" style="4" bestFit="1" customWidth="1"/>
    <col min="3589" max="3589" width="13.77734375" style="4" customWidth="1"/>
    <col min="3590" max="3590" width="13" style="4" customWidth="1"/>
    <col min="3591" max="3591" width="10.21875" style="4" bestFit="1" customWidth="1"/>
    <col min="3592" max="3592" width="11.21875" style="4" bestFit="1" customWidth="1"/>
    <col min="3593" max="3596" width="10.21875" style="4" bestFit="1" customWidth="1"/>
    <col min="3597" max="3597" width="11.21875" style="4" bestFit="1" customWidth="1"/>
    <col min="3598" max="3598" width="14.21875" style="4" customWidth="1"/>
    <col min="3599" max="3599" width="15.5546875" style="4" bestFit="1" customWidth="1"/>
    <col min="3600" max="3600" width="11.21875" style="4" bestFit="1" customWidth="1"/>
    <col min="3601" max="3601" width="18.21875" style="4" customWidth="1"/>
    <col min="3602" max="3602" width="11.21875" style="4" bestFit="1" customWidth="1"/>
    <col min="3603" max="3840" width="9.21875" style="4"/>
    <col min="3841" max="3841" width="18.77734375" style="4" customWidth="1"/>
    <col min="3842" max="3842" width="12.77734375" style="4" customWidth="1"/>
    <col min="3843" max="3843" width="12.5546875" style="4" bestFit="1" customWidth="1"/>
    <col min="3844" max="3844" width="13" style="4" bestFit="1" customWidth="1"/>
    <col min="3845" max="3845" width="13.77734375" style="4" customWidth="1"/>
    <col min="3846" max="3846" width="13" style="4" customWidth="1"/>
    <col min="3847" max="3847" width="10.21875" style="4" bestFit="1" customWidth="1"/>
    <col min="3848" max="3848" width="11.21875" style="4" bestFit="1" customWidth="1"/>
    <col min="3849" max="3852" width="10.21875" style="4" bestFit="1" customWidth="1"/>
    <col min="3853" max="3853" width="11.21875" style="4" bestFit="1" customWidth="1"/>
    <col min="3854" max="3854" width="14.21875" style="4" customWidth="1"/>
    <col min="3855" max="3855" width="15.5546875" style="4" bestFit="1" customWidth="1"/>
    <col min="3856" max="3856" width="11.21875" style="4" bestFit="1" customWidth="1"/>
    <col min="3857" max="3857" width="18.21875" style="4" customWidth="1"/>
    <col min="3858" max="3858" width="11.21875" style="4" bestFit="1" customWidth="1"/>
    <col min="3859" max="4096" width="9.21875" style="4"/>
    <col min="4097" max="4097" width="18.77734375" style="4" customWidth="1"/>
    <col min="4098" max="4098" width="12.77734375" style="4" customWidth="1"/>
    <col min="4099" max="4099" width="12.5546875" style="4" bestFit="1" customWidth="1"/>
    <col min="4100" max="4100" width="13" style="4" bestFit="1" customWidth="1"/>
    <col min="4101" max="4101" width="13.77734375" style="4" customWidth="1"/>
    <col min="4102" max="4102" width="13" style="4" customWidth="1"/>
    <col min="4103" max="4103" width="10.21875" style="4" bestFit="1" customWidth="1"/>
    <col min="4104" max="4104" width="11.21875" style="4" bestFit="1" customWidth="1"/>
    <col min="4105" max="4108" width="10.21875" style="4" bestFit="1" customWidth="1"/>
    <col min="4109" max="4109" width="11.21875" style="4" bestFit="1" customWidth="1"/>
    <col min="4110" max="4110" width="14.21875" style="4" customWidth="1"/>
    <col min="4111" max="4111" width="15.5546875" style="4" bestFit="1" customWidth="1"/>
    <col min="4112" max="4112" width="11.21875" style="4" bestFit="1" customWidth="1"/>
    <col min="4113" max="4113" width="18.21875" style="4" customWidth="1"/>
    <col min="4114" max="4114" width="11.21875" style="4" bestFit="1" customWidth="1"/>
    <col min="4115" max="4352" width="9.21875" style="4"/>
    <col min="4353" max="4353" width="18.77734375" style="4" customWidth="1"/>
    <col min="4354" max="4354" width="12.77734375" style="4" customWidth="1"/>
    <col min="4355" max="4355" width="12.5546875" style="4" bestFit="1" customWidth="1"/>
    <col min="4356" max="4356" width="13" style="4" bestFit="1" customWidth="1"/>
    <col min="4357" max="4357" width="13.77734375" style="4" customWidth="1"/>
    <col min="4358" max="4358" width="13" style="4" customWidth="1"/>
    <col min="4359" max="4359" width="10.21875" style="4" bestFit="1" customWidth="1"/>
    <col min="4360" max="4360" width="11.21875" style="4" bestFit="1" customWidth="1"/>
    <col min="4361" max="4364" width="10.21875" style="4" bestFit="1" customWidth="1"/>
    <col min="4365" max="4365" width="11.21875" style="4" bestFit="1" customWidth="1"/>
    <col min="4366" max="4366" width="14.21875" style="4" customWidth="1"/>
    <col min="4367" max="4367" width="15.5546875" style="4" bestFit="1" customWidth="1"/>
    <col min="4368" max="4368" width="11.21875" style="4" bestFit="1" customWidth="1"/>
    <col min="4369" max="4369" width="18.21875" style="4" customWidth="1"/>
    <col min="4370" max="4370" width="11.21875" style="4" bestFit="1" customWidth="1"/>
    <col min="4371" max="4608" width="9.21875" style="4"/>
    <col min="4609" max="4609" width="18.77734375" style="4" customWidth="1"/>
    <col min="4610" max="4610" width="12.77734375" style="4" customWidth="1"/>
    <col min="4611" max="4611" width="12.5546875" style="4" bestFit="1" customWidth="1"/>
    <col min="4612" max="4612" width="13" style="4" bestFit="1" customWidth="1"/>
    <col min="4613" max="4613" width="13.77734375" style="4" customWidth="1"/>
    <col min="4614" max="4614" width="13" style="4" customWidth="1"/>
    <col min="4615" max="4615" width="10.21875" style="4" bestFit="1" customWidth="1"/>
    <col min="4616" max="4616" width="11.21875" style="4" bestFit="1" customWidth="1"/>
    <col min="4617" max="4620" width="10.21875" style="4" bestFit="1" customWidth="1"/>
    <col min="4621" max="4621" width="11.21875" style="4" bestFit="1" customWidth="1"/>
    <col min="4622" max="4622" width="14.21875" style="4" customWidth="1"/>
    <col min="4623" max="4623" width="15.5546875" style="4" bestFit="1" customWidth="1"/>
    <col min="4624" max="4624" width="11.21875" style="4" bestFit="1" customWidth="1"/>
    <col min="4625" max="4625" width="18.21875" style="4" customWidth="1"/>
    <col min="4626" max="4626" width="11.21875" style="4" bestFit="1" customWidth="1"/>
    <col min="4627" max="4864" width="9.21875" style="4"/>
    <col min="4865" max="4865" width="18.77734375" style="4" customWidth="1"/>
    <col min="4866" max="4866" width="12.77734375" style="4" customWidth="1"/>
    <col min="4867" max="4867" width="12.5546875" style="4" bestFit="1" customWidth="1"/>
    <col min="4868" max="4868" width="13" style="4" bestFit="1" customWidth="1"/>
    <col min="4869" max="4869" width="13.77734375" style="4" customWidth="1"/>
    <col min="4870" max="4870" width="13" style="4" customWidth="1"/>
    <col min="4871" max="4871" width="10.21875" style="4" bestFit="1" customWidth="1"/>
    <col min="4872" max="4872" width="11.21875" style="4" bestFit="1" customWidth="1"/>
    <col min="4873" max="4876" width="10.21875" style="4" bestFit="1" customWidth="1"/>
    <col min="4877" max="4877" width="11.21875" style="4" bestFit="1" customWidth="1"/>
    <col min="4878" max="4878" width="14.21875" style="4" customWidth="1"/>
    <col min="4879" max="4879" width="15.5546875" style="4" bestFit="1" customWidth="1"/>
    <col min="4880" max="4880" width="11.21875" style="4" bestFit="1" customWidth="1"/>
    <col min="4881" max="4881" width="18.21875" style="4" customWidth="1"/>
    <col min="4882" max="4882" width="11.21875" style="4" bestFit="1" customWidth="1"/>
    <col min="4883" max="5120" width="9.21875" style="4"/>
    <col min="5121" max="5121" width="18.77734375" style="4" customWidth="1"/>
    <col min="5122" max="5122" width="12.77734375" style="4" customWidth="1"/>
    <col min="5123" max="5123" width="12.5546875" style="4" bestFit="1" customWidth="1"/>
    <col min="5124" max="5124" width="13" style="4" bestFit="1" customWidth="1"/>
    <col min="5125" max="5125" width="13.77734375" style="4" customWidth="1"/>
    <col min="5126" max="5126" width="13" style="4" customWidth="1"/>
    <col min="5127" max="5127" width="10.21875" style="4" bestFit="1" customWidth="1"/>
    <col min="5128" max="5128" width="11.21875" style="4" bestFit="1" customWidth="1"/>
    <col min="5129" max="5132" width="10.21875" style="4" bestFit="1" customWidth="1"/>
    <col min="5133" max="5133" width="11.21875" style="4" bestFit="1" customWidth="1"/>
    <col min="5134" max="5134" width="14.21875" style="4" customWidth="1"/>
    <col min="5135" max="5135" width="15.5546875" style="4" bestFit="1" customWidth="1"/>
    <col min="5136" max="5136" width="11.21875" style="4" bestFit="1" customWidth="1"/>
    <col min="5137" max="5137" width="18.21875" style="4" customWidth="1"/>
    <col min="5138" max="5138" width="11.21875" style="4" bestFit="1" customWidth="1"/>
    <col min="5139" max="5376" width="9.21875" style="4"/>
    <col min="5377" max="5377" width="18.77734375" style="4" customWidth="1"/>
    <col min="5378" max="5378" width="12.77734375" style="4" customWidth="1"/>
    <col min="5379" max="5379" width="12.5546875" style="4" bestFit="1" customWidth="1"/>
    <col min="5380" max="5380" width="13" style="4" bestFit="1" customWidth="1"/>
    <col min="5381" max="5381" width="13.77734375" style="4" customWidth="1"/>
    <col min="5382" max="5382" width="13" style="4" customWidth="1"/>
    <col min="5383" max="5383" width="10.21875" style="4" bestFit="1" customWidth="1"/>
    <col min="5384" max="5384" width="11.21875" style="4" bestFit="1" customWidth="1"/>
    <col min="5385" max="5388" width="10.21875" style="4" bestFit="1" customWidth="1"/>
    <col min="5389" max="5389" width="11.21875" style="4" bestFit="1" customWidth="1"/>
    <col min="5390" max="5390" width="14.21875" style="4" customWidth="1"/>
    <col min="5391" max="5391" width="15.5546875" style="4" bestFit="1" customWidth="1"/>
    <col min="5392" max="5392" width="11.21875" style="4" bestFit="1" customWidth="1"/>
    <col min="5393" max="5393" width="18.21875" style="4" customWidth="1"/>
    <col min="5394" max="5394" width="11.21875" style="4" bestFit="1" customWidth="1"/>
    <col min="5395" max="5632" width="9.21875" style="4"/>
    <col min="5633" max="5633" width="18.77734375" style="4" customWidth="1"/>
    <col min="5634" max="5634" width="12.77734375" style="4" customWidth="1"/>
    <col min="5635" max="5635" width="12.5546875" style="4" bestFit="1" customWidth="1"/>
    <col min="5636" max="5636" width="13" style="4" bestFit="1" customWidth="1"/>
    <col min="5637" max="5637" width="13.77734375" style="4" customWidth="1"/>
    <col min="5638" max="5638" width="13" style="4" customWidth="1"/>
    <col min="5639" max="5639" width="10.21875" style="4" bestFit="1" customWidth="1"/>
    <col min="5640" max="5640" width="11.21875" style="4" bestFit="1" customWidth="1"/>
    <col min="5641" max="5644" width="10.21875" style="4" bestFit="1" customWidth="1"/>
    <col min="5645" max="5645" width="11.21875" style="4" bestFit="1" customWidth="1"/>
    <col min="5646" max="5646" width="14.21875" style="4" customWidth="1"/>
    <col min="5647" max="5647" width="15.5546875" style="4" bestFit="1" customWidth="1"/>
    <col min="5648" max="5648" width="11.21875" style="4" bestFit="1" customWidth="1"/>
    <col min="5649" max="5649" width="18.21875" style="4" customWidth="1"/>
    <col min="5650" max="5650" width="11.21875" style="4" bestFit="1" customWidth="1"/>
    <col min="5651" max="5888" width="9.21875" style="4"/>
    <col min="5889" max="5889" width="18.77734375" style="4" customWidth="1"/>
    <col min="5890" max="5890" width="12.77734375" style="4" customWidth="1"/>
    <col min="5891" max="5891" width="12.5546875" style="4" bestFit="1" customWidth="1"/>
    <col min="5892" max="5892" width="13" style="4" bestFit="1" customWidth="1"/>
    <col min="5893" max="5893" width="13.77734375" style="4" customWidth="1"/>
    <col min="5894" max="5894" width="13" style="4" customWidth="1"/>
    <col min="5895" max="5895" width="10.21875" style="4" bestFit="1" customWidth="1"/>
    <col min="5896" max="5896" width="11.21875" style="4" bestFit="1" customWidth="1"/>
    <col min="5897" max="5900" width="10.21875" style="4" bestFit="1" customWidth="1"/>
    <col min="5901" max="5901" width="11.21875" style="4" bestFit="1" customWidth="1"/>
    <col min="5902" max="5902" width="14.21875" style="4" customWidth="1"/>
    <col min="5903" max="5903" width="15.5546875" style="4" bestFit="1" customWidth="1"/>
    <col min="5904" max="5904" width="11.21875" style="4" bestFit="1" customWidth="1"/>
    <col min="5905" max="5905" width="18.21875" style="4" customWidth="1"/>
    <col min="5906" max="5906" width="11.21875" style="4" bestFit="1" customWidth="1"/>
    <col min="5907" max="6144" width="9.21875" style="4"/>
    <col min="6145" max="6145" width="18.77734375" style="4" customWidth="1"/>
    <col min="6146" max="6146" width="12.77734375" style="4" customWidth="1"/>
    <col min="6147" max="6147" width="12.5546875" style="4" bestFit="1" customWidth="1"/>
    <col min="6148" max="6148" width="13" style="4" bestFit="1" customWidth="1"/>
    <col min="6149" max="6149" width="13.77734375" style="4" customWidth="1"/>
    <col min="6150" max="6150" width="13" style="4" customWidth="1"/>
    <col min="6151" max="6151" width="10.21875" style="4" bestFit="1" customWidth="1"/>
    <col min="6152" max="6152" width="11.21875" style="4" bestFit="1" customWidth="1"/>
    <col min="6153" max="6156" width="10.21875" style="4" bestFit="1" customWidth="1"/>
    <col min="6157" max="6157" width="11.21875" style="4" bestFit="1" customWidth="1"/>
    <col min="6158" max="6158" width="14.21875" style="4" customWidth="1"/>
    <col min="6159" max="6159" width="15.5546875" style="4" bestFit="1" customWidth="1"/>
    <col min="6160" max="6160" width="11.21875" style="4" bestFit="1" customWidth="1"/>
    <col min="6161" max="6161" width="18.21875" style="4" customWidth="1"/>
    <col min="6162" max="6162" width="11.21875" style="4" bestFit="1" customWidth="1"/>
    <col min="6163" max="6400" width="9.21875" style="4"/>
    <col min="6401" max="6401" width="18.77734375" style="4" customWidth="1"/>
    <col min="6402" max="6402" width="12.77734375" style="4" customWidth="1"/>
    <col min="6403" max="6403" width="12.5546875" style="4" bestFit="1" customWidth="1"/>
    <col min="6404" max="6404" width="13" style="4" bestFit="1" customWidth="1"/>
    <col min="6405" max="6405" width="13.77734375" style="4" customWidth="1"/>
    <col min="6406" max="6406" width="13" style="4" customWidth="1"/>
    <col min="6407" max="6407" width="10.21875" style="4" bestFit="1" customWidth="1"/>
    <col min="6408" max="6408" width="11.21875" style="4" bestFit="1" customWidth="1"/>
    <col min="6409" max="6412" width="10.21875" style="4" bestFit="1" customWidth="1"/>
    <col min="6413" max="6413" width="11.21875" style="4" bestFit="1" customWidth="1"/>
    <col min="6414" max="6414" width="14.21875" style="4" customWidth="1"/>
    <col min="6415" max="6415" width="15.5546875" style="4" bestFit="1" customWidth="1"/>
    <col min="6416" max="6416" width="11.21875" style="4" bestFit="1" customWidth="1"/>
    <col min="6417" max="6417" width="18.21875" style="4" customWidth="1"/>
    <col min="6418" max="6418" width="11.21875" style="4" bestFit="1" customWidth="1"/>
    <col min="6419" max="6656" width="9.21875" style="4"/>
    <col min="6657" max="6657" width="18.77734375" style="4" customWidth="1"/>
    <col min="6658" max="6658" width="12.77734375" style="4" customWidth="1"/>
    <col min="6659" max="6659" width="12.5546875" style="4" bestFit="1" customWidth="1"/>
    <col min="6660" max="6660" width="13" style="4" bestFit="1" customWidth="1"/>
    <col min="6661" max="6661" width="13.77734375" style="4" customWidth="1"/>
    <col min="6662" max="6662" width="13" style="4" customWidth="1"/>
    <col min="6663" max="6663" width="10.21875" style="4" bestFit="1" customWidth="1"/>
    <col min="6664" max="6664" width="11.21875" style="4" bestFit="1" customWidth="1"/>
    <col min="6665" max="6668" width="10.21875" style="4" bestFit="1" customWidth="1"/>
    <col min="6669" max="6669" width="11.21875" style="4" bestFit="1" customWidth="1"/>
    <col min="6670" max="6670" width="14.21875" style="4" customWidth="1"/>
    <col min="6671" max="6671" width="15.5546875" style="4" bestFit="1" customWidth="1"/>
    <col min="6672" max="6672" width="11.21875" style="4" bestFit="1" customWidth="1"/>
    <col min="6673" max="6673" width="18.21875" style="4" customWidth="1"/>
    <col min="6674" max="6674" width="11.21875" style="4" bestFit="1" customWidth="1"/>
    <col min="6675" max="6912" width="9.21875" style="4"/>
    <col min="6913" max="6913" width="18.77734375" style="4" customWidth="1"/>
    <col min="6914" max="6914" width="12.77734375" style="4" customWidth="1"/>
    <col min="6915" max="6915" width="12.5546875" style="4" bestFit="1" customWidth="1"/>
    <col min="6916" max="6916" width="13" style="4" bestFit="1" customWidth="1"/>
    <col min="6917" max="6917" width="13.77734375" style="4" customWidth="1"/>
    <col min="6918" max="6918" width="13" style="4" customWidth="1"/>
    <col min="6919" max="6919" width="10.21875" style="4" bestFit="1" customWidth="1"/>
    <col min="6920" max="6920" width="11.21875" style="4" bestFit="1" customWidth="1"/>
    <col min="6921" max="6924" width="10.21875" style="4" bestFit="1" customWidth="1"/>
    <col min="6925" max="6925" width="11.21875" style="4" bestFit="1" customWidth="1"/>
    <col min="6926" max="6926" width="14.21875" style="4" customWidth="1"/>
    <col min="6927" max="6927" width="15.5546875" style="4" bestFit="1" customWidth="1"/>
    <col min="6928" max="6928" width="11.21875" style="4" bestFit="1" customWidth="1"/>
    <col min="6929" max="6929" width="18.21875" style="4" customWidth="1"/>
    <col min="6930" max="6930" width="11.21875" style="4" bestFit="1" customWidth="1"/>
    <col min="6931" max="7168" width="9.21875" style="4"/>
    <col min="7169" max="7169" width="18.77734375" style="4" customWidth="1"/>
    <col min="7170" max="7170" width="12.77734375" style="4" customWidth="1"/>
    <col min="7171" max="7171" width="12.5546875" style="4" bestFit="1" customWidth="1"/>
    <col min="7172" max="7172" width="13" style="4" bestFit="1" customWidth="1"/>
    <col min="7173" max="7173" width="13.77734375" style="4" customWidth="1"/>
    <col min="7174" max="7174" width="13" style="4" customWidth="1"/>
    <col min="7175" max="7175" width="10.21875" style="4" bestFit="1" customWidth="1"/>
    <col min="7176" max="7176" width="11.21875" style="4" bestFit="1" customWidth="1"/>
    <col min="7177" max="7180" width="10.21875" style="4" bestFit="1" customWidth="1"/>
    <col min="7181" max="7181" width="11.21875" style="4" bestFit="1" customWidth="1"/>
    <col min="7182" max="7182" width="14.21875" style="4" customWidth="1"/>
    <col min="7183" max="7183" width="15.5546875" style="4" bestFit="1" customWidth="1"/>
    <col min="7184" max="7184" width="11.21875" style="4" bestFit="1" customWidth="1"/>
    <col min="7185" max="7185" width="18.21875" style="4" customWidth="1"/>
    <col min="7186" max="7186" width="11.21875" style="4" bestFit="1" customWidth="1"/>
    <col min="7187" max="7424" width="9.21875" style="4"/>
    <col min="7425" max="7425" width="18.77734375" style="4" customWidth="1"/>
    <col min="7426" max="7426" width="12.77734375" style="4" customWidth="1"/>
    <col min="7427" max="7427" width="12.5546875" style="4" bestFit="1" customWidth="1"/>
    <col min="7428" max="7428" width="13" style="4" bestFit="1" customWidth="1"/>
    <col min="7429" max="7429" width="13.77734375" style="4" customWidth="1"/>
    <col min="7430" max="7430" width="13" style="4" customWidth="1"/>
    <col min="7431" max="7431" width="10.21875" style="4" bestFit="1" customWidth="1"/>
    <col min="7432" max="7432" width="11.21875" style="4" bestFit="1" customWidth="1"/>
    <col min="7433" max="7436" width="10.21875" style="4" bestFit="1" customWidth="1"/>
    <col min="7437" max="7437" width="11.21875" style="4" bestFit="1" customWidth="1"/>
    <col min="7438" max="7438" width="14.21875" style="4" customWidth="1"/>
    <col min="7439" max="7439" width="15.5546875" style="4" bestFit="1" customWidth="1"/>
    <col min="7440" max="7440" width="11.21875" style="4" bestFit="1" customWidth="1"/>
    <col min="7441" max="7441" width="18.21875" style="4" customWidth="1"/>
    <col min="7442" max="7442" width="11.21875" style="4" bestFit="1" customWidth="1"/>
    <col min="7443" max="7680" width="9.21875" style="4"/>
    <col min="7681" max="7681" width="18.77734375" style="4" customWidth="1"/>
    <col min="7682" max="7682" width="12.77734375" style="4" customWidth="1"/>
    <col min="7683" max="7683" width="12.5546875" style="4" bestFit="1" customWidth="1"/>
    <col min="7684" max="7684" width="13" style="4" bestFit="1" customWidth="1"/>
    <col min="7685" max="7685" width="13.77734375" style="4" customWidth="1"/>
    <col min="7686" max="7686" width="13" style="4" customWidth="1"/>
    <col min="7687" max="7687" width="10.21875" style="4" bestFit="1" customWidth="1"/>
    <col min="7688" max="7688" width="11.21875" style="4" bestFit="1" customWidth="1"/>
    <col min="7689" max="7692" width="10.21875" style="4" bestFit="1" customWidth="1"/>
    <col min="7693" max="7693" width="11.21875" style="4" bestFit="1" customWidth="1"/>
    <col min="7694" max="7694" width="14.21875" style="4" customWidth="1"/>
    <col min="7695" max="7695" width="15.5546875" style="4" bestFit="1" customWidth="1"/>
    <col min="7696" max="7696" width="11.21875" style="4" bestFit="1" customWidth="1"/>
    <col min="7697" max="7697" width="18.21875" style="4" customWidth="1"/>
    <col min="7698" max="7698" width="11.21875" style="4" bestFit="1" customWidth="1"/>
    <col min="7699" max="7936" width="9.21875" style="4"/>
    <col min="7937" max="7937" width="18.77734375" style="4" customWidth="1"/>
    <col min="7938" max="7938" width="12.77734375" style="4" customWidth="1"/>
    <col min="7939" max="7939" width="12.5546875" style="4" bestFit="1" customWidth="1"/>
    <col min="7940" max="7940" width="13" style="4" bestFit="1" customWidth="1"/>
    <col min="7941" max="7941" width="13.77734375" style="4" customWidth="1"/>
    <col min="7942" max="7942" width="13" style="4" customWidth="1"/>
    <col min="7943" max="7943" width="10.21875" style="4" bestFit="1" customWidth="1"/>
    <col min="7944" max="7944" width="11.21875" style="4" bestFit="1" customWidth="1"/>
    <col min="7945" max="7948" width="10.21875" style="4" bestFit="1" customWidth="1"/>
    <col min="7949" max="7949" width="11.21875" style="4" bestFit="1" customWidth="1"/>
    <col min="7950" max="7950" width="14.21875" style="4" customWidth="1"/>
    <col min="7951" max="7951" width="15.5546875" style="4" bestFit="1" customWidth="1"/>
    <col min="7952" max="7952" width="11.21875" style="4" bestFit="1" customWidth="1"/>
    <col min="7953" max="7953" width="18.21875" style="4" customWidth="1"/>
    <col min="7954" max="7954" width="11.21875" style="4" bestFit="1" customWidth="1"/>
    <col min="7955" max="8192" width="9.21875" style="4"/>
    <col min="8193" max="8193" width="18.77734375" style="4" customWidth="1"/>
    <col min="8194" max="8194" width="12.77734375" style="4" customWidth="1"/>
    <col min="8195" max="8195" width="12.5546875" style="4" bestFit="1" customWidth="1"/>
    <col min="8196" max="8196" width="13" style="4" bestFit="1" customWidth="1"/>
    <col min="8197" max="8197" width="13.77734375" style="4" customWidth="1"/>
    <col min="8198" max="8198" width="13" style="4" customWidth="1"/>
    <col min="8199" max="8199" width="10.21875" style="4" bestFit="1" customWidth="1"/>
    <col min="8200" max="8200" width="11.21875" style="4" bestFit="1" customWidth="1"/>
    <col min="8201" max="8204" width="10.21875" style="4" bestFit="1" customWidth="1"/>
    <col min="8205" max="8205" width="11.21875" style="4" bestFit="1" customWidth="1"/>
    <col min="8206" max="8206" width="14.21875" style="4" customWidth="1"/>
    <col min="8207" max="8207" width="15.5546875" style="4" bestFit="1" customWidth="1"/>
    <col min="8208" max="8208" width="11.21875" style="4" bestFit="1" customWidth="1"/>
    <col min="8209" max="8209" width="18.21875" style="4" customWidth="1"/>
    <col min="8210" max="8210" width="11.21875" style="4" bestFit="1" customWidth="1"/>
    <col min="8211" max="8448" width="9.21875" style="4"/>
    <col min="8449" max="8449" width="18.77734375" style="4" customWidth="1"/>
    <col min="8450" max="8450" width="12.77734375" style="4" customWidth="1"/>
    <col min="8451" max="8451" width="12.5546875" style="4" bestFit="1" customWidth="1"/>
    <col min="8452" max="8452" width="13" style="4" bestFit="1" customWidth="1"/>
    <col min="8453" max="8453" width="13.77734375" style="4" customWidth="1"/>
    <col min="8454" max="8454" width="13" style="4" customWidth="1"/>
    <col min="8455" max="8455" width="10.21875" style="4" bestFit="1" customWidth="1"/>
    <col min="8456" max="8456" width="11.21875" style="4" bestFit="1" customWidth="1"/>
    <col min="8457" max="8460" width="10.21875" style="4" bestFit="1" customWidth="1"/>
    <col min="8461" max="8461" width="11.21875" style="4" bestFit="1" customWidth="1"/>
    <col min="8462" max="8462" width="14.21875" style="4" customWidth="1"/>
    <col min="8463" max="8463" width="15.5546875" style="4" bestFit="1" customWidth="1"/>
    <col min="8464" max="8464" width="11.21875" style="4" bestFit="1" customWidth="1"/>
    <col min="8465" max="8465" width="18.21875" style="4" customWidth="1"/>
    <col min="8466" max="8466" width="11.21875" style="4" bestFit="1" customWidth="1"/>
    <col min="8467" max="8704" width="9.21875" style="4"/>
    <col min="8705" max="8705" width="18.77734375" style="4" customWidth="1"/>
    <col min="8706" max="8706" width="12.77734375" style="4" customWidth="1"/>
    <col min="8707" max="8707" width="12.5546875" style="4" bestFit="1" customWidth="1"/>
    <col min="8708" max="8708" width="13" style="4" bestFit="1" customWidth="1"/>
    <col min="8709" max="8709" width="13.77734375" style="4" customWidth="1"/>
    <col min="8710" max="8710" width="13" style="4" customWidth="1"/>
    <col min="8711" max="8711" width="10.21875" style="4" bestFit="1" customWidth="1"/>
    <col min="8712" max="8712" width="11.21875" style="4" bestFit="1" customWidth="1"/>
    <col min="8713" max="8716" width="10.21875" style="4" bestFit="1" customWidth="1"/>
    <col min="8717" max="8717" width="11.21875" style="4" bestFit="1" customWidth="1"/>
    <col min="8718" max="8718" width="14.21875" style="4" customWidth="1"/>
    <col min="8719" max="8719" width="15.5546875" style="4" bestFit="1" customWidth="1"/>
    <col min="8720" max="8720" width="11.21875" style="4" bestFit="1" customWidth="1"/>
    <col min="8721" max="8721" width="18.21875" style="4" customWidth="1"/>
    <col min="8722" max="8722" width="11.21875" style="4" bestFit="1" customWidth="1"/>
    <col min="8723" max="8960" width="9.21875" style="4"/>
    <col min="8961" max="8961" width="18.77734375" style="4" customWidth="1"/>
    <col min="8962" max="8962" width="12.77734375" style="4" customWidth="1"/>
    <col min="8963" max="8963" width="12.5546875" style="4" bestFit="1" customWidth="1"/>
    <col min="8964" max="8964" width="13" style="4" bestFit="1" customWidth="1"/>
    <col min="8965" max="8965" width="13.77734375" style="4" customWidth="1"/>
    <col min="8966" max="8966" width="13" style="4" customWidth="1"/>
    <col min="8967" max="8967" width="10.21875" style="4" bestFit="1" customWidth="1"/>
    <col min="8968" max="8968" width="11.21875" style="4" bestFit="1" customWidth="1"/>
    <col min="8969" max="8972" width="10.21875" style="4" bestFit="1" customWidth="1"/>
    <col min="8973" max="8973" width="11.21875" style="4" bestFit="1" customWidth="1"/>
    <col min="8974" max="8974" width="14.21875" style="4" customWidth="1"/>
    <col min="8975" max="8975" width="15.5546875" style="4" bestFit="1" customWidth="1"/>
    <col min="8976" max="8976" width="11.21875" style="4" bestFit="1" customWidth="1"/>
    <col min="8977" max="8977" width="18.21875" style="4" customWidth="1"/>
    <col min="8978" max="8978" width="11.21875" style="4" bestFit="1" customWidth="1"/>
    <col min="8979" max="9216" width="9.21875" style="4"/>
    <col min="9217" max="9217" width="18.77734375" style="4" customWidth="1"/>
    <col min="9218" max="9218" width="12.77734375" style="4" customWidth="1"/>
    <col min="9219" max="9219" width="12.5546875" style="4" bestFit="1" customWidth="1"/>
    <col min="9220" max="9220" width="13" style="4" bestFit="1" customWidth="1"/>
    <col min="9221" max="9221" width="13.77734375" style="4" customWidth="1"/>
    <col min="9222" max="9222" width="13" style="4" customWidth="1"/>
    <col min="9223" max="9223" width="10.21875" style="4" bestFit="1" customWidth="1"/>
    <col min="9224" max="9224" width="11.21875" style="4" bestFit="1" customWidth="1"/>
    <col min="9225" max="9228" width="10.21875" style="4" bestFit="1" customWidth="1"/>
    <col min="9229" max="9229" width="11.21875" style="4" bestFit="1" customWidth="1"/>
    <col min="9230" max="9230" width="14.21875" style="4" customWidth="1"/>
    <col min="9231" max="9231" width="15.5546875" style="4" bestFit="1" customWidth="1"/>
    <col min="9232" max="9232" width="11.21875" style="4" bestFit="1" customWidth="1"/>
    <col min="9233" max="9233" width="18.21875" style="4" customWidth="1"/>
    <col min="9234" max="9234" width="11.21875" style="4" bestFit="1" customWidth="1"/>
    <col min="9235" max="9472" width="9.21875" style="4"/>
    <col min="9473" max="9473" width="18.77734375" style="4" customWidth="1"/>
    <col min="9474" max="9474" width="12.77734375" style="4" customWidth="1"/>
    <col min="9475" max="9475" width="12.5546875" style="4" bestFit="1" customWidth="1"/>
    <col min="9476" max="9476" width="13" style="4" bestFit="1" customWidth="1"/>
    <col min="9477" max="9477" width="13.77734375" style="4" customWidth="1"/>
    <col min="9478" max="9478" width="13" style="4" customWidth="1"/>
    <col min="9479" max="9479" width="10.21875" style="4" bestFit="1" customWidth="1"/>
    <col min="9480" max="9480" width="11.21875" style="4" bestFit="1" customWidth="1"/>
    <col min="9481" max="9484" width="10.21875" style="4" bestFit="1" customWidth="1"/>
    <col min="9485" max="9485" width="11.21875" style="4" bestFit="1" customWidth="1"/>
    <col min="9486" max="9486" width="14.21875" style="4" customWidth="1"/>
    <col min="9487" max="9487" width="15.5546875" style="4" bestFit="1" customWidth="1"/>
    <col min="9488" max="9488" width="11.21875" style="4" bestFit="1" customWidth="1"/>
    <col min="9489" max="9489" width="18.21875" style="4" customWidth="1"/>
    <col min="9490" max="9490" width="11.21875" style="4" bestFit="1" customWidth="1"/>
    <col min="9491" max="9728" width="9.21875" style="4"/>
    <col min="9729" max="9729" width="18.77734375" style="4" customWidth="1"/>
    <col min="9730" max="9730" width="12.77734375" style="4" customWidth="1"/>
    <col min="9731" max="9731" width="12.5546875" style="4" bestFit="1" customWidth="1"/>
    <col min="9732" max="9732" width="13" style="4" bestFit="1" customWidth="1"/>
    <col min="9733" max="9733" width="13.77734375" style="4" customWidth="1"/>
    <col min="9734" max="9734" width="13" style="4" customWidth="1"/>
    <col min="9735" max="9735" width="10.21875" style="4" bestFit="1" customWidth="1"/>
    <col min="9736" max="9736" width="11.21875" style="4" bestFit="1" customWidth="1"/>
    <col min="9737" max="9740" width="10.21875" style="4" bestFit="1" customWidth="1"/>
    <col min="9741" max="9741" width="11.21875" style="4" bestFit="1" customWidth="1"/>
    <col min="9742" max="9742" width="14.21875" style="4" customWidth="1"/>
    <col min="9743" max="9743" width="15.5546875" style="4" bestFit="1" customWidth="1"/>
    <col min="9744" max="9744" width="11.21875" style="4" bestFit="1" customWidth="1"/>
    <col min="9745" max="9745" width="18.21875" style="4" customWidth="1"/>
    <col min="9746" max="9746" width="11.21875" style="4" bestFit="1" customWidth="1"/>
    <col min="9747" max="9984" width="9.21875" style="4"/>
    <col min="9985" max="9985" width="18.77734375" style="4" customWidth="1"/>
    <col min="9986" max="9986" width="12.77734375" style="4" customWidth="1"/>
    <col min="9987" max="9987" width="12.5546875" style="4" bestFit="1" customWidth="1"/>
    <col min="9988" max="9988" width="13" style="4" bestFit="1" customWidth="1"/>
    <col min="9989" max="9989" width="13.77734375" style="4" customWidth="1"/>
    <col min="9990" max="9990" width="13" style="4" customWidth="1"/>
    <col min="9991" max="9991" width="10.21875" style="4" bestFit="1" customWidth="1"/>
    <col min="9992" max="9992" width="11.21875" style="4" bestFit="1" customWidth="1"/>
    <col min="9993" max="9996" width="10.21875" style="4" bestFit="1" customWidth="1"/>
    <col min="9997" max="9997" width="11.21875" style="4" bestFit="1" customWidth="1"/>
    <col min="9998" max="9998" width="14.21875" style="4" customWidth="1"/>
    <col min="9999" max="9999" width="15.5546875" style="4" bestFit="1" customWidth="1"/>
    <col min="10000" max="10000" width="11.21875" style="4" bestFit="1" customWidth="1"/>
    <col min="10001" max="10001" width="18.21875" style="4" customWidth="1"/>
    <col min="10002" max="10002" width="11.21875" style="4" bestFit="1" customWidth="1"/>
    <col min="10003" max="10240" width="9.21875" style="4"/>
    <col min="10241" max="10241" width="18.77734375" style="4" customWidth="1"/>
    <col min="10242" max="10242" width="12.77734375" style="4" customWidth="1"/>
    <col min="10243" max="10243" width="12.5546875" style="4" bestFit="1" customWidth="1"/>
    <col min="10244" max="10244" width="13" style="4" bestFit="1" customWidth="1"/>
    <col min="10245" max="10245" width="13.77734375" style="4" customWidth="1"/>
    <col min="10246" max="10246" width="13" style="4" customWidth="1"/>
    <col min="10247" max="10247" width="10.21875" style="4" bestFit="1" customWidth="1"/>
    <col min="10248" max="10248" width="11.21875" style="4" bestFit="1" customWidth="1"/>
    <col min="10249" max="10252" width="10.21875" style="4" bestFit="1" customWidth="1"/>
    <col min="10253" max="10253" width="11.21875" style="4" bestFit="1" customWidth="1"/>
    <col min="10254" max="10254" width="14.21875" style="4" customWidth="1"/>
    <col min="10255" max="10255" width="15.5546875" style="4" bestFit="1" customWidth="1"/>
    <col min="10256" max="10256" width="11.21875" style="4" bestFit="1" customWidth="1"/>
    <col min="10257" max="10257" width="18.21875" style="4" customWidth="1"/>
    <col min="10258" max="10258" width="11.21875" style="4" bestFit="1" customWidth="1"/>
    <col min="10259" max="10496" width="9.21875" style="4"/>
    <col min="10497" max="10497" width="18.77734375" style="4" customWidth="1"/>
    <col min="10498" max="10498" width="12.77734375" style="4" customWidth="1"/>
    <col min="10499" max="10499" width="12.5546875" style="4" bestFit="1" customWidth="1"/>
    <col min="10500" max="10500" width="13" style="4" bestFit="1" customWidth="1"/>
    <col min="10501" max="10501" width="13.77734375" style="4" customWidth="1"/>
    <col min="10502" max="10502" width="13" style="4" customWidth="1"/>
    <col min="10503" max="10503" width="10.21875" style="4" bestFit="1" customWidth="1"/>
    <col min="10504" max="10504" width="11.21875" style="4" bestFit="1" customWidth="1"/>
    <col min="10505" max="10508" width="10.21875" style="4" bestFit="1" customWidth="1"/>
    <col min="10509" max="10509" width="11.21875" style="4" bestFit="1" customWidth="1"/>
    <col min="10510" max="10510" width="14.21875" style="4" customWidth="1"/>
    <col min="10511" max="10511" width="15.5546875" style="4" bestFit="1" customWidth="1"/>
    <col min="10512" max="10512" width="11.21875" style="4" bestFit="1" customWidth="1"/>
    <col min="10513" max="10513" width="18.21875" style="4" customWidth="1"/>
    <col min="10514" max="10514" width="11.21875" style="4" bestFit="1" customWidth="1"/>
    <col min="10515" max="10752" width="9.21875" style="4"/>
    <col min="10753" max="10753" width="18.77734375" style="4" customWidth="1"/>
    <col min="10754" max="10754" width="12.77734375" style="4" customWidth="1"/>
    <col min="10755" max="10755" width="12.5546875" style="4" bestFit="1" customWidth="1"/>
    <col min="10756" max="10756" width="13" style="4" bestFit="1" customWidth="1"/>
    <col min="10757" max="10757" width="13.77734375" style="4" customWidth="1"/>
    <col min="10758" max="10758" width="13" style="4" customWidth="1"/>
    <col min="10759" max="10759" width="10.21875" style="4" bestFit="1" customWidth="1"/>
    <col min="10760" max="10760" width="11.21875" style="4" bestFit="1" customWidth="1"/>
    <col min="10761" max="10764" width="10.21875" style="4" bestFit="1" customWidth="1"/>
    <col min="10765" max="10765" width="11.21875" style="4" bestFit="1" customWidth="1"/>
    <col min="10766" max="10766" width="14.21875" style="4" customWidth="1"/>
    <col min="10767" max="10767" width="15.5546875" style="4" bestFit="1" customWidth="1"/>
    <col min="10768" max="10768" width="11.21875" style="4" bestFit="1" customWidth="1"/>
    <col min="10769" max="10769" width="18.21875" style="4" customWidth="1"/>
    <col min="10770" max="10770" width="11.21875" style="4" bestFit="1" customWidth="1"/>
    <col min="10771" max="11008" width="9.21875" style="4"/>
    <col min="11009" max="11009" width="18.77734375" style="4" customWidth="1"/>
    <col min="11010" max="11010" width="12.77734375" style="4" customWidth="1"/>
    <col min="11011" max="11011" width="12.5546875" style="4" bestFit="1" customWidth="1"/>
    <col min="11012" max="11012" width="13" style="4" bestFit="1" customWidth="1"/>
    <col min="11013" max="11013" width="13.77734375" style="4" customWidth="1"/>
    <col min="11014" max="11014" width="13" style="4" customWidth="1"/>
    <col min="11015" max="11015" width="10.21875" style="4" bestFit="1" customWidth="1"/>
    <col min="11016" max="11016" width="11.21875" style="4" bestFit="1" customWidth="1"/>
    <col min="11017" max="11020" width="10.21875" style="4" bestFit="1" customWidth="1"/>
    <col min="11021" max="11021" width="11.21875" style="4" bestFit="1" customWidth="1"/>
    <col min="11022" max="11022" width="14.21875" style="4" customWidth="1"/>
    <col min="11023" max="11023" width="15.5546875" style="4" bestFit="1" customWidth="1"/>
    <col min="11024" max="11024" width="11.21875" style="4" bestFit="1" customWidth="1"/>
    <col min="11025" max="11025" width="18.21875" style="4" customWidth="1"/>
    <col min="11026" max="11026" width="11.21875" style="4" bestFit="1" customWidth="1"/>
    <col min="11027" max="11264" width="9.21875" style="4"/>
    <col min="11265" max="11265" width="18.77734375" style="4" customWidth="1"/>
    <col min="11266" max="11266" width="12.77734375" style="4" customWidth="1"/>
    <col min="11267" max="11267" width="12.5546875" style="4" bestFit="1" customWidth="1"/>
    <col min="11268" max="11268" width="13" style="4" bestFit="1" customWidth="1"/>
    <col min="11269" max="11269" width="13.77734375" style="4" customWidth="1"/>
    <col min="11270" max="11270" width="13" style="4" customWidth="1"/>
    <col min="11271" max="11271" width="10.21875" style="4" bestFit="1" customWidth="1"/>
    <col min="11272" max="11272" width="11.21875" style="4" bestFit="1" customWidth="1"/>
    <col min="11273" max="11276" width="10.21875" style="4" bestFit="1" customWidth="1"/>
    <col min="11277" max="11277" width="11.21875" style="4" bestFit="1" customWidth="1"/>
    <col min="11278" max="11278" width="14.21875" style="4" customWidth="1"/>
    <col min="11279" max="11279" width="15.5546875" style="4" bestFit="1" customWidth="1"/>
    <col min="11280" max="11280" width="11.21875" style="4" bestFit="1" customWidth="1"/>
    <col min="11281" max="11281" width="18.21875" style="4" customWidth="1"/>
    <col min="11282" max="11282" width="11.21875" style="4" bestFit="1" customWidth="1"/>
    <col min="11283" max="11520" width="9.21875" style="4"/>
    <col min="11521" max="11521" width="18.77734375" style="4" customWidth="1"/>
    <col min="11522" max="11522" width="12.77734375" style="4" customWidth="1"/>
    <col min="11523" max="11523" width="12.5546875" style="4" bestFit="1" customWidth="1"/>
    <col min="11524" max="11524" width="13" style="4" bestFit="1" customWidth="1"/>
    <col min="11525" max="11525" width="13.77734375" style="4" customWidth="1"/>
    <col min="11526" max="11526" width="13" style="4" customWidth="1"/>
    <col min="11527" max="11527" width="10.21875" style="4" bestFit="1" customWidth="1"/>
    <col min="11528" max="11528" width="11.21875" style="4" bestFit="1" customWidth="1"/>
    <col min="11529" max="11532" width="10.21875" style="4" bestFit="1" customWidth="1"/>
    <col min="11533" max="11533" width="11.21875" style="4" bestFit="1" customWidth="1"/>
    <col min="11534" max="11534" width="14.21875" style="4" customWidth="1"/>
    <col min="11535" max="11535" width="15.5546875" style="4" bestFit="1" customWidth="1"/>
    <col min="11536" max="11536" width="11.21875" style="4" bestFit="1" customWidth="1"/>
    <col min="11537" max="11537" width="18.21875" style="4" customWidth="1"/>
    <col min="11538" max="11538" width="11.21875" style="4" bestFit="1" customWidth="1"/>
    <col min="11539" max="11776" width="9.21875" style="4"/>
    <col min="11777" max="11777" width="18.77734375" style="4" customWidth="1"/>
    <col min="11778" max="11778" width="12.77734375" style="4" customWidth="1"/>
    <col min="11779" max="11779" width="12.5546875" style="4" bestFit="1" customWidth="1"/>
    <col min="11780" max="11780" width="13" style="4" bestFit="1" customWidth="1"/>
    <col min="11781" max="11781" width="13.77734375" style="4" customWidth="1"/>
    <col min="11782" max="11782" width="13" style="4" customWidth="1"/>
    <col min="11783" max="11783" width="10.21875" style="4" bestFit="1" customWidth="1"/>
    <col min="11784" max="11784" width="11.21875" style="4" bestFit="1" customWidth="1"/>
    <col min="11785" max="11788" width="10.21875" style="4" bestFit="1" customWidth="1"/>
    <col min="11789" max="11789" width="11.21875" style="4" bestFit="1" customWidth="1"/>
    <col min="11790" max="11790" width="14.21875" style="4" customWidth="1"/>
    <col min="11791" max="11791" width="15.5546875" style="4" bestFit="1" customWidth="1"/>
    <col min="11792" max="11792" width="11.21875" style="4" bestFit="1" customWidth="1"/>
    <col min="11793" max="11793" width="18.21875" style="4" customWidth="1"/>
    <col min="11794" max="11794" width="11.21875" style="4" bestFit="1" customWidth="1"/>
    <col min="11795" max="12032" width="9.21875" style="4"/>
    <col min="12033" max="12033" width="18.77734375" style="4" customWidth="1"/>
    <col min="12034" max="12034" width="12.77734375" style="4" customWidth="1"/>
    <col min="12035" max="12035" width="12.5546875" style="4" bestFit="1" customWidth="1"/>
    <col min="12036" max="12036" width="13" style="4" bestFit="1" customWidth="1"/>
    <col min="12037" max="12037" width="13.77734375" style="4" customWidth="1"/>
    <col min="12038" max="12038" width="13" style="4" customWidth="1"/>
    <col min="12039" max="12039" width="10.21875" style="4" bestFit="1" customWidth="1"/>
    <col min="12040" max="12040" width="11.21875" style="4" bestFit="1" customWidth="1"/>
    <col min="12041" max="12044" width="10.21875" style="4" bestFit="1" customWidth="1"/>
    <col min="12045" max="12045" width="11.21875" style="4" bestFit="1" customWidth="1"/>
    <col min="12046" max="12046" width="14.21875" style="4" customWidth="1"/>
    <col min="12047" max="12047" width="15.5546875" style="4" bestFit="1" customWidth="1"/>
    <col min="12048" max="12048" width="11.21875" style="4" bestFit="1" customWidth="1"/>
    <col min="12049" max="12049" width="18.21875" style="4" customWidth="1"/>
    <col min="12050" max="12050" width="11.21875" style="4" bestFit="1" customWidth="1"/>
    <col min="12051" max="12288" width="9.21875" style="4"/>
    <col min="12289" max="12289" width="18.77734375" style="4" customWidth="1"/>
    <col min="12290" max="12290" width="12.77734375" style="4" customWidth="1"/>
    <col min="12291" max="12291" width="12.5546875" style="4" bestFit="1" customWidth="1"/>
    <col min="12292" max="12292" width="13" style="4" bestFit="1" customWidth="1"/>
    <col min="12293" max="12293" width="13.77734375" style="4" customWidth="1"/>
    <col min="12294" max="12294" width="13" style="4" customWidth="1"/>
    <col min="12295" max="12295" width="10.21875" style="4" bestFit="1" customWidth="1"/>
    <col min="12296" max="12296" width="11.21875" style="4" bestFit="1" customWidth="1"/>
    <col min="12297" max="12300" width="10.21875" style="4" bestFit="1" customWidth="1"/>
    <col min="12301" max="12301" width="11.21875" style="4" bestFit="1" customWidth="1"/>
    <col min="12302" max="12302" width="14.21875" style="4" customWidth="1"/>
    <col min="12303" max="12303" width="15.5546875" style="4" bestFit="1" customWidth="1"/>
    <col min="12304" max="12304" width="11.21875" style="4" bestFit="1" customWidth="1"/>
    <col min="12305" max="12305" width="18.21875" style="4" customWidth="1"/>
    <col min="12306" max="12306" width="11.21875" style="4" bestFit="1" customWidth="1"/>
    <col min="12307" max="12544" width="9.21875" style="4"/>
    <col min="12545" max="12545" width="18.77734375" style="4" customWidth="1"/>
    <col min="12546" max="12546" width="12.77734375" style="4" customWidth="1"/>
    <col min="12547" max="12547" width="12.5546875" style="4" bestFit="1" customWidth="1"/>
    <col min="12548" max="12548" width="13" style="4" bestFit="1" customWidth="1"/>
    <col min="12549" max="12549" width="13.77734375" style="4" customWidth="1"/>
    <col min="12550" max="12550" width="13" style="4" customWidth="1"/>
    <col min="12551" max="12551" width="10.21875" style="4" bestFit="1" customWidth="1"/>
    <col min="12552" max="12552" width="11.21875" style="4" bestFit="1" customWidth="1"/>
    <col min="12553" max="12556" width="10.21875" style="4" bestFit="1" customWidth="1"/>
    <col min="12557" max="12557" width="11.21875" style="4" bestFit="1" customWidth="1"/>
    <col min="12558" max="12558" width="14.21875" style="4" customWidth="1"/>
    <col min="12559" max="12559" width="15.5546875" style="4" bestFit="1" customWidth="1"/>
    <col min="12560" max="12560" width="11.21875" style="4" bestFit="1" customWidth="1"/>
    <col min="12561" max="12561" width="18.21875" style="4" customWidth="1"/>
    <col min="12562" max="12562" width="11.21875" style="4" bestFit="1" customWidth="1"/>
    <col min="12563" max="12800" width="9.21875" style="4"/>
    <col min="12801" max="12801" width="18.77734375" style="4" customWidth="1"/>
    <col min="12802" max="12802" width="12.77734375" style="4" customWidth="1"/>
    <col min="12803" max="12803" width="12.5546875" style="4" bestFit="1" customWidth="1"/>
    <col min="12804" max="12804" width="13" style="4" bestFit="1" customWidth="1"/>
    <col min="12805" max="12805" width="13.77734375" style="4" customWidth="1"/>
    <col min="12806" max="12806" width="13" style="4" customWidth="1"/>
    <col min="12807" max="12807" width="10.21875" style="4" bestFit="1" customWidth="1"/>
    <col min="12808" max="12808" width="11.21875" style="4" bestFit="1" customWidth="1"/>
    <col min="12809" max="12812" width="10.21875" style="4" bestFit="1" customWidth="1"/>
    <col min="12813" max="12813" width="11.21875" style="4" bestFit="1" customWidth="1"/>
    <col min="12814" max="12814" width="14.21875" style="4" customWidth="1"/>
    <col min="12815" max="12815" width="15.5546875" style="4" bestFit="1" customWidth="1"/>
    <col min="12816" max="12816" width="11.21875" style="4" bestFit="1" customWidth="1"/>
    <col min="12817" max="12817" width="18.21875" style="4" customWidth="1"/>
    <col min="12818" max="12818" width="11.21875" style="4" bestFit="1" customWidth="1"/>
    <col min="12819" max="13056" width="9.21875" style="4"/>
    <col min="13057" max="13057" width="18.77734375" style="4" customWidth="1"/>
    <col min="13058" max="13058" width="12.77734375" style="4" customWidth="1"/>
    <col min="13059" max="13059" width="12.5546875" style="4" bestFit="1" customWidth="1"/>
    <col min="13060" max="13060" width="13" style="4" bestFit="1" customWidth="1"/>
    <col min="13061" max="13061" width="13.77734375" style="4" customWidth="1"/>
    <col min="13062" max="13062" width="13" style="4" customWidth="1"/>
    <col min="13063" max="13063" width="10.21875" style="4" bestFit="1" customWidth="1"/>
    <col min="13064" max="13064" width="11.21875" style="4" bestFit="1" customWidth="1"/>
    <col min="13065" max="13068" width="10.21875" style="4" bestFit="1" customWidth="1"/>
    <col min="13069" max="13069" width="11.21875" style="4" bestFit="1" customWidth="1"/>
    <col min="13070" max="13070" width="14.21875" style="4" customWidth="1"/>
    <col min="13071" max="13071" width="15.5546875" style="4" bestFit="1" customWidth="1"/>
    <col min="13072" max="13072" width="11.21875" style="4" bestFit="1" customWidth="1"/>
    <col min="13073" max="13073" width="18.21875" style="4" customWidth="1"/>
    <col min="13074" max="13074" width="11.21875" style="4" bestFit="1" customWidth="1"/>
    <col min="13075" max="13312" width="9.21875" style="4"/>
    <col min="13313" max="13313" width="18.77734375" style="4" customWidth="1"/>
    <col min="13314" max="13314" width="12.77734375" style="4" customWidth="1"/>
    <col min="13315" max="13315" width="12.5546875" style="4" bestFit="1" customWidth="1"/>
    <col min="13316" max="13316" width="13" style="4" bestFit="1" customWidth="1"/>
    <col min="13317" max="13317" width="13.77734375" style="4" customWidth="1"/>
    <col min="13318" max="13318" width="13" style="4" customWidth="1"/>
    <col min="13319" max="13319" width="10.21875" style="4" bestFit="1" customWidth="1"/>
    <col min="13320" max="13320" width="11.21875" style="4" bestFit="1" customWidth="1"/>
    <col min="13321" max="13324" width="10.21875" style="4" bestFit="1" customWidth="1"/>
    <col min="13325" max="13325" width="11.21875" style="4" bestFit="1" customWidth="1"/>
    <col min="13326" max="13326" width="14.21875" style="4" customWidth="1"/>
    <col min="13327" max="13327" width="15.5546875" style="4" bestFit="1" customWidth="1"/>
    <col min="13328" max="13328" width="11.21875" style="4" bestFit="1" customWidth="1"/>
    <col min="13329" max="13329" width="18.21875" style="4" customWidth="1"/>
    <col min="13330" max="13330" width="11.21875" style="4" bestFit="1" customWidth="1"/>
    <col min="13331" max="13568" width="9.21875" style="4"/>
    <col min="13569" max="13569" width="18.77734375" style="4" customWidth="1"/>
    <col min="13570" max="13570" width="12.77734375" style="4" customWidth="1"/>
    <col min="13571" max="13571" width="12.5546875" style="4" bestFit="1" customWidth="1"/>
    <col min="13572" max="13572" width="13" style="4" bestFit="1" customWidth="1"/>
    <col min="13573" max="13573" width="13.77734375" style="4" customWidth="1"/>
    <col min="13574" max="13574" width="13" style="4" customWidth="1"/>
    <col min="13575" max="13575" width="10.21875" style="4" bestFit="1" customWidth="1"/>
    <col min="13576" max="13576" width="11.21875" style="4" bestFit="1" customWidth="1"/>
    <col min="13577" max="13580" width="10.21875" style="4" bestFit="1" customWidth="1"/>
    <col min="13581" max="13581" width="11.21875" style="4" bestFit="1" customWidth="1"/>
    <col min="13582" max="13582" width="14.21875" style="4" customWidth="1"/>
    <col min="13583" max="13583" width="15.5546875" style="4" bestFit="1" customWidth="1"/>
    <col min="13584" max="13584" width="11.21875" style="4" bestFit="1" customWidth="1"/>
    <col min="13585" max="13585" width="18.21875" style="4" customWidth="1"/>
    <col min="13586" max="13586" width="11.21875" style="4" bestFit="1" customWidth="1"/>
    <col min="13587" max="13824" width="9.21875" style="4"/>
    <col min="13825" max="13825" width="18.77734375" style="4" customWidth="1"/>
    <col min="13826" max="13826" width="12.77734375" style="4" customWidth="1"/>
    <col min="13827" max="13827" width="12.5546875" style="4" bestFit="1" customWidth="1"/>
    <col min="13828" max="13828" width="13" style="4" bestFit="1" customWidth="1"/>
    <col min="13829" max="13829" width="13.77734375" style="4" customWidth="1"/>
    <col min="13830" max="13830" width="13" style="4" customWidth="1"/>
    <col min="13831" max="13831" width="10.21875" style="4" bestFit="1" customWidth="1"/>
    <col min="13832" max="13832" width="11.21875" style="4" bestFit="1" customWidth="1"/>
    <col min="13833" max="13836" width="10.21875" style="4" bestFit="1" customWidth="1"/>
    <col min="13837" max="13837" width="11.21875" style="4" bestFit="1" customWidth="1"/>
    <col min="13838" max="13838" width="14.21875" style="4" customWidth="1"/>
    <col min="13839" max="13839" width="15.5546875" style="4" bestFit="1" customWidth="1"/>
    <col min="13840" max="13840" width="11.21875" style="4" bestFit="1" customWidth="1"/>
    <col min="13841" max="13841" width="18.21875" style="4" customWidth="1"/>
    <col min="13842" max="13842" width="11.21875" style="4" bestFit="1" customWidth="1"/>
    <col min="13843" max="14080" width="9.21875" style="4"/>
    <col min="14081" max="14081" width="18.77734375" style="4" customWidth="1"/>
    <col min="14082" max="14082" width="12.77734375" style="4" customWidth="1"/>
    <col min="14083" max="14083" width="12.5546875" style="4" bestFit="1" customWidth="1"/>
    <col min="14084" max="14084" width="13" style="4" bestFit="1" customWidth="1"/>
    <col min="14085" max="14085" width="13.77734375" style="4" customWidth="1"/>
    <col min="14086" max="14086" width="13" style="4" customWidth="1"/>
    <col min="14087" max="14087" width="10.21875" style="4" bestFit="1" customWidth="1"/>
    <col min="14088" max="14088" width="11.21875" style="4" bestFit="1" customWidth="1"/>
    <col min="14089" max="14092" width="10.21875" style="4" bestFit="1" customWidth="1"/>
    <col min="14093" max="14093" width="11.21875" style="4" bestFit="1" customWidth="1"/>
    <col min="14094" max="14094" width="14.21875" style="4" customWidth="1"/>
    <col min="14095" max="14095" width="15.5546875" style="4" bestFit="1" customWidth="1"/>
    <col min="14096" max="14096" width="11.21875" style="4" bestFit="1" customWidth="1"/>
    <col min="14097" max="14097" width="18.21875" style="4" customWidth="1"/>
    <col min="14098" max="14098" width="11.21875" style="4" bestFit="1" customWidth="1"/>
    <col min="14099" max="14336" width="9.21875" style="4"/>
    <col min="14337" max="14337" width="18.77734375" style="4" customWidth="1"/>
    <col min="14338" max="14338" width="12.77734375" style="4" customWidth="1"/>
    <col min="14339" max="14339" width="12.5546875" style="4" bestFit="1" customWidth="1"/>
    <col min="14340" max="14340" width="13" style="4" bestFit="1" customWidth="1"/>
    <col min="14341" max="14341" width="13.77734375" style="4" customWidth="1"/>
    <col min="14342" max="14342" width="13" style="4" customWidth="1"/>
    <col min="14343" max="14343" width="10.21875" style="4" bestFit="1" customWidth="1"/>
    <col min="14344" max="14344" width="11.21875" style="4" bestFit="1" customWidth="1"/>
    <col min="14345" max="14348" width="10.21875" style="4" bestFit="1" customWidth="1"/>
    <col min="14349" max="14349" width="11.21875" style="4" bestFit="1" customWidth="1"/>
    <col min="14350" max="14350" width="14.21875" style="4" customWidth="1"/>
    <col min="14351" max="14351" width="15.5546875" style="4" bestFit="1" customWidth="1"/>
    <col min="14352" max="14352" width="11.21875" style="4" bestFit="1" customWidth="1"/>
    <col min="14353" max="14353" width="18.21875" style="4" customWidth="1"/>
    <col min="14354" max="14354" width="11.21875" style="4" bestFit="1" customWidth="1"/>
    <col min="14355" max="14592" width="9.21875" style="4"/>
    <col min="14593" max="14593" width="18.77734375" style="4" customWidth="1"/>
    <col min="14594" max="14594" width="12.77734375" style="4" customWidth="1"/>
    <col min="14595" max="14595" width="12.5546875" style="4" bestFit="1" customWidth="1"/>
    <col min="14596" max="14596" width="13" style="4" bestFit="1" customWidth="1"/>
    <col min="14597" max="14597" width="13.77734375" style="4" customWidth="1"/>
    <col min="14598" max="14598" width="13" style="4" customWidth="1"/>
    <col min="14599" max="14599" width="10.21875" style="4" bestFit="1" customWidth="1"/>
    <col min="14600" max="14600" width="11.21875" style="4" bestFit="1" customWidth="1"/>
    <col min="14601" max="14604" width="10.21875" style="4" bestFit="1" customWidth="1"/>
    <col min="14605" max="14605" width="11.21875" style="4" bestFit="1" customWidth="1"/>
    <col min="14606" max="14606" width="14.21875" style="4" customWidth="1"/>
    <col min="14607" max="14607" width="15.5546875" style="4" bestFit="1" customWidth="1"/>
    <col min="14608" max="14608" width="11.21875" style="4" bestFit="1" customWidth="1"/>
    <col min="14609" max="14609" width="18.21875" style="4" customWidth="1"/>
    <col min="14610" max="14610" width="11.21875" style="4" bestFit="1" customWidth="1"/>
    <col min="14611" max="14848" width="9.21875" style="4"/>
    <col min="14849" max="14849" width="18.77734375" style="4" customWidth="1"/>
    <col min="14850" max="14850" width="12.77734375" style="4" customWidth="1"/>
    <col min="14851" max="14851" width="12.5546875" style="4" bestFit="1" customWidth="1"/>
    <col min="14852" max="14852" width="13" style="4" bestFit="1" customWidth="1"/>
    <col min="14853" max="14853" width="13.77734375" style="4" customWidth="1"/>
    <col min="14854" max="14854" width="13" style="4" customWidth="1"/>
    <col min="14855" max="14855" width="10.21875" style="4" bestFit="1" customWidth="1"/>
    <col min="14856" max="14856" width="11.21875" style="4" bestFit="1" customWidth="1"/>
    <col min="14857" max="14860" width="10.21875" style="4" bestFit="1" customWidth="1"/>
    <col min="14861" max="14861" width="11.21875" style="4" bestFit="1" customWidth="1"/>
    <col min="14862" max="14862" width="14.21875" style="4" customWidth="1"/>
    <col min="14863" max="14863" width="15.5546875" style="4" bestFit="1" customWidth="1"/>
    <col min="14864" max="14864" width="11.21875" style="4" bestFit="1" customWidth="1"/>
    <col min="14865" max="14865" width="18.21875" style="4" customWidth="1"/>
    <col min="14866" max="14866" width="11.21875" style="4" bestFit="1" customWidth="1"/>
    <col min="14867" max="15104" width="9.21875" style="4"/>
    <col min="15105" max="15105" width="18.77734375" style="4" customWidth="1"/>
    <col min="15106" max="15106" width="12.77734375" style="4" customWidth="1"/>
    <col min="15107" max="15107" width="12.5546875" style="4" bestFit="1" customWidth="1"/>
    <col min="15108" max="15108" width="13" style="4" bestFit="1" customWidth="1"/>
    <col min="15109" max="15109" width="13.77734375" style="4" customWidth="1"/>
    <col min="15110" max="15110" width="13" style="4" customWidth="1"/>
    <col min="15111" max="15111" width="10.21875" style="4" bestFit="1" customWidth="1"/>
    <col min="15112" max="15112" width="11.21875" style="4" bestFit="1" customWidth="1"/>
    <col min="15113" max="15116" width="10.21875" style="4" bestFit="1" customWidth="1"/>
    <col min="15117" max="15117" width="11.21875" style="4" bestFit="1" customWidth="1"/>
    <col min="15118" max="15118" width="14.21875" style="4" customWidth="1"/>
    <col min="15119" max="15119" width="15.5546875" style="4" bestFit="1" customWidth="1"/>
    <col min="15120" max="15120" width="11.21875" style="4" bestFit="1" customWidth="1"/>
    <col min="15121" max="15121" width="18.21875" style="4" customWidth="1"/>
    <col min="15122" max="15122" width="11.21875" style="4" bestFit="1" customWidth="1"/>
    <col min="15123" max="15360" width="9.21875" style="4"/>
    <col min="15361" max="15361" width="18.77734375" style="4" customWidth="1"/>
    <col min="15362" max="15362" width="12.77734375" style="4" customWidth="1"/>
    <col min="15363" max="15363" width="12.5546875" style="4" bestFit="1" customWidth="1"/>
    <col min="15364" max="15364" width="13" style="4" bestFit="1" customWidth="1"/>
    <col min="15365" max="15365" width="13.77734375" style="4" customWidth="1"/>
    <col min="15366" max="15366" width="13" style="4" customWidth="1"/>
    <col min="15367" max="15367" width="10.21875" style="4" bestFit="1" customWidth="1"/>
    <col min="15368" max="15368" width="11.21875" style="4" bestFit="1" customWidth="1"/>
    <col min="15369" max="15372" width="10.21875" style="4" bestFit="1" customWidth="1"/>
    <col min="15373" max="15373" width="11.21875" style="4" bestFit="1" customWidth="1"/>
    <col min="15374" max="15374" width="14.21875" style="4" customWidth="1"/>
    <col min="15375" max="15375" width="15.5546875" style="4" bestFit="1" customWidth="1"/>
    <col min="15376" max="15376" width="11.21875" style="4" bestFit="1" customWidth="1"/>
    <col min="15377" max="15377" width="18.21875" style="4" customWidth="1"/>
    <col min="15378" max="15378" width="11.21875" style="4" bestFit="1" customWidth="1"/>
    <col min="15379" max="15616" width="9.21875" style="4"/>
    <col min="15617" max="15617" width="18.77734375" style="4" customWidth="1"/>
    <col min="15618" max="15618" width="12.77734375" style="4" customWidth="1"/>
    <col min="15619" max="15619" width="12.5546875" style="4" bestFit="1" customWidth="1"/>
    <col min="15620" max="15620" width="13" style="4" bestFit="1" customWidth="1"/>
    <col min="15621" max="15621" width="13.77734375" style="4" customWidth="1"/>
    <col min="15622" max="15622" width="13" style="4" customWidth="1"/>
    <col min="15623" max="15623" width="10.21875" style="4" bestFit="1" customWidth="1"/>
    <col min="15624" max="15624" width="11.21875" style="4" bestFit="1" customWidth="1"/>
    <col min="15625" max="15628" width="10.21875" style="4" bestFit="1" customWidth="1"/>
    <col min="15629" max="15629" width="11.21875" style="4" bestFit="1" customWidth="1"/>
    <col min="15630" max="15630" width="14.21875" style="4" customWidth="1"/>
    <col min="15631" max="15631" width="15.5546875" style="4" bestFit="1" customWidth="1"/>
    <col min="15632" max="15632" width="11.21875" style="4" bestFit="1" customWidth="1"/>
    <col min="15633" max="15633" width="18.21875" style="4" customWidth="1"/>
    <col min="15634" max="15634" width="11.21875" style="4" bestFit="1" customWidth="1"/>
    <col min="15635" max="15872" width="9.21875" style="4"/>
    <col min="15873" max="15873" width="18.77734375" style="4" customWidth="1"/>
    <col min="15874" max="15874" width="12.77734375" style="4" customWidth="1"/>
    <col min="15875" max="15875" width="12.5546875" style="4" bestFit="1" customWidth="1"/>
    <col min="15876" max="15876" width="13" style="4" bestFit="1" customWidth="1"/>
    <col min="15877" max="15877" width="13.77734375" style="4" customWidth="1"/>
    <col min="15878" max="15878" width="13" style="4" customWidth="1"/>
    <col min="15879" max="15879" width="10.21875" style="4" bestFit="1" customWidth="1"/>
    <col min="15880" max="15880" width="11.21875" style="4" bestFit="1" customWidth="1"/>
    <col min="15881" max="15884" width="10.21875" style="4" bestFit="1" customWidth="1"/>
    <col min="15885" max="15885" width="11.21875" style="4" bestFit="1" customWidth="1"/>
    <col min="15886" max="15886" width="14.21875" style="4" customWidth="1"/>
    <col min="15887" max="15887" width="15.5546875" style="4" bestFit="1" customWidth="1"/>
    <col min="15888" max="15888" width="11.21875" style="4" bestFit="1" customWidth="1"/>
    <col min="15889" max="15889" width="18.21875" style="4" customWidth="1"/>
    <col min="15890" max="15890" width="11.21875" style="4" bestFit="1" customWidth="1"/>
    <col min="15891" max="16128" width="9.21875" style="4"/>
    <col min="16129" max="16129" width="18.77734375" style="4" customWidth="1"/>
    <col min="16130" max="16130" width="12.77734375" style="4" customWidth="1"/>
    <col min="16131" max="16131" width="12.5546875" style="4" bestFit="1" customWidth="1"/>
    <col min="16132" max="16132" width="13" style="4" bestFit="1" customWidth="1"/>
    <col min="16133" max="16133" width="13.77734375" style="4" customWidth="1"/>
    <col min="16134" max="16134" width="13" style="4" customWidth="1"/>
    <col min="16135" max="16135" width="10.21875" style="4" bestFit="1" customWidth="1"/>
    <col min="16136" max="16136" width="11.21875" style="4" bestFit="1" customWidth="1"/>
    <col min="16137" max="16140" width="10.21875" style="4" bestFit="1" customWidth="1"/>
    <col min="16141" max="16141" width="11.21875" style="4" bestFit="1" customWidth="1"/>
    <col min="16142" max="16142" width="14.21875" style="4" customWidth="1"/>
    <col min="16143" max="16143" width="15.5546875" style="4" bestFit="1" customWidth="1"/>
    <col min="16144" max="16144" width="11.21875" style="4" bestFit="1" customWidth="1"/>
    <col min="16145" max="16145" width="18.21875" style="4" customWidth="1"/>
    <col min="16146" max="16146" width="11.21875" style="4" bestFit="1" customWidth="1"/>
    <col min="16147" max="16384" width="9.21875" style="4"/>
  </cols>
  <sheetData>
    <row r="1" spans="1:17" x14ac:dyDescent="0.3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1:17" x14ac:dyDescent="0.3">
      <c r="A2" s="27" t="s">
        <v>93</v>
      </c>
      <c r="B2" s="26"/>
      <c r="C2" s="26"/>
      <c r="D2" s="26"/>
      <c r="E2" s="26"/>
      <c r="F2" s="26"/>
      <c r="G2" s="26"/>
      <c r="H2" s="28">
        <v>2016</v>
      </c>
      <c r="I2" s="26"/>
      <c r="J2" s="26"/>
      <c r="K2" s="26"/>
      <c r="L2" s="26"/>
      <c r="M2" s="26"/>
      <c r="N2" s="26"/>
      <c r="O2" s="26"/>
      <c r="P2" s="28" t="s">
        <v>1</v>
      </c>
    </row>
    <row r="3" spans="1:17" x14ac:dyDescent="0.3"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 t="s">
        <v>263</v>
      </c>
      <c r="M3" s="157"/>
      <c r="N3" s="3" t="s">
        <v>2</v>
      </c>
      <c r="O3" s="3" t="s">
        <v>3</v>
      </c>
      <c r="P3" s="3" t="s">
        <v>4</v>
      </c>
    </row>
    <row r="4" spans="1:17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264</v>
      </c>
      <c r="P4" s="3" t="s">
        <v>19</v>
      </c>
      <c r="Q4" s="3"/>
    </row>
    <row r="5" spans="1:17" x14ac:dyDescent="0.3">
      <c r="A5" s="4" t="s">
        <v>20</v>
      </c>
      <c r="B5" s="5">
        <v>615470</v>
      </c>
      <c r="C5" s="5">
        <v>546246</v>
      </c>
      <c r="D5" s="5">
        <v>912603</v>
      </c>
      <c r="E5" s="5">
        <v>976044</v>
      </c>
      <c r="F5" s="5">
        <v>1441559</v>
      </c>
      <c r="G5" s="5">
        <v>1837000</v>
      </c>
      <c r="H5" s="5">
        <v>1654182</v>
      </c>
      <c r="I5" s="5">
        <v>1356022</v>
      </c>
      <c r="J5" s="5">
        <v>1437634</v>
      </c>
      <c r="K5" s="5">
        <v>1055110</v>
      </c>
      <c r="L5" s="5">
        <v>807099</v>
      </c>
      <c r="M5" s="5">
        <v>975396</v>
      </c>
      <c r="N5" s="5">
        <v>13614365</v>
      </c>
      <c r="O5" s="6">
        <v>8.0602927566462368E-2</v>
      </c>
      <c r="P5" s="14">
        <v>0.16969980672191359</v>
      </c>
    </row>
    <row r="6" spans="1:17" x14ac:dyDescent="0.3">
      <c r="A6" s="4" t="s">
        <v>21</v>
      </c>
      <c r="B6" s="5">
        <v>588925</v>
      </c>
      <c r="C6" s="5">
        <v>643467</v>
      </c>
      <c r="D6" s="5">
        <v>809877</v>
      </c>
      <c r="E6" s="5">
        <v>687500</v>
      </c>
      <c r="F6" s="5">
        <v>641598</v>
      </c>
      <c r="G6" s="5">
        <v>803919</v>
      </c>
      <c r="H6" s="5">
        <v>890781</v>
      </c>
      <c r="I6" s="5">
        <v>645065</v>
      </c>
      <c r="J6" s="5">
        <v>416980</v>
      </c>
      <c r="K6" s="5">
        <v>451579</v>
      </c>
      <c r="L6" s="5">
        <v>547257</v>
      </c>
      <c r="M6" s="5">
        <v>751937</v>
      </c>
      <c r="N6" s="5">
        <v>7878885</v>
      </c>
      <c r="O6" s="6">
        <v>3.0162402982036159E-2</v>
      </c>
      <c r="P6" s="14">
        <v>9.820841895190735E-2</v>
      </c>
    </row>
    <row r="7" spans="1:17" x14ac:dyDescent="0.3">
      <c r="A7" s="4" t="s">
        <v>22</v>
      </c>
      <c r="B7" s="5">
        <v>434366</v>
      </c>
      <c r="C7" s="5">
        <v>351237</v>
      </c>
      <c r="D7" s="5">
        <v>479397</v>
      </c>
      <c r="E7" s="5">
        <v>440303</v>
      </c>
      <c r="F7" s="5">
        <v>452593</v>
      </c>
      <c r="G7" s="5">
        <v>488734</v>
      </c>
      <c r="H7" s="5">
        <v>460034</v>
      </c>
      <c r="I7" s="5">
        <v>388236</v>
      </c>
      <c r="J7" s="5">
        <v>405050</v>
      </c>
      <c r="K7" s="5">
        <v>488441</v>
      </c>
      <c r="L7" s="5">
        <v>479222</v>
      </c>
      <c r="M7" s="5">
        <v>515345</v>
      </c>
      <c r="N7" s="5">
        <v>5382958</v>
      </c>
      <c r="O7" s="6">
        <v>0.11157050051005026</v>
      </c>
      <c r="P7" s="14">
        <v>6.7097285271268875E-2</v>
      </c>
    </row>
    <row r="8" spans="1:17" x14ac:dyDescent="0.3">
      <c r="A8" s="4" t="s">
        <v>23</v>
      </c>
      <c r="B8" s="5">
        <v>153576</v>
      </c>
      <c r="C8" s="5">
        <v>160319</v>
      </c>
      <c r="D8" s="5">
        <v>183477</v>
      </c>
      <c r="E8" s="5">
        <v>145179</v>
      </c>
      <c r="F8" s="5">
        <v>160869</v>
      </c>
      <c r="G8" s="5">
        <v>202821</v>
      </c>
      <c r="H8" s="5">
        <v>198609</v>
      </c>
      <c r="I8" s="5">
        <v>178300</v>
      </c>
      <c r="J8" s="5">
        <v>129157</v>
      </c>
      <c r="K8" s="5">
        <v>131988</v>
      </c>
      <c r="L8" s="5">
        <v>146737</v>
      </c>
      <c r="M8" s="5">
        <v>219445</v>
      </c>
      <c r="N8" s="5">
        <v>2010477</v>
      </c>
      <c r="O8" s="6">
        <v>7.5430217126522425E-2</v>
      </c>
      <c r="P8" s="14">
        <v>2.5060115423587707E-2</v>
      </c>
    </row>
    <row r="9" spans="1:17" x14ac:dyDescent="0.3">
      <c r="A9" s="4" t="s">
        <v>58</v>
      </c>
      <c r="B9" s="5">
        <v>258520</v>
      </c>
      <c r="C9" s="5">
        <v>260786</v>
      </c>
      <c r="D9" s="5">
        <v>320266</v>
      </c>
      <c r="E9" s="5">
        <v>222167</v>
      </c>
      <c r="F9" s="5">
        <v>227876</v>
      </c>
      <c r="G9" s="5">
        <v>319273</v>
      </c>
      <c r="H9" s="5">
        <v>332404</v>
      </c>
      <c r="I9" s="5">
        <v>218258</v>
      </c>
      <c r="J9" s="5">
        <v>146172</v>
      </c>
      <c r="K9" s="5">
        <v>161373</v>
      </c>
      <c r="L9" s="5">
        <v>202423</v>
      </c>
      <c r="M9" s="5">
        <v>314615</v>
      </c>
      <c r="N9" s="5">
        <v>2984133</v>
      </c>
      <c r="O9" s="6">
        <v>6.9250214539219923E-2</v>
      </c>
      <c r="P9" s="14">
        <v>3.719650481917329E-2</v>
      </c>
    </row>
    <row r="10" spans="1:17" x14ac:dyDescent="0.3">
      <c r="A10" s="4" t="s">
        <v>25</v>
      </c>
      <c r="B10" s="5">
        <v>58440</v>
      </c>
      <c r="C10" s="5">
        <v>72704</v>
      </c>
      <c r="D10" s="5">
        <v>68529</v>
      </c>
      <c r="E10" s="5">
        <v>47648</v>
      </c>
      <c r="F10" s="5">
        <v>51715</v>
      </c>
      <c r="G10" s="5">
        <v>58120</v>
      </c>
      <c r="H10" s="5">
        <v>59085</v>
      </c>
      <c r="I10" s="5">
        <v>52475</v>
      </c>
      <c r="J10" s="5">
        <v>47696</v>
      </c>
      <c r="K10" s="5">
        <v>55719</v>
      </c>
      <c r="L10" s="5">
        <v>67294</v>
      </c>
      <c r="M10" s="5">
        <v>85458</v>
      </c>
      <c r="N10" s="5">
        <v>724883</v>
      </c>
      <c r="O10" s="6">
        <v>0.12649556710723639</v>
      </c>
      <c r="P10" s="14">
        <v>9.0354933921634167E-3</v>
      </c>
    </row>
    <row r="11" spans="1:17" x14ac:dyDescent="0.3">
      <c r="A11" s="4" t="s">
        <v>26</v>
      </c>
      <c r="B11" s="5">
        <v>178493</v>
      </c>
      <c r="C11" s="5">
        <v>152882</v>
      </c>
      <c r="D11" s="5">
        <v>184931</v>
      </c>
      <c r="E11" s="5">
        <v>147391</v>
      </c>
      <c r="F11" s="5">
        <v>188052</v>
      </c>
      <c r="G11" s="5">
        <v>214771</v>
      </c>
      <c r="H11" s="5">
        <v>221530</v>
      </c>
      <c r="I11" s="5">
        <v>177224</v>
      </c>
      <c r="J11" s="5">
        <v>155408</v>
      </c>
      <c r="K11" s="5">
        <v>148121</v>
      </c>
      <c r="L11" s="5">
        <v>179799</v>
      </c>
      <c r="M11" s="5">
        <v>227707</v>
      </c>
      <c r="N11" s="5">
        <v>2176309</v>
      </c>
      <c r="O11" s="6">
        <v>6.4079176590061557E-2</v>
      </c>
      <c r="P11" s="14">
        <v>2.7127171679851469E-2</v>
      </c>
    </row>
    <row r="12" spans="1:17" x14ac:dyDescent="0.3">
      <c r="A12" s="4" t="s">
        <v>27</v>
      </c>
      <c r="B12" s="5">
        <v>26709</v>
      </c>
      <c r="C12" s="5">
        <v>22661</v>
      </c>
      <c r="D12" s="5">
        <v>31706</v>
      </c>
      <c r="E12" s="5">
        <v>26726</v>
      </c>
      <c r="F12" s="5">
        <v>33005</v>
      </c>
      <c r="G12" s="5">
        <v>36015</v>
      </c>
      <c r="H12" s="5">
        <v>41695</v>
      </c>
      <c r="I12" s="5">
        <v>32521</v>
      </c>
      <c r="J12" s="5">
        <v>28808</v>
      </c>
      <c r="K12" s="5">
        <v>25423</v>
      </c>
      <c r="L12" s="5">
        <v>25380</v>
      </c>
      <c r="M12" s="5">
        <v>34243</v>
      </c>
      <c r="N12" s="5">
        <v>364892</v>
      </c>
      <c r="O12" s="6">
        <v>4.0847529180881532E-2</v>
      </c>
      <c r="P12" s="14">
        <v>4.5482915930616296E-3</v>
      </c>
    </row>
    <row r="13" spans="1:17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  <c r="P13" s="14"/>
    </row>
    <row r="14" spans="1:17" x14ac:dyDescent="0.3">
      <c r="A14" s="15" t="s">
        <v>59</v>
      </c>
      <c r="B14" s="5">
        <v>2314499</v>
      </c>
      <c r="C14" s="5">
        <v>2210302</v>
      </c>
      <c r="D14" s="5">
        <v>2990786</v>
      </c>
      <c r="E14" s="5">
        <v>2692958</v>
      </c>
      <c r="F14" s="5">
        <v>3197267</v>
      </c>
      <c r="G14" s="5">
        <v>3960653</v>
      </c>
      <c r="H14" s="5">
        <v>3858320</v>
      </c>
      <c r="I14" s="5">
        <v>3048101</v>
      </c>
      <c r="J14" s="5">
        <v>2766905</v>
      </c>
      <c r="K14" s="5">
        <v>2517754</v>
      </c>
      <c r="L14" s="5">
        <v>2455211</v>
      </c>
      <c r="M14" s="5">
        <v>3124146</v>
      </c>
      <c r="N14" s="13">
        <v>35136902</v>
      </c>
      <c r="O14" s="6">
        <v>7.1594855805785493E-2</v>
      </c>
      <c r="P14" s="14">
        <v>0.43797308785292732</v>
      </c>
    </row>
    <row r="15" spans="1:17" x14ac:dyDescent="0.3">
      <c r="B15" s="5"/>
      <c r="C15" s="5"/>
      <c r="D15" s="5"/>
      <c r="E15" s="5"/>
      <c r="F15" s="5"/>
      <c r="G15" s="5"/>
      <c r="H15" s="158"/>
      <c r="I15" s="158"/>
      <c r="J15" s="158"/>
      <c r="K15" s="5"/>
      <c r="L15" s="5"/>
      <c r="M15" s="5"/>
      <c r="N15" s="5"/>
      <c r="O15" s="8"/>
      <c r="P15" s="14"/>
    </row>
    <row r="16" spans="1:17" x14ac:dyDescent="0.3">
      <c r="A16" s="4" t="s">
        <v>60</v>
      </c>
      <c r="B16" s="5">
        <v>2524261.2000000002</v>
      </c>
      <c r="C16" s="5">
        <v>2417122.2999999998</v>
      </c>
      <c r="D16" s="5">
        <v>2837326.8</v>
      </c>
      <c r="E16" s="5">
        <v>2383351.2999999998</v>
      </c>
      <c r="F16" s="5">
        <v>2410265.9</v>
      </c>
      <c r="G16" s="5">
        <v>2631167</v>
      </c>
      <c r="H16" s="5">
        <v>2956915.1</v>
      </c>
      <c r="I16" s="5">
        <v>2422245.7999999998</v>
      </c>
      <c r="J16" s="5">
        <v>2094332.9</v>
      </c>
      <c r="K16" s="5">
        <v>2512603.4</v>
      </c>
      <c r="L16" s="5">
        <v>2598722.2999999998</v>
      </c>
      <c r="M16" s="5">
        <v>3406083.8</v>
      </c>
      <c r="N16" s="13">
        <v>31194397.800000001</v>
      </c>
      <c r="O16" s="6">
        <v>8.56536424612553E-2</v>
      </c>
      <c r="P16" s="14">
        <v>0.38883071501803329</v>
      </c>
    </row>
    <row r="17" spans="1:17" x14ac:dyDescent="0.3">
      <c r="A17" s="159" t="s">
        <v>61</v>
      </c>
      <c r="B17" s="5">
        <v>703811</v>
      </c>
      <c r="C17" s="5">
        <v>751950</v>
      </c>
      <c r="D17" s="5">
        <v>934935</v>
      </c>
      <c r="E17" s="5">
        <v>732306</v>
      </c>
      <c r="F17" s="5">
        <v>714455</v>
      </c>
      <c r="G17" s="5">
        <v>897872</v>
      </c>
      <c r="H17" s="5">
        <v>900988</v>
      </c>
      <c r="I17" s="5">
        <v>635614</v>
      </c>
      <c r="J17" s="5">
        <v>450156</v>
      </c>
      <c r="K17" s="5">
        <v>587448</v>
      </c>
      <c r="L17" s="5">
        <v>674150</v>
      </c>
      <c r="M17" s="5">
        <v>950068</v>
      </c>
      <c r="N17" s="5">
        <v>8933753</v>
      </c>
      <c r="O17" s="6">
        <v>0.11760412776867682</v>
      </c>
      <c r="P17" s="6" t="s">
        <v>265</v>
      </c>
      <c r="Q17" s="10"/>
    </row>
    <row r="18" spans="1:17" x14ac:dyDescent="0.3">
      <c r="A18" s="4" t="s">
        <v>62</v>
      </c>
      <c r="B18" s="5">
        <v>536185</v>
      </c>
      <c r="C18" s="5">
        <v>625767</v>
      </c>
      <c r="D18" s="5">
        <v>768588</v>
      </c>
      <c r="E18" s="5">
        <v>805860</v>
      </c>
      <c r="F18" s="5">
        <v>1164428</v>
      </c>
      <c r="G18" s="5">
        <v>1684163</v>
      </c>
      <c r="H18" s="5">
        <v>2306960</v>
      </c>
      <c r="I18" s="5">
        <v>1950223</v>
      </c>
      <c r="J18" s="5">
        <v>1415326</v>
      </c>
      <c r="K18" s="5">
        <v>1012488</v>
      </c>
      <c r="L18" s="5">
        <v>712958</v>
      </c>
      <c r="M18" s="5">
        <v>911921</v>
      </c>
      <c r="N18" s="13">
        <v>13894867</v>
      </c>
      <c r="O18" s="6">
        <v>9.6775347001097814E-2</v>
      </c>
      <c r="P18" s="14">
        <v>0.17319619712903947</v>
      </c>
    </row>
    <row r="19" spans="1:17" x14ac:dyDescent="0.3">
      <c r="A19" s="10" t="s">
        <v>63</v>
      </c>
      <c r="B19" s="5">
        <v>204815</v>
      </c>
      <c r="C19" s="5">
        <v>240007</v>
      </c>
      <c r="D19" s="5">
        <v>283568</v>
      </c>
      <c r="E19" s="5">
        <v>283665</v>
      </c>
      <c r="F19" s="5">
        <v>384089</v>
      </c>
      <c r="G19" s="5">
        <v>553336</v>
      </c>
      <c r="H19" s="5">
        <v>623185</v>
      </c>
      <c r="I19" s="5">
        <v>532549</v>
      </c>
      <c r="J19" s="5">
        <v>448043</v>
      </c>
      <c r="K19" s="5">
        <v>356702</v>
      </c>
      <c r="L19" s="5">
        <v>269781</v>
      </c>
      <c r="M19" s="5">
        <v>335799</v>
      </c>
      <c r="N19" s="5">
        <v>4515539</v>
      </c>
      <c r="O19" s="6">
        <v>0.16950275001061879</v>
      </c>
      <c r="P19" s="6" t="s">
        <v>265</v>
      </c>
      <c r="Q19" s="10"/>
    </row>
    <row r="20" spans="1:17" x14ac:dyDescent="0.3">
      <c r="A20" s="12" t="s">
        <v>33</v>
      </c>
      <c r="B20" s="5">
        <v>3060446.2</v>
      </c>
      <c r="C20" s="5">
        <v>3042889.3</v>
      </c>
      <c r="D20" s="5">
        <v>3605914.8</v>
      </c>
      <c r="E20" s="5">
        <v>3189211.3</v>
      </c>
      <c r="F20" s="5">
        <v>3574693.9</v>
      </c>
      <c r="G20" s="5">
        <v>4315330</v>
      </c>
      <c r="H20" s="5">
        <v>5263875.0999999996</v>
      </c>
      <c r="I20" s="5">
        <v>4372468.8</v>
      </c>
      <c r="J20" s="5">
        <v>3509658.9</v>
      </c>
      <c r="K20" s="5">
        <v>3525091.4</v>
      </c>
      <c r="L20" s="5">
        <v>3311680.3</v>
      </c>
      <c r="M20" s="5">
        <v>4318004.8</v>
      </c>
      <c r="N20" s="5">
        <v>45089264.799999997</v>
      </c>
      <c r="O20" s="6">
        <v>8.9056897675221458E-2</v>
      </c>
      <c r="P20" s="14">
        <v>0.56202691214707268</v>
      </c>
      <c r="Q20" s="12"/>
    </row>
    <row r="21" spans="1:17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  <c r="P21" s="14"/>
      <c r="Q21" s="14"/>
    </row>
    <row r="22" spans="1:17" x14ac:dyDescent="0.3">
      <c r="A22" s="4" t="s">
        <v>64</v>
      </c>
      <c r="B22" s="5">
        <v>5374945.2000000002</v>
      </c>
      <c r="C22" s="5">
        <v>5253191.3</v>
      </c>
      <c r="D22" s="5">
        <v>6596700.7999999998</v>
      </c>
      <c r="E22" s="5">
        <v>5882169.2999999998</v>
      </c>
      <c r="F22" s="5">
        <v>6771960.9000000004</v>
      </c>
      <c r="G22" s="5">
        <v>8275983</v>
      </c>
      <c r="H22" s="5">
        <v>9122195.0999999996</v>
      </c>
      <c r="I22" s="5">
        <v>7420569.7999999998</v>
      </c>
      <c r="J22" s="5">
        <v>6276563.9000000004</v>
      </c>
      <c r="K22" s="5">
        <v>6042845.4000000004</v>
      </c>
      <c r="L22" s="5">
        <v>5766891.2999999998</v>
      </c>
      <c r="M22" s="5">
        <v>7442150.7999999998</v>
      </c>
      <c r="N22" s="13">
        <v>80226166.799999997</v>
      </c>
      <c r="O22" s="6">
        <v>8.1339446751033564E-2</v>
      </c>
      <c r="P22" s="14">
        <v>1</v>
      </c>
      <c r="Q22" s="14"/>
    </row>
    <row r="23" spans="1:17" x14ac:dyDescent="0.3">
      <c r="A23" s="4" t="s">
        <v>87</v>
      </c>
      <c r="B23" s="14">
        <v>9.5682672711825303E-2</v>
      </c>
      <c r="C23" s="14">
        <v>0.10731892606412199</v>
      </c>
      <c r="D23" s="14">
        <v>0.12647259630804192</v>
      </c>
      <c r="E23" s="14">
        <v>6.1617793617081189E-2</v>
      </c>
      <c r="F23" s="14">
        <v>5.8781092024242941E-2</v>
      </c>
      <c r="G23" s="14">
        <v>6.24405938382427E-2</v>
      </c>
      <c r="H23" s="14">
        <v>9.7705729775008937E-2</v>
      </c>
      <c r="I23" s="14">
        <v>4.7285915031016125E-2</v>
      </c>
      <c r="J23" s="14">
        <v>8.2227876644141121E-2</v>
      </c>
      <c r="K23" s="14">
        <v>9.4966165169117725E-2</v>
      </c>
      <c r="L23" s="14">
        <v>6.4093671530953689E-2</v>
      </c>
      <c r="M23" s="14">
        <v>9.0312320096435431E-2</v>
      </c>
      <c r="N23" s="14">
        <v>8.1339446751033564E-2</v>
      </c>
      <c r="O23" s="6"/>
    </row>
    <row r="24" spans="1:17" ht="16.5" customHeight="1" x14ac:dyDescent="0.3">
      <c r="C24" s="11" t="s">
        <v>66</v>
      </c>
      <c r="D24" s="16"/>
      <c r="E24" s="16"/>
      <c r="F24" s="16"/>
      <c r="G24" s="16"/>
      <c r="N24" s="5"/>
      <c r="O24" s="5"/>
    </row>
    <row r="25" spans="1:17" x14ac:dyDescent="0.3">
      <c r="A25" s="4" t="s">
        <v>88</v>
      </c>
      <c r="B25" s="5"/>
      <c r="C25" s="5"/>
      <c r="D25" s="5"/>
      <c r="E25" s="5"/>
      <c r="F25" s="5"/>
      <c r="N25" s="5"/>
      <c r="O25" s="5"/>
    </row>
    <row r="26" spans="1:17" x14ac:dyDescent="0.3">
      <c r="A26" s="4" t="s">
        <v>68</v>
      </c>
      <c r="B26" s="5"/>
      <c r="C26" s="5"/>
      <c r="D26" s="5"/>
      <c r="E26" s="5"/>
      <c r="F26" s="5"/>
      <c r="K26" s="5"/>
      <c r="N26" s="5"/>
      <c r="O26" s="14"/>
    </row>
    <row r="27" spans="1:17" ht="16.5" customHeight="1" x14ac:dyDescent="0.3">
      <c r="A27" s="4" t="s">
        <v>89</v>
      </c>
      <c r="K27" s="5"/>
      <c r="N27" s="5"/>
      <c r="O27" s="14"/>
    </row>
    <row r="28" spans="1:17" ht="16.5" customHeight="1" x14ac:dyDescent="0.3">
      <c r="A28" s="4" t="s">
        <v>90</v>
      </c>
      <c r="K28" s="5"/>
      <c r="N28" s="5"/>
      <c r="O28" s="14"/>
    </row>
    <row r="29" spans="1:17" ht="16.5" customHeight="1" x14ac:dyDescent="0.3">
      <c r="A29" s="4" t="s">
        <v>91</v>
      </c>
      <c r="K29" s="5"/>
      <c r="N29" s="5"/>
    </row>
    <row r="30" spans="1:17" ht="16.5" customHeight="1" x14ac:dyDescent="0.3">
      <c r="A30" s="4" t="s">
        <v>92</v>
      </c>
    </row>
    <row r="31" spans="1:17" x14ac:dyDescent="0.3">
      <c r="P31" s="160"/>
    </row>
    <row r="32" spans="1:17" x14ac:dyDescent="0.3">
      <c r="A32" s="4" t="s">
        <v>73</v>
      </c>
    </row>
    <row r="33" spans="1:19" x14ac:dyDescent="0.3">
      <c r="A33" s="4" t="s">
        <v>236</v>
      </c>
      <c r="E33" s="161" t="s">
        <v>237</v>
      </c>
      <c r="N33" s="5"/>
    </row>
    <row r="34" spans="1:19" x14ac:dyDescent="0.3">
      <c r="N34" s="5"/>
      <c r="O34" s="14"/>
    </row>
    <row r="35" spans="1:19" x14ac:dyDescent="0.3">
      <c r="A35" s="4" t="s">
        <v>38</v>
      </c>
      <c r="N35" s="5"/>
      <c r="O35" s="14"/>
    </row>
    <row r="36" spans="1:19" x14ac:dyDescent="0.3">
      <c r="N36" s="5"/>
    </row>
    <row r="37" spans="1:19" x14ac:dyDescent="0.3">
      <c r="D37" s="18"/>
    </row>
    <row r="38" spans="1:19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9" x14ac:dyDescent="0.3">
      <c r="A39" s="26" t="s">
        <v>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</row>
    <row r="40" spans="1:19" x14ac:dyDescent="0.3">
      <c r="A40" s="25"/>
      <c r="B40" s="26"/>
      <c r="C40" s="26"/>
      <c r="D40" s="26"/>
      <c r="E40" s="26"/>
      <c r="F40" s="26"/>
      <c r="G40" s="26"/>
      <c r="H40" s="28">
        <v>2015</v>
      </c>
      <c r="I40" s="26"/>
      <c r="J40" s="26"/>
      <c r="K40" s="26"/>
      <c r="L40" s="26"/>
      <c r="M40" s="26"/>
      <c r="N40" s="26"/>
      <c r="O40" s="26"/>
      <c r="P40" s="27"/>
    </row>
    <row r="41" spans="1:19" x14ac:dyDescent="0.3">
      <c r="A41" s="162"/>
      <c r="B41" s="15"/>
      <c r="C41" s="15"/>
      <c r="D41" s="15"/>
      <c r="E41" s="15"/>
      <c r="F41" s="15"/>
      <c r="H41" s="17"/>
      <c r="I41" s="17"/>
      <c r="J41" s="17"/>
      <c r="K41" s="17"/>
      <c r="L41" s="17"/>
      <c r="M41" s="17"/>
      <c r="N41" s="3" t="s">
        <v>2</v>
      </c>
      <c r="O41" s="3"/>
      <c r="P41" s="3" t="s">
        <v>40</v>
      </c>
    </row>
    <row r="42" spans="1:19" x14ac:dyDescent="0.3">
      <c r="A42" s="3" t="s">
        <v>5</v>
      </c>
      <c r="B42" s="3" t="s">
        <v>6</v>
      </c>
      <c r="C42" s="3" t="s">
        <v>7</v>
      </c>
      <c r="D42" s="3" t="s">
        <v>8</v>
      </c>
      <c r="E42" s="3" t="s">
        <v>9</v>
      </c>
      <c r="F42" s="3" t="s">
        <v>10</v>
      </c>
      <c r="G42" s="3" t="s">
        <v>11</v>
      </c>
      <c r="H42" s="3" t="s">
        <v>12</v>
      </c>
      <c r="I42" s="3" t="s">
        <v>13</v>
      </c>
      <c r="J42" s="3" t="s">
        <v>14</v>
      </c>
      <c r="K42" s="3" t="s">
        <v>15</v>
      </c>
      <c r="L42" s="3" t="s">
        <v>16</v>
      </c>
      <c r="M42" s="3" t="s">
        <v>17</v>
      </c>
      <c r="N42" s="3" t="s">
        <v>1</v>
      </c>
      <c r="O42" s="3"/>
      <c r="P42" s="3" t="s">
        <v>19</v>
      </c>
      <c r="R42" s="163"/>
    </row>
    <row r="43" spans="1:19" x14ac:dyDescent="0.3">
      <c r="A43" s="4" t="s">
        <v>20</v>
      </c>
      <c r="B43" s="5">
        <v>585982</v>
      </c>
      <c r="C43" s="5">
        <v>500982</v>
      </c>
      <c r="D43" s="5">
        <v>840187</v>
      </c>
      <c r="E43" s="5">
        <v>926094</v>
      </c>
      <c r="F43" s="5">
        <v>1339841</v>
      </c>
      <c r="G43" s="5">
        <v>1741971</v>
      </c>
      <c r="H43" s="5">
        <v>1518260</v>
      </c>
      <c r="I43" s="5">
        <v>1279176</v>
      </c>
      <c r="J43" s="5">
        <v>1357057</v>
      </c>
      <c r="K43" s="5">
        <v>978329</v>
      </c>
      <c r="L43" s="5">
        <v>706325</v>
      </c>
      <c r="M43" s="5">
        <v>824656</v>
      </c>
      <c r="N43" s="5">
        <v>12598860</v>
      </c>
      <c r="O43" s="5"/>
      <c r="P43" s="14">
        <v>0.17524014154913367</v>
      </c>
      <c r="S43" s="15"/>
    </row>
    <row r="44" spans="1:19" x14ac:dyDescent="0.3">
      <c r="A44" s="4" t="s">
        <v>21</v>
      </c>
      <c r="B44" s="5">
        <v>560268</v>
      </c>
      <c r="C44" s="5">
        <v>610837</v>
      </c>
      <c r="D44" s="5">
        <v>755526</v>
      </c>
      <c r="E44" s="5">
        <v>671777</v>
      </c>
      <c r="F44" s="5">
        <v>647866</v>
      </c>
      <c r="G44" s="5">
        <v>783320</v>
      </c>
      <c r="H44" s="5">
        <v>852692</v>
      </c>
      <c r="I44" s="5">
        <v>656606</v>
      </c>
      <c r="J44" s="5">
        <v>403601</v>
      </c>
      <c r="K44" s="5">
        <v>477299</v>
      </c>
      <c r="L44" s="5">
        <v>523274</v>
      </c>
      <c r="M44" s="5">
        <v>705131</v>
      </c>
      <c r="N44" s="5">
        <v>7648197</v>
      </c>
      <c r="O44" s="5"/>
      <c r="P44" s="14">
        <v>0.10333640122295973</v>
      </c>
    </row>
    <row r="45" spans="1:19" x14ac:dyDescent="0.3">
      <c r="A45" s="4" t="s">
        <v>22</v>
      </c>
      <c r="B45" s="5">
        <v>392463</v>
      </c>
      <c r="C45" s="5">
        <v>325069</v>
      </c>
      <c r="D45" s="5">
        <v>439242</v>
      </c>
      <c r="E45" s="5">
        <v>403753</v>
      </c>
      <c r="F45" s="5">
        <v>409652</v>
      </c>
      <c r="G45" s="5">
        <v>436330</v>
      </c>
      <c r="H45" s="5">
        <v>413295</v>
      </c>
      <c r="I45" s="5">
        <v>365482</v>
      </c>
      <c r="J45" s="5">
        <v>358203</v>
      </c>
      <c r="K45" s="5">
        <v>442988</v>
      </c>
      <c r="L45" s="5">
        <v>418257</v>
      </c>
      <c r="M45" s="5">
        <v>437926</v>
      </c>
      <c r="N45" s="5">
        <v>4842660</v>
      </c>
      <c r="O45" s="5"/>
      <c r="P45" s="14">
        <v>6.5557400708046318E-2</v>
      </c>
    </row>
    <row r="46" spans="1:19" x14ac:dyDescent="0.3">
      <c r="A46" s="4" t="s">
        <v>23</v>
      </c>
      <c r="B46" s="5">
        <v>129211</v>
      </c>
      <c r="C46" s="5">
        <v>135309</v>
      </c>
      <c r="D46" s="5">
        <v>154234</v>
      </c>
      <c r="E46" s="5">
        <v>126276</v>
      </c>
      <c r="F46" s="5">
        <v>146458</v>
      </c>
      <c r="G46" s="5">
        <v>182575</v>
      </c>
      <c r="H46" s="5">
        <v>179749</v>
      </c>
      <c r="I46" s="5">
        <v>156707</v>
      </c>
      <c r="J46" s="5">
        <v>128821</v>
      </c>
      <c r="K46" s="5">
        <v>139398</v>
      </c>
      <c r="L46" s="5">
        <v>156448</v>
      </c>
      <c r="M46" s="5">
        <v>234277</v>
      </c>
      <c r="N46" s="5">
        <v>1869463</v>
      </c>
      <c r="O46" s="5"/>
      <c r="P46" s="14">
        <v>2.433712088725163E-2</v>
      </c>
    </row>
    <row r="47" spans="1:19" x14ac:dyDescent="0.3">
      <c r="A47" s="4" t="s">
        <v>58</v>
      </c>
      <c r="B47" s="5">
        <v>223884</v>
      </c>
      <c r="C47" s="5">
        <v>230021</v>
      </c>
      <c r="D47" s="5">
        <v>283876</v>
      </c>
      <c r="E47" s="5">
        <v>208872</v>
      </c>
      <c r="F47" s="5">
        <v>207285</v>
      </c>
      <c r="G47" s="5">
        <v>301400</v>
      </c>
      <c r="H47" s="5">
        <v>306278</v>
      </c>
      <c r="I47" s="5">
        <v>207156</v>
      </c>
      <c r="J47" s="5">
        <v>132265</v>
      </c>
      <c r="K47" s="5">
        <v>157957</v>
      </c>
      <c r="L47" s="5">
        <v>210852</v>
      </c>
      <c r="M47" s="5">
        <v>321019</v>
      </c>
      <c r="N47" s="5">
        <v>2790865</v>
      </c>
      <c r="O47" s="5"/>
      <c r="P47" s="14">
        <v>3.6759696251615959E-2</v>
      </c>
    </row>
    <row r="48" spans="1:19" x14ac:dyDescent="0.3">
      <c r="A48" s="4" t="s">
        <v>25</v>
      </c>
      <c r="B48" s="5">
        <v>53439</v>
      </c>
      <c r="C48" s="5">
        <v>67496</v>
      </c>
      <c r="D48" s="5">
        <v>61684</v>
      </c>
      <c r="E48" s="5">
        <v>42818</v>
      </c>
      <c r="F48" s="5">
        <v>45192</v>
      </c>
      <c r="G48" s="5">
        <v>54120</v>
      </c>
      <c r="H48" s="5">
        <v>51647</v>
      </c>
      <c r="I48" s="5">
        <v>42810</v>
      </c>
      <c r="J48" s="5">
        <v>42298</v>
      </c>
      <c r="K48" s="5">
        <v>50059</v>
      </c>
      <c r="L48" s="5">
        <v>57688</v>
      </c>
      <c r="M48" s="5">
        <v>74234</v>
      </c>
      <c r="N48" s="5">
        <v>643485</v>
      </c>
      <c r="O48" s="5"/>
      <c r="P48" s="14">
        <v>8.4723880966378617E-3</v>
      </c>
    </row>
    <row r="49" spans="1:16" x14ac:dyDescent="0.3">
      <c r="A49" s="4" t="s">
        <v>26</v>
      </c>
      <c r="B49" s="5">
        <v>162570</v>
      </c>
      <c r="C49" s="5">
        <v>136853</v>
      </c>
      <c r="D49" s="5">
        <v>166257</v>
      </c>
      <c r="E49" s="5">
        <v>145791</v>
      </c>
      <c r="F49" s="5">
        <v>181811</v>
      </c>
      <c r="G49" s="5">
        <v>191786</v>
      </c>
      <c r="H49" s="5">
        <v>199753</v>
      </c>
      <c r="I49" s="5">
        <v>168455</v>
      </c>
      <c r="J49" s="5">
        <v>149477</v>
      </c>
      <c r="K49" s="5">
        <v>153967</v>
      </c>
      <c r="L49" s="5">
        <v>172068</v>
      </c>
      <c r="M49" s="5">
        <v>216463</v>
      </c>
      <c r="N49" s="5">
        <v>2045251</v>
      </c>
      <c r="O49" s="5"/>
      <c r="P49" s="14">
        <v>2.7218576133329866E-2</v>
      </c>
    </row>
    <row r="50" spans="1:16" x14ac:dyDescent="0.3">
      <c r="A50" s="4" t="s">
        <v>27</v>
      </c>
      <c r="B50" s="5">
        <v>25125</v>
      </c>
      <c r="C50" s="5">
        <v>20343</v>
      </c>
      <c r="D50" s="5">
        <v>27766</v>
      </c>
      <c r="E50" s="5">
        <v>24945</v>
      </c>
      <c r="F50" s="5">
        <v>31857</v>
      </c>
      <c r="G50" s="5">
        <v>35090</v>
      </c>
      <c r="H50" s="5">
        <v>39673</v>
      </c>
      <c r="I50" s="5">
        <v>33198</v>
      </c>
      <c r="J50" s="5">
        <v>28683</v>
      </c>
      <c r="K50" s="5">
        <v>25474</v>
      </c>
      <c r="L50" s="5">
        <v>24603</v>
      </c>
      <c r="M50" s="5">
        <v>33815</v>
      </c>
      <c r="N50" s="5">
        <v>350572</v>
      </c>
      <c r="O50" s="5"/>
      <c r="P50" s="14">
        <v>4.7144198891643915E-3</v>
      </c>
    </row>
    <row r="51" spans="1:16" x14ac:dyDescent="0.3">
      <c r="B51" s="5"/>
      <c r="C51" s="5"/>
      <c r="D51" s="5"/>
      <c r="E51" s="5"/>
      <c r="F51" s="5"/>
      <c r="G51" s="5"/>
      <c r="H51" s="5"/>
      <c r="I51" s="5"/>
      <c r="N51" s="5"/>
      <c r="O51" s="5"/>
      <c r="P51" s="14"/>
    </row>
    <row r="52" spans="1:16" x14ac:dyDescent="0.3">
      <c r="A52" s="4" t="s">
        <v>76</v>
      </c>
      <c r="B52" s="5">
        <v>2132942</v>
      </c>
      <c r="C52" s="5">
        <v>2026910</v>
      </c>
      <c r="D52" s="5">
        <v>2728772</v>
      </c>
      <c r="E52" s="5">
        <v>2550326</v>
      </c>
      <c r="F52" s="5">
        <v>3009962</v>
      </c>
      <c r="G52" s="5">
        <v>3726592</v>
      </c>
      <c r="H52" s="5">
        <v>3561347</v>
      </c>
      <c r="I52" s="5">
        <v>2909590</v>
      </c>
      <c r="J52" s="5">
        <v>2600405</v>
      </c>
      <c r="K52" s="5">
        <v>2425471</v>
      </c>
      <c r="L52" s="5">
        <v>2269515</v>
      </c>
      <c r="M52" s="5">
        <v>2847521</v>
      </c>
      <c r="N52" s="5">
        <v>32789353</v>
      </c>
      <c r="O52" s="5"/>
      <c r="P52" s="14">
        <v>0.44563614473813939</v>
      </c>
    </row>
    <row r="53" spans="1:16" x14ac:dyDescent="0.3">
      <c r="B53" s="5"/>
      <c r="C53" s="5"/>
      <c r="D53" s="5"/>
      <c r="E53" s="5"/>
      <c r="F53" s="5"/>
      <c r="G53" s="5"/>
      <c r="H53" s="5"/>
      <c r="I53" s="5"/>
      <c r="J53" s="158"/>
      <c r="K53" s="5"/>
      <c r="L53" s="5"/>
      <c r="M53" s="5"/>
      <c r="N53" s="5"/>
      <c r="O53" s="16"/>
      <c r="P53" s="14"/>
    </row>
    <row r="54" spans="1:16" x14ac:dyDescent="0.3">
      <c r="A54" s="4" t="s">
        <v>51</v>
      </c>
      <c r="B54" s="22">
        <v>2295254.4</v>
      </c>
      <c r="C54" s="5">
        <v>2208351.5</v>
      </c>
      <c r="D54" s="5">
        <v>2533087.6</v>
      </c>
      <c r="E54" s="5">
        <v>2268788.9</v>
      </c>
      <c r="F54" s="5">
        <v>2290029.2000000002</v>
      </c>
      <c r="G54" s="5">
        <v>2444530</v>
      </c>
      <c r="H54" s="5">
        <v>2673055.2999999998</v>
      </c>
      <c r="I54" s="5">
        <v>2291681.2999999998</v>
      </c>
      <c r="J54" s="5">
        <v>1929264.4</v>
      </c>
      <c r="K54" s="5">
        <v>2162585.7999999998</v>
      </c>
      <c r="L54" s="5">
        <v>2507999.5</v>
      </c>
      <c r="M54" s="5">
        <v>3128656.5</v>
      </c>
      <c r="N54" s="5">
        <v>28733287.100000001</v>
      </c>
      <c r="O54" s="23"/>
      <c r="P54" s="14">
        <v>0.38108381232504895</v>
      </c>
    </row>
    <row r="55" spans="1:16" x14ac:dyDescent="0.3">
      <c r="A55" s="10" t="s">
        <v>43</v>
      </c>
      <c r="B55" s="5">
        <v>610299</v>
      </c>
      <c r="C55" s="5">
        <v>657784</v>
      </c>
      <c r="D55" s="5">
        <v>794416</v>
      </c>
      <c r="E55" s="5">
        <v>659440</v>
      </c>
      <c r="F55" s="5">
        <v>648131</v>
      </c>
      <c r="G55" s="5">
        <v>806020</v>
      </c>
      <c r="H55" s="5">
        <v>792841</v>
      </c>
      <c r="I55" s="5">
        <v>605774</v>
      </c>
      <c r="J55" s="5">
        <v>405547</v>
      </c>
      <c r="K55" s="5">
        <v>542983</v>
      </c>
      <c r="L55" s="5">
        <v>621766</v>
      </c>
      <c r="M55" s="5">
        <v>848664</v>
      </c>
      <c r="N55" s="5">
        <v>7993665</v>
      </c>
      <c r="O55" s="16"/>
      <c r="P55" s="20" t="s">
        <v>44</v>
      </c>
    </row>
    <row r="56" spans="1:16" x14ac:dyDescent="0.3">
      <c r="A56" s="12" t="s">
        <v>77</v>
      </c>
      <c r="B56" s="5">
        <v>477371</v>
      </c>
      <c r="C56" s="5">
        <v>508802</v>
      </c>
      <c r="D56" s="5">
        <v>594209</v>
      </c>
      <c r="E56" s="5">
        <v>721645</v>
      </c>
      <c r="F56" s="5">
        <v>1096006</v>
      </c>
      <c r="G56" s="5">
        <v>1618474</v>
      </c>
      <c r="H56" s="5">
        <v>2075835</v>
      </c>
      <c r="I56" s="5">
        <v>1884253</v>
      </c>
      <c r="J56" s="5">
        <v>1270000</v>
      </c>
      <c r="K56" s="5">
        <v>930694</v>
      </c>
      <c r="L56" s="5">
        <v>642019</v>
      </c>
      <c r="M56" s="5">
        <v>849528</v>
      </c>
      <c r="N56" s="5">
        <v>12668836</v>
      </c>
      <c r="O56" s="16"/>
      <c r="P56" s="14">
        <v>0.17328004293681165</v>
      </c>
    </row>
    <row r="57" spans="1:16" x14ac:dyDescent="0.3">
      <c r="A57" s="10" t="s">
        <v>46</v>
      </c>
      <c r="B57" s="5">
        <v>173342</v>
      </c>
      <c r="C57" s="5">
        <v>177937</v>
      </c>
      <c r="D57" s="5">
        <v>216624</v>
      </c>
      <c r="E57" s="5">
        <v>246880</v>
      </c>
      <c r="F57" s="5">
        <v>337281</v>
      </c>
      <c r="G57" s="5">
        <v>475864</v>
      </c>
      <c r="H57" s="5">
        <v>539170</v>
      </c>
      <c r="I57" s="5">
        <v>483144</v>
      </c>
      <c r="J57" s="5">
        <v>370662</v>
      </c>
      <c r="K57" s="5">
        <v>311714</v>
      </c>
      <c r="L57" s="5">
        <v>237317</v>
      </c>
      <c r="M57" s="5">
        <v>291141</v>
      </c>
      <c r="N57" s="5">
        <v>3861076</v>
      </c>
      <c r="O57" s="16"/>
      <c r="P57" s="20" t="s">
        <v>44</v>
      </c>
    </row>
    <row r="58" spans="1:16" x14ac:dyDescent="0.3">
      <c r="A58" s="12" t="s">
        <v>33</v>
      </c>
      <c r="B58" s="5">
        <v>2772625.4</v>
      </c>
      <c r="C58" s="5">
        <v>2717153.5</v>
      </c>
      <c r="D58" s="5">
        <v>3127296.6</v>
      </c>
      <c r="E58" s="5">
        <v>2990433.9</v>
      </c>
      <c r="F58" s="5">
        <v>3386035.2</v>
      </c>
      <c r="G58" s="5">
        <v>4063004</v>
      </c>
      <c r="H58" s="5">
        <v>4748890.3</v>
      </c>
      <c r="I58" s="5">
        <v>4175934.3</v>
      </c>
      <c r="J58" s="5">
        <v>3199264.4</v>
      </c>
      <c r="K58" s="5">
        <v>3093279.8</v>
      </c>
      <c r="L58" s="5">
        <v>3150018.5</v>
      </c>
      <c r="M58" s="5">
        <v>3978184.5</v>
      </c>
      <c r="N58" s="5">
        <v>41402120.399999999</v>
      </c>
      <c r="O58" s="16"/>
      <c r="P58" s="20"/>
    </row>
    <row r="59" spans="1:16" x14ac:dyDescent="0.3">
      <c r="B59" s="5"/>
      <c r="C59" s="5"/>
      <c r="D59" s="5"/>
      <c r="E59" s="5"/>
      <c r="F59" s="5"/>
      <c r="G59" s="5"/>
      <c r="H59" s="164"/>
      <c r="I59" s="164"/>
      <c r="J59" s="5"/>
      <c r="K59" s="5"/>
      <c r="L59" s="5"/>
      <c r="M59" s="5"/>
      <c r="N59" s="5"/>
      <c r="P59" s="14"/>
    </row>
    <row r="60" spans="1:16" x14ac:dyDescent="0.3">
      <c r="A60" s="4" t="s">
        <v>64</v>
      </c>
      <c r="B60" s="5">
        <v>4905567.4000000004</v>
      </c>
      <c r="C60" s="5">
        <v>4744063.5</v>
      </c>
      <c r="D60" s="5">
        <v>5856068.5999999996</v>
      </c>
      <c r="E60" s="5">
        <v>5540759.9000000004</v>
      </c>
      <c r="F60" s="5">
        <v>6395997.2000000002</v>
      </c>
      <c r="G60" s="5">
        <v>7789596</v>
      </c>
      <c r="H60" s="5">
        <v>8310237.2999999998</v>
      </c>
      <c r="I60" s="5">
        <v>7085524.2999999998</v>
      </c>
      <c r="J60" s="5">
        <v>5799669.4000000004</v>
      </c>
      <c r="K60" s="5">
        <v>5518750.7999999998</v>
      </c>
      <c r="L60" s="5">
        <v>5419533.5</v>
      </c>
      <c r="M60" s="5">
        <v>6825705.5</v>
      </c>
      <c r="N60" s="5">
        <v>74191473.399999976</v>
      </c>
      <c r="O60" s="16"/>
      <c r="P60" s="14">
        <v>1</v>
      </c>
    </row>
    <row r="61" spans="1:16" x14ac:dyDescent="0.3">
      <c r="B61" s="5"/>
      <c r="C61" s="5"/>
      <c r="D61" s="5"/>
      <c r="E61" s="5"/>
      <c r="F61" s="5"/>
      <c r="G61" s="5"/>
      <c r="H61" s="5"/>
      <c r="I61" s="5"/>
      <c r="J61" s="5"/>
      <c r="K61" s="5"/>
      <c r="M61" s="5"/>
      <c r="N61" s="5"/>
      <c r="O61" s="16"/>
      <c r="P61" s="14"/>
    </row>
    <row r="62" spans="1:16" x14ac:dyDescent="0.3">
      <c r="A62" s="4" t="s">
        <v>94</v>
      </c>
      <c r="B62" s="14"/>
      <c r="C62" s="14"/>
      <c r="D62" s="1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3">
      <c r="A63" s="165"/>
      <c r="B63" s="15"/>
      <c r="C63" s="15"/>
      <c r="D63" s="15"/>
      <c r="E63" s="15"/>
      <c r="F63" s="15"/>
      <c r="H63" s="3">
        <v>2015</v>
      </c>
      <c r="N63" s="3" t="s">
        <v>2</v>
      </c>
      <c r="O63" s="3"/>
      <c r="P63" s="5"/>
    </row>
    <row r="64" spans="1:16" x14ac:dyDescent="0.3">
      <c r="A64" s="3" t="s">
        <v>5</v>
      </c>
      <c r="B64" s="3" t="s">
        <v>6</v>
      </c>
      <c r="C64" s="3" t="s">
        <v>7</v>
      </c>
      <c r="D64" s="3" t="s">
        <v>8</v>
      </c>
      <c r="E64" s="3" t="s">
        <v>9</v>
      </c>
      <c r="F64" s="3" t="s">
        <v>10</v>
      </c>
      <c r="G64" s="3" t="s">
        <v>11</v>
      </c>
      <c r="H64" s="3" t="s">
        <v>12</v>
      </c>
      <c r="I64" s="3" t="s">
        <v>13</v>
      </c>
      <c r="J64" s="3" t="s">
        <v>14</v>
      </c>
      <c r="K64" s="3" t="s">
        <v>15</v>
      </c>
      <c r="L64" s="3" t="s">
        <v>16</v>
      </c>
      <c r="M64" s="3" t="s">
        <v>17</v>
      </c>
      <c r="N64" s="3" t="s">
        <v>48</v>
      </c>
      <c r="O64" s="3"/>
      <c r="P64" s="5"/>
    </row>
    <row r="65" spans="1:17" x14ac:dyDescent="0.3">
      <c r="A65" s="4" t="s">
        <v>20</v>
      </c>
      <c r="B65" s="5">
        <v>585982</v>
      </c>
      <c r="C65" s="5">
        <v>500982</v>
      </c>
      <c r="D65" s="5">
        <v>840187</v>
      </c>
      <c r="E65" s="5">
        <v>926094</v>
      </c>
      <c r="F65" s="5">
        <v>1339841</v>
      </c>
      <c r="G65" s="5">
        <v>1741971</v>
      </c>
      <c r="H65" s="5">
        <v>1518260</v>
      </c>
      <c r="I65" s="5">
        <v>1279176</v>
      </c>
      <c r="J65" s="5">
        <v>1357057</v>
      </c>
      <c r="K65" s="5">
        <v>978329</v>
      </c>
      <c r="L65" s="5">
        <v>706325</v>
      </c>
      <c r="M65" s="5">
        <v>824656</v>
      </c>
      <c r="N65" s="5">
        <v>12598860</v>
      </c>
      <c r="O65" s="16"/>
      <c r="P65" s="5"/>
      <c r="Q65" s="14"/>
    </row>
    <row r="66" spans="1:17" x14ac:dyDescent="0.3">
      <c r="A66" s="4" t="s">
        <v>21</v>
      </c>
      <c r="B66" s="5">
        <v>560268</v>
      </c>
      <c r="C66" s="5">
        <v>610837</v>
      </c>
      <c r="D66" s="5">
        <v>755526</v>
      </c>
      <c r="E66" s="5">
        <v>671777</v>
      </c>
      <c r="F66" s="5">
        <v>647866</v>
      </c>
      <c r="G66" s="5">
        <v>783320</v>
      </c>
      <c r="H66" s="5">
        <v>852692</v>
      </c>
      <c r="I66" s="5">
        <v>656606</v>
      </c>
      <c r="J66" s="5">
        <v>403601</v>
      </c>
      <c r="K66" s="5">
        <v>477299</v>
      </c>
      <c r="L66" s="5">
        <v>523274</v>
      </c>
      <c r="M66" s="5">
        <v>705131</v>
      </c>
      <c r="N66" s="5">
        <v>7648197</v>
      </c>
      <c r="O66" s="16"/>
      <c r="P66" s="5"/>
    </row>
    <row r="67" spans="1:17" x14ac:dyDescent="0.3">
      <c r="A67" s="4" t="s">
        <v>84</v>
      </c>
      <c r="B67" s="5">
        <v>392463</v>
      </c>
      <c r="C67" s="5">
        <v>325069</v>
      </c>
      <c r="D67" s="5">
        <v>439242</v>
      </c>
      <c r="E67" s="5">
        <v>403753</v>
      </c>
      <c r="F67" s="5">
        <v>409652</v>
      </c>
      <c r="G67" s="5">
        <v>436330</v>
      </c>
      <c r="H67" s="5">
        <v>413295</v>
      </c>
      <c r="I67" s="5">
        <v>365482</v>
      </c>
      <c r="J67" s="5">
        <v>358203</v>
      </c>
      <c r="K67" s="5">
        <v>442988</v>
      </c>
      <c r="L67" s="5">
        <v>418257</v>
      </c>
      <c r="M67" s="5">
        <v>437926</v>
      </c>
      <c r="N67" s="5">
        <v>4842660</v>
      </c>
      <c r="O67" s="16"/>
    </row>
    <row r="68" spans="1:17" x14ac:dyDescent="0.3">
      <c r="A68" s="4" t="s">
        <v>23</v>
      </c>
      <c r="B68" s="5">
        <v>129211</v>
      </c>
      <c r="C68" s="5">
        <v>135309</v>
      </c>
      <c r="D68" s="5">
        <v>154234</v>
      </c>
      <c r="E68" s="5">
        <v>126276</v>
      </c>
      <c r="F68" s="5">
        <v>146458</v>
      </c>
      <c r="G68" s="5">
        <v>182575</v>
      </c>
      <c r="H68" s="5">
        <v>179749</v>
      </c>
      <c r="I68" s="5">
        <v>156707</v>
      </c>
      <c r="J68" s="5">
        <v>128821</v>
      </c>
      <c r="K68" s="5">
        <v>139398</v>
      </c>
      <c r="L68" s="5">
        <v>156448</v>
      </c>
      <c r="M68" s="5">
        <v>234277</v>
      </c>
      <c r="N68" s="5">
        <v>1869463</v>
      </c>
      <c r="O68" s="5"/>
    </row>
    <row r="69" spans="1:17" x14ac:dyDescent="0.3">
      <c r="A69" s="4" t="s">
        <v>58</v>
      </c>
      <c r="B69" s="5">
        <v>223884</v>
      </c>
      <c r="C69" s="5">
        <v>230021</v>
      </c>
      <c r="D69" s="5">
        <v>283876</v>
      </c>
      <c r="E69" s="5">
        <v>208872</v>
      </c>
      <c r="F69" s="5">
        <v>207285</v>
      </c>
      <c r="G69" s="5">
        <v>301400</v>
      </c>
      <c r="H69" s="5">
        <v>306278</v>
      </c>
      <c r="I69" s="5">
        <v>207156</v>
      </c>
      <c r="J69" s="5">
        <v>132265</v>
      </c>
      <c r="K69" s="5">
        <v>157957</v>
      </c>
      <c r="L69" s="5">
        <v>210852</v>
      </c>
      <c r="M69" s="5">
        <v>321019</v>
      </c>
      <c r="N69" s="5">
        <v>2790865</v>
      </c>
      <c r="O69" s="5"/>
    </row>
    <row r="70" spans="1:17" x14ac:dyDescent="0.3">
      <c r="A70" s="4" t="s">
        <v>25</v>
      </c>
      <c r="B70" s="5">
        <v>53439</v>
      </c>
      <c r="C70" s="5">
        <v>67496</v>
      </c>
      <c r="D70" s="5">
        <v>61684</v>
      </c>
      <c r="E70" s="5">
        <v>42818</v>
      </c>
      <c r="F70" s="5">
        <v>45192</v>
      </c>
      <c r="G70" s="5">
        <v>54120</v>
      </c>
      <c r="H70" s="5">
        <v>51647</v>
      </c>
      <c r="I70" s="5">
        <v>42810</v>
      </c>
      <c r="J70" s="5">
        <v>42298</v>
      </c>
      <c r="K70" s="5">
        <v>50059</v>
      </c>
      <c r="L70" s="5">
        <v>57688</v>
      </c>
      <c r="M70" s="5">
        <v>74234</v>
      </c>
      <c r="N70" s="5">
        <v>643485</v>
      </c>
      <c r="O70" s="5"/>
    </row>
    <row r="71" spans="1:17" x14ac:dyDescent="0.3">
      <c r="A71" s="4" t="s">
        <v>26</v>
      </c>
      <c r="B71" s="5">
        <v>162570</v>
      </c>
      <c r="C71" s="5">
        <v>136853</v>
      </c>
      <c r="D71" s="5">
        <v>166257</v>
      </c>
      <c r="E71" s="5">
        <v>145791</v>
      </c>
      <c r="F71" s="5">
        <v>181811</v>
      </c>
      <c r="G71" s="5">
        <v>191786</v>
      </c>
      <c r="H71" s="5">
        <v>199753</v>
      </c>
      <c r="I71" s="5">
        <v>168455</v>
      </c>
      <c r="J71" s="5">
        <v>149477</v>
      </c>
      <c r="K71" s="5">
        <v>153967</v>
      </c>
      <c r="L71" s="5">
        <v>172068</v>
      </c>
      <c r="M71" s="5">
        <v>216463</v>
      </c>
      <c r="N71" s="5">
        <v>2045251</v>
      </c>
      <c r="O71" s="5"/>
    </row>
    <row r="72" spans="1:17" x14ac:dyDescent="0.3">
      <c r="A72" s="4" t="s">
        <v>27</v>
      </c>
      <c r="B72" s="5">
        <v>25125</v>
      </c>
      <c r="C72" s="5">
        <v>20343</v>
      </c>
      <c r="D72" s="5">
        <v>27766</v>
      </c>
      <c r="E72" s="5">
        <v>24945</v>
      </c>
      <c r="F72" s="5">
        <v>31857</v>
      </c>
      <c r="G72" s="5">
        <v>35090</v>
      </c>
      <c r="H72" s="5">
        <v>39673</v>
      </c>
      <c r="I72" s="5">
        <v>33198</v>
      </c>
      <c r="J72" s="5">
        <v>28683</v>
      </c>
      <c r="K72" s="5">
        <v>25474</v>
      </c>
      <c r="L72" s="5">
        <v>24603</v>
      </c>
      <c r="M72" s="5">
        <v>33815</v>
      </c>
      <c r="N72" s="5">
        <v>350572</v>
      </c>
      <c r="O72" s="5"/>
    </row>
    <row r="73" spans="1:17" x14ac:dyDescent="0.3">
      <c r="B73" s="5"/>
      <c r="C73" s="5"/>
      <c r="D73" s="5"/>
      <c r="G73" s="5"/>
      <c r="H73" s="5"/>
      <c r="I73" s="5"/>
      <c r="N73" s="5"/>
    </row>
    <row r="74" spans="1:17" x14ac:dyDescent="0.3">
      <c r="A74" s="4" t="s">
        <v>41</v>
      </c>
      <c r="B74" s="5">
        <v>2132942</v>
      </c>
      <c r="C74" s="5">
        <v>2026910</v>
      </c>
      <c r="D74" s="5">
        <v>2728772</v>
      </c>
      <c r="E74" s="5">
        <v>2550326</v>
      </c>
      <c r="F74" s="5">
        <v>3009962</v>
      </c>
      <c r="G74" s="5">
        <v>3726592</v>
      </c>
      <c r="H74" s="5">
        <v>3561347</v>
      </c>
      <c r="I74" s="5">
        <v>2909590</v>
      </c>
      <c r="J74" s="5">
        <v>2600405</v>
      </c>
      <c r="K74" s="5">
        <v>2425471</v>
      </c>
      <c r="L74" s="5">
        <v>2269515</v>
      </c>
      <c r="M74" s="5">
        <v>2847521</v>
      </c>
      <c r="N74" s="5">
        <v>32789353</v>
      </c>
      <c r="O74" s="5"/>
    </row>
    <row r="75" spans="1:17" x14ac:dyDescent="0.3">
      <c r="B75" s="5"/>
      <c r="C75" s="5"/>
      <c r="D75" s="5"/>
      <c r="E75" s="5"/>
      <c r="F75" s="5"/>
      <c r="G75" s="5"/>
      <c r="H75" s="158"/>
      <c r="I75" s="158"/>
      <c r="J75" s="158"/>
      <c r="K75" s="5"/>
      <c r="L75" s="5"/>
      <c r="M75" s="5"/>
      <c r="N75" s="5"/>
      <c r="O75" s="5"/>
    </row>
    <row r="76" spans="1:17" x14ac:dyDescent="0.3">
      <c r="A76" s="4" t="s">
        <v>95</v>
      </c>
      <c r="B76" s="22">
        <v>2295254.4</v>
      </c>
      <c r="C76" s="5">
        <v>2208351.5</v>
      </c>
      <c r="D76" s="5">
        <v>2533087.6</v>
      </c>
      <c r="E76" s="5">
        <v>2268788.9</v>
      </c>
      <c r="F76" s="5">
        <v>2290029.2000000002</v>
      </c>
      <c r="G76" s="5">
        <v>2444530</v>
      </c>
      <c r="H76" s="5">
        <v>2673055.2999999998</v>
      </c>
      <c r="I76" s="5">
        <v>2291681.2999999998</v>
      </c>
      <c r="J76" s="5">
        <v>1929264.4</v>
      </c>
      <c r="K76" s="5">
        <v>2162585.7999999998</v>
      </c>
      <c r="L76" s="5">
        <v>2507999.5</v>
      </c>
      <c r="M76" s="5">
        <v>3128656.5</v>
      </c>
      <c r="N76" s="5">
        <v>28733287.100000001</v>
      </c>
      <c r="O76" s="23"/>
      <c r="P76" s="5"/>
    </row>
    <row r="77" spans="1:17" x14ac:dyDescent="0.3">
      <c r="A77" s="10" t="s">
        <v>43</v>
      </c>
      <c r="B77" s="5">
        <v>610299</v>
      </c>
      <c r="C77" s="5">
        <v>657784</v>
      </c>
      <c r="D77" s="5">
        <v>794416</v>
      </c>
      <c r="E77" s="5">
        <v>659440</v>
      </c>
      <c r="F77" s="5">
        <v>648131</v>
      </c>
      <c r="G77" s="5">
        <v>806020</v>
      </c>
      <c r="H77" s="5">
        <v>792841</v>
      </c>
      <c r="I77" s="5">
        <v>605774</v>
      </c>
      <c r="J77" s="5">
        <v>405547</v>
      </c>
      <c r="K77" s="5">
        <v>542983</v>
      </c>
      <c r="L77" s="5">
        <v>621766</v>
      </c>
      <c r="M77" s="5">
        <v>848664</v>
      </c>
      <c r="N77" s="5">
        <v>7993665</v>
      </c>
      <c r="O77" s="23"/>
    </row>
    <row r="78" spans="1:17" x14ac:dyDescent="0.3">
      <c r="A78" s="12" t="s">
        <v>45</v>
      </c>
      <c r="B78" s="5">
        <v>477371</v>
      </c>
      <c r="C78" s="5">
        <v>508802</v>
      </c>
      <c r="D78" s="5">
        <v>594209</v>
      </c>
      <c r="E78" s="5">
        <v>721645</v>
      </c>
      <c r="F78" s="5">
        <v>1096006</v>
      </c>
      <c r="G78" s="5">
        <v>1618474</v>
      </c>
      <c r="H78" s="5">
        <v>2075835</v>
      </c>
      <c r="I78" s="5">
        <v>1884253</v>
      </c>
      <c r="J78" s="5">
        <v>1270000</v>
      </c>
      <c r="K78" s="5">
        <v>930694</v>
      </c>
      <c r="L78" s="5">
        <v>642019</v>
      </c>
      <c r="M78" s="5">
        <v>849528</v>
      </c>
      <c r="N78" s="5">
        <v>12668836</v>
      </c>
      <c r="O78" s="23"/>
    </row>
    <row r="79" spans="1:17" x14ac:dyDescent="0.3">
      <c r="A79" s="10" t="s">
        <v>52</v>
      </c>
      <c r="B79" s="5">
        <v>173342</v>
      </c>
      <c r="C79" s="5">
        <v>177937</v>
      </c>
      <c r="D79" s="5">
        <v>216624</v>
      </c>
      <c r="E79" s="5">
        <v>246880</v>
      </c>
      <c r="F79" s="5">
        <v>337281</v>
      </c>
      <c r="G79" s="5">
        <v>475864</v>
      </c>
      <c r="H79" s="5">
        <v>539170</v>
      </c>
      <c r="I79" s="5">
        <v>483144</v>
      </c>
      <c r="J79" s="5">
        <v>370662</v>
      </c>
      <c r="K79" s="5">
        <v>311714</v>
      </c>
      <c r="L79" s="5">
        <v>237317</v>
      </c>
      <c r="M79" s="5">
        <v>291141</v>
      </c>
      <c r="N79" s="5">
        <v>3861076</v>
      </c>
      <c r="O79" s="23"/>
    </row>
    <row r="80" spans="1:17" x14ac:dyDescent="0.3">
      <c r="A80" s="12" t="s">
        <v>33</v>
      </c>
      <c r="B80" s="5">
        <v>2772625.4</v>
      </c>
      <c r="C80" s="5">
        <v>2717153.5</v>
      </c>
      <c r="D80" s="5">
        <v>3127296.6</v>
      </c>
      <c r="E80" s="5">
        <v>2990433.9</v>
      </c>
      <c r="F80" s="5">
        <v>3386035.2</v>
      </c>
      <c r="G80" s="5">
        <v>4063004</v>
      </c>
      <c r="H80" s="5">
        <v>4748890.3</v>
      </c>
      <c r="I80" s="5">
        <v>4175934.3</v>
      </c>
      <c r="J80" s="5">
        <v>3199264.4</v>
      </c>
      <c r="K80" s="5">
        <v>3093279.8</v>
      </c>
      <c r="L80" s="5">
        <v>3150018.5</v>
      </c>
      <c r="M80" s="5">
        <v>3978184.5</v>
      </c>
      <c r="N80" s="5">
        <v>41402120.399999999</v>
      </c>
      <c r="O80" s="23"/>
    </row>
    <row r="81" spans="1:15" x14ac:dyDescent="0.3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 x14ac:dyDescent="0.3">
      <c r="A82" s="4" t="s">
        <v>64</v>
      </c>
      <c r="B82" s="5">
        <v>4905567.4000000004</v>
      </c>
      <c r="C82" s="5">
        <v>4744063.5</v>
      </c>
      <c r="D82" s="5">
        <v>5856068.5999999996</v>
      </c>
      <c r="E82" s="5">
        <v>5540759.9000000004</v>
      </c>
      <c r="F82" s="5">
        <v>6395997.2000000002</v>
      </c>
      <c r="G82" s="5">
        <v>7789596</v>
      </c>
      <c r="H82" s="5">
        <v>8310237.2999999998</v>
      </c>
      <c r="I82" s="5">
        <v>7085524.2999999998</v>
      </c>
      <c r="J82" s="5">
        <v>5799669.4000000004</v>
      </c>
      <c r="K82" s="5">
        <v>5518750.7999999998</v>
      </c>
      <c r="L82" s="5">
        <v>5419533.5</v>
      </c>
      <c r="M82" s="5">
        <v>6825705.5</v>
      </c>
      <c r="N82" s="5">
        <v>74191473.399999976</v>
      </c>
      <c r="O82" s="5"/>
    </row>
    <row r="84" spans="1:15" x14ac:dyDescent="0.3">
      <c r="A84" s="169" t="s">
        <v>96</v>
      </c>
      <c r="B84" s="170" t="s">
        <v>6</v>
      </c>
      <c r="C84" s="170" t="s">
        <v>7</v>
      </c>
      <c r="D84" s="170" t="s">
        <v>8</v>
      </c>
      <c r="E84" s="170" t="s">
        <v>9</v>
      </c>
      <c r="F84" s="170" t="s">
        <v>10</v>
      </c>
      <c r="G84" s="170" t="s">
        <v>11</v>
      </c>
      <c r="H84" s="170" t="s">
        <v>12</v>
      </c>
      <c r="I84" s="170" t="s">
        <v>13</v>
      </c>
      <c r="J84" s="170" t="s">
        <v>14</v>
      </c>
      <c r="K84" s="170" t="s">
        <v>15</v>
      </c>
      <c r="L84" s="170" t="s">
        <v>16</v>
      </c>
      <c r="M84" s="170" t="s">
        <v>17</v>
      </c>
      <c r="N84" s="171" t="s">
        <v>1</v>
      </c>
    </row>
    <row r="85" spans="1:15" x14ac:dyDescent="0.3">
      <c r="A85" s="166" t="s">
        <v>50</v>
      </c>
      <c r="B85" s="10"/>
      <c r="C85" s="10"/>
      <c r="D85" s="10"/>
      <c r="N85" s="167"/>
    </row>
    <row r="86" spans="1:15" x14ac:dyDescent="0.3">
      <c r="A86" s="76" t="s">
        <v>21</v>
      </c>
      <c r="B86" s="14">
        <v>5.1148735962075295E-2</v>
      </c>
      <c r="C86" s="14">
        <v>5.3418506082637429E-2</v>
      </c>
      <c r="D86" s="14">
        <v>7.1937961102596065E-2</v>
      </c>
      <c r="E86" s="14">
        <v>2.3405088295669545E-2</v>
      </c>
      <c r="F86" s="14">
        <v>-9.6748401675655158E-3</v>
      </c>
      <c r="G86" s="14">
        <v>2.629704335392943E-2</v>
      </c>
      <c r="H86" s="14">
        <v>4.4669118509379706E-2</v>
      </c>
      <c r="I86" s="14">
        <v>-1.7576750745500344E-2</v>
      </c>
      <c r="J86" s="14">
        <v>3.3149075448276888E-2</v>
      </c>
      <c r="K86" s="206">
        <v>-5.3886557482835704E-2</v>
      </c>
      <c r="L86" s="14">
        <v>4.583258484082909E-2</v>
      </c>
      <c r="M86" s="14">
        <v>6.6379155078985327E-2</v>
      </c>
      <c r="N86" s="14">
        <v>3.0162402982036159E-2</v>
      </c>
      <c r="O86" s="76"/>
    </row>
    <row r="87" spans="1:15" x14ac:dyDescent="0.3">
      <c r="A87" s="76" t="s">
        <v>51</v>
      </c>
      <c r="B87" s="14">
        <v>9.9774038119696137E-2</v>
      </c>
      <c r="C87" s="14">
        <v>9.4536943054581574E-2</v>
      </c>
      <c r="D87" s="14">
        <v>0.1201060713415516</v>
      </c>
      <c r="E87" s="14">
        <v>5.0494957904633576E-2</v>
      </c>
      <c r="F87" s="14">
        <v>5.2504439681380355E-2</v>
      </c>
      <c r="G87" s="14">
        <v>7.6348827791027307E-2</v>
      </c>
      <c r="H87" s="14">
        <v>0.10619301441313253</v>
      </c>
      <c r="I87" s="14">
        <v>5.6973236199989945E-2</v>
      </c>
      <c r="J87" s="14">
        <v>8.5560330662816361E-2</v>
      </c>
      <c r="K87" s="14">
        <v>0.1618514280450746</v>
      </c>
      <c r="L87" s="14">
        <v>3.6173372442857274E-2</v>
      </c>
      <c r="M87" s="14">
        <v>8.8672981517785604E-2</v>
      </c>
      <c r="N87" s="14">
        <v>8.56536424612553E-2</v>
      </c>
      <c r="O87" s="76"/>
    </row>
    <row r="88" spans="1:15" x14ac:dyDescent="0.3">
      <c r="A88" s="77" t="s">
        <v>43</v>
      </c>
      <c r="B88" s="14">
        <v>0.15322325614166171</v>
      </c>
      <c r="C88" s="14">
        <v>0.14315641608795593</v>
      </c>
      <c r="D88" s="14">
        <v>0.17688339610481157</v>
      </c>
      <c r="E88" s="14">
        <v>0.11049678515103724</v>
      </c>
      <c r="F88" s="14">
        <v>0.10233116453309593</v>
      </c>
      <c r="G88" s="14">
        <v>0.11395747003796432</v>
      </c>
      <c r="H88" s="14">
        <v>0.13640439886433725</v>
      </c>
      <c r="I88" s="14">
        <v>4.9259294720473315E-2</v>
      </c>
      <c r="J88" s="14">
        <v>0.10999711500763167</v>
      </c>
      <c r="K88" s="14">
        <v>8.1890224924168892E-2</v>
      </c>
      <c r="L88" s="14">
        <v>8.4250344985090861E-2</v>
      </c>
      <c r="M88" s="14">
        <v>0.11948662839474751</v>
      </c>
      <c r="N88" s="14">
        <v>0.11760412776867682</v>
      </c>
      <c r="O88" s="76"/>
    </row>
    <row r="89" spans="1:15" x14ac:dyDescent="0.3">
      <c r="A89" s="78" t="s">
        <v>45</v>
      </c>
      <c r="B89" s="14">
        <v>0.12320396505024395</v>
      </c>
      <c r="C89" s="14">
        <v>0.22988313725181897</v>
      </c>
      <c r="D89" s="14">
        <v>0.29346408418586728</v>
      </c>
      <c r="E89" s="14">
        <v>0.11669865377020557</v>
      </c>
      <c r="F89" s="14">
        <v>6.2428490354979806E-2</v>
      </c>
      <c r="G89" s="14">
        <v>4.0586997381484038E-2</v>
      </c>
      <c r="H89" s="14">
        <v>0.11134073758270768</v>
      </c>
      <c r="I89" s="14">
        <v>3.5011221953739756E-2</v>
      </c>
      <c r="J89" s="14">
        <v>0.11442992125984253</v>
      </c>
      <c r="K89" s="14">
        <v>8.7884954668236814E-2</v>
      </c>
      <c r="L89" s="14">
        <v>0.1104936146749551</v>
      </c>
      <c r="M89" s="14">
        <v>7.3444312606529741E-2</v>
      </c>
      <c r="N89" s="14">
        <v>9.6775347001097814E-2</v>
      </c>
      <c r="O89" s="76"/>
    </row>
    <row r="90" spans="1:15" x14ac:dyDescent="0.3">
      <c r="A90" s="79" t="s">
        <v>52</v>
      </c>
      <c r="B90" s="80">
        <v>0.18156592170391481</v>
      </c>
      <c r="C90" s="80">
        <v>0.34883132794191202</v>
      </c>
      <c r="D90" s="80">
        <v>0.30903316345372628</v>
      </c>
      <c r="E90" s="80">
        <v>0.14899951393389502</v>
      </c>
      <c r="F90" s="80">
        <v>0.13878042344513922</v>
      </c>
      <c r="G90" s="80">
        <v>0.16280281761175461</v>
      </c>
      <c r="H90" s="80">
        <v>0.15582283880779718</v>
      </c>
      <c r="I90" s="80">
        <v>0.10225729803122878</v>
      </c>
      <c r="J90" s="80">
        <v>0.20876431897523889</v>
      </c>
      <c r="K90" s="80">
        <v>0.14432460524711754</v>
      </c>
      <c r="L90" s="80">
        <v>0.13679593118065708</v>
      </c>
      <c r="M90" s="80">
        <v>0.15338959473244923</v>
      </c>
      <c r="N90" s="168">
        <v>0.16950275001061879</v>
      </c>
      <c r="O90" s="76"/>
    </row>
    <row r="91" spans="1:15" x14ac:dyDescent="0.3">
      <c r="A91" s="75" t="s">
        <v>53</v>
      </c>
      <c r="J91" s="5"/>
      <c r="K91" s="5"/>
    </row>
    <row r="93" spans="1:15" x14ac:dyDescent="0.3">
      <c r="A93" s="4" t="s">
        <v>20</v>
      </c>
      <c r="B93" s="14">
        <v>5.0322364850797462E-2</v>
      </c>
      <c r="C93" s="14">
        <v>9.0350551516820962E-2</v>
      </c>
      <c r="D93" s="14">
        <v>8.6190336198965226E-2</v>
      </c>
      <c r="E93" s="14">
        <v>5.3936209499251694E-2</v>
      </c>
      <c r="F93" s="14">
        <v>7.5917963400134791E-2</v>
      </c>
      <c r="G93" s="14">
        <v>5.455257291883734E-2</v>
      </c>
      <c r="H93" s="14">
        <v>8.952485081606576E-2</v>
      </c>
      <c r="I93" s="14">
        <v>6.0074610530529031E-2</v>
      </c>
      <c r="J93" s="14">
        <v>5.9376282646933766E-2</v>
      </c>
      <c r="K93" s="14">
        <v>7.8481778624573117E-2</v>
      </c>
      <c r="L93" s="14">
        <v>0.14267369836831487</v>
      </c>
      <c r="M93" s="14">
        <v>0.18279136997729964</v>
      </c>
      <c r="N93" s="14">
        <v>8.0602927566462368E-2</v>
      </c>
      <c r="O93" s="14"/>
    </row>
    <row r="94" spans="1:15" x14ac:dyDescent="0.3">
      <c r="A94" s="4" t="s">
        <v>22</v>
      </c>
      <c r="B94" s="14">
        <v>0.10676930054552913</v>
      </c>
      <c r="C94" s="14">
        <v>8.0499832343287114E-2</v>
      </c>
      <c r="D94" s="14">
        <v>9.1418853388337176E-2</v>
      </c>
      <c r="E94" s="14">
        <v>9.0525643153115884E-2</v>
      </c>
      <c r="F94" s="14">
        <v>0.10482311815882749</v>
      </c>
      <c r="G94" s="14">
        <v>0.1201017578438338</v>
      </c>
      <c r="H94" s="14">
        <v>0.11308871387265755</v>
      </c>
      <c r="I94" s="14">
        <v>6.225751199785489E-2</v>
      </c>
      <c r="J94" s="14">
        <v>0.13078338260706918</v>
      </c>
      <c r="K94" s="14">
        <v>0.10260548818478153</v>
      </c>
      <c r="L94" s="14">
        <v>0.14575966451248873</v>
      </c>
      <c r="M94" s="14">
        <v>0.17678557564520034</v>
      </c>
      <c r="N94" s="14">
        <v>0.11157050051005026</v>
      </c>
      <c r="O94" s="14"/>
    </row>
    <row r="95" spans="1:15" x14ac:dyDescent="0.3">
      <c r="A95" s="4" t="s">
        <v>54</v>
      </c>
      <c r="B95" s="14">
        <v>0.18856753681962063</v>
      </c>
      <c r="C95" s="14">
        <v>0.18483618975825702</v>
      </c>
      <c r="D95" s="14">
        <v>0.18960151458173943</v>
      </c>
      <c r="E95" s="14">
        <v>0.14969590420982609</v>
      </c>
      <c r="F95" s="14">
        <v>9.8396810006964458E-2</v>
      </c>
      <c r="G95" s="14">
        <v>0.11089141448719704</v>
      </c>
      <c r="H95" s="14">
        <v>0.10492408859020078</v>
      </c>
      <c r="I95" s="14">
        <v>0.137792185416095</v>
      </c>
      <c r="J95" s="14">
        <v>2.6082703906971688E-3</v>
      </c>
      <c r="K95" s="206">
        <v>-5.3157147161365298E-2</v>
      </c>
      <c r="L95" s="206">
        <v>-6.2071742687666187E-2</v>
      </c>
      <c r="M95" s="206">
        <v>-6.330967188413715E-2</v>
      </c>
      <c r="N95" s="14">
        <v>7.5430217126522425E-2</v>
      </c>
      <c r="O95" s="14"/>
    </row>
    <row r="96" spans="1:15" x14ac:dyDescent="0.3">
      <c r="A96" s="4" t="s">
        <v>55</v>
      </c>
      <c r="B96" s="14">
        <v>0.15470511514891641</v>
      </c>
      <c r="C96" s="14">
        <v>0.13374865773125064</v>
      </c>
      <c r="D96" s="14">
        <v>0.12818977299947865</v>
      </c>
      <c r="E96" s="14">
        <v>6.3651422880998884E-2</v>
      </c>
      <c r="F96" s="14">
        <v>9.9336662083604699E-2</v>
      </c>
      <c r="G96" s="14">
        <v>5.9299933642999333E-2</v>
      </c>
      <c r="H96" s="14">
        <v>8.5301588752701787E-2</v>
      </c>
      <c r="I96" s="14">
        <v>5.3592461719670199E-2</v>
      </c>
      <c r="J96" s="14">
        <v>0.10514497410501644</v>
      </c>
      <c r="K96" s="14">
        <v>2.1626138759282591E-2</v>
      </c>
      <c r="L96" s="206">
        <v>-3.9975907271451068E-2</v>
      </c>
      <c r="M96" s="206">
        <v>-1.9948974982789181E-2</v>
      </c>
      <c r="N96" s="14">
        <v>6.9250214539219923E-2</v>
      </c>
      <c r="O96" s="14"/>
    </row>
    <row r="97" spans="1:15" x14ac:dyDescent="0.3">
      <c r="A97" s="4" t="s">
        <v>25</v>
      </c>
      <c r="B97" s="14">
        <v>9.3583338011564585E-2</v>
      </c>
      <c r="C97" s="14">
        <v>7.7160128007585635E-2</v>
      </c>
      <c r="D97" s="14">
        <v>0.11096880876726542</v>
      </c>
      <c r="E97" s="14">
        <v>0.11280302676444486</v>
      </c>
      <c r="F97" s="14">
        <v>0.14433970614268013</v>
      </c>
      <c r="G97" s="14">
        <v>7.3909830007390986E-2</v>
      </c>
      <c r="H97" s="14">
        <v>0.14401610935775552</v>
      </c>
      <c r="I97" s="14">
        <v>0.22576500817565989</v>
      </c>
      <c r="J97" s="14">
        <v>0.12761832710766466</v>
      </c>
      <c r="K97" s="14">
        <v>0.11306658143390799</v>
      </c>
      <c r="L97" s="14">
        <v>0.16651643322701429</v>
      </c>
      <c r="M97" s="14">
        <v>0.15119756445833446</v>
      </c>
      <c r="N97" s="14">
        <v>0.12649556710723639</v>
      </c>
      <c r="O97" s="14"/>
    </row>
    <row r="98" spans="1:15" x14ac:dyDescent="0.3">
      <c r="A98" s="4" t="s">
        <v>26</v>
      </c>
      <c r="B98" s="14">
        <v>9.7945500399827773E-2</v>
      </c>
      <c r="C98" s="14">
        <v>0.11712567499433699</v>
      </c>
      <c r="D98" s="14">
        <v>0.11232008276343251</v>
      </c>
      <c r="E98" s="14">
        <v>1.0974614345192776E-2</v>
      </c>
      <c r="F98" s="14">
        <v>3.4326855910808474E-2</v>
      </c>
      <c r="G98" s="14">
        <v>0.11984712127058283</v>
      </c>
      <c r="H98" s="14">
        <v>0.10901963925447929</v>
      </c>
      <c r="I98" s="14">
        <v>5.2055445074352204E-2</v>
      </c>
      <c r="J98" s="14">
        <v>3.9678345163469964E-2</v>
      </c>
      <c r="K98" s="206">
        <v>-3.7969175212870292E-2</v>
      </c>
      <c r="L98" s="14">
        <v>4.492991143036474E-2</v>
      </c>
      <c r="M98" s="14">
        <v>5.1944212174828953E-2</v>
      </c>
      <c r="N98" s="14">
        <v>6.4079176590061557E-2</v>
      </c>
      <c r="O98" s="14"/>
    </row>
    <row r="99" spans="1:15" x14ac:dyDescent="0.3">
      <c r="A99" s="4" t="s">
        <v>27</v>
      </c>
      <c r="B99" s="14">
        <v>6.3044776119402984E-2</v>
      </c>
      <c r="C99" s="14">
        <v>0.11394582903209949</v>
      </c>
      <c r="D99" s="14">
        <v>0.14190016567024419</v>
      </c>
      <c r="E99" s="14">
        <v>7.1397073561836041E-2</v>
      </c>
      <c r="F99" s="14">
        <v>3.6036036036036036E-2</v>
      </c>
      <c r="G99" s="14">
        <v>2.6360786548874322E-2</v>
      </c>
      <c r="H99" s="14">
        <v>5.0966652383232926E-2</v>
      </c>
      <c r="I99" s="14">
        <v>-2.0392794746671487E-2</v>
      </c>
      <c r="J99" s="14">
        <v>4.3579820799776875E-3</v>
      </c>
      <c r="K99" s="206">
        <v>-2.0020412970087149E-3</v>
      </c>
      <c r="L99" s="14">
        <v>3.1581514449457386E-2</v>
      </c>
      <c r="M99" s="14">
        <v>1.2657104835132337E-2</v>
      </c>
      <c r="N99" s="14">
        <v>4.0847529180881532E-2</v>
      </c>
      <c r="O99" s="14"/>
    </row>
    <row r="100" spans="1:15" s="15" customFormat="1" x14ac:dyDescent="0.3">
      <c r="A100" s="15" t="s">
        <v>56</v>
      </c>
      <c r="B100" s="14">
        <v>8.5120458034020616E-2</v>
      </c>
      <c r="C100" s="14">
        <v>9.047861029843457E-2</v>
      </c>
      <c r="D100" s="14">
        <v>9.6019015146739994E-2</v>
      </c>
      <c r="E100" s="14">
        <v>5.59269677680422E-2</v>
      </c>
      <c r="F100" s="14">
        <v>6.2228360358037742E-2</v>
      </c>
      <c r="G100" s="14">
        <v>6.2808324603283644E-2</v>
      </c>
      <c r="H100" s="14">
        <v>8.3387830503458382E-2</v>
      </c>
      <c r="I100" s="14">
        <v>4.7604989019071418E-2</v>
      </c>
      <c r="J100" s="14">
        <v>6.402848787015869E-2</v>
      </c>
      <c r="K100" s="14">
        <v>3.8047455525133056E-2</v>
      </c>
      <c r="L100" s="14">
        <v>8.1821887055163772E-2</v>
      </c>
      <c r="M100" s="14">
        <v>9.7145903401590364E-2</v>
      </c>
      <c r="N100" s="21">
        <v>7.1594855805785493E-2</v>
      </c>
      <c r="O100" s="21"/>
    </row>
    <row r="101" spans="1:15" x14ac:dyDescent="0.3">
      <c r="A101" s="4" t="s">
        <v>2</v>
      </c>
      <c r="B101" s="14">
        <v>9.5682672711825303E-2</v>
      </c>
      <c r="C101" s="14">
        <v>0.10731892606412199</v>
      </c>
      <c r="D101" s="14">
        <v>0.12647259630804192</v>
      </c>
      <c r="E101" s="14">
        <v>6.1617793617081189E-2</v>
      </c>
      <c r="F101" s="14">
        <v>5.8781092024242941E-2</v>
      </c>
      <c r="G101" s="14">
        <v>6.24405938382427E-2</v>
      </c>
      <c r="H101" s="14">
        <v>9.7705729775008937E-2</v>
      </c>
      <c r="I101" s="14">
        <v>4.7285915031016125E-2</v>
      </c>
      <c r="J101" s="14">
        <v>8.2227876644141121E-2</v>
      </c>
      <c r="K101" s="14">
        <v>9.4966165169117725E-2</v>
      </c>
      <c r="L101" s="14">
        <v>6.4093671530953689E-2</v>
      </c>
      <c r="M101" s="14">
        <v>9.0312320096435431E-2</v>
      </c>
      <c r="N101" s="14">
        <v>8.1339446751033564E-2</v>
      </c>
      <c r="O101" s="14"/>
    </row>
  </sheetData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ADE5-DAD8-4840-BD95-8B9D9BCD1F44}">
  <dimension ref="A1:S101"/>
  <sheetViews>
    <sheetView workbookViewId="0">
      <selection activeCell="C1" sqref="C1"/>
    </sheetView>
  </sheetViews>
  <sheetFormatPr defaultRowHeight="14.4" x14ac:dyDescent="0.3"/>
  <cols>
    <col min="1" max="1" width="18.77734375" customWidth="1"/>
    <col min="2" max="2" width="9.33203125" customWidth="1"/>
    <col min="3" max="3" width="8.88671875" customWidth="1"/>
    <col min="4" max="4" width="8.77734375" customWidth="1"/>
    <col min="5" max="5" width="9.5546875" customWidth="1"/>
    <col min="6" max="8" width="8.77734375" customWidth="1"/>
    <col min="9" max="9" width="9" customWidth="1"/>
    <col min="10" max="10" width="8.88671875" customWidth="1"/>
    <col min="11" max="11" width="9.5546875" customWidth="1"/>
    <col min="12" max="12" width="9" customWidth="1"/>
    <col min="13" max="13" width="9.6640625" customWidth="1"/>
    <col min="14" max="14" width="10.21875" customWidth="1"/>
    <col min="15" max="15" width="10.77734375" customWidth="1"/>
    <col min="16" max="16" width="10.109375" customWidth="1"/>
    <col min="17" max="17" width="18.21875" customWidth="1"/>
    <col min="18" max="18" width="11.21875" bestFit="1" customWidth="1"/>
    <col min="19" max="256" width="8.77734375"/>
    <col min="257" max="257" width="18.77734375" customWidth="1"/>
    <col min="258" max="258" width="12.77734375" customWidth="1"/>
    <col min="259" max="260" width="11" bestFit="1" customWidth="1"/>
    <col min="261" max="261" width="12" bestFit="1" customWidth="1"/>
    <col min="262" max="262" width="11.21875" bestFit="1" customWidth="1"/>
    <col min="263" max="269" width="10.21875" bestFit="1" customWidth="1"/>
    <col min="270" max="270" width="14.21875" customWidth="1"/>
    <col min="271" max="271" width="15.5546875" bestFit="1" customWidth="1"/>
    <col min="272" max="272" width="11.21875" bestFit="1" customWidth="1"/>
    <col min="273" max="273" width="18.21875" customWidth="1"/>
    <col min="274" max="274" width="11.21875" bestFit="1" customWidth="1"/>
    <col min="275" max="512" width="8.77734375"/>
    <col min="513" max="513" width="18.77734375" customWidth="1"/>
    <col min="514" max="514" width="12.77734375" customWidth="1"/>
    <col min="515" max="516" width="11" bestFit="1" customWidth="1"/>
    <col min="517" max="517" width="12" bestFit="1" customWidth="1"/>
    <col min="518" max="518" width="11.21875" bestFit="1" customWidth="1"/>
    <col min="519" max="525" width="10.21875" bestFit="1" customWidth="1"/>
    <col min="526" max="526" width="14.21875" customWidth="1"/>
    <col min="527" max="527" width="15.5546875" bestFit="1" customWidth="1"/>
    <col min="528" max="528" width="11.21875" bestFit="1" customWidth="1"/>
    <col min="529" max="529" width="18.21875" customWidth="1"/>
    <col min="530" max="530" width="11.21875" bestFit="1" customWidth="1"/>
    <col min="531" max="768" width="8.77734375"/>
    <col min="769" max="769" width="18.77734375" customWidth="1"/>
    <col min="770" max="770" width="12.77734375" customWidth="1"/>
    <col min="771" max="772" width="11" bestFit="1" customWidth="1"/>
    <col min="773" max="773" width="12" bestFit="1" customWidth="1"/>
    <col min="774" max="774" width="11.21875" bestFit="1" customWidth="1"/>
    <col min="775" max="781" width="10.21875" bestFit="1" customWidth="1"/>
    <col min="782" max="782" width="14.21875" customWidth="1"/>
    <col min="783" max="783" width="15.5546875" bestFit="1" customWidth="1"/>
    <col min="784" max="784" width="11.21875" bestFit="1" customWidth="1"/>
    <col min="785" max="785" width="18.21875" customWidth="1"/>
    <col min="786" max="786" width="11.21875" bestFit="1" customWidth="1"/>
    <col min="787" max="1024" width="8.77734375"/>
    <col min="1025" max="1025" width="18.77734375" customWidth="1"/>
    <col min="1026" max="1026" width="12.77734375" customWidth="1"/>
    <col min="1027" max="1028" width="11" bestFit="1" customWidth="1"/>
    <col min="1029" max="1029" width="12" bestFit="1" customWidth="1"/>
    <col min="1030" max="1030" width="11.21875" bestFit="1" customWidth="1"/>
    <col min="1031" max="1037" width="10.21875" bestFit="1" customWidth="1"/>
    <col min="1038" max="1038" width="14.21875" customWidth="1"/>
    <col min="1039" max="1039" width="15.5546875" bestFit="1" customWidth="1"/>
    <col min="1040" max="1040" width="11.21875" bestFit="1" customWidth="1"/>
    <col min="1041" max="1041" width="18.21875" customWidth="1"/>
    <col min="1042" max="1042" width="11.21875" bestFit="1" customWidth="1"/>
    <col min="1043" max="1280" width="8.77734375"/>
    <col min="1281" max="1281" width="18.77734375" customWidth="1"/>
    <col min="1282" max="1282" width="12.77734375" customWidth="1"/>
    <col min="1283" max="1284" width="11" bestFit="1" customWidth="1"/>
    <col min="1285" max="1285" width="12" bestFit="1" customWidth="1"/>
    <col min="1286" max="1286" width="11.21875" bestFit="1" customWidth="1"/>
    <col min="1287" max="1293" width="10.21875" bestFit="1" customWidth="1"/>
    <col min="1294" max="1294" width="14.21875" customWidth="1"/>
    <col min="1295" max="1295" width="15.5546875" bestFit="1" customWidth="1"/>
    <col min="1296" max="1296" width="11.21875" bestFit="1" customWidth="1"/>
    <col min="1297" max="1297" width="18.21875" customWidth="1"/>
    <col min="1298" max="1298" width="11.21875" bestFit="1" customWidth="1"/>
    <col min="1299" max="1536" width="8.77734375"/>
    <col min="1537" max="1537" width="18.77734375" customWidth="1"/>
    <col min="1538" max="1538" width="12.77734375" customWidth="1"/>
    <col min="1539" max="1540" width="11" bestFit="1" customWidth="1"/>
    <col min="1541" max="1541" width="12" bestFit="1" customWidth="1"/>
    <col min="1542" max="1542" width="11.21875" bestFit="1" customWidth="1"/>
    <col min="1543" max="1549" width="10.21875" bestFit="1" customWidth="1"/>
    <col min="1550" max="1550" width="14.21875" customWidth="1"/>
    <col min="1551" max="1551" width="15.5546875" bestFit="1" customWidth="1"/>
    <col min="1552" max="1552" width="11.21875" bestFit="1" customWidth="1"/>
    <col min="1553" max="1553" width="18.21875" customWidth="1"/>
    <col min="1554" max="1554" width="11.21875" bestFit="1" customWidth="1"/>
    <col min="1555" max="1792" width="8.77734375"/>
    <col min="1793" max="1793" width="18.77734375" customWidth="1"/>
    <col min="1794" max="1794" width="12.77734375" customWidth="1"/>
    <col min="1795" max="1796" width="11" bestFit="1" customWidth="1"/>
    <col min="1797" max="1797" width="12" bestFit="1" customWidth="1"/>
    <col min="1798" max="1798" width="11.21875" bestFit="1" customWidth="1"/>
    <col min="1799" max="1805" width="10.21875" bestFit="1" customWidth="1"/>
    <col min="1806" max="1806" width="14.21875" customWidth="1"/>
    <col min="1807" max="1807" width="15.5546875" bestFit="1" customWidth="1"/>
    <col min="1808" max="1808" width="11.21875" bestFit="1" customWidth="1"/>
    <col min="1809" max="1809" width="18.21875" customWidth="1"/>
    <col min="1810" max="1810" width="11.21875" bestFit="1" customWidth="1"/>
    <col min="1811" max="2048" width="8.77734375"/>
    <col min="2049" max="2049" width="18.77734375" customWidth="1"/>
    <col min="2050" max="2050" width="12.77734375" customWidth="1"/>
    <col min="2051" max="2052" width="11" bestFit="1" customWidth="1"/>
    <col min="2053" max="2053" width="12" bestFit="1" customWidth="1"/>
    <col min="2054" max="2054" width="11.21875" bestFit="1" customWidth="1"/>
    <col min="2055" max="2061" width="10.21875" bestFit="1" customWidth="1"/>
    <col min="2062" max="2062" width="14.21875" customWidth="1"/>
    <col min="2063" max="2063" width="15.5546875" bestFit="1" customWidth="1"/>
    <col min="2064" max="2064" width="11.21875" bestFit="1" customWidth="1"/>
    <col min="2065" max="2065" width="18.21875" customWidth="1"/>
    <col min="2066" max="2066" width="11.21875" bestFit="1" customWidth="1"/>
    <col min="2067" max="2304" width="8.77734375"/>
    <col min="2305" max="2305" width="18.77734375" customWidth="1"/>
    <col min="2306" max="2306" width="12.77734375" customWidth="1"/>
    <col min="2307" max="2308" width="11" bestFit="1" customWidth="1"/>
    <col min="2309" max="2309" width="12" bestFit="1" customWidth="1"/>
    <col min="2310" max="2310" width="11.21875" bestFit="1" customWidth="1"/>
    <col min="2311" max="2317" width="10.21875" bestFit="1" customWidth="1"/>
    <col min="2318" max="2318" width="14.21875" customWidth="1"/>
    <col min="2319" max="2319" width="15.5546875" bestFit="1" customWidth="1"/>
    <col min="2320" max="2320" width="11.21875" bestFit="1" customWidth="1"/>
    <col min="2321" max="2321" width="18.21875" customWidth="1"/>
    <col min="2322" max="2322" width="11.21875" bestFit="1" customWidth="1"/>
    <col min="2323" max="2560" width="8.77734375"/>
    <col min="2561" max="2561" width="18.77734375" customWidth="1"/>
    <col min="2562" max="2562" width="12.77734375" customWidth="1"/>
    <col min="2563" max="2564" width="11" bestFit="1" customWidth="1"/>
    <col min="2565" max="2565" width="12" bestFit="1" customWidth="1"/>
    <col min="2566" max="2566" width="11.21875" bestFit="1" customWidth="1"/>
    <col min="2567" max="2573" width="10.21875" bestFit="1" customWidth="1"/>
    <col min="2574" max="2574" width="14.21875" customWidth="1"/>
    <col min="2575" max="2575" width="15.5546875" bestFit="1" customWidth="1"/>
    <col min="2576" max="2576" width="11.21875" bestFit="1" customWidth="1"/>
    <col min="2577" max="2577" width="18.21875" customWidth="1"/>
    <col min="2578" max="2578" width="11.21875" bestFit="1" customWidth="1"/>
    <col min="2579" max="2816" width="8.77734375"/>
    <col min="2817" max="2817" width="18.77734375" customWidth="1"/>
    <col min="2818" max="2818" width="12.77734375" customWidth="1"/>
    <col min="2819" max="2820" width="11" bestFit="1" customWidth="1"/>
    <col min="2821" max="2821" width="12" bestFit="1" customWidth="1"/>
    <col min="2822" max="2822" width="11.21875" bestFit="1" customWidth="1"/>
    <col min="2823" max="2829" width="10.21875" bestFit="1" customWidth="1"/>
    <col min="2830" max="2830" width="14.21875" customWidth="1"/>
    <col min="2831" max="2831" width="15.5546875" bestFit="1" customWidth="1"/>
    <col min="2832" max="2832" width="11.21875" bestFit="1" customWidth="1"/>
    <col min="2833" max="2833" width="18.21875" customWidth="1"/>
    <col min="2834" max="2834" width="11.21875" bestFit="1" customWidth="1"/>
    <col min="2835" max="3072" width="8.77734375"/>
    <col min="3073" max="3073" width="18.77734375" customWidth="1"/>
    <col min="3074" max="3074" width="12.77734375" customWidth="1"/>
    <col min="3075" max="3076" width="11" bestFit="1" customWidth="1"/>
    <col min="3077" max="3077" width="12" bestFit="1" customWidth="1"/>
    <col min="3078" max="3078" width="11.21875" bestFit="1" customWidth="1"/>
    <col min="3079" max="3085" width="10.21875" bestFit="1" customWidth="1"/>
    <col min="3086" max="3086" width="14.21875" customWidth="1"/>
    <col min="3087" max="3087" width="15.5546875" bestFit="1" customWidth="1"/>
    <col min="3088" max="3088" width="11.21875" bestFit="1" customWidth="1"/>
    <col min="3089" max="3089" width="18.21875" customWidth="1"/>
    <col min="3090" max="3090" width="11.21875" bestFit="1" customWidth="1"/>
    <col min="3091" max="3328" width="8.77734375"/>
    <col min="3329" max="3329" width="18.77734375" customWidth="1"/>
    <col min="3330" max="3330" width="12.77734375" customWidth="1"/>
    <col min="3331" max="3332" width="11" bestFit="1" customWidth="1"/>
    <col min="3333" max="3333" width="12" bestFit="1" customWidth="1"/>
    <col min="3334" max="3334" width="11.21875" bestFit="1" customWidth="1"/>
    <col min="3335" max="3341" width="10.21875" bestFit="1" customWidth="1"/>
    <col min="3342" max="3342" width="14.21875" customWidth="1"/>
    <col min="3343" max="3343" width="15.5546875" bestFit="1" customWidth="1"/>
    <col min="3344" max="3344" width="11.21875" bestFit="1" customWidth="1"/>
    <col min="3345" max="3345" width="18.21875" customWidth="1"/>
    <col min="3346" max="3346" width="11.21875" bestFit="1" customWidth="1"/>
    <col min="3347" max="3584" width="8.77734375"/>
    <col min="3585" max="3585" width="18.77734375" customWidth="1"/>
    <col min="3586" max="3586" width="12.77734375" customWidth="1"/>
    <col min="3587" max="3588" width="11" bestFit="1" customWidth="1"/>
    <col min="3589" max="3589" width="12" bestFit="1" customWidth="1"/>
    <col min="3590" max="3590" width="11.21875" bestFit="1" customWidth="1"/>
    <col min="3591" max="3597" width="10.21875" bestFit="1" customWidth="1"/>
    <col min="3598" max="3598" width="14.21875" customWidth="1"/>
    <col min="3599" max="3599" width="15.5546875" bestFit="1" customWidth="1"/>
    <col min="3600" max="3600" width="11.21875" bestFit="1" customWidth="1"/>
    <col min="3601" max="3601" width="18.21875" customWidth="1"/>
    <col min="3602" max="3602" width="11.21875" bestFit="1" customWidth="1"/>
    <col min="3603" max="3840" width="8.77734375"/>
    <col min="3841" max="3841" width="18.77734375" customWidth="1"/>
    <col min="3842" max="3842" width="12.77734375" customWidth="1"/>
    <col min="3843" max="3844" width="11" bestFit="1" customWidth="1"/>
    <col min="3845" max="3845" width="12" bestFit="1" customWidth="1"/>
    <col min="3846" max="3846" width="11.21875" bestFit="1" customWidth="1"/>
    <col min="3847" max="3853" width="10.21875" bestFit="1" customWidth="1"/>
    <col min="3854" max="3854" width="14.21875" customWidth="1"/>
    <col min="3855" max="3855" width="15.5546875" bestFit="1" customWidth="1"/>
    <col min="3856" max="3856" width="11.21875" bestFit="1" customWidth="1"/>
    <col min="3857" max="3857" width="18.21875" customWidth="1"/>
    <col min="3858" max="3858" width="11.21875" bestFit="1" customWidth="1"/>
    <col min="3859" max="4096" width="8.77734375"/>
    <col min="4097" max="4097" width="18.77734375" customWidth="1"/>
    <col min="4098" max="4098" width="12.77734375" customWidth="1"/>
    <col min="4099" max="4100" width="11" bestFit="1" customWidth="1"/>
    <col min="4101" max="4101" width="12" bestFit="1" customWidth="1"/>
    <col min="4102" max="4102" width="11.21875" bestFit="1" customWidth="1"/>
    <col min="4103" max="4109" width="10.21875" bestFit="1" customWidth="1"/>
    <col min="4110" max="4110" width="14.21875" customWidth="1"/>
    <col min="4111" max="4111" width="15.5546875" bestFit="1" customWidth="1"/>
    <col min="4112" max="4112" width="11.21875" bestFit="1" customWidth="1"/>
    <col min="4113" max="4113" width="18.21875" customWidth="1"/>
    <col min="4114" max="4114" width="11.21875" bestFit="1" customWidth="1"/>
    <col min="4115" max="4352" width="8.77734375"/>
    <col min="4353" max="4353" width="18.77734375" customWidth="1"/>
    <col min="4354" max="4354" width="12.77734375" customWidth="1"/>
    <col min="4355" max="4356" width="11" bestFit="1" customWidth="1"/>
    <col min="4357" max="4357" width="12" bestFit="1" customWidth="1"/>
    <col min="4358" max="4358" width="11.21875" bestFit="1" customWidth="1"/>
    <col min="4359" max="4365" width="10.21875" bestFit="1" customWidth="1"/>
    <col min="4366" max="4366" width="14.21875" customWidth="1"/>
    <col min="4367" max="4367" width="15.5546875" bestFit="1" customWidth="1"/>
    <col min="4368" max="4368" width="11.21875" bestFit="1" customWidth="1"/>
    <col min="4369" max="4369" width="18.21875" customWidth="1"/>
    <col min="4370" max="4370" width="11.21875" bestFit="1" customWidth="1"/>
    <col min="4371" max="4608" width="8.77734375"/>
    <col min="4609" max="4609" width="18.77734375" customWidth="1"/>
    <col min="4610" max="4610" width="12.77734375" customWidth="1"/>
    <col min="4611" max="4612" width="11" bestFit="1" customWidth="1"/>
    <col min="4613" max="4613" width="12" bestFit="1" customWidth="1"/>
    <col min="4614" max="4614" width="11.21875" bestFit="1" customWidth="1"/>
    <col min="4615" max="4621" width="10.21875" bestFit="1" customWidth="1"/>
    <col min="4622" max="4622" width="14.21875" customWidth="1"/>
    <col min="4623" max="4623" width="15.5546875" bestFit="1" customWidth="1"/>
    <col min="4624" max="4624" width="11.21875" bestFit="1" customWidth="1"/>
    <col min="4625" max="4625" width="18.21875" customWidth="1"/>
    <col min="4626" max="4626" width="11.21875" bestFit="1" customWidth="1"/>
    <col min="4627" max="4864" width="8.77734375"/>
    <col min="4865" max="4865" width="18.77734375" customWidth="1"/>
    <col min="4866" max="4866" width="12.77734375" customWidth="1"/>
    <col min="4867" max="4868" width="11" bestFit="1" customWidth="1"/>
    <col min="4869" max="4869" width="12" bestFit="1" customWidth="1"/>
    <col min="4870" max="4870" width="11.21875" bestFit="1" customWidth="1"/>
    <col min="4871" max="4877" width="10.21875" bestFit="1" customWidth="1"/>
    <col min="4878" max="4878" width="14.21875" customWidth="1"/>
    <col min="4879" max="4879" width="15.5546875" bestFit="1" customWidth="1"/>
    <col min="4880" max="4880" width="11.21875" bestFit="1" customWidth="1"/>
    <col min="4881" max="4881" width="18.21875" customWidth="1"/>
    <col min="4882" max="4882" width="11.21875" bestFit="1" customWidth="1"/>
    <col min="4883" max="5120" width="8.77734375"/>
    <col min="5121" max="5121" width="18.77734375" customWidth="1"/>
    <col min="5122" max="5122" width="12.77734375" customWidth="1"/>
    <col min="5123" max="5124" width="11" bestFit="1" customWidth="1"/>
    <col min="5125" max="5125" width="12" bestFit="1" customWidth="1"/>
    <col min="5126" max="5126" width="11.21875" bestFit="1" customWidth="1"/>
    <col min="5127" max="5133" width="10.21875" bestFit="1" customWidth="1"/>
    <col min="5134" max="5134" width="14.21875" customWidth="1"/>
    <col min="5135" max="5135" width="15.5546875" bestFit="1" customWidth="1"/>
    <col min="5136" max="5136" width="11.21875" bestFit="1" customWidth="1"/>
    <col min="5137" max="5137" width="18.21875" customWidth="1"/>
    <col min="5138" max="5138" width="11.21875" bestFit="1" customWidth="1"/>
    <col min="5139" max="5376" width="8.77734375"/>
    <col min="5377" max="5377" width="18.77734375" customWidth="1"/>
    <col min="5378" max="5378" width="12.77734375" customWidth="1"/>
    <col min="5379" max="5380" width="11" bestFit="1" customWidth="1"/>
    <col min="5381" max="5381" width="12" bestFit="1" customWidth="1"/>
    <col min="5382" max="5382" width="11.21875" bestFit="1" customWidth="1"/>
    <col min="5383" max="5389" width="10.21875" bestFit="1" customWidth="1"/>
    <col min="5390" max="5390" width="14.21875" customWidth="1"/>
    <col min="5391" max="5391" width="15.5546875" bestFit="1" customWidth="1"/>
    <col min="5392" max="5392" width="11.21875" bestFit="1" customWidth="1"/>
    <col min="5393" max="5393" width="18.21875" customWidth="1"/>
    <col min="5394" max="5394" width="11.21875" bestFit="1" customWidth="1"/>
    <col min="5395" max="5632" width="8.77734375"/>
    <col min="5633" max="5633" width="18.77734375" customWidth="1"/>
    <col min="5634" max="5634" width="12.77734375" customWidth="1"/>
    <col min="5635" max="5636" width="11" bestFit="1" customWidth="1"/>
    <col min="5637" max="5637" width="12" bestFit="1" customWidth="1"/>
    <col min="5638" max="5638" width="11.21875" bestFit="1" customWidth="1"/>
    <col min="5639" max="5645" width="10.21875" bestFit="1" customWidth="1"/>
    <col min="5646" max="5646" width="14.21875" customWidth="1"/>
    <col min="5647" max="5647" width="15.5546875" bestFit="1" customWidth="1"/>
    <col min="5648" max="5648" width="11.21875" bestFit="1" customWidth="1"/>
    <col min="5649" max="5649" width="18.21875" customWidth="1"/>
    <col min="5650" max="5650" width="11.21875" bestFit="1" customWidth="1"/>
    <col min="5651" max="5888" width="8.77734375"/>
    <col min="5889" max="5889" width="18.77734375" customWidth="1"/>
    <col min="5890" max="5890" width="12.77734375" customWidth="1"/>
    <col min="5891" max="5892" width="11" bestFit="1" customWidth="1"/>
    <col min="5893" max="5893" width="12" bestFit="1" customWidth="1"/>
    <col min="5894" max="5894" width="11.21875" bestFit="1" customWidth="1"/>
    <col min="5895" max="5901" width="10.21875" bestFit="1" customWidth="1"/>
    <col min="5902" max="5902" width="14.21875" customWidth="1"/>
    <col min="5903" max="5903" width="15.5546875" bestFit="1" customWidth="1"/>
    <col min="5904" max="5904" width="11.21875" bestFit="1" customWidth="1"/>
    <col min="5905" max="5905" width="18.21875" customWidth="1"/>
    <col min="5906" max="5906" width="11.21875" bestFit="1" customWidth="1"/>
    <col min="5907" max="6144" width="8.77734375"/>
    <col min="6145" max="6145" width="18.77734375" customWidth="1"/>
    <col min="6146" max="6146" width="12.77734375" customWidth="1"/>
    <col min="6147" max="6148" width="11" bestFit="1" customWidth="1"/>
    <col min="6149" max="6149" width="12" bestFit="1" customWidth="1"/>
    <col min="6150" max="6150" width="11.21875" bestFit="1" customWidth="1"/>
    <col min="6151" max="6157" width="10.21875" bestFit="1" customWidth="1"/>
    <col min="6158" max="6158" width="14.21875" customWidth="1"/>
    <col min="6159" max="6159" width="15.5546875" bestFit="1" customWidth="1"/>
    <col min="6160" max="6160" width="11.21875" bestFit="1" customWidth="1"/>
    <col min="6161" max="6161" width="18.21875" customWidth="1"/>
    <col min="6162" max="6162" width="11.21875" bestFit="1" customWidth="1"/>
    <col min="6163" max="6400" width="8.77734375"/>
    <col min="6401" max="6401" width="18.77734375" customWidth="1"/>
    <col min="6402" max="6402" width="12.77734375" customWidth="1"/>
    <col min="6403" max="6404" width="11" bestFit="1" customWidth="1"/>
    <col min="6405" max="6405" width="12" bestFit="1" customWidth="1"/>
    <col min="6406" max="6406" width="11.21875" bestFit="1" customWidth="1"/>
    <col min="6407" max="6413" width="10.21875" bestFit="1" customWidth="1"/>
    <col min="6414" max="6414" width="14.21875" customWidth="1"/>
    <col min="6415" max="6415" width="15.5546875" bestFit="1" customWidth="1"/>
    <col min="6416" max="6416" width="11.21875" bestFit="1" customWidth="1"/>
    <col min="6417" max="6417" width="18.21875" customWidth="1"/>
    <col min="6418" max="6418" width="11.21875" bestFit="1" customWidth="1"/>
    <col min="6419" max="6656" width="8.77734375"/>
    <col min="6657" max="6657" width="18.77734375" customWidth="1"/>
    <col min="6658" max="6658" width="12.77734375" customWidth="1"/>
    <col min="6659" max="6660" width="11" bestFit="1" customWidth="1"/>
    <col min="6661" max="6661" width="12" bestFit="1" customWidth="1"/>
    <col min="6662" max="6662" width="11.21875" bestFit="1" customWidth="1"/>
    <col min="6663" max="6669" width="10.21875" bestFit="1" customWidth="1"/>
    <col min="6670" max="6670" width="14.21875" customWidth="1"/>
    <col min="6671" max="6671" width="15.5546875" bestFit="1" customWidth="1"/>
    <col min="6672" max="6672" width="11.21875" bestFit="1" customWidth="1"/>
    <col min="6673" max="6673" width="18.21875" customWidth="1"/>
    <col min="6674" max="6674" width="11.21875" bestFit="1" customWidth="1"/>
    <col min="6675" max="6912" width="8.77734375"/>
    <col min="6913" max="6913" width="18.77734375" customWidth="1"/>
    <col min="6914" max="6914" width="12.77734375" customWidth="1"/>
    <col min="6915" max="6916" width="11" bestFit="1" customWidth="1"/>
    <col min="6917" max="6917" width="12" bestFit="1" customWidth="1"/>
    <col min="6918" max="6918" width="11.21875" bestFit="1" customWidth="1"/>
    <col min="6919" max="6925" width="10.21875" bestFit="1" customWidth="1"/>
    <col min="6926" max="6926" width="14.21875" customWidth="1"/>
    <col min="6927" max="6927" width="15.5546875" bestFit="1" customWidth="1"/>
    <col min="6928" max="6928" width="11.21875" bestFit="1" customWidth="1"/>
    <col min="6929" max="6929" width="18.21875" customWidth="1"/>
    <col min="6930" max="6930" width="11.21875" bestFit="1" customWidth="1"/>
    <col min="6931" max="7168" width="8.77734375"/>
    <col min="7169" max="7169" width="18.77734375" customWidth="1"/>
    <col min="7170" max="7170" width="12.77734375" customWidth="1"/>
    <col min="7171" max="7172" width="11" bestFit="1" customWidth="1"/>
    <col min="7173" max="7173" width="12" bestFit="1" customWidth="1"/>
    <col min="7174" max="7174" width="11.21875" bestFit="1" customWidth="1"/>
    <col min="7175" max="7181" width="10.21875" bestFit="1" customWidth="1"/>
    <col min="7182" max="7182" width="14.21875" customWidth="1"/>
    <col min="7183" max="7183" width="15.5546875" bestFit="1" customWidth="1"/>
    <col min="7184" max="7184" width="11.21875" bestFit="1" customWidth="1"/>
    <col min="7185" max="7185" width="18.21875" customWidth="1"/>
    <col min="7186" max="7186" width="11.21875" bestFit="1" customWidth="1"/>
    <col min="7187" max="7424" width="8.77734375"/>
    <col min="7425" max="7425" width="18.77734375" customWidth="1"/>
    <col min="7426" max="7426" width="12.77734375" customWidth="1"/>
    <col min="7427" max="7428" width="11" bestFit="1" customWidth="1"/>
    <col min="7429" max="7429" width="12" bestFit="1" customWidth="1"/>
    <col min="7430" max="7430" width="11.21875" bestFit="1" customWidth="1"/>
    <col min="7431" max="7437" width="10.21875" bestFit="1" customWidth="1"/>
    <col min="7438" max="7438" width="14.21875" customWidth="1"/>
    <col min="7439" max="7439" width="15.5546875" bestFit="1" customWidth="1"/>
    <col min="7440" max="7440" width="11.21875" bestFit="1" customWidth="1"/>
    <col min="7441" max="7441" width="18.21875" customWidth="1"/>
    <col min="7442" max="7442" width="11.21875" bestFit="1" customWidth="1"/>
    <col min="7443" max="7680" width="8.77734375"/>
    <col min="7681" max="7681" width="18.77734375" customWidth="1"/>
    <col min="7682" max="7682" width="12.77734375" customWidth="1"/>
    <col min="7683" max="7684" width="11" bestFit="1" customWidth="1"/>
    <col min="7685" max="7685" width="12" bestFit="1" customWidth="1"/>
    <col min="7686" max="7686" width="11.21875" bestFit="1" customWidth="1"/>
    <col min="7687" max="7693" width="10.21875" bestFit="1" customWidth="1"/>
    <col min="7694" max="7694" width="14.21875" customWidth="1"/>
    <col min="7695" max="7695" width="15.5546875" bestFit="1" customWidth="1"/>
    <col min="7696" max="7696" width="11.21875" bestFit="1" customWidth="1"/>
    <col min="7697" max="7697" width="18.21875" customWidth="1"/>
    <col min="7698" max="7698" width="11.21875" bestFit="1" customWidth="1"/>
    <col min="7699" max="7936" width="8.77734375"/>
    <col min="7937" max="7937" width="18.77734375" customWidth="1"/>
    <col min="7938" max="7938" width="12.77734375" customWidth="1"/>
    <col min="7939" max="7940" width="11" bestFit="1" customWidth="1"/>
    <col min="7941" max="7941" width="12" bestFit="1" customWidth="1"/>
    <col min="7942" max="7942" width="11.21875" bestFit="1" customWidth="1"/>
    <col min="7943" max="7949" width="10.21875" bestFit="1" customWidth="1"/>
    <col min="7950" max="7950" width="14.21875" customWidth="1"/>
    <col min="7951" max="7951" width="15.5546875" bestFit="1" customWidth="1"/>
    <col min="7952" max="7952" width="11.21875" bestFit="1" customWidth="1"/>
    <col min="7953" max="7953" width="18.21875" customWidth="1"/>
    <col min="7954" max="7954" width="11.21875" bestFit="1" customWidth="1"/>
    <col min="7955" max="8192" width="8.77734375"/>
    <col min="8193" max="8193" width="18.77734375" customWidth="1"/>
    <col min="8194" max="8194" width="12.77734375" customWidth="1"/>
    <col min="8195" max="8196" width="11" bestFit="1" customWidth="1"/>
    <col min="8197" max="8197" width="12" bestFit="1" customWidth="1"/>
    <col min="8198" max="8198" width="11.21875" bestFit="1" customWidth="1"/>
    <col min="8199" max="8205" width="10.21875" bestFit="1" customWidth="1"/>
    <col min="8206" max="8206" width="14.21875" customWidth="1"/>
    <col min="8207" max="8207" width="15.5546875" bestFit="1" customWidth="1"/>
    <col min="8208" max="8208" width="11.21875" bestFit="1" customWidth="1"/>
    <col min="8209" max="8209" width="18.21875" customWidth="1"/>
    <col min="8210" max="8210" width="11.21875" bestFit="1" customWidth="1"/>
    <col min="8211" max="8448" width="8.77734375"/>
    <col min="8449" max="8449" width="18.77734375" customWidth="1"/>
    <col min="8450" max="8450" width="12.77734375" customWidth="1"/>
    <col min="8451" max="8452" width="11" bestFit="1" customWidth="1"/>
    <col min="8453" max="8453" width="12" bestFit="1" customWidth="1"/>
    <col min="8454" max="8454" width="11.21875" bestFit="1" customWidth="1"/>
    <col min="8455" max="8461" width="10.21875" bestFit="1" customWidth="1"/>
    <col min="8462" max="8462" width="14.21875" customWidth="1"/>
    <col min="8463" max="8463" width="15.5546875" bestFit="1" customWidth="1"/>
    <col min="8464" max="8464" width="11.21875" bestFit="1" customWidth="1"/>
    <col min="8465" max="8465" width="18.21875" customWidth="1"/>
    <col min="8466" max="8466" width="11.21875" bestFit="1" customWidth="1"/>
    <col min="8467" max="8704" width="8.77734375"/>
    <col min="8705" max="8705" width="18.77734375" customWidth="1"/>
    <col min="8706" max="8706" width="12.77734375" customWidth="1"/>
    <col min="8707" max="8708" width="11" bestFit="1" customWidth="1"/>
    <col min="8709" max="8709" width="12" bestFit="1" customWidth="1"/>
    <col min="8710" max="8710" width="11.21875" bestFit="1" customWidth="1"/>
    <col min="8711" max="8717" width="10.21875" bestFit="1" customWidth="1"/>
    <col min="8718" max="8718" width="14.21875" customWidth="1"/>
    <col min="8719" max="8719" width="15.5546875" bestFit="1" customWidth="1"/>
    <col min="8720" max="8720" width="11.21875" bestFit="1" customWidth="1"/>
    <col min="8721" max="8721" width="18.21875" customWidth="1"/>
    <col min="8722" max="8722" width="11.21875" bestFit="1" customWidth="1"/>
    <col min="8723" max="8960" width="8.77734375"/>
    <col min="8961" max="8961" width="18.77734375" customWidth="1"/>
    <col min="8962" max="8962" width="12.77734375" customWidth="1"/>
    <col min="8963" max="8964" width="11" bestFit="1" customWidth="1"/>
    <col min="8965" max="8965" width="12" bestFit="1" customWidth="1"/>
    <col min="8966" max="8966" width="11.21875" bestFit="1" customWidth="1"/>
    <col min="8967" max="8973" width="10.21875" bestFit="1" customWidth="1"/>
    <col min="8974" max="8974" width="14.21875" customWidth="1"/>
    <col min="8975" max="8975" width="15.5546875" bestFit="1" customWidth="1"/>
    <col min="8976" max="8976" width="11.21875" bestFit="1" customWidth="1"/>
    <col min="8977" max="8977" width="18.21875" customWidth="1"/>
    <col min="8978" max="8978" width="11.21875" bestFit="1" customWidth="1"/>
    <col min="8979" max="9216" width="8.77734375"/>
    <col min="9217" max="9217" width="18.77734375" customWidth="1"/>
    <col min="9218" max="9218" width="12.77734375" customWidth="1"/>
    <col min="9219" max="9220" width="11" bestFit="1" customWidth="1"/>
    <col min="9221" max="9221" width="12" bestFit="1" customWidth="1"/>
    <col min="9222" max="9222" width="11.21875" bestFit="1" customWidth="1"/>
    <col min="9223" max="9229" width="10.21875" bestFit="1" customWidth="1"/>
    <col min="9230" max="9230" width="14.21875" customWidth="1"/>
    <col min="9231" max="9231" width="15.5546875" bestFit="1" customWidth="1"/>
    <col min="9232" max="9232" width="11.21875" bestFit="1" customWidth="1"/>
    <col min="9233" max="9233" width="18.21875" customWidth="1"/>
    <col min="9234" max="9234" width="11.21875" bestFit="1" customWidth="1"/>
    <col min="9235" max="9472" width="8.77734375"/>
    <col min="9473" max="9473" width="18.77734375" customWidth="1"/>
    <col min="9474" max="9474" width="12.77734375" customWidth="1"/>
    <col min="9475" max="9476" width="11" bestFit="1" customWidth="1"/>
    <col min="9477" max="9477" width="12" bestFit="1" customWidth="1"/>
    <col min="9478" max="9478" width="11.21875" bestFit="1" customWidth="1"/>
    <col min="9479" max="9485" width="10.21875" bestFit="1" customWidth="1"/>
    <col min="9486" max="9486" width="14.21875" customWidth="1"/>
    <col min="9487" max="9487" width="15.5546875" bestFit="1" customWidth="1"/>
    <col min="9488" max="9488" width="11.21875" bestFit="1" customWidth="1"/>
    <col min="9489" max="9489" width="18.21875" customWidth="1"/>
    <col min="9490" max="9490" width="11.21875" bestFit="1" customWidth="1"/>
    <col min="9491" max="9728" width="8.77734375"/>
    <col min="9729" max="9729" width="18.77734375" customWidth="1"/>
    <col min="9730" max="9730" width="12.77734375" customWidth="1"/>
    <col min="9731" max="9732" width="11" bestFit="1" customWidth="1"/>
    <col min="9733" max="9733" width="12" bestFit="1" customWidth="1"/>
    <col min="9734" max="9734" width="11.21875" bestFit="1" customWidth="1"/>
    <col min="9735" max="9741" width="10.21875" bestFit="1" customWidth="1"/>
    <col min="9742" max="9742" width="14.21875" customWidth="1"/>
    <col min="9743" max="9743" width="15.5546875" bestFit="1" customWidth="1"/>
    <col min="9744" max="9744" width="11.21875" bestFit="1" customWidth="1"/>
    <col min="9745" max="9745" width="18.21875" customWidth="1"/>
    <col min="9746" max="9746" width="11.21875" bestFit="1" customWidth="1"/>
    <col min="9747" max="9984" width="8.77734375"/>
    <col min="9985" max="9985" width="18.77734375" customWidth="1"/>
    <col min="9986" max="9986" width="12.77734375" customWidth="1"/>
    <col min="9987" max="9988" width="11" bestFit="1" customWidth="1"/>
    <col min="9989" max="9989" width="12" bestFit="1" customWidth="1"/>
    <col min="9990" max="9990" width="11.21875" bestFit="1" customWidth="1"/>
    <col min="9991" max="9997" width="10.21875" bestFit="1" customWidth="1"/>
    <col min="9998" max="9998" width="14.21875" customWidth="1"/>
    <col min="9999" max="9999" width="15.5546875" bestFit="1" customWidth="1"/>
    <col min="10000" max="10000" width="11.21875" bestFit="1" customWidth="1"/>
    <col min="10001" max="10001" width="18.21875" customWidth="1"/>
    <col min="10002" max="10002" width="11.21875" bestFit="1" customWidth="1"/>
    <col min="10003" max="10240" width="8.77734375"/>
    <col min="10241" max="10241" width="18.77734375" customWidth="1"/>
    <col min="10242" max="10242" width="12.77734375" customWidth="1"/>
    <col min="10243" max="10244" width="11" bestFit="1" customWidth="1"/>
    <col min="10245" max="10245" width="12" bestFit="1" customWidth="1"/>
    <col min="10246" max="10246" width="11.21875" bestFit="1" customWidth="1"/>
    <col min="10247" max="10253" width="10.21875" bestFit="1" customWidth="1"/>
    <col min="10254" max="10254" width="14.21875" customWidth="1"/>
    <col min="10255" max="10255" width="15.5546875" bestFit="1" customWidth="1"/>
    <col min="10256" max="10256" width="11.21875" bestFit="1" customWidth="1"/>
    <col min="10257" max="10257" width="18.21875" customWidth="1"/>
    <col min="10258" max="10258" width="11.21875" bestFit="1" customWidth="1"/>
    <col min="10259" max="10496" width="8.77734375"/>
    <col min="10497" max="10497" width="18.77734375" customWidth="1"/>
    <col min="10498" max="10498" width="12.77734375" customWidth="1"/>
    <col min="10499" max="10500" width="11" bestFit="1" customWidth="1"/>
    <col min="10501" max="10501" width="12" bestFit="1" customWidth="1"/>
    <col min="10502" max="10502" width="11.21875" bestFit="1" customWidth="1"/>
    <col min="10503" max="10509" width="10.21875" bestFit="1" customWidth="1"/>
    <col min="10510" max="10510" width="14.21875" customWidth="1"/>
    <col min="10511" max="10511" width="15.5546875" bestFit="1" customWidth="1"/>
    <col min="10512" max="10512" width="11.21875" bestFit="1" customWidth="1"/>
    <col min="10513" max="10513" width="18.21875" customWidth="1"/>
    <col min="10514" max="10514" width="11.21875" bestFit="1" customWidth="1"/>
    <col min="10515" max="10752" width="8.77734375"/>
    <col min="10753" max="10753" width="18.77734375" customWidth="1"/>
    <col min="10754" max="10754" width="12.77734375" customWidth="1"/>
    <col min="10755" max="10756" width="11" bestFit="1" customWidth="1"/>
    <col min="10757" max="10757" width="12" bestFit="1" customWidth="1"/>
    <col min="10758" max="10758" width="11.21875" bestFit="1" customWidth="1"/>
    <col min="10759" max="10765" width="10.21875" bestFit="1" customWidth="1"/>
    <col min="10766" max="10766" width="14.21875" customWidth="1"/>
    <col min="10767" max="10767" width="15.5546875" bestFit="1" customWidth="1"/>
    <col min="10768" max="10768" width="11.21875" bestFit="1" customWidth="1"/>
    <col min="10769" max="10769" width="18.21875" customWidth="1"/>
    <col min="10770" max="10770" width="11.21875" bestFit="1" customWidth="1"/>
    <col min="10771" max="11008" width="8.77734375"/>
    <col min="11009" max="11009" width="18.77734375" customWidth="1"/>
    <col min="11010" max="11010" width="12.77734375" customWidth="1"/>
    <col min="11011" max="11012" width="11" bestFit="1" customWidth="1"/>
    <col min="11013" max="11013" width="12" bestFit="1" customWidth="1"/>
    <col min="11014" max="11014" width="11.21875" bestFit="1" customWidth="1"/>
    <col min="11015" max="11021" width="10.21875" bestFit="1" customWidth="1"/>
    <col min="11022" max="11022" width="14.21875" customWidth="1"/>
    <col min="11023" max="11023" width="15.5546875" bestFit="1" customWidth="1"/>
    <col min="11024" max="11024" width="11.21875" bestFit="1" customWidth="1"/>
    <col min="11025" max="11025" width="18.21875" customWidth="1"/>
    <col min="11026" max="11026" width="11.21875" bestFit="1" customWidth="1"/>
    <col min="11027" max="11264" width="8.77734375"/>
    <col min="11265" max="11265" width="18.77734375" customWidth="1"/>
    <col min="11266" max="11266" width="12.77734375" customWidth="1"/>
    <col min="11267" max="11268" width="11" bestFit="1" customWidth="1"/>
    <col min="11269" max="11269" width="12" bestFit="1" customWidth="1"/>
    <col min="11270" max="11270" width="11.21875" bestFit="1" customWidth="1"/>
    <col min="11271" max="11277" width="10.21875" bestFit="1" customWidth="1"/>
    <col min="11278" max="11278" width="14.21875" customWidth="1"/>
    <col min="11279" max="11279" width="15.5546875" bestFit="1" customWidth="1"/>
    <col min="11280" max="11280" width="11.21875" bestFit="1" customWidth="1"/>
    <col min="11281" max="11281" width="18.21875" customWidth="1"/>
    <col min="11282" max="11282" width="11.21875" bestFit="1" customWidth="1"/>
    <col min="11283" max="11520" width="8.77734375"/>
    <col min="11521" max="11521" width="18.77734375" customWidth="1"/>
    <col min="11522" max="11522" width="12.77734375" customWidth="1"/>
    <col min="11523" max="11524" width="11" bestFit="1" customWidth="1"/>
    <col min="11525" max="11525" width="12" bestFit="1" customWidth="1"/>
    <col min="11526" max="11526" width="11.21875" bestFit="1" customWidth="1"/>
    <col min="11527" max="11533" width="10.21875" bestFit="1" customWidth="1"/>
    <col min="11534" max="11534" width="14.21875" customWidth="1"/>
    <col min="11535" max="11535" width="15.5546875" bestFit="1" customWidth="1"/>
    <col min="11536" max="11536" width="11.21875" bestFit="1" customWidth="1"/>
    <col min="11537" max="11537" width="18.21875" customWidth="1"/>
    <col min="11538" max="11538" width="11.21875" bestFit="1" customWidth="1"/>
    <col min="11539" max="11776" width="8.77734375"/>
    <col min="11777" max="11777" width="18.77734375" customWidth="1"/>
    <col min="11778" max="11778" width="12.77734375" customWidth="1"/>
    <col min="11779" max="11780" width="11" bestFit="1" customWidth="1"/>
    <col min="11781" max="11781" width="12" bestFit="1" customWidth="1"/>
    <col min="11782" max="11782" width="11.21875" bestFit="1" customWidth="1"/>
    <col min="11783" max="11789" width="10.21875" bestFit="1" customWidth="1"/>
    <col min="11790" max="11790" width="14.21875" customWidth="1"/>
    <col min="11791" max="11791" width="15.5546875" bestFit="1" customWidth="1"/>
    <col min="11792" max="11792" width="11.21875" bestFit="1" customWidth="1"/>
    <col min="11793" max="11793" width="18.21875" customWidth="1"/>
    <col min="11794" max="11794" width="11.21875" bestFit="1" customWidth="1"/>
    <col min="11795" max="12032" width="8.77734375"/>
    <col min="12033" max="12033" width="18.77734375" customWidth="1"/>
    <col min="12034" max="12034" width="12.77734375" customWidth="1"/>
    <col min="12035" max="12036" width="11" bestFit="1" customWidth="1"/>
    <col min="12037" max="12037" width="12" bestFit="1" customWidth="1"/>
    <col min="12038" max="12038" width="11.21875" bestFit="1" customWidth="1"/>
    <col min="12039" max="12045" width="10.21875" bestFit="1" customWidth="1"/>
    <col min="12046" max="12046" width="14.21875" customWidth="1"/>
    <col min="12047" max="12047" width="15.5546875" bestFit="1" customWidth="1"/>
    <col min="12048" max="12048" width="11.21875" bestFit="1" customWidth="1"/>
    <col min="12049" max="12049" width="18.21875" customWidth="1"/>
    <col min="12050" max="12050" width="11.21875" bestFit="1" customWidth="1"/>
    <col min="12051" max="12288" width="8.77734375"/>
    <col min="12289" max="12289" width="18.77734375" customWidth="1"/>
    <col min="12290" max="12290" width="12.77734375" customWidth="1"/>
    <col min="12291" max="12292" width="11" bestFit="1" customWidth="1"/>
    <col min="12293" max="12293" width="12" bestFit="1" customWidth="1"/>
    <col min="12294" max="12294" width="11.21875" bestFit="1" customWidth="1"/>
    <col min="12295" max="12301" width="10.21875" bestFit="1" customWidth="1"/>
    <col min="12302" max="12302" width="14.21875" customWidth="1"/>
    <col min="12303" max="12303" width="15.5546875" bestFit="1" customWidth="1"/>
    <col min="12304" max="12304" width="11.21875" bestFit="1" customWidth="1"/>
    <col min="12305" max="12305" width="18.21875" customWidth="1"/>
    <col min="12306" max="12306" width="11.21875" bestFit="1" customWidth="1"/>
    <col min="12307" max="12544" width="8.77734375"/>
    <col min="12545" max="12545" width="18.77734375" customWidth="1"/>
    <col min="12546" max="12546" width="12.77734375" customWidth="1"/>
    <col min="12547" max="12548" width="11" bestFit="1" customWidth="1"/>
    <col min="12549" max="12549" width="12" bestFit="1" customWidth="1"/>
    <col min="12550" max="12550" width="11.21875" bestFit="1" customWidth="1"/>
    <col min="12551" max="12557" width="10.21875" bestFit="1" customWidth="1"/>
    <col min="12558" max="12558" width="14.21875" customWidth="1"/>
    <col min="12559" max="12559" width="15.5546875" bestFit="1" customWidth="1"/>
    <col min="12560" max="12560" width="11.21875" bestFit="1" customWidth="1"/>
    <col min="12561" max="12561" width="18.21875" customWidth="1"/>
    <col min="12562" max="12562" width="11.21875" bestFit="1" customWidth="1"/>
    <col min="12563" max="12800" width="8.77734375"/>
    <col min="12801" max="12801" width="18.77734375" customWidth="1"/>
    <col min="12802" max="12802" width="12.77734375" customWidth="1"/>
    <col min="12803" max="12804" width="11" bestFit="1" customWidth="1"/>
    <col min="12805" max="12805" width="12" bestFit="1" customWidth="1"/>
    <col min="12806" max="12806" width="11.21875" bestFit="1" customWidth="1"/>
    <col min="12807" max="12813" width="10.21875" bestFit="1" customWidth="1"/>
    <col min="12814" max="12814" width="14.21875" customWidth="1"/>
    <col min="12815" max="12815" width="15.5546875" bestFit="1" customWidth="1"/>
    <col min="12816" max="12816" width="11.21875" bestFit="1" customWidth="1"/>
    <col min="12817" max="12817" width="18.21875" customWidth="1"/>
    <col min="12818" max="12818" width="11.21875" bestFit="1" customWidth="1"/>
    <col min="12819" max="13056" width="8.77734375"/>
    <col min="13057" max="13057" width="18.77734375" customWidth="1"/>
    <col min="13058" max="13058" width="12.77734375" customWidth="1"/>
    <col min="13059" max="13060" width="11" bestFit="1" customWidth="1"/>
    <col min="13061" max="13061" width="12" bestFit="1" customWidth="1"/>
    <col min="13062" max="13062" width="11.21875" bestFit="1" customWidth="1"/>
    <col min="13063" max="13069" width="10.21875" bestFit="1" customWidth="1"/>
    <col min="13070" max="13070" width="14.21875" customWidth="1"/>
    <col min="13071" max="13071" width="15.5546875" bestFit="1" customWidth="1"/>
    <col min="13072" max="13072" width="11.21875" bestFit="1" customWidth="1"/>
    <col min="13073" max="13073" width="18.21875" customWidth="1"/>
    <col min="13074" max="13074" width="11.21875" bestFit="1" customWidth="1"/>
    <col min="13075" max="13312" width="8.77734375"/>
    <col min="13313" max="13313" width="18.77734375" customWidth="1"/>
    <col min="13314" max="13314" width="12.77734375" customWidth="1"/>
    <col min="13315" max="13316" width="11" bestFit="1" customWidth="1"/>
    <col min="13317" max="13317" width="12" bestFit="1" customWidth="1"/>
    <col min="13318" max="13318" width="11.21875" bestFit="1" customWidth="1"/>
    <col min="13319" max="13325" width="10.21875" bestFit="1" customWidth="1"/>
    <col min="13326" max="13326" width="14.21875" customWidth="1"/>
    <col min="13327" max="13327" width="15.5546875" bestFit="1" customWidth="1"/>
    <col min="13328" max="13328" width="11.21875" bestFit="1" customWidth="1"/>
    <col min="13329" max="13329" width="18.21875" customWidth="1"/>
    <col min="13330" max="13330" width="11.21875" bestFit="1" customWidth="1"/>
    <col min="13331" max="13568" width="8.77734375"/>
    <col min="13569" max="13569" width="18.77734375" customWidth="1"/>
    <col min="13570" max="13570" width="12.77734375" customWidth="1"/>
    <col min="13571" max="13572" width="11" bestFit="1" customWidth="1"/>
    <col min="13573" max="13573" width="12" bestFit="1" customWidth="1"/>
    <col min="13574" max="13574" width="11.21875" bestFit="1" customWidth="1"/>
    <col min="13575" max="13581" width="10.21875" bestFit="1" customWidth="1"/>
    <col min="13582" max="13582" width="14.21875" customWidth="1"/>
    <col min="13583" max="13583" width="15.5546875" bestFit="1" customWidth="1"/>
    <col min="13584" max="13584" width="11.21875" bestFit="1" customWidth="1"/>
    <col min="13585" max="13585" width="18.21875" customWidth="1"/>
    <col min="13586" max="13586" width="11.21875" bestFit="1" customWidth="1"/>
    <col min="13587" max="13824" width="8.77734375"/>
    <col min="13825" max="13825" width="18.77734375" customWidth="1"/>
    <col min="13826" max="13826" width="12.77734375" customWidth="1"/>
    <col min="13827" max="13828" width="11" bestFit="1" customWidth="1"/>
    <col min="13829" max="13829" width="12" bestFit="1" customWidth="1"/>
    <col min="13830" max="13830" width="11.21875" bestFit="1" customWidth="1"/>
    <col min="13831" max="13837" width="10.21875" bestFit="1" customWidth="1"/>
    <col min="13838" max="13838" width="14.21875" customWidth="1"/>
    <col min="13839" max="13839" width="15.5546875" bestFit="1" customWidth="1"/>
    <col min="13840" max="13840" width="11.21875" bestFit="1" customWidth="1"/>
    <col min="13841" max="13841" width="18.21875" customWidth="1"/>
    <col min="13842" max="13842" width="11.21875" bestFit="1" customWidth="1"/>
    <col min="13843" max="14080" width="8.77734375"/>
    <col min="14081" max="14081" width="18.77734375" customWidth="1"/>
    <col min="14082" max="14082" width="12.77734375" customWidth="1"/>
    <col min="14083" max="14084" width="11" bestFit="1" customWidth="1"/>
    <col min="14085" max="14085" width="12" bestFit="1" customWidth="1"/>
    <col min="14086" max="14086" width="11.21875" bestFit="1" customWidth="1"/>
    <col min="14087" max="14093" width="10.21875" bestFit="1" customWidth="1"/>
    <col min="14094" max="14094" width="14.21875" customWidth="1"/>
    <col min="14095" max="14095" width="15.5546875" bestFit="1" customWidth="1"/>
    <col min="14096" max="14096" width="11.21875" bestFit="1" customWidth="1"/>
    <col min="14097" max="14097" width="18.21875" customWidth="1"/>
    <col min="14098" max="14098" width="11.21875" bestFit="1" customWidth="1"/>
    <col min="14099" max="14336" width="8.77734375"/>
    <col min="14337" max="14337" width="18.77734375" customWidth="1"/>
    <col min="14338" max="14338" width="12.77734375" customWidth="1"/>
    <col min="14339" max="14340" width="11" bestFit="1" customWidth="1"/>
    <col min="14341" max="14341" width="12" bestFit="1" customWidth="1"/>
    <col min="14342" max="14342" width="11.21875" bestFit="1" customWidth="1"/>
    <col min="14343" max="14349" width="10.21875" bestFit="1" customWidth="1"/>
    <col min="14350" max="14350" width="14.21875" customWidth="1"/>
    <col min="14351" max="14351" width="15.5546875" bestFit="1" customWidth="1"/>
    <col min="14352" max="14352" width="11.21875" bestFit="1" customWidth="1"/>
    <col min="14353" max="14353" width="18.21875" customWidth="1"/>
    <col min="14354" max="14354" width="11.21875" bestFit="1" customWidth="1"/>
    <col min="14355" max="14592" width="8.77734375"/>
    <col min="14593" max="14593" width="18.77734375" customWidth="1"/>
    <col min="14594" max="14594" width="12.77734375" customWidth="1"/>
    <col min="14595" max="14596" width="11" bestFit="1" customWidth="1"/>
    <col min="14597" max="14597" width="12" bestFit="1" customWidth="1"/>
    <col min="14598" max="14598" width="11.21875" bestFit="1" customWidth="1"/>
    <col min="14599" max="14605" width="10.21875" bestFit="1" customWidth="1"/>
    <col min="14606" max="14606" width="14.21875" customWidth="1"/>
    <col min="14607" max="14607" width="15.5546875" bestFit="1" customWidth="1"/>
    <col min="14608" max="14608" width="11.21875" bestFit="1" customWidth="1"/>
    <col min="14609" max="14609" width="18.21875" customWidth="1"/>
    <col min="14610" max="14610" width="11.21875" bestFit="1" customWidth="1"/>
    <col min="14611" max="14848" width="8.77734375"/>
    <col min="14849" max="14849" width="18.77734375" customWidth="1"/>
    <col min="14850" max="14850" width="12.77734375" customWidth="1"/>
    <col min="14851" max="14852" width="11" bestFit="1" customWidth="1"/>
    <col min="14853" max="14853" width="12" bestFit="1" customWidth="1"/>
    <col min="14854" max="14854" width="11.21875" bestFit="1" customWidth="1"/>
    <col min="14855" max="14861" width="10.21875" bestFit="1" customWidth="1"/>
    <col min="14862" max="14862" width="14.21875" customWidth="1"/>
    <col min="14863" max="14863" width="15.5546875" bestFit="1" customWidth="1"/>
    <col min="14864" max="14864" width="11.21875" bestFit="1" customWidth="1"/>
    <col min="14865" max="14865" width="18.21875" customWidth="1"/>
    <col min="14866" max="14866" width="11.21875" bestFit="1" customWidth="1"/>
    <col min="14867" max="15104" width="8.77734375"/>
    <col min="15105" max="15105" width="18.77734375" customWidth="1"/>
    <col min="15106" max="15106" width="12.77734375" customWidth="1"/>
    <col min="15107" max="15108" width="11" bestFit="1" customWidth="1"/>
    <col min="15109" max="15109" width="12" bestFit="1" customWidth="1"/>
    <col min="15110" max="15110" width="11.21875" bestFit="1" customWidth="1"/>
    <col min="15111" max="15117" width="10.21875" bestFit="1" customWidth="1"/>
    <col min="15118" max="15118" width="14.21875" customWidth="1"/>
    <col min="15119" max="15119" width="15.5546875" bestFit="1" customWidth="1"/>
    <col min="15120" max="15120" width="11.21875" bestFit="1" customWidth="1"/>
    <col min="15121" max="15121" width="18.21875" customWidth="1"/>
    <col min="15122" max="15122" width="11.21875" bestFit="1" customWidth="1"/>
    <col min="15123" max="15360" width="8.77734375"/>
    <col min="15361" max="15361" width="18.77734375" customWidth="1"/>
    <col min="15362" max="15362" width="12.77734375" customWidth="1"/>
    <col min="15363" max="15364" width="11" bestFit="1" customWidth="1"/>
    <col min="15365" max="15365" width="12" bestFit="1" customWidth="1"/>
    <col min="15366" max="15366" width="11.21875" bestFit="1" customWidth="1"/>
    <col min="15367" max="15373" width="10.21875" bestFit="1" customWidth="1"/>
    <col min="15374" max="15374" width="14.21875" customWidth="1"/>
    <col min="15375" max="15375" width="15.5546875" bestFit="1" customWidth="1"/>
    <col min="15376" max="15376" width="11.21875" bestFit="1" customWidth="1"/>
    <col min="15377" max="15377" width="18.21875" customWidth="1"/>
    <col min="15378" max="15378" width="11.21875" bestFit="1" customWidth="1"/>
    <col min="15379" max="15616" width="8.77734375"/>
    <col min="15617" max="15617" width="18.77734375" customWidth="1"/>
    <col min="15618" max="15618" width="12.77734375" customWidth="1"/>
    <col min="15619" max="15620" width="11" bestFit="1" customWidth="1"/>
    <col min="15621" max="15621" width="12" bestFit="1" customWidth="1"/>
    <col min="15622" max="15622" width="11.21875" bestFit="1" customWidth="1"/>
    <col min="15623" max="15629" width="10.21875" bestFit="1" customWidth="1"/>
    <col min="15630" max="15630" width="14.21875" customWidth="1"/>
    <col min="15631" max="15631" width="15.5546875" bestFit="1" customWidth="1"/>
    <col min="15632" max="15632" width="11.21875" bestFit="1" customWidth="1"/>
    <col min="15633" max="15633" width="18.21875" customWidth="1"/>
    <col min="15634" max="15634" width="11.21875" bestFit="1" customWidth="1"/>
    <col min="15635" max="15872" width="8.77734375"/>
    <col min="15873" max="15873" width="18.77734375" customWidth="1"/>
    <col min="15874" max="15874" width="12.77734375" customWidth="1"/>
    <col min="15875" max="15876" width="11" bestFit="1" customWidth="1"/>
    <col min="15877" max="15877" width="12" bestFit="1" customWidth="1"/>
    <col min="15878" max="15878" width="11.21875" bestFit="1" customWidth="1"/>
    <col min="15879" max="15885" width="10.21875" bestFit="1" customWidth="1"/>
    <col min="15886" max="15886" width="14.21875" customWidth="1"/>
    <col min="15887" max="15887" width="15.5546875" bestFit="1" customWidth="1"/>
    <col min="15888" max="15888" width="11.21875" bestFit="1" customWidth="1"/>
    <col min="15889" max="15889" width="18.21875" customWidth="1"/>
    <col min="15890" max="15890" width="11.21875" bestFit="1" customWidth="1"/>
    <col min="15891" max="16128" width="8.77734375"/>
    <col min="16129" max="16129" width="18.77734375" customWidth="1"/>
    <col min="16130" max="16130" width="12.77734375" customWidth="1"/>
    <col min="16131" max="16132" width="11" bestFit="1" customWidth="1"/>
    <col min="16133" max="16133" width="12" bestFit="1" customWidth="1"/>
    <col min="16134" max="16134" width="11.21875" bestFit="1" customWidth="1"/>
    <col min="16135" max="16141" width="10.21875" bestFit="1" customWidth="1"/>
    <col min="16142" max="16142" width="14.21875" customWidth="1"/>
    <col min="16143" max="16143" width="15.5546875" bestFit="1" customWidth="1"/>
    <col min="16144" max="16144" width="11.21875" bestFit="1" customWidth="1"/>
    <col min="16145" max="16145" width="18.21875" customWidth="1"/>
    <col min="16146" max="16146" width="11.21875" bestFit="1" customWidth="1"/>
    <col min="16147" max="16384" width="8.77734375"/>
  </cols>
  <sheetData>
    <row r="1" spans="1:17" x14ac:dyDescent="0.3">
      <c r="A1" s="25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2"/>
    </row>
    <row r="2" spans="1:17" x14ac:dyDescent="0.3">
      <c r="A2" s="27" t="s">
        <v>104</v>
      </c>
      <c r="B2" s="33"/>
      <c r="C2" s="33"/>
      <c r="D2" s="33"/>
      <c r="E2" s="33"/>
      <c r="F2" s="33"/>
      <c r="G2" s="33"/>
      <c r="H2" s="28">
        <v>2015</v>
      </c>
      <c r="I2" s="33"/>
      <c r="J2" s="33"/>
      <c r="K2" s="33"/>
      <c r="L2" s="33"/>
      <c r="M2" s="33"/>
      <c r="N2" s="33"/>
      <c r="O2" s="33"/>
      <c r="P2" s="28" t="s">
        <v>1</v>
      </c>
    </row>
    <row r="3" spans="1:17" x14ac:dyDescent="0.3">
      <c r="A3" s="4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3" t="s">
        <v>2</v>
      </c>
      <c r="O3" s="3" t="s">
        <v>3</v>
      </c>
      <c r="P3" s="3" t="s">
        <v>4</v>
      </c>
    </row>
    <row r="4" spans="1:17" ht="16.2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18</v>
      </c>
      <c r="P4" s="3" t="s">
        <v>19</v>
      </c>
      <c r="Q4" s="3"/>
    </row>
    <row r="5" spans="1:17" x14ac:dyDescent="0.3">
      <c r="A5" t="s">
        <v>20</v>
      </c>
      <c r="B5" s="5">
        <v>585982</v>
      </c>
      <c r="C5" s="5">
        <v>500982</v>
      </c>
      <c r="D5" s="5">
        <v>840187</v>
      </c>
      <c r="E5" s="5">
        <v>926094</v>
      </c>
      <c r="F5" s="5">
        <v>1339841</v>
      </c>
      <c r="G5" s="5">
        <v>1741971</v>
      </c>
      <c r="H5" s="5">
        <v>1518260</v>
      </c>
      <c r="I5" s="5">
        <v>1279176</v>
      </c>
      <c r="J5" s="5">
        <v>1357057</v>
      </c>
      <c r="K5" s="5">
        <v>978329</v>
      </c>
      <c r="L5" s="5">
        <v>706325</v>
      </c>
      <c r="M5" s="5">
        <v>824656</v>
      </c>
      <c r="N5" s="5">
        <v>12598860</v>
      </c>
      <c r="O5" s="6">
        <v>5.942071687900724E-2</v>
      </c>
      <c r="P5" s="47">
        <v>0.17026144731046772</v>
      </c>
    </row>
    <row r="6" spans="1:17" x14ac:dyDescent="0.3">
      <c r="A6" t="s">
        <v>21</v>
      </c>
      <c r="B6" s="5">
        <v>560268</v>
      </c>
      <c r="C6" s="5">
        <v>610837</v>
      </c>
      <c r="D6" s="5">
        <v>755526</v>
      </c>
      <c r="E6" s="5">
        <v>671777</v>
      </c>
      <c r="F6" s="5">
        <v>647866</v>
      </c>
      <c r="G6" s="5">
        <v>783320</v>
      </c>
      <c r="H6" s="5">
        <v>852692</v>
      </c>
      <c r="I6" s="5">
        <v>656606</v>
      </c>
      <c r="J6" s="5">
        <v>403601</v>
      </c>
      <c r="K6" s="5">
        <v>477299</v>
      </c>
      <c r="L6" s="5">
        <v>523274</v>
      </c>
      <c r="M6" s="5">
        <v>705131</v>
      </c>
      <c r="N6" s="5">
        <v>7648197</v>
      </c>
      <c r="O6" s="172">
        <v>6.6415714056246397E-2</v>
      </c>
      <c r="P6" s="47">
        <v>0.10335800941796142</v>
      </c>
    </row>
    <row r="7" spans="1:17" x14ac:dyDescent="0.3">
      <c r="A7" t="s">
        <v>22</v>
      </c>
      <c r="B7" s="5">
        <v>392463</v>
      </c>
      <c r="C7" s="5">
        <v>325069</v>
      </c>
      <c r="D7" s="5">
        <v>439242</v>
      </c>
      <c r="E7" s="5">
        <v>403753</v>
      </c>
      <c r="F7" s="5">
        <v>409652</v>
      </c>
      <c r="G7" s="5">
        <v>436330</v>
      </c>
      <c r="H7" s="5">
        <v>413295</v>
      </c>
      <c r="I7" s="5">
        <v>365482</v>
      </c>
      <c r="J7" s="5">
        <v>358203</v>
      </c>
      <c r="K7" s="5">
        <v>442988</v>
      </c>
      <c r="L7" s="5">
        <v>418257</v>
      </c>
      <c r="M7" s="5">
        <v>437926</v>
      </c>
      <c r="N7" s="5">
        <v>4842660</v>
      </c>
      <c r="O7" s="6">
        <v>7.4113727418572445E-2</v>
      </c>
      <c r="P7" s="47">
        <v>6.5443881464871401E-2</v>
      </c>
    </row>
    <row r="8" spans="1:17" x14ac:dyDescent="0.3">
      <c r="A8" t="s">
        <v>23</v>
      </c>
      <c r="B8" s="5">
        <v>129211</v>
      </c>
      <c r="C8" s="5">
        <v>135309</v>
      </c>
      <c r="D8" s="5">
        <v>154234</v>
      </c>
      <c r="E8" s="5">
        <v>126276</v>
      </c>
      <c r="F8" s="5">
        <v>146458</v>
      </c>
      <c r="G8" s="5">
        <v>182575</v>
      </c>
      <c r="H8" s="5">
        <v>179749</v>
      </c>
      <c r="I8" s="5">
        <v>156707</v>
      </c>
      <c r="J8" s="5">
        <v>128821</v>
      </c>
      <c r="K8" s="5">
        <v>139398</v>
      </c>
      <c r="L8" s="5">
        <v>156448</v>
      </c>
      <c r="M8" s="5">
        <v>234277</v>
      </c>
      <c r="N8" s="5">
        <v>1869463</v>
      </c>
      <c r="O8" s="6">
        <v>5.5296485191969537E-2</v>
      </c>
      <c r="P8" s="47">
        <v>2.5263990239860507E-2</v>
      </c>
    </row>
    <row r="9" spans="1:17" x14ac:dyDescent="0.3">
      <c r="A9" t="s">
        <v>58</v>
      </c>
      <c r="B9" s="5">
        <v>223884</v>
      </c>
      <c r="C9" s="5">
        <v>230021</v>
      </c>
      <c r="D9" s="5">
        <v>283876</v>
      </c>
      <c r="E9" s="5">
        <v>208872</v>
      </c>
      <c r="F9" s="5">
        <v>207285</v>
      </c>
      <c r="G9" s="5">
        <v>301400</v>
      </c>
      <c r="H9" s="5">
        <v>306278</v>
      </c>
      <c r="I9" s="5">
        <v>207156</v>
      </c>
      <c r="J9" s="5">
        <v>132265</v>
      </c>
      <c r="K9" s="5">
        <v>157957</v>
      </c>
      <c r="L9" s="5">
        <v>210852</v>
      </c>
      <c r="M9" s="5">
        <v>321019</v>
      </c>
      <c r="N9" s="5">
        <v>2790865</v>
      </c>
      <c r="O9" s="6">
        <v>3.4762432487847161E-2</v>
      </c>
      <c r="P9" s="47">
        <v>3.771585001723398E-2</v>
      </c>
    </row>
    <row r="10" spans="1:17" x14ac:dyDescent="0.3">
      <c r="A10" t="s">
        <v>25</v>
      </c>
      <c r="B10" s="5">
        <v>53439</v>
      </c>
      <c r="C10" s="5">
        <v>67496</v>
      </c>
      <c r="D10" s="5">
        <v>61684</v>
      </c>
      <c r="E10" s="5">
        <v>42818</v>
      </c>
      <c r="F10" s="5">
        <v>45192</v>
      </c>
      <c r="G10" s="5">
        <v>54120</v>
      </c>
      <c r="H10" s="5">
        <v>51647</v>
      </c>
      <c r="I10" s="5">
        <v>42810</v>
      </c>
      <c r="J10" s="5">
        <v>42298</v>
      </c>
      <c r="K10" s="5">
        <v>50059</v>
      </c>
      <c r="L10" s="5">
        <v>57688</v>
      </c>
      <c r="M10" s="5">
        <v>74234</v>
      </c>
      <c r="N10" s="5">
        <v>643485</v>
      </c>
      <c r="O10" s="6">
        <v>7.011183636136864E-2</v>
      </c>
      <c r="P10" s="47">
        <v>8.6960794407252972E-3</v>
      </c>
    </row>
    <row r="11" spans="1:17" x14ac:dyDescent="0.3">
      <c r="A11" t="s">
        <v>26</v>
      </c>
      <c r="B11" s="5">
        <v>162570</v>
      </c>
      <c r="C11" s="5">
        <v>136853</v>
      </c>
      <c r="D11" s="5">
        <v>166257</v>
      </c>
      <c r="E11" s="5">
        <v>145791</v>
      </c>
      <c r="F11" s="5">
        <v>181811</v>
      </c>
      <c r="G11" s="5">
        <v>191786</v>
      </c>
      <c r="H11" s="5">
        <v>199753</v>
      </c>
      <c r="I11" s="5">
        <v>168455</v>
      </c>
      <c r="J11" s="5">
        <v>149477</v>
      </c>
      <c r="K11" s="5">
        <v>153967</v>
      </c>
      <c r="L11" s="5">
        <v>172068</v>
      </c>
      <c r="M11" s="5">
        <v>216463</v>
      </c>
      <c r="N11" s="5">
        <v>2045251</v>
      </c>
      <c r="O11" s="6">
        <v>0.14922208056153821</v>
      </c>
      <c r="P11" s="47">
        <v>2.763959559620326E-2</v>
      </c>
    </row>
    <row r="12" spans="1:17" x14ac:dyDescent="0.3">
      <c r="A12" t="s">
        <v>27</v>
      </c>
      <c r="B12" s="5">
        <v>25125</v>
      </c>
      <c r="C12" s="5">
        <v>20343</v>
      </c>
      <c r="D12" s="5">
        <v>27766</v>
      </c>
      <c r="E12" s="5">
        <v>24945</v>
      </c>
      <c r="F12" s="5">
        <v>31857</v>
      </c>
      <c r="G12" s="5">
        <v>35090</v>
      </c>
      <c r="H12" s="5">
        <v>39673</v>
      </c>
      <c r="I12" s="5">
        <v>33198</v>
      </c>
      <c r="J12" s="5">
        <v>28683</v>
      </c>
      <c r="K12" s="5">
        <v>25474</v>
      </c>
      <c r="L12" s="5">
        <v>24603</v>
      </c>
      <c r="M12" s="5">
        <v>33815</v>
      </c>
      <c r="N12" s="5">
        <v>350572</v>
      </c>
      <c r="O12" s="203">
        <v>-2.0537936930568865E-2</v>
      </c>
      <c r="P12" s="47">
        <v>4.7376426205645028E-3</v>
      </c>
    </row>
    <row r="13" spans="1:17" x14ac:dyDescent="0.3">
      <c r="B13" s="5"/>
      <c r="C13" s="5"/>
      <c r="D13" s="5"/>
      <c r="E13" s="4"/>
      <c r="F13" s="4"/>
      <c r="G13" s="1"/>
      <c r="H13" s="5"/>
      <c r="I13" s="5"/>
      <c r="J13" s="4"/>
      <c r="K13" s="4"/>
      <c r="L13" s="4"/>
      <c r="M13" s="4"/>
      <c r="N13" s="5"/>
      <c r="O13" s="70"/>
      <c r="P13" s="47"/>
    </row>
    <row r="14" spans="1:17" ht="16.2" x14ac:dyDescent="0.3">
      <c r="A14" s="4" t="s">
        <v>28</v>
      </c>
      <c r="B14" s="5">
        <v>2132942</v>
      </c>
      <c r="C14" s="5">
        <v>2026910</v>
      </c>
      <c r="D14" s="5">
        <v>2728772</v>
      </c>
      <c r="E14" s="5">
        <v>2550326</v>
      </c>
      <c r="F14" s="5">
        <v>3009962</v>
      </c>
      <c r="G14" s="5">
        <v>3726592</v>
      </c>
      <c r="H14" s="5">
        <v>3561347</v>
      </c>
      <c r="I14" s="5">
        <v>2909590</v>
      </c>
      <c r="J14" s="5">
        <v>2600405</v>
      </c>
      <c r="K14" s="5">
        <v>2425471</v>
      </c>
      <c r="L14" s="5">
        <v>2269515</v>
      </c>
      <c r="M14" s="5">
        <v>2847521</v>
      </c>
      <c r="N14" s="5">
        <v>32789353</v>
      </c>
      <c r="O14" s="6">
        <v>6.5276001921758142E-2</v>
      </c>
      <c r="P14" s="47">
        <v>0.44311649610788806</v>
      </c>
      <c r="Q14" s="4"/>
    </row>
    <row r="15" spans="1:17" x14ac:dyDescent="0.3">
      <c r="B15" s="5"/>
      <c r="C15" s="5"/>
      <c r="D15" s="5"/>
      <c r="E15" s="5"/>
      <c r="F15" s="5"/>
      <c r="G15" s="5"/>
      <c r="H15" s="71"/>
      <c r="I15" s="71"/>
      <c r="J15" s="71"/>
      <c r="K15" s="5"/>
      <c r="L15" s="5"/>
      <c r="M15" s="5"/>
      <c r="N15" s="5"/>
      <c r="O15" s="8"/>
      <c r="P15" s="47"/>
    </row>
    <row r="16" spans="1:17" ht="16.2" x14ac:dyDescent="0.3">
      <c r="A16" s="4" t="s">
        <v>29</v>
      </c>
      <c r="B16" s="22">
        <v>2295254.4</v>
      </c>
      <c r="C16" s="5">
        <v>2208351.4</v>
      </c>
      <c r="D16" s="5">
        <v>2533087.6</v>
      </c>
      <c r="E16" s="5">
        <v>2268788.7000000002</v>
      </c>
      <c r="F16" s="5">
        <v>2290029.2000000002</v>
      </c>
      <c r="G16" s="5">
        <v>2444530</v>
      </c>
      <c r="H16" s="5">
        <v>2673055.2999999998</v>
      </c>
      <c r="I16" s="5">
        <v>2291681.2999999998</v>
      </c>
      <c r="J16" s="5">
        <v>1929263.4</v>
      </c>
      <c r="K16" s="5">
        <v>2162586.7000000002</v>
      </c>
      <c r="L16" s="5">
        <v>2507999.5</v>
      </c>
      <c r="M16" s="5">
        <v>3128658.6</v>
      </c>
      <c r="N16" s="5">
        <v>28733286.100000001</v>
      </c>
      <c r="O16" s="6">
        <v>0.11018049798840558</v>
      </c>
      <c r="P16" s="47">
        <v>0.38830266209575665</v>
      </c>
      <c r="Q16" s="4"/>
    </row>
    <row r="17" spans="1:17" ht="16.2" x14ac:dyDescent="0.3">
      <c r="A17" s="10" t="s">
        <v>30</v>
      </c>
      <c r="B17" s="5">
        <v>610299</v>
      </c>
      <c r="C17" s="5">
        <v>657784</v>
      </c>
      <c r="D17" s="5">
        <v>794416</v>
      </c>
      <c r="E17" s="5">
        <v>659440</v>
      </c>
      <c r="F17" s="5">
        <v>648131</v>
      </c>
      <c r="G17" s="5">
        <v>806020</v>
      </c>
      <c r="H17" s="5">
        <v>792841</v>
      </c>
      <c r="I17" s="5">
        <v>605774</v>
      </c>
      <c r="J17" s="5">
        <v>405547</v>
      </c>
      <c r="K17" s="5">
        <v>542983</v>
      </c>
      <c r="L17" s="5">
        <v>621766</v>
      </c>
      <c r="M17" s="5">
        <v>848664</v>
      </c>
      <c r="N17" s="5">
        <v>7993665</v>
      </c>
      <c r="O17" s="6">
        <v>0.15338881682511879</v>
      </c>
      <c r="P17" s="11" t="s">
        <v>31</v>
      </c>
      <c r="Q17" s="10"/>
    </row>
    <row r="18" spans="1:17" ht="16.2" x14ac:dyDescent="0.3">
      <c r="A18" s="4" t="s">
        <v>97</v>
      </c>
      <c r="B18" s="5">
        <v>477371</v>
      </c>
      <c r="C18" s="5">
        <v>508802</v>
      </c>
      <c r="D18" s="5">
        <v>594209</v>
      </c>
      <c r="E18" s="5">
        <v>721645</v>
      </c>
      <c r="F18" s="5">
        <v>1096006</v>
      </c>
      <c r="G18" s="5">
        <v>1618474</v>
      </c>
      <c r="H18" s="5">
        <v>2075835</v>
      </c>
      <c r="I18" s="5">
        <v>1884253</v>
      </c>
      <c r="J18" s="5">
        <v>1270000</v>
      </c>
      <c r="K18" s="5">
        <v>930694</v>
      </c>
      <c r="L18" s="5">
        <v>642019</v>
      </c>
      <c r="M18" s="5">
        <v>849528</v>
      </c>
      <c r="N18" s="5">
        <v>12668836</v>
      </c>
      <c r="O18" s="6">
        <v>0.1</v>
      </c>
      <c r="P18" s="47">
        <v>0.16858084179635535</v>
      </c>
      <c r="Q18" s="4"/>
    </row>
    <row r="19" spans="1:17" ht="16.2" x14ac:dyDescent="0.3">
      <c r="A19" s="10" t="s">
        <v>32</v>
      </c>
      <c r="B19" s="5">
        <v>173206</v>
      </c>
      <c r="C19" s="5">
        <v>177841</v>
      </c>
      <c r="D19" s="5">
        <v>216511</v>
      </c>
      <c r="E19" s="5">
        <v>227664</v>
      </c>
      <c r="F19" s="5">
        <v>311212</v>
      </c>
      <c r="G19" s="5">
        <v>441129</v>
      </c>
      <c r="H19" s="5">
        <v>498932</v>
      </c>
      <c r="I19" s="5">
        <v>446356</v>
      </c>
      <c r="J19" s="5">
        <v>342322</v>
      </c>
      <c r="K19" s="5">
        <v>296165</v>
      </c>
      <c r="L19" s="5">
        <v>225224</v>
      </c>
      <c r="M19" s="5">
        <v>276483</v>
      </c>
      <c r="N19" s="5">
        <v>3633045</v>
      </c>
      <c r="O19" s="6">
        <v>6.5370662583138492E-2</v>
      </c>
      <c r="P19" s="11" t="s">
        <v>31</v>
      </c>
      <c r="Q19" s="10"/>
    </row>
    <row r="20" spans="1:17" x14ac:dyDescent="0.3">
      <c r="A20" s="12" t="s">
        <v>33</v>
      </c>
      <c r="B20" s="5">
        <f>B16+B18</f>
        <v>2772625.4</v>
      </c>
      <c r="C20" s="5">
        <f t="shared" ref="C20:N20" si="0">C16+C18</f>
        <v>2717153.4</v>
      </c>
      <c r="D20" s="5">
        <f t="shared" si="0"/>
        <v>3127296.6</v>
      </c>
      <c r="E20" s="5">
        <f t="shared" si="0"/>
        <v>2990433.7</v>
      </c>
      <c r="F20" s="5">
        <f t="shared" si="0"/>
        <v>3386035.2</v>
      </c>
      <c r="G20" s="5">
        <f t="shared" si="0"/>
        <v>4063004</v>
      </c>
      <c r="H20" s="5">
        <f t="shared" si="0"/>
        <v>4748890.3</v>
      </c>
      <c r="I20" s="5">
        <f t="shared" si="0"/>
        <v>4175934.3</v>
      </c>
      <c r="J20" s="5">
        <f t="shared" si="0"/>
        <v>3199263.4</v>
      </c>
      <c r="K20" s="5">
        <f t="shared" si="0"/>
        <v>3093280.7</v>
      </c>
      <c r="L20" s="5">
        <f t="shared" si="0"/>
        <v>3150018.5</v>
      </c>
      <c r="M20" s="5">
        <f t="shared" si="0"/>
        <v>3978186.6</v>
      </c>
      <c r="N20" s="5">
        <f t="shared" si="0"/>
        <v>41402122.100000001</v>
      </c>
      <c r="O20" s="6">
        <f>(N20-N58)/N58</f>
        <v>0.10712090218498012</v>
      </c>
      <c r="P20" s="47">
        <v>0.55688350389211205</v>
      </c>
      <c r="Q20" s="12"/>
    </row>
    <row r="21" spans="1:17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  <c r="P21" s="47"/>
      <c r="Q21" s="47"/>
    </row>
    <row r="22" spans="1:17" x14ac:dyDescent="0.3">
      <c r="A22" t="s">
        <v>64</v>
      </c>
      <c r="B22" s="5">
        <f>B14+B20</f>
        <v>4905567.4000000004</v>
      </c>
      <c r="C22" s="5">
        <f t="shared" ref="C22:N22" si="1">C14+C20</f>
        <v>4744063.4000000004</v>
      </c>
      <c r="D22" s="5">
        <f t="shared" si="1"/>
        <v>5856068.5999999996</v>
      </c>
      <c r="E22" s="5">
        <f t="shared" si="1"/>
        <v>5540759.7000000002</v>
      </c>
      <c r="F22" s="5">
        <f t="shared" si="1"/>
        <v>6395997.2000000002</v>
      </c>
      <c r="G22" s="5">
        <f t="shared" si="1"/>
        <v>7789596</v>
      </c>
      <c r="H22" s="5">
        <f t="shared" si="1"/>
        <v>8310237.2999999998</v>
      </c>
      <c r="I22" s="5">
        <f t="shared" si="1"/>
        <v>7085524.2999999998</v>
      </c>
      <c r="J22" s="5">
        <f t="shared" si="1"/>
        <v>5799668.4000000004</v>
      </c>
      <c r="K22" s="5">
        <f t="shared" si="1"/>
        <v>5518751.7000000002</v>
      </c>
      <c r="L22" s="5">
        <f t="shared" si="1"/>
        <v>5419533.5</v>
      </c>
      <c r="M22" s="5">
        <f t="shared" si="1"/>
        <v>6825707.5999999996</v>
      </c>
      <c r="N22" s="5">
        <f t="shared" si="1"/>
        <v>74191475.099999994</v>
      </c>
      <c r="O22" s="6">
        <f>(N22-N60)/N60</f>
        <v>8.8228835737384922E-2</v>
      </c>
      <c r="P22" s="47">
        <v>1</v>
      </c>
      <c r="Q22" s="47"/>
    </row>
    <row r="23" spans="1:17" ht="16.2" x14ac:dyDescent="0.3">
      <c r="A23" s="4" t="s">
        <v>98</v>
      </c>
      <c r="B23" s="14">
        <f t="shared" ref="B23:M23" si="2">(B22-B60)/B60</f>
        <v>8.0806058071018566E-2</v>
      </c>
      <c r="C23" s="14">
        <f t="shared" si="2"/>
        <v>8.1927450800896251E-2</v>
      </c>
      <c r="D23" s="14">
        <f t="shared" si="2"/>
        <v>5.9964221196520083E-2</v>
      </c>
      <c r="E23" s="14">
        <f t="shared" si="2"/>
        <v>7.7402401406793497E-2</v>
      </c>
      <c r="F23" s="14">
        <f t="shared" si="2"/>
        <v>6.1807711154442606E-2</v>
      </c>
      <c r="G23" s="14">
        <f t="shared" si="2"/>
        <v>8.8076739565256829E-2</v>
      </c>
      <c r="H23" s="14">
        <f t="shared" si="2"/>
        <v>0.10775372674503424</v>
      </c>
      <c r="I23" s="14">
        <f t="shared" si="2"/>
        <v>5.2852634659026107E-2</v>
      </c>
      <c r="J23" s="14">
        <f t="shared" si="2"/>
        <v>0.14978583122363667</v>
      </c>
      <c r="K23" s="14">
        <f t="shared" si="2"/>
        <v>0.11210343789026896</v>
      </c>
      <c r="L23" s="14">
        <f t="shared" si="2"/>
        <v>0.1027776068528836</v>
      </c>
      <c r="M23" s="14">
        <f t="shared" si="2"/>
        <v>9.2152341265473503E-2</v>
      </c>
      <c r="N23" s="14"/>
      <c r="O23" s="6"/>
    </row>
    <row r="24" spans="1:17" ht="16.5" customHeight="1" x14ac:dyDescent="0.3">
      <c r="B24" s="174" t="s">
        <v>66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3"/>
    </row>
    <row r="25" spans="1:17" ht="16.2" x14ac:dyDescent="0.3">
      <c r="A25" s="4" t="s">
        <v>99</v>
      </c>
      <c r="B25" s="5"/>
      <c r="C25" s="5"/>
      <c r="D25" s="5"/>
      <c r="E25" s="5"/>
      <c r="F25" s="5"/>
      <c r="N25" s="14"/>
      <c r="O25" s="173"/>
    </row>
    <row r="26" spans="1:17" ht="16.2" x14ac:dyDescent="0.3">
      <c r="A26" s="4" t="s">
        <v>34</v>
      </c>
      <c r="B26" s="5"/>
      <c r="C26" s="5"/>
      <c r="D26" s="5"/>
      <c r="E26" s="5"/>
      <c r="F26" s="5"/>
      <c r="K26" s="5"/>
      <c r="M26" s="4"/>
      <c r="N26" s="5"/>
      <c r="O26" s="173"/>
    </row>
    <row r="27" spans="1:17" s="4" customFormat="1" ht="16.5" customHeight="1" x14ac:dyDescent="0.3">
      <c r="A27" s="4" t="s">
        <v>100</v>
      </c>
      <c r="K27" s="5"/>
      <c r="N27" s="5"/>
      <c r="O27" s="173"/>
    </row>
    <row r="28" spans="1:17" s="4" customFormat="1" ht="16.5" customHeight="1" x14ac:dyDescent="0.3">
      <c r="A28" s="4" t="s">
        <v>101</v>
      </c>
      <c r="K28" s="5"/>
      <c r="L28" s="4" t="s">
        <v>266</v>
      </c>
      <c r="N28" s="5"/>
      <c r="O28" s="173"/>
    </row>
    <row r="29" spans="1:17" s="4" customFormat="1" ht="16.5" customHeight="1" x14ac:dyDescent="0.3">
      <c r="A29" s="4" t="s">
        <v>102</v>
      </c>
      <c r="K29" s="5"/>
      <c r="N29" s="5"/>
      <c r="O29" s="173"/>
    </row>
    <row r="30" spans="1:17" s="4" customFormat="1" ht="16.5" customHeight="1" x14ac:dyDescent="0.3">
      <c r="A30" s="4" t="s">
        <v>103</v>
      </c>
      <c r="O30" s="173"/>
    </row>
    <row r="31" spans="1:17" x14ac:dyDescent="0.3">
      <c r="A31" s="4"/>
      <c r="N31" s="4"/>
      <c r="O31" s="173"/>
      <c r="P31" s="66"/>
    </row>
    <row r="32" spans="1:17" s="4" customFormat="1" x14ac:dyDescent="0.3">
      <c r="A32" s="4" t="s">
        <v>37</v>
      </c>
      <c r="O32" s="173"/>
    </row>
    <row r="33" spans="1:19" s="4" customFormat="1" x14ac:dyDescent="0.3">
      <c r="A33" s="4" t="s">
        <v>236</v>
      </c>
      <c r="E33" s="72" t="s">
        <v>237</v>
      </c>
      <c r="N33" s="5"/>
      <c r="O33" s="173"/>
    </row>
    <row r="34" spans="1:19" s="4" customFormat="1" x14ac:dyDescent="0.3">
      <c r="N34" s="5"/>
      <c r="O34" s="173"/>
    </row>
    <row r="35" spans="1:19" s="4" customFormat="1" x14ac:dyDescent="0.3">
      <c r="A35" s="4" t="s">
        <v>38</v>
      </c>
      <c r="N35" s="5"/>
      <c r="O35" s="173"/>
    </row>
    <row r="36" spans="1:19" x14ac:dyDescent="0.3">
      <c r="N36" s="1"/>
      <c r="O36" s="1"/>
    </row>
    <row r="37" spans="1:19" x14ac:dyDescent="0.3">
      <c r="D37" s="18"/>
    </row>
    <row r="38" spans="1:19" s="4" customForma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9" s="4" customFormat="1" x14ac:dyDescent="0.3">
      <c r="A39" s="26" t="s">
        <v>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</row>
    <row r="40" spans="1:19" x14ac:dyDescent="0.3">
      <c r="A40" s="25"/>
      <c r="B40" s="33"/>
      <c r="C40" s="33"/>
      <c r="D40" s="33"/>
      <c r="E40" s="33"/>
      <c r="F40" s="33"/>
      <c r="G40" s="33"/>
      <c r="H40" s="28">
        <v>2014</v>
      </c>
      <c r="I40" s="33"/>
      <c r="J40" s="33"/>
      <c r="K40" s="33"/>
      <c r="L40" s="33"/>
      <c r="M40" s="33"/>
      <c r="N40" s="33"/>
      <c r="O40" s="33"/>
      <c r="P40" s="32"/>
    </row>
    <row r="41" spans="1:19" x14ac:dyDescent="0.3">
      <c r="A41" s="73"/>
      <c r="B41" s="15"/>
      <c r="C41" s="15"/>
      <c r="D41" s="15"/>
      <c r="E41" s="15"/>
      <c r="F41" s="15"/>
      <c r="H41" s="17"/>
      <c r="I41" s="17"/>
      <c r="J41" s="17"/>
      <c r="K41" s="17"/>
      <c r="L41" s="17"/>
      <c r="M41" s="17"/>
      <c r="N41" s="3" t="s">
        <v>2</v>
      </c>
      <c r="O41" s="3"/>
      <c r="P41" s="3" t="s">
        <v>40</v>
      </c>
    </row>
    <row r="42" spans="1:19" x14ac:dyDescent="0.3">
      <c r="A42" s="3" t="s">
        <v>5</v>
      </c>
      <c r="B42" s="3" t="s">
        <v>6</v>
      </c>
      <c r="C42" s="3" t="s">
        <v>7</v>
      </c>
      <c r="D42" s="3" t="s">
        <v>8</v>
      </c>
      <c r="E42" s="3" t="s">
        <v>9</v>
      </c>
      <c r="F42" s="3" t="s">
        <v>10</v>
      </c>
      <c r="G42" s="3" t="s">
        <v>11</v>
      </c>
      <c r="H42" s="3" t="s">
        <v>12</v>
      </c>
      <c r="I42" s="3" t="s">
        <v>13</v>
      </c>
      <c r="J42" s="3" t="s">
        <v>14</v>
      </c>
      <c r="K42" s="3" t="s">
        <v>15</v>
      </c>
      <c r="L42" s="3" t="s">
        <v>16</v>
      </c>
      <c r="M42" s="3" t="s">
        <v>17</v>
      </c>
      <c r="N42" s="3" t="s">
        <v>1</v>
      </c>
      <c r="O42" s="3"/>
      <c r="P42" s="3" t="s">
        <v>19</v>
      </c>
      <c r="R42" s="141"/>
    </row>
    <row r="43" spans="1:19" x14ac:dyDescent="0.3">
      <c r="A43" t="s">
        <v>20</v>
      </c>
      <c r="B43" s="5">
        <v>577691</v>
      </c>
      <c r="C43" s="5">
        <v>497003</v>
      </c>
      <c r="D43" s="5">
        <v>806663</v>
      </c>
      <c r="E43" s="5">
        <v>868367</v>
      </c>
      <c r="F43" s="5">
        <v>1305842</v>
      </c>
      <c r="G43" s="5">
        <v>1614486</v>
      </c>
      <c r="H43" s="5">
        <v>1413798</v>
      </c>
      <c r="I43" s="5">
        <v>1185907</v>
      </c>
      <c r="J43" s="5">
        <v>1241537</v>
      </c>
      <c r="K43" s="5">
        <v>915090</v>
      </c>
      <c r="L43" s="5">
        <v>675275</v>
      </c>
      <c r="M43" s="5">
        <v>790557</v>
      </c>
      <c r="N43" s="5">
        <f>SUM(B43:M43)</f>
        <v>11892216</v>
      </c>
      <c r="O43" s="37"/>
      <c r="P43" s="47">
        <f>(N43/N$60)</f>
        <v>0.17443314551401204</v>
      </c>
      <c r="S43" s="15"/>
    </row>
    <row r="44" spans="1:19" x14ac:dyDescent="0.3">
      <c r="A44" t="s">
        <v>21</v>
      </c>
      <c r="B44" s="5">
        <v>498620</v>
      </c>
      <c r="C44" s="5">
        <v>550203</v>
      </c>
      <c r="D44" s="5">
        <v>705211</v>
      </c>
      <c r="E44" s="5">
        <v>629774</v>
      </c>
      <c r="F44" s="5">
        <v>624280</v>
      </c>
      <c r="G44" s="5">
        <v>742860</v>
      </c>
      <c r="H44" s="5">
        <v>821650</v>
      </c>
      <c r="I44" s="5">
        <v>629224</v>
      </c>
      <c r="J44" s="5">
        <v>347244</v>
      </c>
      <c r="K44" s="5">
        <v>436791</v>
      </c>
      <c r="L44" s="5">
        <v>513983</v>
      </c>
      <c r="M44" s="5">
        <v>672032</v>
      </c>
      <c r="N44" s="5">
        <f t="shared" ref="N44:N52" si="3">SUM(B44:M44)</f>
        <v>7171872</v>
      </c>
      <c r="O44" s="37"/>
      <c r="P44" s="47">
        <f t="shared" ref="P44:P60" si="4">(N44/N$60)</f>
        <v>0.10519588545851073</v>
      </c>
    </row>
    <row r="45" spans="1:19" x14ac:dyDescent="0.3">
      <c r="A45" t="s">
        <v>22</v>
      </c>
      <c r="B45" s="5">
        <v>376296</v>
      </c>
      <c r="C45" s="5">
        <v>312814</v>
      </c>
      <c r="D45" s="5">
        <v>397296</v>
      </c>
      <c r="E45" s="5">
        <v>381817</v>
      </c>
      <c r="F45" s="5">
        <v>379197</v>
      </c>
      <c r="G45" s="5">
        <v>424155</v>
      </c>
      <c r="H45" s="5">
        <v>397960</v>
      </c>
      <c r="I45" s="5">
        <v>342239</v>
      </c>
      <c r="J45" s="5">
        <v>338630</v>
      </c>
      <c r="K45" s="5">
        <v>397721</v>
      </c>
      <c r="L45" s="5">
        <v>364160</v>
      </c>
      <c r="M45" s="5">
        <v>396232</v>
      </c>
      <c r="N45" s="5">
        <f t="shared" si="3"/>
        <v>4508517</v>
      </c>
      <c r="O45" s="37"/>
      <c r="P45" s="47">
        <f t="shared" si="4"/>
        <v>6.6130215084673621E-2</v>
      </c>
    </row>
    <row r="46" spans="1:19" x14ac:dyDescent="0.3">
      <c r="A46" t="s">
        <v>23</v>
      </c>
      <c r="B46" s="5">
        <v>127749</v>
      </c>
      <c r="C46" s="5">
        <v>137612</v>
      </c>
      <c r="D46" s="5">
        <v>154680</v>
      </c>
      <c r="E46" s="5">
        <v>123068</v>
      </c>
      <c r="F46" s="5">
        <v>144464</v>
      </c>
      <c r="G46" s="5">
        <v>208023</v>
      </c>
      <c r="H46" s="5">
        <v>167627</v>
      </c>
      <c r="I46" s="5">
        <v>143609</v>
      </c>
      <c r="J46" s="5">
        <v>112581</v>
      </c>
      <c r="K46" s="5">
        <v>123729</v>
      </c>
      <c r="L46" s="5">
        <v>134019</v>
      </c>
      <c r="M46" s="5">
        <v>194344</v>
      </c>
      <c r="N46" s="5">
        <f t="shared" si="3"/>
        <v>1771505</v>
      </c>
      <c r="O46" s="37"/>
      <c r="P46" s="47">
        <f t="shared" si="4"/>
        <v>2.598415547142769E-2</v>
      </c>
    </row>
    <row r="47" spans="1:19" x14ac:dyDescent="0.3">
      <c r="A47" t="s">
        <v>58</v>
      </c>
      <c r="B47" s="5">
        <v>219192</v>
      </c>
      <c r="C47" s="5">
        <v>225540</v>
      </c>
      <c r="D47" s="5">
        <v>283108</v>
      </c>
      <c r="E47" s="5">
        <v>213929</v>
      </c>
      <c r="F47" s="5">
        <v>209012</v>
      </c>
      <c r="G47" s="5">
        <v>301095</v>
      </c>
      <c r="H47" s="5">
        <v>308557</v>
      </c>
      <c r="I47" s="5">
        <v>206176</v>
      </c>
      <c r="J47" s="5">
        <v>121158</v>
      </c>
      <c r="K47" s="5">
        <v>145848</v>
      </c>
      <c r="L47" s="5">
        <v>180485</v>
      </c>
      <c r="M47" s="5">
        <v>283007</v>
      </c>
      <c r="N47" s="5">
        <f t="shared" si="3"/>
        <v>2697107</v>
      </c>
      <c r="O47" s="37"/>
      <c r="P47" s="47">
        <f t="shared" si="4"/>
        <v>3.9560739377577779E-2</v>
      </c>
    </row>
    <row r="48" spans="1:19" x14ac:dyDescent="0.3">
      <c r="A48" t="s">
        <v>25</v>
      </c>
      <c r="B48" s="5">
        <v>51774</v>
      </c>
      <c r="C48" s="5">
        <v>62658</v>
      </c>
      <c r="D48" s="5">
        <v>60097</v>
      </c>
      <c r="E48" s="5">
        <v>41314</v>
      </c>
      <c r="F48" s="5">
        <v>46359</v>
      </c>
      <c r="G48" s="5">
        <v>45003</v>
      </c>
      <c r="H48" s="5">
        <v>48892</v>
      </c>
      <c r="I48" s="5">
        <v>39913</v>
      </c>
      <c r="J48" s="5">
        <v>38013</v>
      </c>
      <c r="K48" s="5">
        <v>46573</v>
      </c>
      <c r="L48" s="5">
        <v>53030</v>
      </c>
      <c r="M48" s="5">
        <v>67699</v>
      </c>
      <c r="N48" s="5">
        <f t="shared" si="3"/>
        <v>601325</v>
      </c>
      <c r="O48" s="37"/>
      <c r="P48" s="47">
        <f t="shared" si="4"/>
        <v>8.8201401005677405E-3</v>
      </c>
    </row>
    <row r="49" spans="1:17" x14ac:dyDescent="0.3">
      <c r="A49" t="s">
        <v>26</v>
      </c>
      <c r="B49" s="5">
        <v>140179</v>
      </c>
      <c r="C49" s="5">
        <v>119192</v>
      </c>
      <c r="D49" s="5">
        <v>140706</v>
      </c>
      <c r="E49" s="5">
        <v>141744</v>
      </c>
      <c r="F49" s="5">
        <v>162244</v>
      </c>
      <c r="G49" s="5">
        <v>180874</v>
      </c>
      <c r="H49" s="5">
        <v>148098</v>
      </c>
      <c r="I49" s="5">
        <v>145620</v>
      </c>
      <c r="J49" s="5">
        <v>133173</v>
      </c>
      <c r="K49" s="5">
        <v>134341</v>
      </c>
      <c r="L49" s="5">
        <v>143546</v>
      </c>
      <c r="M49" s="5">
        <v>189966</v>
      </c>
      <c r="N49" s="5">
        <f t="shared" si="3"/>
        <v>1779683</v>
      </c>
      <c r="O49" s="37"/>
      <c r="P49" s="47">
        <f t="shared" si="4"/>
        <v>2.6104109083438572E-2</v>
      </c>
    </row>
    <row r="50" spans="1:17" x14ac:dyDescent="0.3">
      <c r="A50" t="s">
        <v>27</v>
      </c>
      <c r="B50" s="5">
        <v>23982</v>
      </c>
      <c r="C50" s="5">
        <v>21066</v>
      </c>
      <c r="D50" s="5">
        <v>27950</v>
      </c>
      <c r="E50" s="5">
        <v>27596</v>
      </c>
      <c r="F50" s="5">
        <v>36044</v>
      </c>
      <c r="G50" s="5">
        <v>40542</v>
      </c>
      <c r="H50" s="5">
        <v>40732</v>
      </c>
      <c r="I50" s="5">
        <v>34231</v>
      </c>
      <c r="J50" s="5">
        <v>29205</v>
      </c>
      <c r="K50" s="5">
        <v>25974</v>
      </c>
      <c r="L50" s="5">
        <v>21875</v>
      </c>
      <c r="M50" s="5">
        <v>28726</v>
      </c>
      <c r="N50" s="5">
        <f t="shared" si="3"/>
        <v>357923</v>
      </c>
      <c r="O50" s="37"/>
      <c r="P50" s="47">
        <f t="shared" si="4"/>
        <v>5.249958018069276E-3</v>
      </c>
    </row>
    <row r="51" spans="1:17" x14ac:dyDescent="0.3">
      <c r="B51" s="5"/>
      <c r="C51" s="5"/>
      <c r="D51" s="5"/>
      <c r="E51" s="4"/>
      <c r="F51" s="4"/>
      <c r="G51" s="5"/>
      <c r="H51" s="5"/>
      <c r="I51" s="5"/>
      <c r="J51" s="4"/>
      <c r="K51" s="4"/>
      <c r="L51" s="4"/>
      <c r="M51" s="4"/>
      <c r="N51" s="5"/>
      <c r="P51" s="47"/>
    </row>
    <row r="52" spans="1:17" x14ac:dyDescent="0.3">
      <c r="A52" t="s">
        <v>76</v>
      </c>
      <c r="B52" s="5">
        <v>2015483</v>
      </c>
      <c r="C52" s="5">
        <v>1926088</v>
      </c>
      <c r="D52" s="5">
        <v>2575711</v>
      </c>
      <c r="E52" s="5">
        <v>2427609</v>
      </c>
      <c r="F52" s="5">
        <f>SUM(F43:F50)</f>
        <v>2907442</v>
      </c>
      <c r="G52" s="5">
        <v>3557038</v>
      </c>
      <c r="H52" s="5">
        <v>3347314</v>
      </c>
      <c r="I52" s="5">
        <v>2726919</v>
      </c>
      <c r="J52" s="5">
        <v>2361541</v>
      </c>
      <c r="K52" s="5">
        <v>2226067</v>
      </c>
      <c r="L52" s="5">
        <v>2086373</v>
      </c>
      <c r="M52" s="5">
        <v>2622563</v>
      </c>
      <c r="N52" s="5">
        <f t="shared" si="3"/>
        <v>30780148</v>
      </c>
      <c r="O52" s="37"/>
      <c r="P52" s="47">
        <f t="shared" si="4"/>
        <v>0.45147834810827747</v>
      </c>
    </row>
    <row r="53" spans="1:17" x14ac:dyDescent="0.3">
      <c r="B53" s="5"/>
      <c r="C53" s="5"/>
      <c r="D53" s="5"/>
      <c r="E53" s="5"/>
      <c r="F53" s="5"/>
      <c r="G53" s="5"/>
      <c r="H53" s="158"/>
      <c r="I53" s="158"/>
      <c r="J53" s="158"/>
      <c r="K53" s="5"/>
      <c r="L53" s="5"/>
      <c r="M53" s="5"/>
      <c r="N53" s="5"/>
      <c r="O53" s="37"/>
      <c r="P53" s="47"/>
    </row>
    <row r="54" spans="1:17" x14ac:dyDescent="0.3">
      <c r="A54" s="4" t="s">
        <v>51</v>
      </c>
      <c r="B54" s="5">
        <v>2073218.5</v>
      </c>
      <c r="C54" s="5">
        <v>1975580.8</v>
      </c>
      <c r="D54" s="5">
        <v>2396038.5</v>
      </c>
      <c r="E54" s="5">
        <v>2052385.2</v>
      </c>
      <c r="F54" s="5">
        <v>2123547.9</v>
      </c>
      <c r="G54" s="5">
        <v>2199477.2000000002</v>
      </c>
      <c r="H54" s="5">
        <v>2313740.6</v>
      </c>
      <c r="I54" s="5">
        <v>2113128.7999999998</v>
      </c>
      <c r="J54" s="5">
        <v>1608221.3</v>
      </c>
      <c r="K54" s="5">
        <v>1875762.6</v>
      </c>
      <c r="L54" s="5">
        <v>2265596.2000000002</v>
      </c>
      <c r="M54" s="5">
        <v>2884937.1</v>
      </c>
      <c r="N54" s="5">
        <f>SUM(B54:M54)</f>
        <v>25881634.700000003</v>
      </c>
      <c r="O54" s="23"/>
      <c r="P54" s="47">
        <f t="shared" si="4"/>
        <v>0.37962772890818702</v>
      </c>
    </row>
    <row r="55" spans="1:17" x14ac:dyDescent="0.3">
      <c r="A55" s="10" t="s">
        <v>43</v>
      </c>
      <c r="B55" s="5">
        <v>548728</v>
      </c>
      <c r="C55" s="5">
        <v>606312</v>
      </c>
      <c r="D55" s="5">
        <v>747971</v>
      </c>
      <c r="E55" s="5">
        <v>582815</v>
      </c>
      <c r="F55" s="5">
        <v>580708</v>
      </c>
      <c r="G55" s="5">
        <v>708298</v>
      </c>
      <c r="H55" s="5">
        <v>701251</v>
      </c>
      <c r="I55" s="5">
        <v>517592</v>
      </c>
      <c r="J55" s="5">
        <v>305072</v>
      </c>
      <c r="K55" s="5">
        <v>406687</v>
      </c>
      <c r="L55" s="5">
        <v>516643</v>
      </c>
      <c r="M55" s="5">
        <v>708513</v>
      </c>
      <c r="N55" s="5">
        <f>SUM(B55:M55)</f>
        <v>6930590</v>
      </c>
      <c r="O55" s="37"/>
      <c r="P55" s="20" t="s">
        <v>44</v>
      </c>
    </row>
    <row r="56" spans="1:17" x14ac:dyDescent="0.3">
      <c r="A56" s="12" t="s">
        <v>77</v>
      </c>
      <c r="B56" s="5">
        <v>450103</v>
      </c>
      <c r="C56" s="5">
        <v>483157</v>
      </c>
      <c r="D56" s="5">
        <v>553030</v>
      </c>
      <c r="E56" s="5">
        <v>662708</v>
      </c>
      <c r="F56" s="5">
        <v>992697</v>
      </c>
      <c r="G56" s="5">
        <v>1402535</v>
      </c>
      <c r="H56" s="5">
        <v>1840827</v>
      </c>
      <c r="I56" s="5">
        <v>1889787</v>
      </c>
      <c r="J56" s="5">
        <v>1074367</v>
      </c>
      <c r="K56" s="5">
        <v>860615</v>
      </c>
      <c r="L56" s="5">
        <v>562470</v>
      </c>
      <c r="M56" s="7">
        <v>742276</v>
      </c>
      <c r="N56" s="5">
        <f>SUM(B56:M56)</f>
        <v>11514572</v>
      </c>
      <c r="O56" s="37"/>
      <c r="P56" s="47">
        <f t="shared" si="4"/>
        <v>0.1688939229835355</v>
      </c>
    </row>
    <row r="57" spans="1:17" x14ac:dyDescent="0.3">
      <c r="A57" s="10" t="s">
        <v>46</v>
      </c>
      <c r="B57" s="5">
        <v>161568</v>
      </c>
      <c r="C57" s="5">
        <v>165605</v>
      </c>
      <c r="D57" s="5">
        <v>202916</v>
      </c>
      <c r="E57" s="5">
        <v>209928</v>
      </c>
      <c r="F57" s="5">
        <v>293771</v>
      </c>
      <c r="G57" s="5">
        <v>409699</v>
      </c>
      <c r="H57" s="5">
        <v>468524</v>
      </c>
      <c r="I57" s="5">
        <v>423053</v>
      </c>
      <c r="J57" s="5">
        <v>330791</v>
      </c>
      <c r="K57" s="5">
        <v>280995</v>
      </c>
      <c r="L57" s="5">
        <v>206608</v>
      </c>
      <c r="M57" s="7">
        <v>256665</v>
      </c>
      <c r="N57" s="5">
        <f>SUM(B57:M57)</f>
        <v>3410123</v>
      </c>
      <c r="O57" s="37"/>
      <c r="P57" s="20" t="s">
        <v>44</v>
      </c>
    </row>
    <row r="58" spans="1:17" x14ac:dyDescent="0.3">
      <c r="A58" s="12" t="s">
        <v>33</v>
      </c>
      <c r="B58" s="5">
        <f>B54+B56</f>
        <v>2523321.5</v>
      </c>
      <c r="C58" s="5">
        <f>C54+C56</f>
        <v>2458737.7999999998</v>
      </c>
      <c r="D58" s="5">
        <f>D54+D56</f>
        <v>2949068.5</v>
      </c>
      <c r="E58" s="5">
        <f>E54+E56</f>
        <v>2715093.2</v>
      </c>
      <c r="F58" s="5">
        <f t="shared" ref="F58:M58" si="5">F54+F56</f>
        <v>3116244.9</v>
      </c>
      <c r="G58" s="5">
        <f t="shared" si="5"/>
        <v>3602012.2</v>
      </c>
      <c r="H58" s="5">
        <f t="shared" si="5"/>
        <v>4154567.6</v>
      </c>
      <c r="I58" s="5">
        <f t="shared" si="5"/>
        <v>4002915.8</v>
      </c>
      <c r="J58" s="5">
        <f t="shared" si="5"/>
        <v>2682588.2999999998</v>
      </c>
      <c r="K58" s="5">
        <f t="shared" si="5"/>
        <v>2736377.6</v>
      </c>
      <c r="L58" s="5">
        <f t="shared" si="5"/>
        <v>2828066.2</v>
      </c>
      <c r="M58" s="5">
        <f t="shared" si="5"/>
        <v>3627213.1</v>
      </c>
      <c r="N58" s="5">
        <f>N54+N56</f>
        <v>37396206.700000003</v>
      </c>
      <c r="O58" s="37"/>
      <c r="P58" s="20"/>
    </row>
    <row r="59" spans="1:17" x14ac:dyDescent="0.3">
      <c r="B59" s="5"/>
      <c r="C59" s="5"/>
      <c r="D59" s="5"/>
      <c r="E59" s="4"/>
      <c r="F59" s="4"/>
      <c r="G59" s="5"/>
      <c r="H59" s="158"/>
      <c r="I59" s="158"/>
      <c r="J59" s="158"/>
      <c r="K59" s="5"/>
      <c r="L59" s="4"/>
      <c r="M59" s="4"/>
      <c r="N59" s="5"/>
      <c r="P59" s="47"/>
    </row>
    <row r="60" spans="1:17" x14ac:dyDescent="0.3">
      <c r="A60" t="s">
        <v>64</v>
      </c>
      <c r="B60" s="5">
        <f>B52+B58</f>
        <v>4538804.5</v>
      </c>
      <c r="C60" s="5">
        <f>C52+C58</f>
        <v>4384825.8</v>
      </c>
      <c r="D60" s="5">
        <f>D52+D58</f>
        <v>5524779.5</v>
      </c>
      <c r="E60" s="5">
        <f>E52+E58</f>
        <v>5142702.2</v>
      </c>
      <c r="F60" s="5">
        <f>F52+F54+F56</f>
        <v>6023686.9000000004</v>
      </c>
      <c r="G60" s="5">
        <f t="shared" ref="G60:M60" si="6">G52+G58</f>
        <v>7159050.2000000002</v>
      </c>
      <c r="H60" s="5">
        <f t="shared" si="6"/>
        <v>7501881.5999999996</v>
      </c>
      <c r="I60" s="5">
        <f t="shared" si="6"/>
        <v>6729834.7999999998</v>
      </c>
      <c r="J60" s="5">
        <f t="shared" si="6"/>
        <v>5044129.3</v>
      </c>
      <c r="K60" s="5">
        <f t="shared" si="6"/>
        <v>4962444.5999999996</v>
      </c>
      <c r="L60" s="5">
        <f t="shared" si="6"/>
        <v>4914439.2</v>
      </c>
      <c r="M60" s="5">
        <f t="shared" si="6"/>
        <v>6249776.0999999996</v>
      </c>
      <c r="N60" s="5">
        <f>N52+N58</f>
        <v>68176354.700000003</v>
      </c>
      <c r="O60" s="37"/>
      <c r="P60" s="47">
        <f t="shared" si="4"/>
        <v>1</v>
      </c>
    </row>
    <row r="61" spans="1:17" x14ac:dyDescent="0.3">
      <c r="B61" s="5"/>
      <c r="C61" s="5"/>
      <c r="D61" s="5"/>
      <c r="E61" s="5"/>
      <c r="F61" s="5"/>
      <c r="G61" s="5"/>
      <c r="H61" s="5"/>
      <c r="I61" s="5"/>
      <c r="J61" s="5"/>
      <c r="K61" s="5"/>
      <c r="M61" s="5"/>
      <c r="N61" s="5"/>
      <c r="O61" s="37"/>
      <c r="P61" s="47"/>
    </row>
    <row r="62" spans="1:17" x14ac:dyDescent="0.3">
      <c r="A62" s="4" t="s">
        <v>105</v>
      </c>
      <c r="B62" s="14"/>
      <c r="C62" s="14"/>
      <c r="D62" s="1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17" x14ac:dyDescent="0.3">
      <c r="A63" s="40"/>
      <c r="B63" s="15"/>
      <c r="C63" s="15"/>
      <c r="D63" s="15"/>
      <c r="E63" s="15"/>
      <c r="F63" s="15"/>
      <c r="H63" s="3">
        <v>2014</v>
      </c>
      <c r="N63" s="3" t="s">
        <v>2</v>
      </c>
      <c r="O63" s="3"/>
      <c r="P63" s="1"/>
    </row>
    <row r="64" spans="1:17" x14ac:dyDescent="0.3">
      <c r="A64" s="3" t="s">
        <v>5</v>
      </c>
      <c r="B64" s="3" t="s">
        <v>6</v>
      </c>
      <c r="C64" s="3" t="s">
        <v>7</v>
      </c>
      <c r="D64" s="3" t="s">
        <v>8</v>
      </c>
      <c r="E64" s="3" t="s">
        <v>9</v>
      </c>
      <c r="F64" s="3" t="s">
        <v>10</v>
      </c>
      <c r="G64" s="3" t="s">
        <v>11</v>
      </c>
      <c r="H64" s="3" t="s">
        <v>12</v>
      </c>
      <c r="I64" s="3" t="s">
        <v>13</v>
      </c>
      <c r="J64" s="3" t="s">
        <v>14</v>
      </c>
      <c r="K64" s="3" t="s">
        <v>15</v>
      </c>
      <c r="L64" s="3" t="s">
        <v>16</v>
      </c>
      <c r="M64" s="3" t="s">
        <v>17</v>
      </c>
      <c r="N64" s="3" t="s">
        <v>48</v>
      </c>
      <c r="O64" s="3"/>
      <c r="P64" s="1"/>
      <c r="Q64" s="47"/>
    </row>
    <row r="65" spans="1:17" x14ac:dyDescent="0.3">
      <c r="A65" t="s">
        <v>20</v>
      </c>
      <c r="B65" s="5">
        <v>577691</v>
      </c>
      <c r="C65" s="5">
        <v>497003</v>
      </c>
      <c r="D65" s="5">
        <v>806663</v>
      </c>
      <c r="E65" s="5">
        <v>868367</v>
      </c>
      <c r="F65" s="5">
        <v>1305842</v>
      </c>
      <c r="G65" s="5">
        <v>1614486</v>
      </c>
      <c r="H65" s="5">
        <v>1413798</v>
      </c>
      <c r="I65" s="5">
        <v>1185907</v>
      </c>
      <c r="J65" s="5">
        <v>1241537</v>
      </c>
      <c r="K65" s="5">
        <v>915090</v>
      </c>
      <c r="L65" s="5">
        <v>675275</v>
      </c>
      <c r="M65" s="5">
        <v>790557</v>
      </c>
      <c r="N65" s="5">
        <v>11892216</v>
      </c>
      <c r="O65" s="37"/>
      <c r="P65" s="1"/>
      <c r="Q65" s="47"/>
    </row>
    <row r="66" spans="1:17" x14ac:dyDescent="0.3">
      <c r="A66" t="s">
        <v>21</v>
      </c>
      <c r="B66" s="5">
        <v>498620</v>
      </c>
      <c r="C66" s="5">
        <v>550203</v>
      </c>
      <c r="D66" s="5">
        <v>705211</v>
      </c>
      <c r="E66" s="5">
        <v>629774</v>
      </c>
      <c r="F66" s="5">
        <v>624280</v>
      </c>
      <c r="G66" s="5">
        <v>742860</v>
      </c>
      <c r="H66" s="5">
        <v>821650</v>
      </c>
      <c r="I66" s="5">
        <v>629224</v>
      </c>
      <c r="J66" s="5">
        <v>347244</v>
      </c>
      <c r="K66" s="5">
        <v>436791</v>
      </c>
      <c r="L66" s="5">
        <v>513983</v>
      </c>
      <c r="M66" s="5">
        <v>672032</v>
      </c>
      <c r="N66" s="5">
        <v>7171872</v>
      </c>
      <c r="O66" s="37"/>
      <c r="P66" s="1"/>
    </row>
    <row r="67" spans="1:17" x14ac:dyDescent="0.3">
      <c r="A67" t="s">
        <v>84</v>
      </c>
      <c r="B67" s="5">
        <v>376296</v>
      </c>
      <c r="C67" s="5">
        <v>312814</v>
      </c>
      <c r="D67" s="5">
        <v>397296</v>
      </c>
      <c r="E67" s="5">
        <v>381817</v>
      </c>
      <c r="F67" s="5">
        <v>379197</v>
      </c>
      <c r="G67" s="5">
        <v>424155</v>
      </c>
      <c r="H67" s="5">
        <v>397960</v>
      </c>
      <c r="I67" s="5">
        <v>342239</v>
      </c>
      <c r="J67" s="5">
        <v>338630</v>
      </c>
      <c r="K67" s="5">
        <v>397721</v>
      </c>
      <c r="L67" s="5">
        <v>364160</v>
      </c>
      <c r="M67" s="5">
        <v>396232</v>
      </c>
      <c r="N67" s="5">
        <v>4508517</v>
      </c>
      <c r="O67" s="37"/>
    </row>
    <row r="68" spans="1:17" x14ac:dyDescent="0.3">
      <c r="A68" t="s">
        <v>23</v>
      </c>
      <c r="B68" s="5">
        <v>127749</v>
      </c>
      <c r="C68" s="5">
        <v>137612</v>
      </c>
      <c r="D68" s="5">
        <v>154680</v>
      </c>
      <c r="E68" s="5">
        <v>123068</v>
      </c>
      <c r="F68" s="5">
        <v>144464</v>
      </c>
      <c r="G68" s="5">
        <v>208023</v>
      </c>
      <c r="H68" s="5">
        <v>167627</v>
      </c>
      <c r="I68" s="5">
        <v>143609</v>
      </c>
      <c r="J68" s="5">
        <v>112581</v>
      </c>
      <c r="K68" s="5">
        <v>123729</v>
      </c>
      <c r="L68" s="5">
        <v>134019</v>
      </c>
      <c r="M68" s="5">
        <v>194344</v>
      </c>
      <c r="N68" s="5">
        <v>1771505</v>
      </c>
      <c r="O68" s="5"/>
    </row>
    <row r="69" spans="1:17" x14ac:dyDescent="0.3">
      <c r="A69" t="s">
        <v>58</v>
      </c>
      <c r="B69" s="5">
        <v>219192</v>
      </c>
      <c r="C69" s="5">
        <v>225540</v>
      </c>
      <c r="D69" s="5">
        <v>283108</v>
      </c>
      <c r="E69" s="5">
        <v>213929</v>
      </c>
      <c r="F69" s="5">
        <v>209012</v>
      </c>
      <c r="G69" s="5">
        <v>301095</v>
      </c>
      <c r="H69" s="5">
        <v>308557</v>
      </c>
      <c r="I69" s="5">
        <v>206176</v>
      </c>
      <c r="J69" s="5">
        <v>121158</v>
      </c>
      <c r="K69" s="5">
        <v>145848</v>
      </c>
      <c r="L69" s="5">
        <v>180485</v>
      </c>
      <c r="M69" s="5">
        <v>283007</v>
      </c>
      <c r="N69" s="5">
        <v>2697107</v>
      </c>
      <c r="O69" s="5"/>
    </row>
    <row r="70" spans="1:17" x14ac:dyDescent="0.3">
      <c r="A70" t="s">
        <v>25</v>
      </c>
      <c r="B70" s="5">
        <v>51774</v>
      </c>
      <c r="C70" s="5">
        <v>62658</v>
      </c>
      <c r="D70" s="5">
        <v>60097</v>
      </c>
      <c r="E70" s="5">
        <v>41314</v>
      </c>
      <c r="F70" s="5">
        <v>46359</v>
      </c>
      <c r="G70" s="5">
        <v>45003</v>
      </c>
      <c r="H70" s="5">
        <v>48892</v>
      </c>
      <c r="I70" s="5">
        <v>39913</v>
      </c>
      <c r="J70" s="5">
        <v>38013</v>
      </c>
      <c r="K70" s="5">
        <v>46573</v>
      </c>
      <c r="L70" s="5">
        <v>53030</v>
      </c>
      <c r="M70" s="5">
        <v>67699</v>
      </c>
      <c r="N70" s="5">
        <v>601325</v>
      </c>
      <c r="O70" s="5"/>
    </row>
    <row r="71" spans="1:17" x14ac:dyDescent="0.3">
      <c r="A71" t="s">
        <v>26</v>
      </c>
      <c r="B71" s="5">
        <v>140179</v>
      </c>
      <c r="C71" s="5">
        <v>119192</v>
      </c>
      <c r="D71" s="5">
        <v>140706</v>
      </c>
      <c r="E71" s="5">
        <v>141744</v>
      </c>
      <c r="F71" s="5">
        <v>162244</v>
      </c>
      <c r="G71" s="5">
        <v>180874</v>
      </c>
      <c r="H71" s="5">
        <v>148098</v>
      </c>
      <c r="I71" s="5">
        <v>145620</v>
      </c>
      <c r="J71" s="5">
        <v>133173</v>
      </c>
      <c r="K71" s="5">
        <v>134341</v>
      </c>
      <c r="L71" s="5">
        <v>143546</v>
      </c>
      <c r="M71" s="5">
        <v>189966</v>
      </c>
      <c r="N71" s="5">
        <v>1779683</v>
      </c>
      <c r="O71" s="5"/>
    </row>
    <row r="72" spans="1:17" x14ac:dyDescent="0.3">
      <c r="A72" t="s">
        <v>27</v>
      </c>
      <c r="B72" s="5">
        <v>23982</v>
      </c>
      <c r="C72" s="5">
        <v>21066</v>
      </c>
      <c r="D72" s="5">
        <v>27950</v>
      </c>
      <c r="E72" s="5">
        <v>27596</v>
      </c>
      <c r="F72" s="5">
        <v>36044</v>
      </c>
      <c r="G72" s="5">
        <v>40542</v>
      </c>
      <c r="H72" s="5">
        <v>40732</v>
      </c>
      <c r="I72" s="5">
        <v>34231</v>
      </c>
      <c r="J72" s="5">
        <v>29205</v>
      </c>
      <c r="K72" s="5">
        <v>25974</v>
      </c>
      <c r="L72" s="5">
        <v>21875</v>
      </c>
      <c r="M72" s="5">
        <v>28726</v>
      </c>
      <c r="N72" s="5">
        <v>357923</v>
      </c>
      <c r="O72" s="5"/>
    </row>
    <row r="73" spans="1:17" x14ac:dyDescent="0.3">
      <c r="B73" s="5"/>
      <c r="C73" s="5"/>
      <c r="D73" s="5"/>
      <c r="E73" s="4"/>
      <c r="F73" s="4"/>
      <c r="G73" s="5"/>
      <c r="H73" s="5"/>
      <c r="I73" s="5"/>
      <c r="J73" s="4"/>
      <c r="K73" s="4"/>
      <c r="L73" s="4"/>
      <c r="M73" s="4"/>
      <c r="N73" s="5"/>
    </row>
    <row r="74" spans="1:17" x14ac:dyDescent="0.3">
      <c r="A74" t="s">
        <v>41</v>
      </c>
      <c r="B74" s="5">
        <v>2015483</v>
      </c>
      <c r="C74" s="5">
        <v>1926088</v>
      </c>
      <c r="D74" s="5">
        <v>2575711</v>
      </c>
      <c r="E74" s="5">
        <v>2427609</v>
      </c>
      <c r="F74" s="5">
        <v>2907442</v>
      </c>
      <c r="G74" s="5">
        <v>3557038</v>
      </c>
      <c r="H74" s="5">
        <v>3347314</v>
      </c>
      <c r="I74" s="5">
        <v>2726919</v>
      </c>
      <c r="J74" s="5">
        <v>2361541</v>
      </c>
      <c r="K74" s="5">
        <v>2226067</v>
      </c>
      <c r="L74" s="5">
        <v>2086373</v>
      </c>
      <c r="M74" s="5">
        <v>2622563</v>
      </c>
      <c r="N74" s="5">
        <v>30780148</v>
      </c>
      <c r="O74" s="1"/>
    </row>
    <row r="75" spans="1:17" x14ac:dyDescent="0.3">
      <c r="B75" s="5"/>
      <c r="C75" s="5"/>
      <c r="D75" s="5"/>
      <c r="E75" s="5"/>
      <c r="F75" s="5"/>
      <c r="G75" s="5"/>
      <c r="H75" s="158"/>
      <c r="I75" s="158"/>
      <c r="J75" s="158"/>
      <c r="K75" s="5"/>
      <c r="L75" s="5"/>
      <c r="M75" s="5"/>
      <c r="N75" s="5"/>
      <c r="O75" s="1"/>
    </row>
    <row r="76" spans="1:17" ht="16.2" x14ac:dyDescent="0.3">
      <c r="A76" s="4" t="s">
        <v>85</v>
      </c>
      <c r="B76" s="5">
        <v>2073218.5</v>
      </c>
      <c r="C76" s="5">
        <v>1975580.8</v>
      </c>
      <c r="D76" s="5">
        <v>2396038.5</v>
      </c>
      <c r="E76" s="5">
        <v>2052385.2</v>
      </c>
      <c r="F76" s="5">
        <v>2123547.9</v>
      </c>
      <c r="G76" s="5">
        <v>2199477.2000000002</v>
      </c>
      <c r="H76" s="5">
        <v>2313740.6</v>
      </c>
      <c r="I76" s="5">
        <v>2113128.7999999998</v>
      </c>
      <c r="J76" s="5">
        <v>1608221.3</v>
      </c>
      <c r="K76" s="5">
        <v>1875762.6</v>
      </c>
      <c r="L76" s="5">
        <v>2265596.2000000002</v>
      </c>
      <c r="M76" s="5">
        <v>2884937.1</v>
      </c>
      <c r="N76" s="5">
        <v>25881634.700000003</v>
      </c>
      <c r="O76" s="23"/>
      <c r="P76" s="5"/>
    </row>
    <row r="77" spans="1:17" x14ac:dyDescent="0.3">
      <c r="A77" s="10" t="s">
        <v>43</v>
      </c>
      <c r="B77" s="5">
        <v>548728</v>
      </c>
      <c r="C77" s="5">
        <v>606312</v>
      </c>
      <c r="D77" s="5">
        <v>747971</v>
      </c>
      <c r="E77" s="5">
        <v>582815</v>
      </c>
      <c r="F77" s="5">
        <v>580708</v>
      </c>
      <c r="G77" s="5">
        <v>708298</v>
      </c>
      <c r="H77" s="5">
        <v>701251</v>
      </c>
      <c r="I77" s="5">
        <v>517592</v>
      </c>
      <c r="J77" s="5">
        <v>305072</v>
      </c>
      <c r="K77" s="5">
        <v>406687</v>
      </c>
      <c r="L77" s="5">
        <v>516643</v>
      </c>
      <c r="M77" s="5">
        <v>708513</v>
      </c>
      <c r="N77" s="5">
        <v>6930590</v>
      </c>
      <c r="O77" s="1"/>
    </row>
    <row r="78" spans="1:17" x14ac:dyDescent="0.3">
      <c r="A78" s="12" t="s">
        <v>45</v>
      </c>
      <c r="B78" s="5">
        <v>450103</v>
      </c>
      <c r="C78" s="5">
        <v>483157</v>
      </c>
      <c r="D78" s="5">
        <v>553030</v>
      </c>
      <c r="E78" s="5">
        <v>662708</v>
      </c>
      <c r="F78" s="5">
        <v>992697</v>
      </c>
      <c r="G78" s="5">
        <v>1402535</v>
      </c>
      <c r="H78" s="5">
        <v>1840827</v>
      </c>
      <c r="I78" s="5">
        <v>1889787</v>
      </c>
      <c r="J78" s="5">
        <v>1074367</v>
      </c>
      <c r="K78" s="5">
        <v>860615</v>
      </c>
      <c r="L78" s="5">
        <v>562470</v>
      </c>
      <c r="M78" s="7">
        <v>742276</v>
      </c>
      <c r="N78" s="13">
        <v>11514572</v>
      </c>
      <c r="O78" s="1"/>
    </row>
    <row r="79" spans="1:17" x14ac:dyDescent="0.3">
      <c r="A79" s="10" t="s">
        <v>52</v>
      </c>
      <c r="B79" s="5">
        <v>161568</v>
      </c>
      <c r="C79" s="5">
        <v>165605</v>
      </c>
      <c r="D79" s="5">
        <v>202916</v>
      </c>
      <c r="E79" s="5">
        <v>209928</v>
      </c>
      <c r="F79" s="5">
        <v>293771</v>
      </c>
      <c r="G79" s="5">
        <v>409699</v>
      </c>
      <c r="H79" s="5">
        <v>468524</v>
      </c>
      <c r="I79" s="5">
        <v>423053</v>
      </c>
      <c r="J79" s="5">
        <v>330791</v>
      </c>
      <c r="K79" s="5">
        <v>280995</v>
      </c>
      <c r="L79" s="5">
        <v>206608</v>
      </c>
      <c r="M79" s="7">
        <v>256665</v>
      </c>
      <c r="N79" s="13">
        <v>3410123</v>
      </c>
      <c r="O79" s="1"/>
    </row>
    <row r="80" spans="1:17" x14ac:dyDescent="0.3">
      <c r="A80" s="12" t="s">
        <v>33</v>
      </c>
      <c r="B80" s="5">
        <v>2523321.5</v>
      </c>
      <c r="C80" s="5">
        <v>2458737.7999999998</v>
      </c>
      <c r="D80" s="5">
        <v>2949068.5</v>
      </c>
      <c r="E80" s="5">
        <v>2715093.2</v>
      </c>
      <c r="F80" s="5">
        <v>3116244.9</v>
      </c>
      <c r="G80" s="5">
        <v>3602012.2</v>
      </c>
      <c r="H80" s="5">
        <v>4154567.6</v>
      </c>
      <c r="I80" s="5">
        <v>4002915.8</v>
      </c>
      <c r="J80" s="5">
        <v>2682588.2999999998</v>
      </c>
      <c r="K80" s="5">
        <v>2736377.6</v>
      </c>
      <c r="L80" s="5">
        <v>2828066.2</v>
      </c>
      <c r="M80" s="5">
        <v>3627213.1</v>
      </c>
      <c r="N80" s="5">
        <v>37396206.700000003</v>
      </c>
      <c r="O80" s="1"/>
    </row>
    <row r="81" spans="1:15" x14ac:dyDescent="0.3">
      <c r="B81" s="5"/>
      <c r="C81" s="5"/>
      <c r="D81" s="5"/>
      <c r="E81" s="4"/>
      <c r="F81" s="4"/>
      <c r="G81" s="5"/>
      <c r="H81" s="158"/>
      <c r="I81" s="158"/>
      <c r="J81" s="158"/>
      <c r="K81" s="5"/>
      <c r="L81" s="4"/>
      <c r="M81" s="4"/>
      <c r="N81" s="5"/>
      <c r="O81" s="1"/>
    </row>
    <row r="82" spans="1:15" x14ac:dyDescent="0.3">
      <c r="A82" t="s">
        <v>64</v>
      </c>
      <c r="B82" s="5">
        <v>4538804.5</v>
      </c>
      <c r="C82" s="5">
        <v>4384825.8</v>
      </c>
      <c r="D82" s="5">
        <v>5524779.5</v>
      </c>
      <c r="E82" s="5">
        <v>5142702.2</v>
      </c>
      <c r="F82" s="5">
        <v>6023686.9000000004</v>
      </c>
      <c r="G82" s="5">
        <v>7159050.2000000002</v>
      </c>
      <c r="H82" s="5">
        <v>7501881.5999999996</v>
      </c>
      <c r="I82" s="5">
        <v>6729834.7999999998</v>
      </c>
      <c r="J82" s="5">
        <v>5044129.3</v>
      </c>
      <c r="K82" s="5">
        <v>4962444.5999999996</v>
      </c>
      <c r="L82" s="5">
        <v>4914439.2</v>
      </c>
      <c r="M82" s="5">
        <v>6249776.0999999996</v>
      </c>
      <c r="N82" s="5">
        <v>68176354.700000003</v>
      </c>
      <c r="O82" s="1"/>
    </row>
    <row r="84" spans="1:15" x14ac:dyDescent="0.3">
      <c r="A84" s="169" t="s">
        <v>106</v>
      </c>
      <c r="B84" s="175" t="s">
        <v>6</v>
      </c>
      <c r="C84" s="175" t="s">
        <v>7</v>
      </c>
      <c r="D84" s="175" t="s">
        <v>8</v>
      </c>
      <c r="E84" s="175" t="s">
        <v>9</v>
      </c>
      <c r="F84" s="175" t="s">
        <v>10</v>
      </c>
      <c r="G84" s="175" t="s">
        <v>11</v>
      </c>
      <c r="H84" s="175" t="s">
        <v>12</v>
      </c>
      <c r="I84" s="175" t="s">
        <v>13</v>
      </c>
      <c r="J84" s="175" t="s">
        <v>14</v>
      </c>
      <c r="K84" s="170" t="s">
        <v>15</v>
      </c>
      <c r="L84" s="170" t="s">
        <v>16</v>
      </c>
      <c r="M84" s="170" t="s">
        <v>17</v>
      </c>
      <c r="N84" s="176" t="s">
        <v>1</v>
      </c>
    </row>
    <row r="85" spans="1:15" x14ac:dyDescent="0.3">
      <c r="A85" s="76" t="s">
        <v>50</v>
      </c>
      <c r="B85" s="10"/>
      <c r="C85" s="10"/>
      <c r="D85" s="10"/>
      <c r="N85" s="67"/>
    </row>
    <row r="86" spans="1:15" x14ac:dyDescent="0.3">
      <c r="A86" s="68" t="s">
        <v>21</v>
      </c>
      <c r="B86" s="14">
        <v>0.12363723877903013</v>
      </c>
      <c r="C86" s="14">
        <v>0.11020296145240939</v>
      </c>
      <c r="D86" s="14">
        <v>7.1347440695054387E-2</v>
      </c>
      <c r="E86" s="14">
        <v>6.6695354206429608E-2</v>
      </c>
      <c r="F86" s="14">
        <v>3.778112385468059E-2</v>
      </c>
      <c r="G86" s="14">
        <v>5.4465175133941793E-2</v>
      </c>
      <c r="H86" s="14">
        <v>3.7780076674983266E-2</v>
      </c>
      <c r="I86" s="14">
        <v>4.3517094071427662E-2</v>
      </c>
      <c r="J86" s="14">
        <v>0.16229798067065235</v>
      </c>
      <c r="K86" s="14">
        <v>9.274000608986907E-2</v>
      </c>
      <c r="L86" s="14">
        <v>1.8076473346394725E-2</v>
      </c>
      <c r="M86" s="14">
        <v>4.9252118946716821E-2</v>
      </c>
      <c r="N86" s="14">
        <v>6.6415714056246397E-2</v>
      </c>
      <c r="O86" s="68"/>
    </row>
    <row r="87" spans="1:15" x14ac:dyDescent="0.3">
      <c r="A87" s="76" t="s">
        <v>51</v>
      </c>
      <c r="B87" s="14">
        <v>0.10709720176623926</v>
      </c>
      <c r="C87" s="14">
        <v>0.11782388247547246</v>
      </c>
      <c r="D87" s="14">
        <v>5.7198204452891761E-2</v>
      </c>
      <c r="E87" s="14">
        <v>0.10544000219841784</v>
      </c>
      <c r="F87" s="14">
        <v>7.8397713562288987E-2</v>
      </c>
      <c r="G87" s="14">
        <v>0.11141411240816672</v>
      </c>
      <c r="H87" s="14">
        <v>0.15529601719397573</v>
      </c>
      <c r="I87" s="14">
        <v>8.4496742460752991E-2</v>
      </c>
      <c r="J87" s="14">
        <v>0.19962557391821625</v>
      </c>
      <c r="K87" s="14">
        <v>0.15291066150908439</v>
      </c>
      <c r="L87" s="14">
        <v>0.10699316144686322</v>
      </c>
      <c r="M87" s="14">
        <v>8.4480698036709365E-2</v>
      </c>
      <c r="N87" s="14">
        <v>0.11018049798840558</v>
      </c>
      <c r="O87" s="68"/>
    </row>
    <row r="88" spans="1:15" x14ac:dyDescent="0.3">
      <c r="A88" s="77" t="s">
        <v>43</v>
      </c>
      <c r="B88" s="14">
        <v>0.11220677639923606</v>
      </c>
      <c r="C88" s="14">
        <v>8.4893586140468935E-2</v>
      </c>
      <c r="D88" s="14">
        <v>6.2094653402337788E-2</v>
      </c>
      <c r="E88" s="14">
        <v>0.13147396686770244</v>
      </c>
      <c r="F88" s="14">
        <v>0.11610482376685012</v>
      </c>
      <c r="G88" s="14">
        <v>0.13796735272441826</v>
      </c>
      <c r="H88" s="14">
        <v>0.13060943941612918</v>
      </c>
      <c r="I88" s="14">
        <v>0.17036971205119089</v>
      </c>
      <c r="J88" s="14">
        <v>0.32934848166990088</v>
      </c>
      <c r="K88" s="14">
        <v>0.33513734149358104</v>
      </c>
      <c r="L88" s="14">
        <v>0.20347319135263614</v>
      </c>
      <c r="M88" s="14">
        <v>0.19781006135384954</v>
      </c>
      <c r="N88" s="14">
        <v>0.15338881682511879</v>
      </c>
      <c r="O88" s="68"/>
    </row>
    <row r="89" spans="1:15" x14ac:dyDescent="0.3">
      <c r="A89" s="78" t="s">
        <v>45</v>
      </c>
      <c r="B89" s="14">
        <v>5.7569045307407418E-2</v>
      </c>
      <c r="C89" s="14">
        <v>4.9836802530026474E-2</v>
      </c>
      <c r="D89" s="14">
        <v>6.9462777787823449E-2</v>
      </c>
      <c r="E89" s="14">
        <v>5.7885222450913522E-2</v>
      </c>
      <c r="F89" s="14">
        <v>7.7246128476262138E-2</v>
      </c>
      <c r="G89" s="47">
        <v>0.12693087873029907</v>
      </c>
      <c r="H89" s="14">
        <v>0.11600383957862417</v>
      </c>
      <c r="I89" s="206">
        <v>-1.2860708640709245E-2</v>
      </c>
      <c r="J89" s="14">
        <v>0.16529547165912578</v>
      </c>
      <c r="K89" s="14">
        <v>5.8935761054594679E-2</v>
      </c>
      <c r="L89" s="14">
        <v>0.11568439205646523</v>
      </c>
      <c r="M89" s="14">
        <v>0.12086744014355846</v>
      </c>
      <c r="N89" s="14">
        <v>8.3366363943010655E-2</v>
      </c>
      <c r="O89" s="68"/>
    </row>
    <row r="90" spans="1:15" x14ac:dyDescent="0.3">
      <c r="A90" s="79" t="s">
        <v>52</v>
      </c>
      <c r="B90" s="80">
        <v>7.2031590413943358E-2</v>
      </c>
      <c r="C90" s="80">
        <v>7.3886658011533463E-2</v>
      </c>
      <c r="D90" s="80">
        <v>6.699816672908987E-2</v>
      </c>
      <c r="E90" s="80">
        <v>8.4486109523265115E-2</v>
      </c>
      <c r="F90" s="80">
        <v>5.936937274271456E-2</v>
      </c>
      <c r="G90" s="80">
        <v>7.6714856516613417E-2</v>
      </c>
      <c r="H90" s="80">
        <v>6.4901691268750367E-2</v>
      </c>
      <c r="I90" s="80">
        <v>5.5082932871295086E-2</v>
      </c>
      <c r="J90" s="80">
        <v>3.4858868590741589E-2</v>
      </c>
      <c r="K90" s="80">
        <v>5.3986725742450933E-2</v>
      </c>
      <c r="L90" s="80">
        <v>9.0102996979787811E-2</v>
      </c>
      <c r="M90" s="80">
        <v>7.7213488399275318E-2</v>
      </c>
      <c r="N90" s="80">
        <v>6.5370662583138492E-2</v>
      </c>
      <c r="O90" s="68"/>
    </row>
    <row r="91" spans="1:15" x14ac:dyDescent="0.3">
      <c r="A91" s="75" t="s">
        <v>53</v>
      </c>
      <c r="E91" s="4"/>
      <c r="F91" s="4"/>
      <c r="G91" s="4"/>
      <c r="H91" s="4"/>
      <c r="I91" s="4"/>
      <c r="J91" s="5"/>
      <c r="K91" s="5"/>
      <c r="L91" s="4"/>
      <c r="M91" s="4"/>
    </row>
    <row r="92" spans="1:15" x14ac:dyDescent="0.3">
      <c r="E92" s="4"/>
      <c r="F92" s="4"/>
      <c r="G92" s="4"/>
      <c r="H92" s="4"/>
      <c r="I92" s="4"/>
      <c r="J92" s="4"/>
      <c r="K92" s="4"/>
      <c r="L92" s="4"/>
      <c r="M92" s="4"/>
    </row>
    <row r="93" spans="1:15" x14ac:dyDescent="0.3">
      <c r="A93" t="s">
        <v>20</v>
      </c>
      <c r="B93" s="14">
        <v>1.4351963246787643E-2</v>
      </c>
      <c r="C93" s="14">
        <v>8.0059878914211791E-3</v>
      </c>
      <c r="D93" s="14">
        <v>4.1558866589889457E-2</v>
      </c>
      <c r="E93" s="14">
        <v>6.647765288178846E-2</v>
      </c>
      <c r="F93" s="14">
        <v>2.6036074808437774E-2</v>
      </c>
      <c r="G93" s="14">
        <v>7.8963211820975834E-2</v>
      </c>
      <c r="H93" s="14">
        <v>7.3887500194511527E-2</v>
      </c>
      <c r="I93" s="14">
        <v>7.8647819770015698E-2</v>
      </c>
      <c r="J93" s="14">
        <v>9.3045958356456557E-2</v>
      </c>
      <c r="K93" s="14">
        <v>6.9106863805745877E-2</v>
      </c>
      <c r="L93" s="14">
        <v>4.5981266891266519E-2</v>
      </c>
      <c r="M93" s="14">
        <v>4.3132879729102395E-2</v>
      </c>
      <c r="N93" s="14">
        <v>5.942071687900724E-2</v>
      </c>
      <c r="O93" s="4"/>
    </row>
    <row r="94" spans="1:15" x14ac:dyDescent="0.3">
      <c r="A94" t="s">
        <v>22</v>
      </c>
      <c r="B94" s="14">
        <v>4.2963518081510298E-2</v>
      </c>
      <c r="C94" s="14">
        <v>3.9176635316833644E-2</v>
      </c>
      <c r="D94" s="14">
        <v>0.10557871209375377</v>
      </c>
      <c r="E94" s="14">
        <v>5.7451606397829327E-2</v>
      </c>
      <c r="F94" s="14">
        <v>8.0314453964561952E-2</v>
      </c>
      <c r="G94" s="14">
        <v>2.8704129386662895E-2</v>
      </c>
      <c r="H94" s="14">
        <v>3.8534023519951756E-2</v>
      </c>
      <c r="I94" s="14">
        <v>6.7914527566992663E-2</v>
      </c>
      <c r="J94" s="14">
        <v>5.7800549272066855E-2</v>
      </c>
      <c r="K94" s="14">
        <v>0.11381596646895688</v>
      </c>
      <c r="L94" s="14">
        <v>0.14855283391915641</v>
      </c>
      <c r="M94" s="14">
        <v>0.1052262310969331</v>
      </c>
      <c r="N94" s="14">
        <v>7.4113727418572445E-2</v>
      </c>
      <c r="O94" s="14"/>
    </row>
    <row r="95" spans="1:15" x14ac:dyDescent="0.3">
      <c r="A95" t="s">
        <v>54</v>
      </c>
      <c r="B95" s="14">
        <v>1.1444316589562345E-2</v>
      </c>
      <c r="C95" s="206">
        <v>-1.6735459116937475E-2</v>
      </c>
      <c r="D95" s="206">
        <v>-2.8833721230928366E-3</v>
      </c>
      <c r="E95" s="14">
        <v>2.606688984951409E-2</v>
      </c>
      <c r="F95" s="14">
        <v>1.3802746705061469E-2</v>
      </c>
      <c r="G95" s="206">
        <v>-0.12233262668070358</v>
      </c>
      <c r="H95" s="14">
        <v>7.231531913116622E-2</v>
      </c>
      <c r="I95" s="14">
        <v>9.1205982911934491E-2</v>
      </c>
      <c r="J95" s="14">
        <v>0.1442516943356339</v>
      </c>
      <c r="K95" s="14">
        <v>0.12663967218679534</v>
      </c>
      <c r="L95" s="14">
        <v>0.16735686730985905</v>
      </c>
      <c r="M95" s="14">
        <v>0.20547585724282716</v>
      </c>
      <c r="N95" s="14">
        <v>5.5296485191969537E-2</v>
      </c>
      <c r="O95" s="14"/>
    </row>
    <row r="96" spans="1:15" x14ac:dyDescent="0.3">
      <c r="A96" t="s">
        <v>55</v>
      </c>
      <c r="B96" s="14">
        <v>2.1405890725938903E-2</v>
      </c>
      <c r="C96" s="14">
        <v>1.986787266116875E-2</v>
      </c>
      <c r="D96" s="14">
        <v>2.712745665964932E-3</v>
      </c>
      <c r="E96" s="206">
        <v>-2.3638683862402948E-2</v>
      </c>
      <c r="F96" s="206">
        <v>-8.2626834822880982E-3</v>
      </c>
      <c r="G96" s="14">
        <v>1.0129693286172138E-3</v>
      </c>
      <c r="H96" s="206">
        <v>-7.3859935117336507E-3</v>
      </c>
      <c r="I96" s="14">
        <v>4.7532205494334933E-3</v>
      </c>
      <c r="J96" s="14">
        <v>9.1673682299146575E-2</v>
      </c>
      <c r="K96" s="14">
        <v>8.3024792935110531E-2</v>
      </c>
      <c r="L96" s="14">
        <v>0.16825220932487464</v>
      </c>
      <c r="M96" s="14">
        <v>0.13431469892970846</v>
      </c>
      <c r="N96" s="14">
        <v>3.4762432487847161E-2</v>
      </c>
    </row>
    <row r="97" spans="1:14" x14ac:dyDescent="0.3">
      <c r="A97" t="s">
        <v>25</v>
      </c>
      <c r="B97" s="14">
        <v>3.2158998725228878E-2</v>
      </c>
      <c r="C97" s="14">
        <v>7.7212806026365349E-2</v>
      </c>
      <c r="D97" s="14">
        <v>2.6407308185100755E-2</v>
      </c>
      <c r="E97" s="14">
        <v>3.6404124509851379E-2</v>
      </c>
      <c r="F97" s="206">
        <v>-2.5173105545848704E-2</v>
      </c>
      <c r="G97" s="14">
        <v>0.20258649423371775</v>
      </c>
      <c r="H97" s="14">
        <v>5.6348686901742613E-2</v>
      </c>
      <c r="I97" s="14">
        <v>7.2582867737328693E-2</v>
      </c>
      <c r="J97" s="14">
        <v>0.11272459421776761</v>
      </c>
      <c r="K97" s="14">
        <v>7.4850235114766073E-2</v>
      </c>
      <c r="L97" s="14">
        <v>8.7837073354704878E-2</v>
      </c>
      <c r="M97" s="14">
        <v>9.6530229397775447E-2</v>
      </c>
      <c r="N97" s="14">
        <v>7.011183636136864E-2</v>
      </c>
    </row>
    <row r="98" spans="1:14" x14ac:dyDescent="0.3">
      <c r="A98" t="s">
        <v>26</v>
      </c>
      <c r="B98" s="14">
        <v>0.15973148617125246</v>
      </c>
      <c r="C98" s="14">
        <v>0.14817269615410431</v>
      </c>
      <c r="D98" s="14">
        <v>0.18159140335166943</v>
      </c>
      <c r="E98" s="14">
        <v>2.8551473078225535E-2</v>
      </c>
      <c r="F98" s="14">
        <v>0.12060230270456843</v>
      </c>
      <c r="G98" s="14">
        <v>6.0329290002985501E-2</v>
      </c>
      <c r="H98" s="14">
        <v>0.34878931518318951</v>
      </c>
      <c r="I98" s="14">
        <v>0.15681225106441424</v>
      </c>
      <c r="J98" s="14">
        <v>0.12242721873052345</v>
      </c>
      <c r="K98" s="14">
        <v>0.14609091788806097</v>
      </c>
      <c r="L98" s="14">
        <v>0.19869588842600977</v>
      </c>
      <c r="M98" s="14">
        <v>0.13948285482665318</v>
      </c>
      <c r="N98" s="14">
        <v>0.14922208056153821</v>
      </c>
    </row>
    <row r="99" spans="1:14" x14ac:dyDescent="0.3">
      <c r="A99" t="s">
        <v>27</v>
      </c>
      <c r="B99" s="14">
        <v>4.7660745559169375E-2</v>
      </c>
      <c r="C99" s="206">
        <v>-3.432070635146682E-2</v>
      </c>
      <c r="D99" s="206">
        <v>-6.5831842576028624E-3</v>
      </c>
      <c r="E99" s="206">
        <v>-9.6064647050297144E-2</v>
      </c>
      <c r="F99" s="206">
        <v>-0.1161635778492953</v>
      </c>
      <c r="G99" s="206">
        <v>-0.13447782546494993</v>
      </c>
      <c r="H99" s="206">
        <v>-2.5999214376902682E-2</v>
      </c>
      <c r="I99" s="206">
        <v>-3.0177324647249568E-2</v>
      </c>
      <c r="J99" s="206">
        <v>-1.7873651771956857E-2</v>
      </c>
      <c r="K99" s="206">
        <v>-1.9250019250019249E-2</v>
      </c>
      <c r="L99" s="14">
        <v>0.12470857142857143</v>
      </c>
      <c r="M99" s="14">
        <v>0.17715658288658359</v>
      </c>
      <c r="N99" s="206">
        <v>-2.0537936930568865E-2</v>
      </c>
    </row>
    <row r="100" spans="1:14" s="15" customFormat="1" x14ac:dyDescent="0.3">
      <c r="A100" s="15" t="s">
        <v>56</v>
      </c>
      <c r="B100" s="21">
        <v>5.8278338244480359E-2</v>
      </c>
      <c r="C100" s="21">
        <v>5.2345479541952393E-2</v>
      </c>
      <c r="D100" s="21">
        <v>5.9424756892368751E-2</v>
      </c>
      <c r="E100" s="21">
        <v>5.0550562302248837E-2</v>
      </c>
      <c r="F100" s="21">
        <v>3.5261236509619105E-2</v>
      </c>
      <c r="G100" s="21">
        <v>4.7667188261694138E-2</v>
      </c>
      <c r="H100" s="21">
        <v>6.3941715656194789E-2</v>
      </c>
      <c r="I100" s="21">
        <v>6.6988055017402418E-2</v>
      </c>
      <c r="J100" s="21">
        <v>0.10114751342449697</v>
      </c>
      <c r="K100" s="21">
        <v>8.9576818667182978E-2</v>
      </c>
      <c r="L100" s="21">
        <v>8.7780085344279279E-2</v>
      </c>
      <c r="M100" s="21">
        <v>8.5777920301628605E-2</v>
      </c>
      <c r="N100" s="21">
        <v>6.5276001921758142E-2</v>
      </c>
    </row>
    <row r="101" spans="1:14" x14ac:dyDescent="0.3">
      <c r="A101" t="s">
        <v>2</v>
      </c>
      <c r="B101" s="14">
        <v>8.0507300986416216E-2</v>
      </c>
      <c r="C101" s="14">
        <v>8.1570310045156316E-2</v>
      </c>
      <c r="D101" s="14">
        <v>5.9463929736924277E-2</v>
      </c>
      <c r="E101" s="14">
        <v>7.3401391976381597E-2</v>
      </c>
      <c r="F101" s="14">
        <v>5.7387328680712106E-2</v>
      </c>
      <c r="G101" s="14">
        <v>8.2780785641089621E-2</v>
      </c>
      <c r="H101" s="14">
        <v>0.10489244458350291</v>
      </c>
      <c r="I101" s="14">
        <v>5.0063561738543719E-2</v>
      </c>
      <c r="J101" s="14">
        <v>0.14620840508588878</v>
      </c>
      <c r="K101" s="14">
        <v>0.10820253791850908</v>
      </c>
      <c r="L101" s="14">
        <v>9.9831187249198192E-2</v>
      </c>
      <c r="M101" s="14">
        <v>8.9346640754058376E-2</v>
      </c>
      <c r="N101" s="14">
        <v>8.5378345991267715E-2</v>
      </c>
    </row>
  </sheetData>
  <pageMargins left="0.7" right="0.7" top="0.75" bottom="0.75" header="0.3" footer="0.3"/>
  <pageSetup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0781-4BF5-4FEA-A621-B02E50D98387}">
  <dimension ref="A1:P94"/>
  <sheetViews>
    <sheetView workbookViewId="0">
      <selection activeCell="H2" sqref="H2"/>
    </sheetView>
  </sheetViews>
  <sheetFormatPr defaultColWidth="8.77734375" defaultRowHeight="14.4" x14ac:dyDescent="0.3"/>
  <cols>
    <col min="1" max="1" width="14.21875" customWidth="1"/>
    <col min="2" max="13" width="9.5546875" bestFit="1" customWidth="1"/>
    <col min="14" max="14" width="10.5546875" bestFit="1" customWidth="1"/>
    <col min="15" max="16" width="8.77734375" bestFit="1" customWidth="1"/>
  </cols>
  <sheetData>
    <row r="1" spans="1:16" s="32" customFormat="1" x14ac:dyDescent="0.3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1:16" s="32" customFormat="1" x14ac:dyDescent="0.3">
      <c r="A2" s="27" t="s">
        <v>115</v>
      </c>
      <c r="B2" s="26"/>
      <c r="C2" s="26"/>
      <c r="D2" s="26"/>
      <c r="E2" s="26"/>
      <c r="F2" s="26"/>
      <c r="G2" s="26"/>
      <c r="H2" s="28">
        <v>2014</v>
      </c>
      <c r="I2" s="179"/>
      <c r="J2" s="179"/>
      <c r="K2" s="179"/>
      <c r="L2" s="179"/>
      <c r="M2" s="26"/>
      <c r="N2" s="26"/>
      <c r="O2" s="26"/>
      <c r="P2" s="28" t="s">
        <v>1</v>
      </c>
    </row>
    <row r="3" spans="1:16" x14ac:dyDescent="0.3">
      <c r="A3" s="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3" t="s">
        <v>2</v>
      </c>
      <c r="O3" s="3" t="s">
        <v>3</v>
      </c>
      <c r="P3" s="3" t="s">
        <v>4</v>
      </c>
    </row>
    <row r="4" spans="1:16" ht="16.2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107</v>
      </c>
      <c r="P4" s="3" t="s">
        <v>19</v>
      </c>
    </row>
    <row r="5" spans="1:16" x14ac:dyDescent="0.3">
      <c r="A5" s="4" t="s">
        <v>20</v>
      </c>
      <c r="B5" s="5">
        <v>577691</v>
      </c>
      <c r="C5" s="5">
        <v>497003</v>
      </c>
      <c r="D5" s="5">
        <v>806663</v>
      </c>
      <c r="E5" s="5">
        <v>868367</v>
      </c>
      <c r="F5" s="5">
        <v>1305842</v>
      </c>
      <c r="G5" s="5">
        <v>1614486</v>
      </c>
      <c r="H5" s="5">
        <v>1413798</v>
      </c>
      <c r="I5" s="5">
        <v>1185907</v>
      </c>
      <c r="J5" s="5">
        <v>1241537</v>
      </c>
      <c r="K5" s="5">
        <v>915090</v>
      </c>
      <c r="L5" s="5">
        <v>675275</v>
      </c>
      <c r="M5" s="5">
        <v>790557</v>
      </c>
      <c r="N5" s="5">
        <v>11892216</v>
      </c>
      <c r="O5" s="6">
        <v>4.2446398085271481E-2</v>
      </c>
      <c r="P5" s="14">
        <v>0.17443314551401204</v>
      </c>
    </row>
    <row r="6" spans="1:16" x14ac:dyDescent="0.3">
      <c r="A6" s="4" t="s">
        <v>21</v>
      </c>
      <c r="B6" s="5">
        <v>498620</v>
      </c>
      <c r="C6" s="5">
        <v>550203</v>
      </c>
      <c r="D6" s="5">
        <v>705211</v>
      </c>
      <c r="E6" s="5">
        <v>629774</v>
      </c>
      <c r="F6" s="5">
        <v>624280</v>
      </c>
      <c r="G6" s="5">
        <v>742860</v>
      </c>
      <c r="H6" s="5">
        <v>821650</v>
      </c>
      <c r="I6" s="5">
        <v>629224</v>
      </c>
      <c r="J6" s="5">
        <v>347244</v>
      </c>
      <c r="K6" s="5">
        <v>436791</v>
      </c>
      <c r="L6" s="5">
        <v>513983</v>
      </c>
      <c r="M6" s="5">
        <v>672032</v>
      </c>
      <c r="N6" s="5">
        <v>7171872</v>
      </c>
      <c r="O6" s="6">
        <v>9.5649192899113236E-2</v>
      </c>
      <c r="P6" s="14">
        <v>0.10519588545851073</v>
      </c>
    </row>
    <row r="7" spans="1:16" x14ac:dyDescent="0.3">
      <c r="A7" s="4" t="s">
        <v>22</v>
      </c>
      <c r="B7" s="5">
        <v>376296</v>
      </c>
      <c r="C7" s="5">
        <v>312814</v>
      </c>
      <c r="D7" s="5">
        <v>397296</v>
      </c>
      <c r="E7" s="5">
        <v>381817</v>
      </c>
      <c r="F7" s="5">
        <v>379197</v>
      </c>
      <c r="G7" s="5">
        <v>424155</v>
      </c>
      <c r="H7" s="5">
        <v>397960</v>
      </c>
      <c r="I7" s="5">
        <v>342239</v>
      </c>
      <c r="J7" s="5">
        <v>338630</v>
      </c>
      <c r="K7" s="5">
        <v>397721</v>
      </c>
      <c r="L7" s="5">
        <v>364160</v>
      </c>
      <c r="M7" s="5">
        <v>396232</v>
      </c>
      <c r="N7" s="5">
        <v>4508517</v>
      </c>
      <c r="O7" s="6">
        <v>4.1885800410698115E-2</v>
      </c>
      <c r="P7" s="14">
        <v>6.6130215084673621E-2</v>
      </c>
    </row>
    <row r="8" spans="1:16" x14ac:dyDescent="0.3">
      <c r="A8" s="4" t="s">
        <v>23</v>
      </c>
      <c r="B8" s="5">
        <v>127749</v>
      </c>
      <c r="C8" s="5">
        <v>137612</v>
      </c>
      <c r="D8" s="5">
        <v>154680</v>
      </c>
      <c r="E8" s="5">
        <v>123068</v>
      </c>
      <c r="F8" s="5">
        <v>144464</v>
      </c>
      <c r="G8" s="5">
        <v>208023</v>
      </c>
      <c r="H8" s="5">
        <v>167627</v>
      </c>
      <c r="I8" s="5">
        <v>143609</v>
      </c>
      <c r="J8" s="5">
        <v>112581</v>
      </c>
      <c r="K8" s="5">
        <v>123729</v>
      </c>
      <c r="L8" s="5">
        <v>134019</v>
      </c>
      <c r="M8" s="5">
        <v>194344</v>
      </c>
      <c r="N8" s="5">
        <v>1771505</v>
      </c>
      <c r="O8" s="6">
        <v>2.0929720583590942E-2</v>
      </c>
      <c r="P8" s="14">
        <v>2.598415547142769E-2</v>
      </c>
    </row>
    <row r="9" spans="1:16" x14ac:dyDescent="0.3">
      <c r="A9" s="4" t="s">
        <v>58</v>
      </c>
      <c r="B9" s="5">
        <v>219192</v>
      </c>
      <c r="C9" s="5">
        <v>225540</v>
      </c>
      <c r="D9" s="5">
        <v>283108</v>
      </c>
      <c r="E9" s="5">
        <v>213929</v>
      </c>
      <c r="F9" s="5">
        <v>209012</v>
      </c>
      <c r="G9" s="5">
        <v>301095</v>
      </c>
      <c r="H9" s="5">
        <v>308557</v>
      </c>
      <c r="I9" s="5">
        <v>206176</v>
      </c>
      <c r="J9" s="5">
        <v>121158</v>
      </c>
      <c r="K9" s="5">
        <v>145848</v>
      </c>
      <c r="L9" s="5">
        <v>180485</v>
      </c>
      <c r="M9" s="5">
        <v>283007</v>
      </c>
      <c r="N9" s="5">
        <v>2697107</v>
      </c>
      <c r="O9" s="6">
        <v>8.0545307186002266E-2</v>
      </c>
      <c r="P9" s="14">
        <v>3.9560739377577779E-2</v>
      </c>
    </row>
    <row r="10" spans="1:16" x14ac:dyDescent="0.3">
      <c r="A10" s="4" t="s">
        <v>25</v>
      </c>
      <c r="B10" s="5">
        <v>51774</v>
      </c>
      <c r="C10" s="5">
        <v>62658</v>
      </c>
      <c r="D10" s="5">
        <v>60097</v>
      </c>
      <c r="E10" s="5">
        <v>41314</v>
      </c>
      <c r="F10" s="5">
        <v>46359</v>
      </c>
      <c r="G10" s="5">
        <v>45003</v>
      </c>
      <c r="H10" s="5">
        <v>48892</v>
      </c>
      <c r="I10" s="5">
        <v>39913</v>
      </c>
      <c r="J10" s="5">
        <v>38013</v>
      </c>
      <c r="K10" s="5">
        <v>46573</v>
      </c>
      <c r="L10" s="5">
        <v>53030</v>
      </c>
      <c r="M10" s="5">
        <v>67699</v>
      </c>
      <c r="N10" s="5">
        <v>601325</v>
      </c>
      <c r="O10" s="6">
        <v>5.1716116665150871E-2</v>
      </c>
      <c r="P10" s="14">
        <v>8.8201401005677405E-3</v>
      </c>
    </row>
    <row r="11" spans="1:16" x14ac:dyDescent="0.3">
      <c r="A11" s="4" t="s">
        <v>26</v>
      </c>
      <c r="B11" s="5">
        <v>140179</v>
      </c>
      <c r="C11" s="5">
        <v>119192</v>
      </c>
      <c r="D11" s="5">
        <v>140706</v>
      </c>
      <c r="E11" s="5">
        <v>141744</v>
      </c>
      <c r="F11" s="5">
        <v>162244</v>
      </c>
      <c r="G11" s="5">
        <v>180874</v>
      </c>
      <c r="H11" s="5">
        <v>148098</v>
      </c>
      <c r="I11" s="5">
        <v>145620</v>
      </c>
      <c r="J11" s="5">
        <v>133173</v>
      </c>
      <c r="K11" s="5">
        <v>134341</v>
      </c>
      <c r="L11" s="5">
        <v>143546</v>
      </c>
      <c r="M11" s="5">
        <v>189966</v>
      </c>
      <c r="N11" s="5">
        <v>1779683</v>
      </c>
      <c r="O11" s="6">
        <v>0.12675104876155599</v>
      </c>
      <c r="P11" s="14">
        <v>2.6104109083438572E-2</v>
      </c>
    </row>
    <row r="12" spans="1:16" x14ac:dyDescent="0.3">
      <c r="A12" s="4" t="s">
        <v>27</v>
      </c>
      <c r="B12" s="5">
        <v>23982</v>
      </c>
      <c r="C12" s="5">
        <v>21066</v>
      </c>
      <c r="D12" s="5">
        <v>27950</v>
      </c>
      <c r="E12" s="5">
        <v>27596</v>
      </c>
      <c r="F12" s="5">
        <v>36044</v>
      </c>
      <c r="G12" s="5">
        <v>40542</v>
      </c>
      <c r="H12" s="5">
        <v>40732</v>
      </c>
      <c r="I12" s="5">
        <v>34231</v>
      </c>
      <c r="J12" s="5">
        <v>29205</v>
      </c>
      <c r="K12" s="5">
        <v>25974</v>
      </c>
      <c r="L12" s="5">
        <v>21875</v>
      </c>
      <c r="M12" s="5">
        <v>28726</v>
      </c>
      <c r="N12" s="5">
        <v>357923</v>
      </c>
      <c r="O12" s="6">
        <v>1.6976939775194062E-2</v>
      </c>
      <c r="P12" s="14">
        <v>5.249958018069276E-3</v>
      </c>
    </row>
    <row r="13" spans="1:16" x14ac:dyDescent="0.3">
      <c r="A13" s="4"/>
      <c r="B13" s="5"/>
      <c r="C13" s="5"/>
      <c r="D13" s="5"/>
      <c r="E13" s="4"/>
      <c r="F13" s="4"/>
      <c r="G13" s="5"/>
      <c r="H13" s="5"/>
      <c r="I13" s="5"/>
      <c r="J13" s="4"/>
      <c r="K13" s="4"/>
      <c r="L13" s="4"/>
      <c r="M13" s="4"/>
      <c r="N13" s="5"/>
      <c r="O13" s="6"/>
      <c r="P13" s="14"/>
    </row>
    <row r="14" spans="1:16" ht="16.2" x14ac:dyDescent="0.3">
      <c r="A14" s="4" t="s">
        <v>28</v>
      </c>
      <c r="B14" s="5">
        <v>2015483</v>
      </c>
      <c r="C14" s="5">
        <v>1926088</v>
      </c>
      <c r="D14" s="5">
        <v>2575711</v>
      </c>
      <c r="E14" s="5">
        <v>2427609</v>
      </c>
      <c r="F14" s="5">
        <v>2907442</v>
      </c>
      <c r="G14" s="5">
        <v>3557038</v>
      </c>
      <c r="H14" s="5">
        <v>3347314</v>
      </c>
      <c r="I14" s="5">
        <v>2726919</v>
      </c>
      <c r="J14" s="5">
        <v>2361541</v>
      </c>
      <c r="K14" s="5">
        <v>2226067</v>
      </c>
      <c r="L14" s="5">
        <v>2086373</v>
      </c>
      <c r="M14" s="5">
        <v>2622563</v>
      </c>
      <c r="N14" s="5">
        <v>30780148</v>
      </c>
      <c r="O14" s="6">
        <v>6.0818777904733071E-2</v>
      </c>
      <c r="P14" s="14">
        <v>0.45147834810827747</v>
      </c>
    </row>
    <row r="15" spans="1:16" x14ac:dyDescent="0.3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8"/>
      <c r="P15" s="14"/>
    </row>
    <row r="16" spans="1:16" ht="16.2" x14ac:dyDescent="0.3">
      <c r="A16" s="4" t="s">
        <v>108</v>
      </c>
      <c r="B16" s="5">
        <v>2073218.5</v>
      </c>
      <c r="C16" s="5">
        <v>1975580.8</v>
      </c>
      <c r="D16" s="5">
        <v>2396038.5</v>
      </c>
      <c r="E16" s="5">
        <v>2052385.2</v>
      </c>
      <c r="F16" s="5">
        <v>2123547.9</v>
      </c>
      <c r="G16" s="5">
        <v>2199477.2000000002</v>
      </c>
      <c r="H16" s="5">
        <v>2313740.6</v>
      </c>
      <c r="I16" s="5">
        <v>2113128.7999999998</v>
      </c>
      <c r="J16" s="5">
        <v>1608221.3</v>
      </c>
      <c r="K16" s="5">
        <v>1875762.6</v>
      </c>
      <c r="L16" s="5">
        <v>2265596.2000000002</v>
      </c>
      <c r="M16" s="5">
        <v>2884937.1</v>
      </c>
      <c r="N16" s="5">
        <v>25881634.700000003</v>
      </c>
      <c r="O16" s="6">
        <v>0.24129292328925922</v>
      </c>
      <c r="P16" s="14">
        <v>0.37962772890818702</v>
      </c>
    </row>
    <row r="17" spans="1:16" ht="16.2" x14ac:dyDescent="0.3">
      <c r="A17" s="10" t="s">
        <v>30</v>
      </c>
      <c r="B17" s="5">
        <v>548728</v>
      </c>
      <c r="C17" s="5">
        <v>606312</v>
      </c>
      <c r="D17" s="5">
        <v>747971</v>
      </c>
      <c r="E17" s="5">
        <v>582815</v>
      </c>
      <c r="F17" s="5">
        <v>580708</v>
      </c>
      <c r="G17" s="5">
        <v>708298</v>
      </c>
      <c r="H17" s="5">
        <v>701251</v>
      </c>
      <c r="I17" s="5">
        <v>517592</v>
      </c>
      <c r="J17" s="5">
        <v>305072</v>
      </c>
      <c r="K17" s="5">
        <v>406687</v>
      </c>
      <c r="L17" s="5">
        <v>516643</v>
      </c>
      <c r="M17" s="5">
        <v>708513</v>
      </c>
      <c r="N17" s="5">
        <v>6930590</v>
      </c>
      <c r="O17" s="6">
        <v>0.11441422739800963</v>
      </c>
      <c r="P17" s="11" t="s">
        <v>31</v>
      </c>
    </row>
    <row r="18" spans="1:16" ht="16.2" x14ac:dyDescent="0.3">
      <c r="A18" s="4" t="s">
        <v>80</v>
      </c>
      <c r="B18" s="5">
        <v>450103</v>
      </c>
      <c r="C18" s="5">
        <v>483157</v>
      </c>
      <c r="D18" s="5">
        <v>553030</v>
      </c>
      <c r="E18" s="5">
        <v>662708</v>
      </c>
      <c r="F18" s="5">
        <v>992697</v>
      </c>
      <c r="G18" s="5">
        <v>1402535</v>
      </c>
      <c r="H18" s="5">
        <v>1840827</v>
      </c>
      <c r="I18" s="5">
        <v>1889787</v>
      </c>
      <c r="J18" s="5">
        <v>1074367</v>
      </c>
      <c r="K18" s="5">
        <v>860615</v>
      </c>
      <c r="L18" s="5">
        <v>562470</v>
      </c>
      <c r="M18" s="22">
        <v>742276</v>
      </c>
      <c r="N18" s="5">
        <v>11514572</v>
      </c>
      <c r="O18" s="6">
        <v>3.2191331585701014E-3</v>
      </c>
      <c r="P18" s="14">
        <v>0.1688939229835355</v>
      </c>
    </row>
    <row r="19" spans="1:16" ht="16.2" x14ac:dyDescent="0.3">
      <c r="A19" s="10" t="s">
        <v>109</v>
      </c>
      <c r="B19" s="5">
        <v>161568</v>
      </c>
      <c r="C19" s="5">
        <v>165605</v>
      </c>
      <c r="D19" s="5">
        <v>202916</v>
      </c>
      <c r="E19" s="5">
        <v>209928</v>
      </c>
      <c r="F19" s="5">
        <v>293771</v>
      </c>
      <c r="G19" s="5">
        <v>409699</v>
      </c>
      <c r="H19" s="5">
        <v>468524</v>
      </c>
      <c r="I19" s="5">
        <v>423053</v>
      </c>
      <c r="J19" s="5">
        <v>330791</v>
      </c>
      <c r="K19" s="5">
        <v>280995</v>
      </c>
      <c r="L19" s="5">
        <v>206608</v>
      </c>
      <c r="M19" s="22">
        <v>256665</v>
      </c>
      <c r="N19" s="5">
        <v>3410123</v>
      </c>
      <c r="O19" s="6">
        <v>5.8767552087311332E-2</v>
      </c>
      <c r="P19" s="11" t="s">
        <v>31</v>
      </c>
    </row>
    <row r="20" spans="1:16" x14ac:dyDescent="0.3">
      <c r="A20" s="12" t="s">
        <v>33</v>
      </c>
      <c r="B20" s="5">
        <v>2523321.5</v>
      </c>
      <c r="C20" s="5">
        <v>2458737.7999999998</v>
      </c>
      <c r="D20" s="5">
        <v>2949068.5</v>
      </c>
      <c r="E20" s="5">
        <v>2715093.2</v>
      </c>
      <c r="F20" s="5">
        <v>3116244.9</v>
      </c>
      <c r="G20" s="5">
        <v>3602012.2</v>
      </c>
      <c r="H20" s="5">
        <v>4154567.6</v>
      </c>
      <c r="I20" s="5">
        <v>4002915.8</v>
      </c>
      <c r="J20" s="5">
        <v>2682588.2999999998</v>
      </c>
      <c r="K20" s="5">
        <v>2736377.6</v>
      </c>
      <c r="L20" s="5">
        <v>2828066.2</v>
      </c>
      <c r="M20" s="5">
        <v>3627213.1</v>
      </c>
      <c r="N20" s="5">
        <v>37396206.700000003</v>
      </c>
      <c r="O20" s="6">
        <v>0.15676845187053218</v>
      </c>
      <c r="P20" s="14">
        <v>0.54852165189172253</v>
      </c>
    </row>
    <row r="21" spans="1:16" x14ac:dyDescent="0.3">
      <c r="A21" s="4"/>
      <c r="B21" s="5"/>
      <c r="C21" s="5"/>
      <c r="D21" s="5"/>
      <c r="E21" s="4"/>
      <c r="F21" s="4"/>
      <c r="G21" s="5"/>
      <c r="H21" s="5"/>
      <c r="I21" s="5"/>
      <c r="J21" s="5"/>
      <c r="K21" s="5"/>
      <c r="L21" s="4"/>
      <c r="M21" s="4"/>
      <c r="N21" s="5"/>
      <c r="O21" s="6"/>
      <c r="P21" s="14"/>
    </row>
    <row r="22" spans="1:16" x14ac:dyDescent="0.3">
      <c r="A22" s="4" t="s">
        <v>64</v>
      </c>
      <c r="B22" s="5">
        <v>4538804.5</v>
      </c>
      <c r="C22" s="5">
        <v>4384825.8</v>
      </c>
      <c r="D22" s="5">
        <v>5524779.5</v>
      </c>
      <c r="E22" s="5">
        <v>5142702.2</v>
      </c>
      <c r="F22" s="5">
        <v>6023686.9000000004</v>
      </c>
      <c r="G22" s="5">
        <v>7159050.2000000002</v>
      </c>
      <c r="H22" s="5">
        <v>7501881.5999999996</v>
      </c>
      <c r="I22" s="5">
        <v>6729834.7999999998</v>
      </c>
      <c r="J22" s="5">
        <v>5044129.3</v>
      </c>
      <c r="K22" s="5">
        <v>4962444.5999999996</v>
      </c>
      <c r="L22" s="5">
        <v>4914439.2</v>
      </c>
      <c r="M22" s="5">
        <v>6249776.0999999996</v>
      </c>
      <c r="N22" s="5">
        <v>68176354.700000003</v>
      </c>
      <c r="O22" s="6">
        <v>0.11138437373857121</v>
      </c>
      <c r="P22" s="14">
        <v>1</v>
      </c>
    </row>
    <row r="23" spans="1:16" ht="16.2" x14ac:dyDescent="0.3">
      <c r="A23" s="4" t="s">
        <v>98</v>
      </c>
      <c r="B23" s="14">
        <v>9.618107537073059E-2</v>
      </c>
      <c r="C23" s="14">
        <v>9.6595384968163583E-2</v>
      </c>
      <c r="D23" s="14">
        <v>8.7076406478203E-2</v>
      </c>
      <c r="E23" s="14">
        <v>0.15879111011766819</v>
      </c>
      <c r="F23" s="14">
        <v>0.16160852806907575</v>
      </c>
      <c r="G23" s="14">
        <v>9.037336077702153E-2</v>
      </c>
      <c r="H23" s="14">
        <v>9.4674686936630059E-2</v>
      </c>
      <c r="I23" s="14">
        <v>5.7693637851173228E-2</v>
      </c>
      <c r="J23" s="14">
        <v>6.2101307675554947E-2</v>
      </c>
      <c r="K23" s="14">
        <v>0.11071823390404689</v>
      </c>
      <c r="L23" s="14">
        <v>0.11921353239160641</v>
      </c>
      <c r="M23" s="14">
        <v>0.17303061702701233</v>
      </c>
      <c r="N23" s="14"/>
      <c r="O23" s="6"/>
      <c r="P23" s="4"/>
    </row>
    <row r="24" spans="1:16" ht="16.2" x14ac:dyDescent="0.3">
      <c r="A24" s="4"/>
      <c r="B24" s="4"/>
      <c r="C24" s="11"/>
      <c r="D24" s="16"/>
      <c r="E24" s="16"/>
      <c r="F24" s="16"/>
      <c r="G24" s="16"/>
      <c r="H24" s="4"/>
      <c r="I24" s="11" t="s">
        <v>66</v>
      </c>
      <c r="J24" s="4"/>
      <c r="K24" s="4"/>
      <c r="L24" s="4"/>
      <c r="M24" s="4"/>
      <c r="N24" s="5"/>
      <c r="O24" s="5"/>
      <c r="P24" s="4"/>
    </row>
    <row r="25" spans="1:16" x14ac:dyDescent="0.3">
      <c r="A25" s="4" t="s">
        <v>110</v>
      </c>
      <c r="B25" s="5"/>
      <c r="C25" s="5"/>
      <c r="D25" s="5"/>
      <c r="E25" s="5"/>
      <c r="F25" s="5"/>
      <c r="G25" s="4"/>
      <c r="H25" s="4"/>
      <c r="I25" s="4"/>
      <c r="J25" s="4"/>
      <c r="K25" s="4"/>
      <c r="L25" s="4"/>
      <c r="M25" s="4"/>
      <c r="N25" s="5"/>
      <c r="O25" s="5"/>
      <c r="P25" s="4"/>
    </row>
    <row r="26" spans="1:16" x14ac:dyDescent="0.3">
      <c r="A26" s="4" t="s">
        <v>68</v>
      </c>
      <c r="B26" s="5"/>
      <c r="C26" s="5"/>
      <c r="D26" s="5"/>
      <c r="E26" s="5"/>
      <c r="F26" s="5"/>
      <c r="G26" s="4"/>
      <c r="H26" s="4"/>
      <c r="I26" s="4"/>
      <c r="J26" s="4"/>
      <c r="K26" s="5"/>
      <c r="L26" s="4"/>
      <c r="M26" s="4"/>
      <c r="N26" s="5"/>
      <c r="O26" s="14"/>
      <c r="P26" s="4"/>
    </row>
    <row r="27" spans="1:16" x14ac:dyDescent="0.3">
      <c r="A27" s="4" t="s">
        <v>111</v>
      </c>
      <c r="B27" s="4"/>
      <c r="C27" s="4"/>
      <c r="D27" s="4"/>
      <c r="E27" s="4"/>
      <c r="F27" s="4"/>
      <c r="G27" s="4"/>
      <c r="H27" s="4"/>
      <c r="I27" s="4"/>
      <c r="J27" s="4"/>
      <c r="K27" s="5"/>
      <c r="L27" s="4"/>
      <c r="M27" s="4"/>
      <c r="N27" s="5"/>
      <c r="O27" s="14"/>
      <c r="P27" s="4"/>
    </row>
    <row r="28" spans="1:16" x14ac:dyDescent="0.3">
      <c r="A28" s="4" t="s">
        <v>112</v>
      </c>
      <c r="B28" s="4"/>
      <c r="C28" s="4"/>
      <c r="D28" s="4"/>
      <c r="E28" s="4"/>
      <c r="F28" s="4"/>
      <c r="G28" s="4"/>
      <c r="H28" s="4"/>
      <c r="I28" s="4"/>
      <c r="J28" s="4"/>
      <c r="K28" s="5"/>
      <c r="L28" s="4"/>
      <c r="M28" s="4"/>
      <c r="N28" s="34"/>
      <c r="O28" s="14"/>
      <c r="P28" s="4"/>
    </row>
    <row r="29" spans="1:16" x14ac:dyDescent="0.3">
      <c r="A29" s="4" t="s">
        <v>113</v>
      </c>
      <c r="B29" s="4"/>
      <c r="C29" s="4"/>
      <c r="D29" s="4"/>
      <c r="E29" s="4"/>
      <c r="F29" s="4"/>
      <c r="G29" s="4"/>
      <c r="H29" s="4"/>
      <c r="I29" s="4"/>
      <c r="J29" s="4"/>
      <c r="K29" s="5"/>
      <c r="L29" s="4"/>
      <c r="M29" s="4"/>
      <c r="N29" s="5"/>
      <c r="O29" s="4"/>
      <c r="P29" s="4"/>
    </row>
    <row r="30" spans="1:16" x14ac:dyDescent="0.3">
      <c r="A30" s="4" t="s">
        <v>114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3">
      <c r="A31" s="4" t="s">
        <v>115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3">
      <c r="A32" s="19"/>
      <c r="B32" s="19"/>
      <c r="C32" s="19"/>
      <c r="D32" s="17" t="s">
        <v>237</v>
      </c>
      <c r="E32" s="17"/>
      <c r="F32" s="17"/>
      <c r="G32" s="17"/>
      <c r="H32" s="17"/>
      <c r="I32" s="17"/>
      <c r="J32" s="17"/>
      <c r="K32" s="17"/>
      <c r="L32" s="17"/>
      <c r="M32" s="19"/>
      <c r="N32" s="19"/>
      <c r="O32" s="19"/>
      <c r="P32" s="4"/>
    </row>
    <row r="33" spans="1:16" s="32" customFormat="1" x14ac:dyDescent="0.3">
      <c r="A33" s="25" t="s">
        <v>0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7"/>
    </row>
    <row r="34" spans="1:16" s="32" customFormat="1" x14ac:dyDescent="0.3">
      <c r="A34" s="25"/>
      <c r="B34" s="26"/>
      <c r="C34" s="26"/>
      <c r="D34" s="26"/>
      <c r="E34" s="26"/>
      <c r="F34" s="26"/>
      <c r="G34" s="26"/>
      <c r="H34" s="28">
        <v>2013</v>
      </c>
      <c r="I34" s="26"/>
      <c r="J34" s="26"/>
      <c r="K34" s="26"/>
      <c r="L34" s="26"/>
      <c r="M34" s="26"/>
      <c r="N34" s="26"/>
      <c r="O34" s="26"/>
      <c r="P34" s="27"/>
    </row>
    <row r="35" spans="1:16" x14ac:dyDescent="0.3">
      <c r="A35" s="15"/>
      <c r="B35" s="15"/>
      <c r="C35" s="15"/>
      <c r="D35" s="15"/>
      <c r="E35" s="15"/>
      <c r="F35" s="15"/>
      <c r="G35" s="4"/>
      <c r="H35" s="17"/>
      <c r="I35" s="17"/>
      <c r="J35" s="17"/>
      <c r="K35" s="17"/>
      <c r="L35" s="17"/>
      <c r="M35" s="17"/>
      <c r="N35" s="3" t="s">
        <v>2</v>
      </c>
      <c r="O35" s="3"/>
      <c r="P35" s="3" t="s">
        <v>40</v>
      </c>
    </row>
    <row r="36" spans="1:16" x14ac:dyDescent="0.3">
      <c r="A36" s="3" t="s">
        <v>5</v>
      </c>
      <c r="B36" s="3" t="s">
        <v>6</v>
      </c>
      <c r="C36" s="3" t="s">
        <v>7</v>
      </c>
      <c r="D36" s="3" t="s">
        <v>8</v>
      </c>
      <c r="E36" s="3" t="s">
        <v>9</v>
      </c>
      <c r="F36" s="3" t="s">
        <v>10</v>
      </c>
      <c r="G36" s="3" t="s">
        <v>11</v>
      </c>
      <c r="H36" s="3" t="s">
        <v>12</v>
      </c>
      <c r="I36" s="3" t="s">
        <v>13</v>
      </c>
      <c r="J36" s="3" t="s">
        <v>14</v>
      </c>
      <c r="K36" s="3" t="s">
        <v>15</v>
      </c>
      <c r="L36" s="3" t="s">
        <v>16</v>
      </c>
      <c r="M36" s="3" t="s">
        <v>17</v>
      </c>
      <c r="N36" s="3" t="s">
        <v>1</v>
      </c>
      <c r="O36" s="3"/>
      <c r="P36" s="3" t="s">
        <v>19</v>
      </c>
    </row>
    <row r="37" spans="1:16" x14ac:dyDescent="0.3">
      <c r="A37" s="4" t="s">
        <v>20</v>
      </c>
      <c r="B37" s="5">
        <v>563169</v>
      </c>
      <c r="C37" s="5">
        <v>480637</v>
      </c>
      <c r="D37" s="5">
        <v>797405</v>
      </c>
      <c r="E37" s="5">
        <v>815393</v>
      </c>
      <c r="F37" s="5">
        <v>1206206</v>
      </c>
      <c r="G37" s="5">
        <v>1549743</v>
      </c>
      <c r="H37" s="5">
        <v>1331766</v>
      </c>
      <c r="I37" s="5">
        <v>1161706</v>
      </c>
      <c r="J37" s="5">
        <v>1169406</v>
      </c>
      <c r="K37" s="5">
        <v>885104</v>
      </c>
      <c r="L37" s="5">
        <v>660011</v>
      </c>
      <c r="M37" s="5">
        <v>787442</v>
      </c>
      <c r="N37" s="5">
        <v>11407988</v>
      </c>
      <c r="O37" s="16"/>
      <c r="P37" s="14">
        <v>0.18596857597898434</v>
      </c>
    </row>
    <row r="38" spans="1:16" x14ac:dyDescent="0.3">
      <c r="A38" s="4" t="s">
        <v>21</v>
      </c>
      <c r="B38" s="5">
        <v>468194</v>
      </c>
      <c r="C38" s="5">
        <v>512150</v>
      </c>
      <c r="D38" s="5">
        <v>695717</v>
      </c>
      <c r="E38" s="5">
        <v>545443</v>
      </c>
      <c r="F38" s="5">
        <v>538343</v>
      </c>
      <c r="G38" s="5">
        <v>675828</v>
      </c>
      <c r="H38" s="5">
        <v>730358</v>
      </c>
      <c r="I38" s="5">
        <v>568902</v>
      </c>
      <c r="J38" s="5">
        <v>316985</v>
      </c>
      <c r="K38" s="5">
        <v>396504</v>
      </c>
      <c r="L38" s="5">
        <v>480843</v>
      </c>
      <c r="M38" s="5">
        <v>616507</v>
      </c>
      <c r="N38" s="5">
        <v>6545774</v>
      </c>
      <c r="O38" s="16"/>
      <c r="P38" s="14">
        <v>0.10670665760344945</v>
      </c>
    </row>
    <row r="39" spans="1:16" x14ac:dyDescent="0.3">
      <c r="A39" s="4" t="s">
        <v>22</v>
      </c>
      <c r="B39" s="5">
        <v>372244</v>
      </c>
      <c r="C39" s="5">
        <v>298392</v>
      </c>
      <c r="D39" s="5">
        <v>398695</v>
      </c>
      <c r="E39" s="5">
        <v>353140</v>
      </c>
      <c r="F39" s="5">
        <v>367283</v>
      </c>
      <c r="G39" s="5">
        <v>394153</v>
      </c>
      <c r="H39" s="5">
        <v>366374</v>
      </c>
      <c r="I39" s="5">
        <v>325185</v>
      </c>
      <c r="J39" s="5">
        <v>315197</v>
      </c>
      <c r="K39" s="5">
        <v>389895</v>
      </c>
      <c r="L39" s="5">
        <v>365392</v>
      </c>
      <c r="M39" s="5">
        <v>381316</v>
      </c>
      <c r="N39" s="5">
        <v>4327266</v>
      </c>
      <c r="O39" s="16"/>
      <c r="P39" s="14">
        <v>7.0541404488002224E-2</v>
      </c>
    </row>
    <row r="40" spans="1:16" x14ac:dyDescent="0.3">
      <c r="A40" s="4" t="s">
        <v>23</v>
      </c>
      <c r="B40" s="5">
        <v>125428</v>
      </c>
      <c r="C40" s="5">
        <v>138617</v>
      </c>
      <c r="D40" s="5">
        <v>160305</v>
      </c>
      <c r="E40" s="5">
        <v>124815</v>
      </c>
      <c r="F40" s="5">
        <v>139367</v>
      </c>
      <c r="G40" s="5">
        <v>171972</v>
      </c>
      <c r="H40" s="5">
        <v>165187</v>
      </c>
      <c r="I40" s="5">
        <v>148030</v>
      </c>
      <c r="J40" s="5">
        <v>111115</v>
      </c>
      <c r="K40" s="5">
        <v>124161</v>
      </c>
      <c r="L40" s="5">
        <v>135463</v>
      </c>
      <c r="M40" s="5">
        <v>190728</v>
      </c>
      <c r="N40" s="5">
        <v>1735188</v>
      </c>
      <c r="O40" s="16"/>
      <c r="P40" s="14">
        <v>2.8286358770347748E-2</v>
      </c>
    </row>
    <row r="41" spans="1:16" x14ac:dyDescent="0.3">
      <c r="A41" s="4" t="s">
        <v>58</v>
      </c>
      <c r="B41" s="5">
        <v>200178</v>
      </c>
      <c r="C41" s="5">
        <v>203392</v>
      </c>
      <c r="D41" s="5">
        <v>267811</v>
      </c>
      <c r="E41" s="5">
        <v>179706</v>
      </c>
      <c r="F41" s="5">
        <v>188596</v>
      </c>
      <c r="G41" s="5">
        <v>278182</v>
      </c>
      <c r="H41" s="5">
        <v>278822</v>
      </c>
      <c r="I41" s="5">
        <v>193970</v>
      </c>
      <c r="J41" s="5">
        <v>116616</v>
      </c>
      <c r="K41" s="5">
        <v>137318</v>
      </c>
      <c r="L41" s="5">
        <v>178127</v>
      </c>
      <c r="M41" s="5">
        <v>273343</v>
      </c>
      <c r="N41" s="5">
        <v>2496061</v>
      </c>
      <c r="O41" s="16"/>
      <c r="P41" s="14">
        <v>4.0689813990572185E-2</v>
      </c>
    </row>
    <row r="42" spans="1:16" x14ac:dyDescent="0.3">
      <c r="A42" s="4" t="s">
        <v>25</v>
      </c>
      <c r="B42" s="5">
        <v>51386</v>
      </c>
      <c r="C42" s="5">
        <v>57473</v>
      </c>
      <c r="D42" s="5">
        <v>54546</v>
      </c>
      <c r="E42" s="5">
        <v>40576</v>
      </c>
      <c r="F42" s="5">
        <v>40177</v>
      </c>
      <c r="G42" s="5">
        <v>45676</v>
      </c>
      <c r="H42" s="5">
        <v>47840</v>
      </c>
      <c r="I42" s="5">
        <v>38989</v>
      </c>
      <c r="J42" s="5">
        <v>37090</v>
      </c>
      <c r="K42" s="5">
        <v>43137</v>
      </c>
      <c r="L42" s="5">
        <v>49722</v>
      </c>
      <c r="M42" s="5">
        <v>65144</v>
      </c>
      <c r="N42" s="5">
        <v>571756</v>
      </c>
      <c r="O42" s="16"/>
      <c r="P42" s="14">
        <v>9.3205435636363014E-3</v>
      </c>
    </row>
    <row r="43" spans="1:16" x14ac:dyDescent="0.3">
      <c r="A43" s="4" t="s">
        <v>26</v>
      </c>
      <c r="B43" s="5">
        <v>129169</v>
      </c>
      <c r="C43" s="5">
        <v>108560</v>
      </c>
      <c r="D43" s="5">
        <v>128895</v>
      </c>
      <c r="E43" s="5">
        <v>119436</v>
      </c>
      <c r="F43" s="5">
        <v>144663</v>
      </c>
      <c r="G43" s="5">
        <v>167877</v>
      </c>
      <c r="H43" s="5">
        <v>139006</v>
      </c>
      <c r="I43" s="5">
        <v>136749</v>
      </c>
      <c r="J43" s="5">
        <v>110563</v>
      </c>
      <c r="K43" s="5">
        <v>122138</v>
      </c>
      <c r="L43" s="5">
        <v>123966</v>
      </c>
      <c r="M43" s="5">
        <v>148460</v>
      </c>
      <c r="N43" s="5">
        <v>1579482</v>
      </c>
      <c r="O43" s="16"/>
      <c r="P43" s="14">
        <v>2.5748100219288285E-2</v>
      </c>
    </row>
    <row r="44" spans="1:16" x14ac:dyDescent="0.3">
      <c r="A44" s="4" t="s">
        <v>27</v>
      </c>
      <c r="B44" s="5">
        <v>25970</v>
      </c>
      <c r="C44" s="5">
        <v>22748</v>
      </c>
      <c r="D44" s="5">
        <v>30716</v>
      </c>
      <c r="E44" s="5">
        <v>25228</v>
      </c>
      <c r="F44" s="5">
        <v>34686</v>
      </c>
      <c r="G44" s="5">
        <v>38740</v>
      </c>
      <c r="H44" s="5">
        <v>36386</v>
      </c>
      <c r="I44" s="5">
        <v>33046</v>
      </c>
      <c r="J44" s="5">
        <v>26763</v>
      </c>
      <c r="K44" s="5">
        <v>27108</v>
      </c>
      <c r="L44" s="5">
        <v>23182</v>
      </c>
      <c r="M44" s="5">
        <v>27375</v>
      </c>
      <c r="N44" s="5">
        <v>351948</v>
      </c>
      <c r="O44" s="16"/>
      <c r="P44" s="14">
        <v>5.7373191818444738E-3</v>
      </c>
    </row>
    <row r="45" spans="1:16" x14ac:dyDescent="0.3">
      <c r="A45" s="4"/>
      <c r="B45" s="5"/>
      <c r="C45" s="5"/>
      <c r="D45" s="5"/>
      <c r="E45" s="4"/>
      <c r="F45" s="4"/>
      <c r="G45" s="5"/>
      <c r="H45" s="5"/>
      <c r="I45" s="5"/>
      <c r="J45" s="4"/>
      <c r="K45" s="4"/>
      <c r="L45" s="4"/>
      <c r="M45" s="4"/>
      <c r="N45" s="5"/>
      <c r="O45" s="4"/>
      <c r="P45" s="14"/>
    </row>
    <row r="46" spans="1:16" x14ac:dyDescent="0.3">
      <c r="A46" s="4" t="s">
        <v>76</v>
      </c>
      <c r="B46" s="5">
        <v>1935738</v>
      </c>
      <c r="C46" s="5">
        <v>1821969</v>
      </c>
      <c r="D46" s="5">
        <v>2534090</v>
      </c>
      <c r="E46" s="5">
        <v>2203737</v>
      </c>
      <c r="F46" s="5">
        <v>2659321</v>
      </c>
      <c r="G46" s="5">
        <v>3322171</v>
      </c>
      <c r="H46" s="5">
        <v>3095739</v>
      </c>
      <c r="I46" s="5">
        <v>2606577</v>
      </c>
      <c r="J46" s="5">
        <v>2203735</v>
      </c>
      <c r="K46" s="5">
        <v>2125365</v>
      </c>
      <c r="L46" s="5">
        <v>2016706</v>
      </c>
      <c r="M46" s="5">
        <v>2490315</v>
      </c>
      <c r="N46" s="5">
        <v>29015463</v>
      </c>
      <c r="O46" s="16"/>
      <c r="P46" s="14">
        <v>0.47299877379612498</v>
      </c>
    </row>
    <row r="47" spans="1:16" x14ac:dyDescent="0.3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16"/>
      <c r="P47" s="14"/>
    </row>
    <row r="48" spans="1:16" x14ac:dyDescent="0.3">
      <c r="A48" s="4" t="s">
        <v>51</v>
      </c>
      <c r="B48" s="5">
        <v>1737011.5</v>
      </c>
      <c r="C48" s="5">
        <v>1663008.1</v>
      </c>
      <c r="D48" s="5">
        <v>1898947.8</v>
      </c>
      <c r="E48" s="5">
        <v>1607527.1</v>
      </c>
      <c r="F48" s="5">
        <v>1526582.8</v>
      </c>
      <c r="G48" s="5">
        <v>1773131.6</v>
      </c>
      <c r="H48" s="5">
        <v>1909406</v>
      </c>
      <c r="I48" s="5">
        <v>1874107.9</v>
      </c>
      <c r="J48" s="5">
        <v>1457268.6</v>
      </c>
      <c r="K48" s="5">
        <v>1517119.7</v>
      </c>
      <c r="L48" s="5">
        <v>1757737.7</v>
      </c>
      <c r="M48" s="5">
        <v>2128696.7999999998</v>
      </c>
      <c r="N48" s="5">
        <v>20850545.600000001</v>
      </c>
      <c r="O48" s="23"/>
      <c r="P48" s="14">
        <v>0.33989747128212949</v>
      </c>
    </row>
    <row r="49" spans="1:16" ht="16.2" x14ac:dyDescent="0.3">
      <c r="A49" s="10" t="s">
        <v>43</v>
      </c>
      <c r="B49" s="5">
        <v>474509</v>
      </c>
      <c r="C49" s="5">
        <v>530234</v>
      </c>
      <c r="D49" s="5">
        <v>691183</v>
      </c>
      <c r="E49" s="5">
        <v>495217</v>
      </c>
      <c r="F49" s="5">
        <v>498375</v>
      </c>
      <c r="G49" s="5">
        <v>619492</v>
      </c>
      <c r="H49" s="5">
        <v>587129</v>
      </c>
      <c r="I49" s="5">
        <v>464307</v>
      </c>
      <c r="J49" s="5">
        <v>300218</v>
      </c>
      <c r="K49" s="5">
        <v>415202</v>
      </c>
      <c r="L49" s="5">
        <v>487955</v>
      </c>
      <c r="M49" s="5">
        <v>655222</v>
      </c>
      <c r="N49" s="5">
        <v>6219043</v>
      </c>
      <c r="O49" s="16"/>
      <c r="P49" s="11" t="s">
        <v>44</v>
      </c>
    </row>
    <row r="50" spans="1:16" x14ac:dyDescent="0.3">
      <c r="A50" s="12" t="s">
        <v>77</v>
      </c>
      <c r="B50" s="5">
        <v>455779</v>
      </c>
      <c r="C50" s="5">
        <v>503691</v>
      </c>
      <c r="D50" s="5">
        <v>638471</v>
      </c>
      <c r="E50" s="5">
        <v>604036</v>
      </c>
      <c r="F50" s="5">
        <v>965805</v>
      </c>
      <c r="G50" s="5">
        <v>1424678</v>
      </c>
      <c r="H50" s="5">
        <v>1833072</v>
      </c>
      <c r="I50" s="5">
        <v>1882060</v>
      </c>
      <c r="J50" s="5">
        <v>1066708</v>
      </c>
      <c r="K50" s="5">
        <v>807908</v>
      </c>
      <c r="L50" s="5">
        <v>585462</v>
      </c>
      <c r="M50" s="5">
        <v>709954</v>
      </c>
      <c r="N50" s="13">
        <v>11477624</v>
      </c>
      <c r="O50" s="16"/>
      <c r="P50" s="14">
        <v>0.18710375492174552</v>
      </c>
    </row>
    <row r="51" spans="1:16" ht="16.2" x14ac:dyDescent="0.3">
      <c r="A51" s="10" t="s">
        <v>46</v>
      </c>
      <c r="B51" s="5">
        <v>162315</v>
      </c>
      <c r="C51" s="5">
        <v>165905</v>
      </c>
      <c r="D51" s="5">
        <v>203516</v>
      </c>
      <c r="E51" s="5">
        <v>197619</v>
      </c>
      <c r="F51" s="5">
        <v>268593</v>
      </c>
      <c r="G51" s="5">
        <v>378705</v>
      </c>
      <c r="H51" s="5">
        <v>433525</v>
      </c>
      <c r="I51" s="5">
        <v>404830</v>
      </c>
      <c r="J51" s="5">
        <v>314003</v>
      </c>
      <c r="K51" s="5">
        <v>257940</v>
      </c>
      <c r="L51" s="5">
        <v>194709</v>
      </c>
      <c r="M51" s="5">
        <v>239182</v>
      </c>
      <c r="N51" s="13">
        <v>3220842</v>
      </c>
      <c r="O51" s="16"/>
      <c r="P51" s="11" t="s">
        <v>44</v>
      </c>
    </row>
    <row r="52" spans="1:16" x14ac:dyDescent="0.3">
      <c r="A52" s="12" t="s">
        <v>33</v>
      </c>
      <c r="B52" s="5">
        <v>2204822.9</v>
      </c>
      <c r="C52" s="5">
        <v>2176612.2999999998</v>
      </c>
      <c r="D52" s="5">
        <v>2548146.6</v>
      </c>
      <c r="E52" s="5">
        <v>2234252</v>
      </c>
      <c r="F52" s="5">
        <v>2526321.7999999998</v>
      </c>
      <c r="G52" s="5">
        <v>3243516</v>
      </c>
      <c r="H52" s="5">
        <v>3757330.4</v>
      </c>
      <c r="I52" s="5">
        <v>3763614.2</v>
      </c>
      <c r="J52" s="5">
        <v>2545462.9</v>
      </c>
      <c r="K52" s="5">
        <v>2342414.9</v>
      </c>
      <c r="L52" s="5">
        <v>2374269.5</v>
      </c>
      <c r="M52" s="5">
        <v>2837573.3</v>
      </c>
      <c r="N52" s="5">
        <v>32328169.600000001</v>
      </c>
      <c r="O52" s="16"/>
      <c r="P52" s="20"/>
    </row>
    <row r="53" spans="1:16" x14ac:dyDescent="0.3">
      <c r="A53" s="4"/>
      <c r="B53" s="5"/>
      <c r="C53" s="5"/>
      <c r="D53" s="5"/>
      <c r="E53" s="4"/>
      <c r="F53" s="4"/>
      <c r="G53" s="5"/>
      <c r="H53" s="5"/>
      <c r="I53" s="5"/>
      <c r="J53" s="5"/>
      <c r="K53" s="5"/>
      <c r="L53" s="4"/>
      <c r="M53" s="4"/>
      <c r="N53" s="5"/>
      <c r="O53" s="4"/>
      <c r="P53" s="14"/>
    </row>
    <row r="54" spans="1:16" x14ac:dyDescent="0.3">
      <c r="A54" s="4" t="s">
        <v>64</v>
      </c>
      <c r="B54" s="5">
        <v>4140560.9</v>
      </c>
      <c r="C54" s="5">
        <v>3998581.3</v>
      </c>
      <c r="D54" s="5">
        <v>5082236.5999999996</v>
      </c>
      <c r="E54" s="5">
        <v>4437989</v>
      </c>
      <c r="F54" s="5">
        <v>5185642.8</v>
      </c>
      <c r="G54" s="5">
        <v>6565687</v>
      </c>
      <c r="H54" s="5">
        <v>6853069.4000000004</v>
      </c>
      <c r="I54" s="5">
        <v>6362744.9000000004</v>
      </c>
      <c r="J54" s="5">
        <v>4749197.9000000004</v>
      </c>
      <c r="K54" s="5">
        <v>4467779.9000000004</v>
      </c>
      <c r="L54" s="5">
        <v>4390975.5</v>
      </c>
      <c r="M54" s="5">
        <v>5327888.3</v>
      </c>
      <c r="N54" s="5">
        <v>61343632.600000001</v>
      </c>
      <c r="O54" s="16"/>
      <c r="P54" s="14">
        <v>1</v>
      </c>
    </row>
    <row r="55" spans="1:16" x14ac:dyDescent="0.3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16"/>
      <c r="P55" s="14"/>
    </row>
    <row r="56" spans="1:16" ht="16.2" x14ac:dyDescent="0.3">
      <c r="A56" s="4" t="s">
        <v>116</v>
      </c>
      <c r="B56" s="14"/>
      <c r="C56" s="14"/>
      <c r="D56" s="1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</row>
    <row r="57" spans="1:16" s="32" customFormat="1" x14ac:dyDescent="0.3">
      <c r="A57" s="29"/>
      <c r="B57" s="29"/>
      <c r="C57" s="29"/>
      <c r="D57" s="29"/>
      <c r="E57" s="29"/>
      <c r="F57" s="29"/>
      <c r="G57" s="27"/>
      <c r="H57" s="28">
        <v>2013</v>
      </c>
      <c r="I57" s="27"/>
      <c r="J57" s="27"/>
      <c r="K57" s="27"/>
      <c r="L57" s="27"/>
      <c r="M57" s="27"/>
      <c r="N57" s="28" t="s">
        <v>2</v>
      </c>
      <c r="O57" s="28"/>
      <c r="P57" s="30"/>
    </row>
    <row r="58" spans="1:16" x14ac:dyDescent="0.3">
      <c r="A58" s="3" t="s">
        <v>5</v>
      </c>
      <c r="B58" s="3" t="s">
        <v>6</v>
      </c>
      <c r="C58" s="3" t="s">
        <v>7</v>
      </c>
      <c r="D58" s="3" t="s">
        <v>8</v>
      </c>
      <c r="E58" s="3" t="s">
        <v>9</v>
      </c>
      <c r="F58" s="3" t="s">
        <v>10</v>
      </c>
      <c r="G58" s="3" t="s">
        <v>11</v>
      </c>
      <c r="H58" s="3" t="s">
        <v>12</v>
      </c>
      <c r="I58" s="3" t="s">
        <v>13</v>
      </c>
      <c r="J58" s="3" t="s">
        <v>14</v>
      </c>
      <c r="K58" s="3" t="s">
        <v>15</v>
      </c>
      <c r="L58" s="3" t="s">
        <v>16</v>
      </c>
      <c r="M58" s="3" t="s">
        <v>17</v>
      </c>
      <c r="N58" s="3" t="s">
        <v>48</v>
      </c>
      <c r="O58" s="3"/>
      <c r="P58" s="5"/>
    </row>
    <row r="59" spans="1:16" x14ac:dyDescent="0.3">
      <c r="A59" s="4" t="s">
        <v>20</v>
      </c>
      <c r="B59" s="5">
        <v>563169</v>
      </c>
      <c r="C59" s="5">
        <v>480637</v>
      </c>
      <c r="D59" s="5">
        <v>797405</v>
      </c>
      <c r="E59" s="5">
        <v>815393</v>
      </c>
      <c r="F59" s="5">
        <v>1206206</v>
      </c>
      <c r="G59" s="5">
        <v>1549743</v>
      </c>
      <c r="H59" s="5">
        <v>1331766</v>
      </c>
      <c r="I59" s="5">
        <v>1161706</v>
      </c>
      <c r="J59" s="5">
        <v>1169406</v>
      </c>
      <c r="K59" s="5">
        <v>885104</v>
      </c>
      <c r="L59" s="5">
        <v>660011</v>
      </c>
      <c r="M59" s="5">
        <v>787442</v>
      </c>
      <c r="N59" s="5">
        <v>11407988</v>
      </c>
      <c r="O59" s="16"/>
      <c r="P59" s="5"/>
    </row>
    <row r="60" spans="1:16" x14ac:dyDescent="0.3">
      <c r="A60" s="4" t="s">
        <v>21</v>
      </c>
      <c r="B60" s="5">
        <v>468194</v>
      </c>
      <c r="C60" s="5">
        <v>512150</v>
      </c>
      <c r="D60" s="5">
        <v>695717</v>
      </c>
      <c r="E60" s="5">
        <v>545443</v>
      </c>
      <c r="F60" s="5">
        <v>538343</v>
      </c>
      <c r="G60" s="5">
        <v>675828</v>
      </c>
      <c r="H60" s="5">
        <v>730358</v>
      </c>
      <c r="I60" s="5">
        <v>568902</v>
      </c>
      <c r="J60" s="5">
        <v>316985</v>
      </c>
      <c r="K60" s="5">
        <v>396504</v>
      </c>
      <c r="L60" s="5">
        <v>480843</v>
      </c>
      <c r="M60" s="5">
        <v>616507</v>
      </c>
      <c r="N60" s="5">
        <v>6545774</v>
      </c>
      <c r="O60" s="16"/>
      <c r="P60" s="5"/>
    </row>
    <row r="61" spans="1:16" x14ac:dyDescent="0.3">
      <c r="A61" s="4" t="s">
        <v>84</v>
      </c>
      <c r="B61" s="5">
        <v>372244</v>
      </c>
      <c r="C61" s="5">
        <v>298392</v>
      </c>
      <c r="D61" s="5">
        <v>398695</v>
      </c>
      <c r="E61" s="5">
        <v>353140</v>
      </c>
      <c r="F61" s="5">
        <v>367283</v>
      </c>
      <c r="G61" s="5">
        <v>394153</v>
      </c>
      <c r="H61" s="5">
        <v>366374</v>
      </c>
      <c r="I61" s="5">
        <v>325185</v>
      </c>
      <c r="J61" s="5">
        <v>315197</v>
      </c>
      <c r="K61" s="5">
        <v>389895</v>
      </c>
      <c r="L61" s="5">
        <v>365392</v>
      </c>
      <c r="M61" s="5">
        <v>381316</v>
      </c>
      <c r="N61" s="5">
        <v>4327266</v>
      </c>
      <c r="O61" s="16"/>
      <c r="P61" s="4"/>
    </row>
    <row r="62" spans="1:16" x14ac:dyDescent="0.3">
      <c r="A62" s="4" t="s">
        <v>23</v>
      </c>
      <c r="B62" s="5">
        <v>125428</v>
      </c>
      <c r="C62" s="5">
        <v>138617</v>
      </c>
      <c r="D62" s="5">
        <v>160305</v>
      </c>
      <c r="E62" s="5">
        <v>124815</v>
      </c>
      <c r="F62" s="5">
        <v>139367</v>
      </c>
      <c r="G62" s="5">
        <v>171972</v>
      </c>
      <c r="H62" s="5">
        <v>165187</v>
      </c>
      <c r="I62" s="5">
        <v>148030</v>
      </c>
      <c r="J62" s="5">
        <v>111115</v>
      </c>
      <c r="K62" s="5">
        <v>124161</v>
      </c>
      <c r="L62" s="5">
        <v>135463</v>
      </c>
      <c r="M62" s="5">
        <v>190728</v>
      </c>
      <c r="N62" s="5">
        <v>1735188</v>
      </c>
      <c r="O62" s="5"/>
      <c r="P62" s="4"/>
    </row>
    <row r="63" spans="1:16" x14ac:dyDescent="0.3">
      <c r="A63" s="4" t="s">
        <v>58</v>
      </c>
      <c r="B63" s="5">
        <v>200178</v>
      </c>
      <c r="C63" s="5">
        <v>203392</v>
      </c>
      <c r="D63" s="5">
        <v>267811</v>
      </c>
      <c r="E63" s="5">
        <v>179706</v>
      </c>
      <c r="F63" s="5">
        <v>188596</v>
      </c>
      <c r="G63" s="5">
        <v>278182</v>
      </c>
      <c r="H63" s="5">
        <v>278822</v>
      </c>
      <c r="I63" s="5">
        <v>193970</v>
      </c>
      <c r="J63" s="5">
        <v>116616</v>
      </c>
      <c r="K63" s="5">
        <v>137318</v>
      </c>
      <c r="L63" s="5">
        <v>178127</v>
      </c>
      <c r="M63" s="5">
        <v>273343</v>
      </c>
      <c r="N63" s="5">
        <v>2496061</v>
      </c>
      <c r="O63" s="5"/>
      <c r="P63" s="4"/>
    </row>
    <row r="64" spans="1:16" x14ac:dyDescent="0.3">
      <c r="A64" s="4" t="s">
        <v>25</v>
      </c>
      <c r="B64" s="5">
        <v>51386</v>
      </c>
      <c r="C64" s="5">
        <v>57473</v>
      </c>
      <c r="D64" s="5">
        <v>54546</v>
      </c>
      <c r="E64" s="5">
        <v>40576</v>
      </c>
      <c r="F64" s="5">
        <v>40177</v>
      </c>
      <c r="G64" s="5">
        <v>45676</v>
      </c>
      <c r="H64" s="5">
        <v>47840</v>
      </c>
      <c r="I64" s="5">
        <v>38989</v>
      </c>
      <c r="J64" s="5">
        <v>37090</v>
      </c>
      <c r="K64" s="5">
        <v>43137</v>
      </c>
      <c r="L64" s="5">
        <v>49722</v>
      </c>
      <c r="M64" s="5">
        <v>65144</v>
      </c>
      <c r="N64" s="5">
        <v>571756</v>
      </c>
      <c r="O64" s="5"/>
      <c r="P64" s="4"/>
    </row>
    <row r="65" spans="1:16" x14ac:dyDescent="0.3">
      <c r="A65" s="4" t="s">
        <v>26</v>
      </c>
      <c r="B65" s="5">
        <v>129169</v>
      </c>
      <c r="C65" s="5">
        <v>108560</v>
      </c>
      <c r="D65" s="5">
        <v>128895</v>
      </c>
      <c r="E65" s="5">
        <v>119436</v>
      </c>
      <c r="F65" s="5">
        <v>144663</v>
      </c>
      <c r="G65" s="5">
        <v>167877</v>
      </c>
      <c r="H65" s="5">
        <v>139006</v>
      </c>
      <c r="I65" s="5">
        <v>136749</v>
      </c>
      <c r="J65" s="5">
        <v>110563</v>
      </c>
      <c r="K65" s="5">
        <v>122138</v>
      </c>
      <c r="L65" s="5">
        <v>123966</v>
      </c>
      <c r="M65" s="5">
        <v>148460</v>
      </c>
      <c r="N65" s="5">
        <v>1579482</v>
      </c>
      <c r="O65" s="5"/>
      <c r="P65" s="4"/>
    </row>
    <row r="66" spans="1:16" x14ac:dyDescent="0.3">
      <c r="A66" s="4" t="s">
        <v>27</v>
      </c>
      <c r="B66" s="5">
        <v>25970</v>
      </c>
      <c r="C66" s="5">
        <v>22748</v>
      </c>
      <c r="D66" s="5">
        <v>30716</v>
      </c>
      <c r="E66" s="5">
        <v>25228</v>
      </c>
      <c r="F66" s="5">
        <v>34686</v>
      </c>
      <c r="G66" s="5">
        <v>38740</v>
      </c>
      <c r="H66" s="5">
        <v>36386</v>
      </c>
      <c r="I66" s="5">
        <v>33046</v>
      </c>
      <c r="J66" s="5">
        <v>26763</v>
      </c>
      <c r="K66" s="5">
        <v>27108</v>
      </c>
      <c r="L66" s="5">
        <v>23182</v>
      </c>
      <c r="M66" s="5">
        <v>27375</v>
      </c>
      <c r="N66" s="5">
        <v>351948</v>
      </c>
      <c r="O66" s="5"/>
      <c r="P66" s="4"/>
    </row>
    <row r="67" spans="1:16" x14ac:dyDescent="0.3">
      <c r="A67" s="4"/>
      <c r="B67" s="5"/>
      <c r="C67" s="5"/>
      <c r="D67" s="5"/>
      <c r="E67" s="4"/>
      <c r="F67" s="4"/>
      <c r="G67" s="5"/>
      <c r="H67" s="5"/>
      <c r="I67" s="5"/>
      <c r="J67" s="4"/>
      <c r="K67" s="4"/>
      <c r="L67" s="4"/>
      <c r="M67" s="4"/>
      <c r="N67" s="5"/>
      <c r="O67" s="4"/>
      <c r="P67" s="4"/>
    </row>
    <row r="68" spans="1:16" x14ac:dyDescent="0.3">
      <c r="A68" s="4" t="s">
        <v>41</v>
      </c>
      <c r="B68" s="5">
        <v>1935738</v>
      </c>
      <c r="C68" s="5">
        <v>1821969</v>
      </c>
      <c r="D68" s="5">
        <v>2534090</v>
      </c>
      <c r="E68" s="5">
        <v>2203737</v>
      </c>
      <c r="F68" s="5">
        <v>2659321</v>
      </c>
      <c r="G68" s="5">
        <v>3322171</v>
      </c>
      <c r="H68" s="5">
        <v>3095739</v>
      </c>
      <c r="I68" s="5">
        <v>2606577</v>
      </c>
      <c r="J68" s="5">
        <v>2203735</v>
      </c>
      <c r="K68" s="5">
        <v>2125365</v>
      </c>
      <c r="L68" s="5">
        <v>2016706</v>
      </c>
      <c r="M68" s="5">
        <v>2490315</v>
      </c>
      <c r="N68" s="5">
        <v>29015463</v>
      </c>
      <c r="O68" s="5"/>
      <c r="P68" s="4"/>
    </row>
    <row r="69" spans="1:16" x14ac:dyDescent="0.3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</row>
    <row r="70" spans="1:16" x14ac:dyDescent="0.3">
      <c r="A70" s="4" t="s">
        <v>51</v>
      </c>
      <c r="B70" s="5">
        <v>1737011.5</v>
      </c>
      <c r="C70" s="5">
        <v>1663008.1</v>
      </c>
      <c r="D70" s="5">
        <v>1898947.8</v>
      </c>
      <c r="E70" s="5">
        <v>1607527.1</v>
      </c>
      <c r="F70" s="5">
        <v>1526582.8</v>
      </c>
      <c r="G70" s="5">
        <v>1773131.6</v>
      </c>
      <c r="H70" s="5">
        <v>1909406</v>
      </c>
      <c r="I70" s="5">
        <v>1874107.9</v>
      </c>
      <c r="J70" s="5">
        <v>1457268.6</v>
      </c>
      <c r="K70" s="5">
        <v>1517119.7</v>
      </c>
      <c r="L70" s="5">
        <v>1757737.7</v>
      </c>
      <c r="M70" s="5">
        <v>2128696.7999999998</v>
      </c>
      <c r="N70" s="5">
        <v>20850545.600000001</v>
      </c>
      <c r="O70" s="23"/>
      <c r="P70" s="5"/>
    </row>
    <row r="71" spans="1:16" x14ac:dyDescent="0.3">
      <c r="A71" s="10" t="s">
        <v>43</v>
      </c>
      <c r="B71" s="5">
        <v>474509</v>
      </c>
      <c r="C71" s="5">
        <v>530234</v>
      </c>
      <c r="D71" s="5">
        <v>691183</v>
      </c>
      <c r="E71" s="5">
        <v>495217</v>
      </c>
      <c r="F71" s="5">
        <v>498375</v>
      </c>
      <c r="G71" s="5">
        <v>619492</v>
      </c>
      <c r="H71" s="5">
        <v>587129</v>
      </c>
      <c r="I71" s="5">
        <v>464307</v>
      </c>
      <c r="J71" s="5">
        <v>300218</v>
      </c>
      <c r="K71" s="5">
        <v>415202</v>
      </c>
      <c r="L71" s="5">
        <v>487955</v>
      </c>
      <c r="M71" s="5">
        <v>655222</v>
      </c>
      <c r="N71" s="5">
        <v>6219043</v>
      </c>
      <c r="O71" s="5"/>
      <c r="P71" s="4"/>
    </row>
    <row r="72" spans="1:16" x14ac:dyDescent="0.3">
      <c r="A72" s="12" t="s">
        <v>45</v>
      </c>
      <c r="B72" s="5">
        <v>455779</v>
      </c>
      <c r="C72" s="5">
        <v>503691</v>
      </c>
      <c r="D72" s="5">
        <v>638471</v>
      </c>
      <c r="E72" s="5">
        <v>604036</v>
      </c>
      <c r="F72" s="5">
        <v>965805</v>
      </c>
      <c r="G72" s="5">
        <v>1424678</v>
      </c>
      <c r="H72" s="5">
        <v>1833072</v>
      </c>
      <c r="I72" s="5">
        <v>1882060</v>
      </c>
      <c r="J72" s="5">
        <v>1066708</v>
      </c>
      <c r="K72" s="5">
        <v>807908</v>
      </c>
      <c r="L72" s="5">
        <v>585462</v>
      </c>
      <c r="M72" s="5">
        <v>709954</v>
      </c>
      <c r="N72" s="13">
        <v>11477624</v>
      </c>
      <c r="O72" s="5"/>
      <c r="P72" s="4"/>
    </row>
    <row r="73" spans="1:16" x14ac:dyDescent="0.3">
      <c r="A73" s="10" t="s">
        <v>52</v>
      </c>
      <c r="B73" s="5">
        <v>162315</v>
      </c>
      <c r="C73" s="5">
        <v>165905</v>
      </c>
      <c r="D73" s="5">
        <v>203516</v>
      </c>
      <c r="E73" s="5">
        <v>197619</v>
      </c>
      <c r="F73" s="5">
        <v>268593</v>
      </c>
      <c r="G73" s="5">
        <v>378705</v>
      </c>
      <c r="H73" s="5">
        <v>433525</v>
      </c>
      <c r="I73" s="5">
        <v>404830</v>
      </c>
      <c r="J73" s="5">
        <v>314003</v>
      </c>
      <c r="K73" s="5">
        <v>257940</v>
      </c>
      <c r="L73" s="5">
        <v>194709</v>
      </c>
      <c r="M73" s="5">
        <v>239182</v>
      </c>
      <c r="N73" s="13">
        <v>3220842</v>
      </c>
      <c r="O73" s="5"/>
      <c r="P73" s="4"/>
    </row>
    <row r="74" spans="1:16" x14ac:dyDescent="0.3">
      <c r="A74" s="12" t="s">
        <v>33</v>
      </c>
      <c r="B74" s="5">
        <v>2192790.5</v>
      </c>
      <c r="C74" s="5">
        <v>2166699.1</v>
      </c>
      <c r="D74" s="5">
        <v>2537418.7999999998</v>
      </c>
      <c r="E74" s="5">
        <v>2211563.1</v>
      </c>
      <c r="F74" s="5">
        <v>2492387.7999999998</v>
      </c>
      <c r="G74" s="5">
        <v>3197809.6</v>
      </c>
      <c r="H74" s="5">
        <v>3742478</v>
      </c>
      <c r="I74" s="5">
        <v>3756167.9</v>
      </c>
      <c r="J74" s="5">
        <v>2523976.6</v>
      </c>
      <c r="K74" s="5">
        <v>2325027.7000000002</v>
      </c>
      <c r="L74" s="5">
        <v>2343199.7000000002</v>
      </c>
      <c r="M74" s="5">
        <v>2838650.8</v>
      </c>
      <c r="N74" s="5">
        <v>32328169.600000001</v>
      </c>
      <c r="O74" s="5"/>
      <c r="P74" s="4"/>
    </row>
    <row r="75" spans="1:16" x14ac:dyDescent="0.3">
      <c r="A75" s="4"/>
      <c r="B75" s="5"/>
      <c r="C75" s="5"/>
      <c r="D75" s="5"/>
      <c r="E75" s="4"/>
      <c r="F75" s="4"/>
      <c r="G75" s="5"/>
      <c r="H75" s="5"/>
      <c r="I75" s="5"/>
      <c r="J75" s="5"/>
      <c r="K75" s="5"/>
      <c r="L75" s="4"/>
      <c r="M75" s="4"/>
      <c r="N75" s="5"/>
      <c r="O75" s="5"/>
      <c r="P75" s="4"/>
    </row>
    <row r="76" spans="1:16" x14ac:dyDescent="0.3">
      <c r="A76" s="4" t="s">
        <v>64</v>
      </c>
      <c r="B76" s="5">
        <v>4128528.5</v>
      </c>
      <c r="C76" s="5">
        <v>3988668.1</v>
      </c>
      <c r="D76" s="5">
        <v>5071508.8</v>
      </c>
      <c r="E76" s="5">
        <v>4415300.0999999996</v>
      </c>
      <c r="F76" s="5">
        <v>5151708.8</v>
      </c>
      <c r="G76" s="5">
        <v>6519980.5999999996</v>
      </c>
      <c r="H76" s="5">
        <v>6838217</v>
      </c>
      <c r="I76" s="5">
        <v>6362744.9000000004</v>
      </c>
      <c r="J76" s="5">
        <v>4727711.5999999996</v>
      </c>
      <c r="K76" s="5">
        <v>4450392.7</v>
      </c>
      <c r="L76" s="5">
        <v>4359905.7</v>
      </c>
      <c r="M76" s="5">
        <v>5328965.8</v>
      </c>
      <c r="N76" s="5">
        <v>61343632.600000001</v>
      </c>
      <c r="O76" s="5"/>
      <c r="P76" s="4"/>
    </row>
    <row r="77" spans="1:16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s="49" customFormat="1" x14ac:dyDescent="0.3">
      <c r="A78" s="29" t="s">
        <v>117</v>
      </c>
      <c r="B78" s="31" t="s">
        <v>6</v>
      </c>
      <c r="C78" s="31" t="s">
        <v>7</v>
      </c>
      <c r="D78" s="31" t="s">
        <v>8</v>
      </c>
      <c r="E78" s="31" t="s">
        <v>9</v>
      </c>
      <c r="F78" s="31" t="s">
        <v>10</v>
      </c>
      <c r="G78" s="31" t="s">
        <v>11</v>
      </c>
      <c r="H78" s="31" t="s">
        <v>12</v>
      </c>
      <c r="I78" s="31" t="s">
        <v>13</v>
      </c>
      <c r="J78" s="31" t="s">
        <v>14</v>
      </c>
      <c r="K78" s="31" t="s">
        <v>15</v>
      </c>
      <c r="L78" s="31" t="s">
        <v>16</v>
      </c>
      <c r="M78" s="31" t="s">
        <v>17</v>
      </c>
      <c r="N78" s="31" t="s">
        <v>1</v>
      </c>
      <c r="O78" s="29"/>
      <c r="P78" s="29"/>
    </row>
    <row r="79" spans="1:16" x14ac:dyDescent="0.3">
      <c r="A79" s="4" t="s">
        <v>50</v>
      </c>
      <c r="B79" s="10"/>
      <c r="C79" s="10"/>
      <c r="D79" s="10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 x14ac:dyDescent="0.3">
      <c r="A80" s="4" t="s">
        <v>21</v>
      </c>
      <c r="B80" s="14">
        <v>6.4985881920742256E-2</v>
      </c>
      <c r="C80" s="14">
        <v>7.4300497901005569E-2</v>
      </c>
      <c r="D80" s="14">
        <v>1.3646353330449019E-2</v>
      </c>
      <c r="E80" s="14">
        <v>0.1546101059139085</v>
      </c>
      <c r="F80" s="14">
        <v>0.1596324276530019</v>
      </c>
      <c r="G80" s="14">
        <v>9.9184999733660045E-2</v>
      </c>
      <c r="H80" s="14">
        <v>0.12499623472324531</v>
      </c>
      <c r="I80" s="14">
        <v>0.10603232191133095</v>
      </c>
      <c r="J80" s="14">
        <v>9.5458775651844727E-2</v>
      </c>
      <c r="K80" s="14">
        <v>0.10160553235276315</v>
      </c>
      <c r="L80" s="14">
        <v>6.8920624819327717E-2</v>
      </c>
      <c r="M80" s="14">
        <v>9.0063859777747862E-2</v>
      </c>
      <c r="N80" s="14">
        <v>9.5649192899113236E-2</v>
      </c>
      <c r="O80" s="4"/>
      <c r="P80" s="4"/>
    </row>
    <row r="81" spans="1:16" x14ac:dyDescent="0.3">
      <c r="A81" s="4" t="s">
        <v>51</v>
      </c>
      <c r="B81" s="14">
        <v>0.19355484980957235</v>
      </c>
      <c r="C81" s="14">
        <v>0.18795621019524797</v>
      </c>
      <c r="D81" s="14">
        <v>0.2617716505951348</v>
      </c>
      <c r="E81" s="14">
        <v>0.27673443265746489</v>
      </c>
      <c r="F81" s="14">
        <v>0.39104665662419347</v>
      </c>
      <c r="G81" s="14">
        <v>0.24044780432540938</v>
      </c>
      <c r="H81" s="14">
        <v>0.21175936390689046</v>
      </c>
      <c r="I81" s="14">
        <v>0.12753849444847862</v>
      </c>
      <c r="J81" s="14">
        <v>0.10358605132917841</v>
      </c>
      <c r="K81" s="14">
        <v>0.23639723352086203</v>
      </c>
      <c r="L81" s="14">
        <v>0.28892735247130458</v>
      </c>
      <c r="M81" s="14">
        <v>0.35525975329130965</v>
      </c>
      <c r="N81" s="14">
        <v>0.24129292328925922</v>
      </c>
      <c r="O81" s="4"/>
      <c r="P81" s="4"/>
    </row>
    <row r="82" spans="1:16" x14ac:dyDescent="0.3">
      <c r="A82" s="10" t="s">
        <v>43</v>
      </c>
      <c r="B82" s="14">
        <v>0.15641220714464846</v>
      </c>
      <c r="C82" s="14">
        <v>0.14348004843144724</v>
      </c>
      <c r="D82" s="14">
        <v>8.216058554680887E-2</v>
      </c>
      <c r="E82" s="14">
        <v>0.17688811167629545</v>
      </c>
      <c r="F82" s="14">
        <v>0.16520290945573113</v>
      </c>
      <c r="G82" s="14">
        <v>0.14335294079665273</v>
      </c>
      <c r="H82" s="14">
        <v>0.19437295722064488</v>
      </c>
      <c r="I82" s="14">
        <v>0.11476243089162989</v>
      </c>
      <c r="J82" s="14">
        <v>1.6168251070888488E-2</v>
      </c>
      <c r="K82" s="206">
        <v>-2.0508090038101934E-2</v>
      </c>
      <c r="L82" s="14">
        <v>5.8792306667623036E-2</v>
      </c>
      <c r="M82" s="14">
        <v>8.1332739132690901E-2</v>
      </c>
      <c r="N82" s="14">
        <v>0.11441422739800963</v>
      </c>
      <c r="O82" s="4"/>
      <c r="P82" s="4"/>
    </row>
    <row r="83" spans="1:16" x14ac:dyDescent="0.3">
      <c r="A83" s="12" t="s">
        <v>45</v>
      </c>
      <c r="B83" s="206">
        <v>-1.2453403952354102E-2</v>
      </c>
      <c r="C83" s="206">
        <v>-4.0767057580937523E-2</v>
      </c>
      <c r="D83" s="206">
        <v>-0.13382126987756687</v>
      </c>
      <c r="E83" s="14">
        <v>9.7133283446681984E-2</v>
      </c>
      <c r="F83" s="14">
        <v>2.7844130026247534E-2</v>
      </c>
      <c r="G83" s="206">
        <v>-1.554245941890027E-2</v>
      </c>
      <c r="H83" s="14">
        <v>4.2306030532352247E-3</v>
      </c>
      <c r="I83" s="14">
        <v>4.1056076851960083E-3</v>
      </c>
      <c r="J83" s="14">
        <v>7.1800342736718951E-3</v>
      </c>
      <c r="K83" s="14">
        <v>6.5238863831030267E-2</v>
      </c>
      <c r="L83" s="206">
        <v>-3.9271549647970319E-2</v>
      </c>
      <c r="M83" s="14">
        <v>4.5526893291678056E-2</v>
      </c>
      <c r="N83" s="14">
        <v>3.2191331585701014E-3</v>
      </c>
      <c r="O83" s="4"/>
      <c r="P83" s="4"/>
    </row>
    <row r="84" spans="1:16" x14ac:dyDescent="0.3">
      <c r="A84" s="10" t="s">
        <v>52</v>
      </c>
      <c r="B84" s="206">
        <v>-4.6021624618796785E-3</v>
      </c>
      <c r="C84" s="206">
        <v>-1.8082637654079142E-3</v>
      </c>
      <c r="D84" s="206">
        <v>-2.9481711511625624E-3</v>
      </c>
      <c r="E84" s="14">
        <v>6.2286521032896634E-2</v>
      </c>
      <c r="F84" s="14">
        <v>9.3740343195839057E-2</v>
      </c>
      <c r="G84" s="14">
        <v>8.1842067044269287E-2</v>
      </c>
      <c r="H84" s="14">
        <v>8.0731215039501758E-2</v>
      </c>
      <c r="I84" s="14">
        <v>4.5013956475557643E-2</v>
      </c>
      <c r="J84" s="14">
        <v>5.3464457345948922E-2</v>
      </c>
      <c r="K84" s="14">
        <v>8.9381251453826471E-2</v>
      </c>
      <c r="L84" s="14">
        <v>6.111171029587744E-2</v>
      </c>
      <c r="M84" s="14">
        <v>7.3094965340201185E-2</v>
      </c>
      <c r="N84" s="14">
        <v>5.8767552087311332E-2</v>
      </c>
      <c r="O84" s="4"/>
      <c r="P84" s="4"/>
    </row>
    <row r="85" spans="1:16" x14ac:dyDescent="0.3">
      <c r="A85" s="4" t="s">
        <v>53</v>
      </c>
      <c r="B85" s="4"/>
      <c r="C85" s="4"/>
      <c r="D85" s="4"/>
      <c r="E85" s="4"/>
      <c r="F85" s="4"/>
      <c r="G85" s="4"/>
      <c r="H85" s="4"/>
      <c r="I85" s="4"/>
      <c r="J85" s="5"/>
      <c r="K85" s="5"/>
      <c r="L85" s="4"/>
      <c r="M85" s="4"/>
      <c r="N85" s="4"/>
      <c r="O85" s="4"/>
      <c r="P85" s="4"/>
    </row>
    <row r="86" spans="1:16" x14ac:dyDescent="0.3">
      <c r="A86" s="4" t="s">
        <v>20</v>
      </c>
      <c r="B86" s="14">
        <v>2.5786220477334511E-2</v>
      </c>
      <c r="C86" s="14">
        <v>3.4050645289480416E-2</v>
      </c>
      <c r="D86" s="14">
        <v>1.161016045798559E-2</v>
      </c>
      <c r="E86" s="14">
        <v>6.4967445146082936E-2</v>
      </c>
      <c r="F86" s="14">
        <v>8.2602805822554359E-2</v>
      </c>
      <c r="G86" s="14">
        <v>4.1776604249865942E-2</v>
      </c>
      <c r="H86" s="14">
        <v>6.1596406575930004E-2</v>
      </c>
      <c r="I86" s="14">
        <v>2.0832293196385316E-2</v>
      </c>
      <c r="J86" s="14">
        <v>6.1681742696719534E-2</v>
      </c>
      <c r="K86" s="14">
        <v>3.3878504672897193E-2</v>
      </c>
      <c r="L86" s="14">
        <v>2.3126887279151409E-2</v>
      </c>
      <c r="M86" s="14">
        <v>3.955846906819804E-3</v>
      </c>
      <c r="N86" s="14">
        <v>4.2446398085271481E-2</v>
      </c>
      <c r="O86" s="4"/>
      <c r="P86" s="4"/>
    </row>
    <row r="87" spans="1:16" x14ac:dyDescent="0.3">
      <c r="A87" s="4" t="s">
        <v>22</v>
      </c>
      <c r="B87" s="14">
        <v>1.0885333276023253E-2</v>
      </c>
      <c r="C87" s="14">
        <v>4.8332394970374538E-2</v>
      </c>
      <c r="D87" s="206">
        <v>-3.5089479426629378E-3</v>
      </c>
      <c r="E87" s="14">
        <v>8.1205754091861579E-2</v>
      </c>
      <c r="F87" s="14">
        <v>3.2438201604757091E-2</v>
      </c>
      <c r="G87" s="14">
        <v>7.6117649745149729E-2</v>
      </c>
      <c r="H87" s="14">
        <v>8.6212449573386751E-2</v>
      </c>
      <c r="I87" s="14">
        <v>5.2443993419130648E-2</v>
      </c>
      <c r="J87" s="14">
        <v>7.4343981700333447E-2</v>
      </c>
      <c r="K87" s="14">
        <v>2.007207068569743E-2</v>
      </c>
      <c r="L87" s="206">
        <v>-3.3717213294215528E-3</v>
      </c>
      <c r="M87" s="14">
        <v>3.9117162668233174E-2</v>
      </c>
      <c r="N87" s="14">
        <v>4.1885800410698115E-2</v>
      </c>
      <c r="O87" s="14"/>
      <c r="P87" s="4"/>
    </row>
    <row r="88" spans="1:16" x14ac:dyDescent="0.3">
      <c r="A88" s="4" t="s">
        <v>54</v>
      </c>
      <c r="B88" s="14">
        <v>1.8504640112255638E-2</v>
      </c>
      <c r="C88" s="206">
        <v>-7.2501929777732893E-3</v>
      </c>
      <c r="D88" s="206">
        <v>-3.5089360905773373E-2</v>
      </c>
      <c r="E88" s="206">
        <v>-1.399671513840484E-2</v>
      </c>
      <c r="F88" s="206">
        <v>3.6572502816305148E-2</v>
      </c>
      <c r="G88" s="14">
        <v>0.20963296350568697</v>
      </c>
      <c r="H88" s="14">
        <v>1.4771138164625545E-2</v>
      </c>
      <c r="I88" s="206">
        <v>-2.9865567790312776E-2</v>
      </c>
      <c r="J88" s="14">
        <v>1.3193538226162085E-2</v>
      </c>
      <c r="K88" s="206">
        <v>-3.4793534201560876E-3</v>
      </c>
      <c r="L88" s="206">
        <v>-1.0659737345252947E-2</v>
      </c>
      <c r="M88" s="14">
        <v>1.8958936286229605E-2</v>
      </c>
      <c r="N88" s="14">
        <v>2.0929720583590942E-2</v>
      </c>
      <c r="O88" s="14"/>
      <c r="P88" s="4"/>
    </row>
    <row r="89" spans="1:16" x14ac:dyDescent="0.3">
      <c r="A89" s="4" t="s">
        <v>55</v>
      </c>
      <c r="B89" s="14">
        <v>9.4985462937985196E-2</v>
      </c>
      <c r="C89" s="14">
        <v>0.10889317180616741</v>
      </c>
      <c r="D89" s="14">
        <v>5.7118639637654914E-2</v>
      </c>
      <c r="E89" s="14">
        <v>0.19043882786328781</v>
      </c>
      <c r="F89" s="14">
        <v>0.10825256102992641</v>
      </c>
      <c r="G89" s="14">
        <v>8.2366939629451227E-2</v>
      </c>
      <c r="H89" s="14">
        <v>0.10664509974105343</v>
      </c>
      <c r="I89" s="14">
        <v>6.2927256792287473E-2</v>
      </c>
      <c r="J89" s="14">
        <v>3.8948343280510396E-2</v>
      </c>
      <c r="K89" s="14">
        <v>6.2118586055724671E-2</v>
      </c>
      <c r="L89" s="14">
        <v>1.3237746102499903E-2</v>
      </c>
      <c r="M89" s="14">
        <v>3.5354847206623179E-2</v>
      </c>
      <c r="N89" s="14">
        <v>8.0545307186002266E-2</v>
      </c>
      <c r="O89" s="4"/>
      <c r="P89" s="4"/>
    </row>
    <row r="90" spans="1:16" x14ac:dyDescent="0.3">
      <c r="A90" s="4" t="s">
        <v>25</v>
      </c>
      <c r="B90" s="14">
        <v>7.550694741758456E-3</v>
      </c>
      <c r="C90" s="14">
        <v>9.021627546848085E-2</v>
      </c>
      <c r="D90" s="14">
        <v>0.10176731566017673</v>
      </c>
      <c r="E90" s="14">
        <v>1.8188091482649844E-2</v>
      </c>
      <c r="F90" s="14">
        <v>0.15386912910371606</v>
      </c>
      <c r="G90" s="206">
        <v>-1.4734214904982923E-2</v>
      </c>
      <c r="H90" s="14">
        <v>2.1989966555183947E-2</v>
      </c>
      <c r="I90" s="14">
        <v>2.3698992023391215E-2</v>
      </c>
      <c r="J90" s="14">
        <v>2.4885413858182798E-2</v>
      </c>
      <c r="K90" s="14">
        <v>7.9653197950715168E-2</v>
      </c>
      <c r="L90" s="14">
        <v>6.6529906278910741E-2</v>
      </c>
      <c r="M90" s="14">
        <v>3.9220803143804495E-2</v>
      </c>
      <c r="N90" s="14">
        <v>5.1716116665150871E-2</v>
      </c>
      <c r="O90" s="4"/>
      <c r="P90" s="4"/>
    </row>
    <row r="91" spans="1:16" x14ac:dyDescent="0.3">
      <c r="A91" s="4" t="s">
        <v>26</v>
      </c>
      <c r="B91" s="14">
        <v>8.523716990918874E-2</v>
      </c>
      <c r="C91" s="14">
        <v>9.7936624907885045E-2</v>
      </c>
      <c r="D91" s="14">
        <v>9.1632724310485275E-2</v>
      </c>
      <c r="E91" s="14">
        <v>0.18677785592283733</v>
      </c>
      <c r="F91" s="14">
        <v>0.12153073004154483</v>
      </c>
      <c r="G91" s="14">
        <v>7.7419777575248538E-2</v>
      </c>
      <c r="H91" s="14">
        <v>6.5407248607973756E-2</v>
      </c>
      <c r="I91" s="14">
        <v>6.4870675471118619E-2</v>
      </c>
      <c r="J91" s="14">
        <v>0.20449879254361766</v>
      </c>
      <c r="K91" s="14">
        <v>9.991157543106978E-2</v>
      </c>
      <c r="L91" s="14">
        <v>0.15794653372698966</v>
      </c>
      <c r="M91" s="14">
        <v>0.27957699043513407</v>
      </c>
      <c r="N91" s="14">
        <v>0.12675104876155599</v>
      </c>
      <c r="O91" s="4"/>
      <c r="P91" s="4"/>
    </row>
    <row r="92" spans="1:16" x14ac:dyDescent="0.3">
      <c r="A92" s="4" t="s">
        <v>27</v>
      </c>
      <c r="B92" s="206">
        <v>-7.6549865229110517E-2</v>
      </c>
      <c r="C92" s="206">
        <v>-7.3940566203622299E-2</v>
      </c>
      <c r="D92" s="206">
        <v>-9.0050787863002996E-2</v>
      </c>
      <c r="E92" s="14">
        <v>9.3863960678611066E-2</v>
      </c>
      <c r="F92" s="14">
        <v>3.9151242576255553E-2</v>
      </c>
      <c r="G92" s="14">
        <v>4.651522973670625E-2</v>
      </c>
      <c r="H92" s="14">
        <v>0.11944154345077777</v>
      </c>
      <c r="I92" s="14">
        <v>3.5859105489317922E-2</v>
      </c>
      <c r="J92" s="14">
        <v>9.1245376078914919E-2</v>
      </c>
      <c r="K92" s="206">
        <v>-4.1832669322709161E-2</v>
      </c>
      <c r="L92" s="206">
        <v>-5.6379949961176776E-2</v>
      </c>
      <c r="M92" s="14">
        <v>4.9351598173515983E-2</v>
      </c>
      <c r="N92" s="14">
        <v>1.6976939775194062E-2</v>
      </c>
      <c r="O92" s="4"/>
      <c r="P92" s="4"/>
    </row>
    <row r="93" spans="1:16" x14ac:dyDescent="0.3">
      <c r="A93" s="15" t="s">
        <v>56</v>
      </c>
      <c r="B93" s="21">
        <v>4.1196174275650942E-2</v>
      </c>
      <c r="C93" s="21">
        <v>5.7146416870978593E-2</v>
      </c>
      <c r="D93" s="21">
        <v>1.6424436385448032E-2</v>
      </c>
      <c r="E93" s="21">
        <v>0.10158743988053021</v>
      </c>
      <c r="F93" s="21">
        <v>9.3302388090794608E-2</v>
      </c>
      <c r="G93" s="21">
        <v>7.0696842516535116E-2</v>
      </c>
      <c r="H93" s="21">
        <v>8.1264925757630085E-2</v>
      </c>
      <c r="I93" s="21">
        <v>4.6168595825099357E-2</v>
      </c>
      <c r="J93" s="21">
        <v>7.1608428418117417E-2</v>
      </c>
      <c r="K93" s="21">
        <v>4.7381038080517933E-2</v>
      </c>
      <c r="L93" s="21">
        <v>3.4544946065514753E-2</v>
      </c>
      <c r="M93" s="21">
        <v>5.3104928492981811E-2</v>
      </c>
      <c r="N93" s="21">
        <v>6.0818777904733071E-2</v>
      </c>
      <c r="O93" s="15"/>
      <c r="P93" s="15"/>
    </row>
    <row r="94" spans="1:16" x14ac:dyDescent="0.3">
      <c r="A94" s="4" t="s">
        <v>2</v>
      </c>
      <c r="B94" s="14">
        <v>9.618107537073059E-2</v>
      </c>
      <c r="C94" s="14">
        <v>9.6595384968163583E-2</v>
      </c>
      <c r="D94" s="14">
        <v>8.7076406478203E-2</v>
      </c>
      <c r="E94" s="14">
        <v>0.15879111011766819</v>
      </c>
      <c r="F94" s="14">
        <v>0.16160852806907575</v>
      </c>
      <c r="G94" s="14">
        <v>9.037336077702153E-2</v>
      </c>
      <c r="H94" s="14">
        <v>9.4674686936630059E-2</v>
      </c>
      <c r="I94" s="14">
        <v>5.7693637851173228E-2</v>
      </c>
      <c r="J94" s="14">
        <v>6.2101307675554947E-2</v>
      </c>
      <c r="K94" s="14">
        <v>0.11071823390404689</v>
      </c>
      <c r="L94" s="14">
        <v>0.11921353239160641</v>
      </c>
      <c r="M94" s="14">
        <v>0.17303061702701233</v>
      </c>
      <c r="N94" s="14">
        <v>0.11138437373857121</v>
      </c>
      <c r="O94" s="4"/>
      <c r="P94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B934-8635-4A52-99B4-45D5CB47B1F9}">
  <dimension ref="A1:S100"/>
  <sheetViews>
    <sheetView workbookViewId="0">
      <selection activeCell="H2" sqref="H2"/>
    </sheetView>
  </sheetViews>
  <sheetFormatPr defaultColWidth="9.21875" defaultRowHeight="14.4" x14ac:dyDescent="0.3"/>
  <cols>
    <col min="1" max="1" width="18.77734375" style="4" customWidth="1"/>
    <col min="2" max="2" width="9.6640625" style="4" customWidth="1"/>
    <col min="3" max="3" width="9" style="4" customWidth="1"/>
    <col min="4" max="5" width="9.5546875" style="4" customWidth="1"/>
    <col min="6" max="6" width="9.88671875" style="4" customWidth="1"/>
    <col min="7" max="7" width="10" style="4" customWidth="1"/>
    <col min="8" max="8" width="9.6640625" style="4" customWidth="1"/>
    <col min="9" max="9" width="9.44140625" style="4" customWidth="1"/>
    <col min="10" max="10" width="9.6640625" style="4" customWidth="1"/>
    <col min="11" max="12" width="9.77734375" style="4" customWidth="1"/>
    <col min="13" max="13" width="10.5546875" style="4" customWidth="1"/>
    <col min="14" max="14" width="10.21875" style="4" customWidth="1"/>
    <col min="15" max="15" width="9.77734375" style="4" customWidth="1"/>
    <col min="16" max="16" width="11.21875" style="4" bestFit="1" customWidth="1"/>
    <col min="17" max="17" width="9.21875" style="4"/>
    <col min="18" max="18" width="11.21875" style="4" bestFit="1" customWidth="1"/>
    <col min="19" max="256" width="9.21875" style="4"/>
    <col min="257" max="257" width="18.77734375" style="4" customWidth="1"/>
    <col min="258" max="258" width="12.77734375" style="4" customWidth="1"/>
    <col min="259" max="260" width="11" style="4" bestFit="1" customWidth="1"/>
    <col min="261" max="261" width="12" style="4" bestFit="1" customWidth="1"/>
    <col min="262" max="263" width="11.21875" style="4" bestFit="1" customWidth="1"/>
    <col min="264" max="264" width="10.77734375" style="4" bestFit="1" customWidth="1"/>
    <col min="265" max="266" width="11" style="4" bestFit="1" customWidth="1"/>
    <col min="267" max="267" width="12.77734375" style="4" customWidth="1"/>
    <col min="268" max="268" width="12.44140625" style="4" customWidth="1"/>
    <col min="269" max="269" width="12.77734375" style="4" customWidth="1"/>
    <col min="270" max="270" width="14.21875" style="4" customWidth="1"/>
    <col min="271" max="271" width="15.5546875" style="4" bestFit="1" customWidth="1"/>
    <col min="272" max="272" width="11.21875" style="4" bestFit="1" customWidth="1"/>
    <col min="273" max="273" width="9.21875" style="4"/>
    <col min="274" max="274" width="11.21875" style="4" bestFit="1" customWidth="1"/>
    <col min="275" max="512" width="9.21875" style="4"/>
    <col min="513" max="513" width="18.77734375" style="4" customWidth="1"/>
    <col min="514" max="514" width="12.77734375" style="4" customWidth="1"/>
    <col min="515" max="516" width="11" style="4" bestFit="1" customWidth="1"/>
    <col min="517" max="517" width="12" style="4" bestFit="1" customWidth="1"/>
    <col min="518" max="519" width="11.21875" style="4" bestFit="1" customWidth="1"/>
    <col min="520" max="520" width="10.77734375" style="4" bestFit="1" customWidth="1"/>
    <col min="521" max="522" width="11" style="4" bestFit="1" customWidth="1"/>
    <col min="523" max="523" width="12.77734375" style="4" customWidth="1"/>
    <col min="524" max="524" width="12.44140625" style="4" customWidth="1"/>
    <col min="525" max="525" width="12.77734375" style="4" customWidth="1"/>
    <col min="526" max="526" width="14.21875" style="4" customWidth="1"/>
    <col min="527" max="527" width="15.5546875" style="4" bestFit="1" customWidth="1"/>
    <col min="528" max="528" width="11.21875" style="4" bestFit="1" customWidth="1"/>
    <col min="529" max="529" width="9.21875" style="4"/>
    <col min="530" max="530" width="11.21875" style="4" bestFit="1" customWidth="1"/>
    <col min="531" max="768" width="9.21875" style="4"/>
    <col min="769" max="769" width="18.77734375" style="4" customWidth="1"/>
    <col min="770" max="770" width="12.77734375" style="4" customWidth="1"/>
    <col min="771" max="772" width="11" style="4" bestFit="1" customWidth="1"/>
    <col min="773" max="773" width="12" style="4" bestFit="1" customWidth="1"/>
    <col min="774" max="775" width="11.21875" style="4" bestFit="1" customWidth="1"/>
    <col min="776" max="776" width="10.77734375" style="4" bestFit="1" customWidth="1"/>
    <col min="777" max="778" width="11" style="4" bestFit="1" customWidth="1"/>
    <col min="779" max="779" width="12.77734375" style="4" customWidth="1"/>
    <col min="780" max="780" width="12.44140625" style="4" customWidth="1"/>
    <col min="781" max="781" width="12.77734375" style="4" customWidth="1"/>
    <col min="782" max="782" width="14.21875" style="4" customWidth="1"/>
    <col min="783" max="783" width="15.5546875" style="4" bestFit="1" customWidth="1"/>
    <col min="784" max="784" width="11.21875" style="4" bestFit="1" customWidth="1"/>
    <col min="785" max="785" width="9.21875" style="4"/>
    <col min="786" max="786" width="11.21875" style="4" bestFit="1" customWidth="1"/>
    <col min="787" max="1024" width="9.21875" style="4"/>
    <col min="1025" max="1025" width="18.77734375" style="4" customWidth="1"/>
    <col min="1026" max="1026" width="12.77734375" style="4" customWidth="1"/>
    <col min="1027" max="1028" width="11" style="4" bestFit="1" customWidth="1"/>
    <col min="1029" max="1029" width="12" style="4" bestFit="1" customWidth="1"/>
    <col min="1030" max="1031" width="11.21875" style="4" bestFit="1" customWidth="1"/>
    <col min="1032" max="1032" width="10.77734375" style="4" bestFit="1" customWidth="1"/>
    <col min="1033" max="1034" width="11" style="4" bestFit="1" customWidth="1"/>
    <col min="1035" max="1035" width="12.77734375" style="4" customWidth="1"/>
    <col min="1036" max="1036" width="12.44140625" style="4" customWidth="1"/>
    <col min="1037" max="1037" width="12.77734375" style="4" customWidth="1"/>
    <col min="1038" max="1038" width="14.21875" style="4" customWidth="1"/>
    <col min="1039" max="1039" width="15.5546875" style="4" bestFit="1" customWidth="1"/>
    <col min="1040" max="1040" width="11.21875" style="4" bestFit="1" customWidth="1"/>
    <col min="1041" max="1041" width="9.21875" style="4"/>
    <col min="1042" max="1042" width="11.21875" style="4" bestFit="1" customWidth="1"/>
    <col min="1043" max="1280" width="9.21875" style="4"/>
    <col min="1281" max="1281" width="18.77734375" style="4" customWidth="1"/>
    <col min="1282" max="1282" width="12.77734375" style="4" customWidth="1"/>
    <col min="1283" max="1284" width="11" style="4" bestFit="1" customWidth="1"/>
    <col min="1285" max="1285" width="12" style="4" bestFit="1" customWidth="1"/>
    <col min="1286" max="1287" width="11.21875" style="4" bestFit="1" customWidth="1"/>
    <col min="1288" max="1288" width="10.77734375" style="4" bestFit="1" customWidth="1"/>
    <col min="1289" max="1290" width="11" style="4" bestFit="1" customWidth="1"/>
    <col min="1291" max="1291" width="12.77734375" style="4" customWidth="1"/>
    <col min="1292" max="1292" width="12.44140625" style="4" customWidth="1"/>
    <col min="1293" max="1293" width="12.77734375" style="4" customWidth="1"/>
    <col min="1294" max="1294" width="14.21875" style="4" customWidth="1"/>
    <col min="1295" max="1295" width="15.5546875" style="4" bestFit="1" customWidth="1"/>
    <col min="1296" max="1296" width="11.21875" style="4" bestFit="1" customWidth="1"/>
    <col min="1297" max="1297" width="9.21875" style="4"/>
    <col min="1298" max="1298" width="11.21875" style="4" bestFit="1" customWidth="1"/>
    <col min="1299" max="1536" width="9.21875" style="4"/>
    <col min="1537" max="1537" width="18.77734375" style="4" customWidth="1"/>
    <col min="1538" max="1538" width="12.77734375" style="4" customWidth="1"/>
    <col min="1539" max="1540" width="11" style="4" bestFit="1" customWidth="1"/>
    <col min="1541" max="1541" width="12" style="4" bestFit="1" customWidth="1"/>
    <col min="1542" max="1543" width="11.21875" style="4" bestFit="1" customWidth="1"/>
    <col min="1544" max="1544" width="10.77734375" style="4" bestFit="1" customWidth="1"/>
    <col min="1545" max="1546" width="11" style="4" bestFit="1" customWidth="1"/>
    <col min="1547" max="1547" width="12.77734375" style="4" customWidth="1"/>
    <col min="1548" max="1548" width="12.44140625" style="4" customWidth="1"/>
    <col min="1549" max="1549" width="12.77734375" style="4" customWidth="1"/>
    <col min="1550" max="1550" width="14.21875" style="4" customWidth="1"/>
    <col min="1551" max="1551" width="15.5546875" style="4" bestFit="1" customWidth="1"/>
    <col min="1552" max="1552" width="11.21875" style="4" bestFit="1" customWidth="1"/>
    <col min="1553" max="1553" width="9.21875" style="4"/>
    <col min="1554" max="1554" width="11.21875" style="4" bestFit="1" customWidth="1"/>
    <col min="1555" max="1792" width="9.21875" style="4"/>
    <col min="1793" max="1793" width="18.77734375" style="4" customWidth="1"/>
    <col min="1794" max="1794" width="12.77734375" style="4" customWidth="1"/>
    <col min="1795" max="1796" width="11" style="4" bestFit="1" customWidth="1"/>
    <col min="1797" max="1797" width="12" style="4" bestFit="1" customWidth="1"/>
    <col min="1798" max="1799" width="11.21875" style="4" bestFit="1" customWidth="1"/>
    <col min="1800" max="1800" width="10.77734375" style="4" bestFit="1" customWidth="1"/>
    <col min="1801" max="1802" width="11" style="4" bestFit="1" customWidth="1"/>
    <col min="1803" max="1803" width="12.77734375" style="4" customWidth="1"/>
    <col min="1804" max="1804" width="12.44140625" style="4" customWidth="1"/>
    <col min="1805" max="1805" width="12.77734375" style="4" customWidth="1"/>
    <col min="1806" max="1806" width="14.21875" style="4" customWidth="1"/>
    <col min="1807" max="1807" width="15.5546875" style="4" bestFit="1" customWidth="1"/>
    <col min="1808" max="1808" width="11.21875" style="4" bestFit="1" customWidth="1"/>
    <col min="1809" max="1809" width="9.21875" style="4"/>
    <col min="1810" max="1810" width="11.21875" style="4" bestFit="1" customWidth="1"/>
    <col min="1811" max="2048" width="9.21875" style="4"/>
    <col min="2049" max="2049" width="18.77734375" style="4" customWidth="1"/>
    <col min="2050" max="2050" width="12.77734375" style="4" customWidth="1"/>
    <col min="2051" max="2052" width="11" style="4" bestFit="1" customWidth="1"/>
    <col min="2053" max="2053" width="12" style="4" bestFit="1" customWidth="1"/>
    <col min="2054" max="2055" width="11.21875" style="4" bestFit="1" customWidth="1"/>
    <col min="2056" max="2056" width="10.77734375" style="4" bestFit="1" customWidth="1"/>
    <col min="2057" max="2058" width="11" style="4" bestFit="1" customWidth="1"/>
    <col min="2059" max="2059" width="12.77734375" style="4" customWidth="1"/>
    <col min="2060" max="2060" width="12.44140625" style="4" customWidth="1"/>
    <col min="2061" max="2061" width="12.77734375" style="4" customWidth="1"/>
    <col min="2062" max="2062" width="14.21875" style="4" customWidth="1"/>
    <col min="2063" max="2063" width="15.5546875" style="4" bestFit="1" customWidth="1"/>
    <col min="2064" max="2064" width="11.21875" style="4" bestFit="1" customWidth="1"/>
    <col min="2065" max="2065" width="9.21875" style="4"/>
    <col min="2066" max="2066" width="11.21875" style="4" bestFit="1" customWidth="1"/>
    <col min="2067" max="2304" width="9.21875" style="4"/>
    <col min="2305" max="2305" width="18.77734375" style="4" customWidth="1"/>
    <col min="2306" max="2306" width="12.77734375" style="4" customWidth="1"/>
    <col min="2307" max="2308" width="11" style="4" bestFit="1" customWidth="1"/>
    <col min="2309" max="2309" width="12" style="4" bestFit="1" customWidth="1"/>
    <col min="2310" max="2311" width="11.21875" style="4" bestFit="1" customWidth="1"/>
    <col min="2312" max="2312" width="10.77734375" style="4" bestFit="1" customWidth="1"/>
    <col min="2313" max="2314" width="11" style="4" bestFit="1" customWidth="1"/>
    <col min="2315" max="2315" width="12.77734375" style="4" customWidth="1"/>
    <col min="2316" max="2316" width="12.44140625" style="4" customWidth="1"/>
    <col min="2317" max="2317" width="12.77734375" style="4" customWidth="1"/>
    <col min="2318" max="2318" width="14.21875" style="4" customWidth="1"/>
    <col min="2319" max="2319" width="15.5546875" style="4" bestFit="1" customWidth="1"/>
    <col min="2320" max="2320" width="11.21875" style="4" bestFit="1" customWidth="1"/>
    <col min="2321" max="2321" width="9.21875" style="4"/>
    <col min="2322" max="2322" width="11.21875" style="4" bestFit="1" customWidth="1"/>
    <col min="2323" max="2560" width="9.21875" style="4"/>
    <col min="2561" max="2561" width="18.77734375" style="4" customWidth="1"/>
    <col min="2562" max="2562" width="12.77734375" style="4" customWidth="1"/>
    <col min="2563" max="2564" width="11" style="4" bestFit="1" customWidth="1"/>
    <col min="2565" max="2565" width="12" style="4" bestFit="1" customWidth="1"/>
    <col min="2566" max="2567" width="11.21875" style="4" bestFit="1" customWidth="1"/>
    <col min="2568" max="2568" width="10.77734375" style="4" bestFit="1" customWidth="1"/>
    <col min="2569" max="2570" width="11" style="4" bestFit="1" customWidth="1"/>
    <col min="2571" max="2571" width="12.77734375" style="4" customWidth="1"/>
    <col min="2572" max="2572" width="12.44140625" style="4" customWidth="1"/>
    <col min="2573" max="2573" width="12.77734375" style="4" customWidth="1"/>
    <col min="2574" max="2574" width="14.21875" style="4" customWidth="1"/>
    <col min="2575" max="2575" width="15.5546875" style="4" bestFit="1" customWidth="1"/>
    <col min="2576" max="2576" width="11.21875" style="4" bestFit="1" customWidth="1"/>
    <col min="2577" max="2577" width="9.21875" style="4"/>
    <col min="2578" max="2578" width="11.21875" style="4" bestFit="1" customWidth="1"/>
    <col min="2579" max="2816" width="9.21875" style="4"/>
    <col min="2817" max="2817" width="18.77734375" style="4" customWidth="1"/>
    <col min="2818" max="2818" width="12.77734375" style="4" customWidth="1"/>
    <col min="2819" max="2820" width="11" style="4" bestFit="1" customWidth="1"/>
    <col min="2821" max="2821" width="12" style="4" bestFit="1" customWidth="1"/>
    <col min="2822" max="2823" width="11.21875" style="4" bestFit="1" customWidth="1"/>
    <col min="2824" max="2824" width="10.77734375" style="4" bestFit="1" customWidth="1"/>
    <col min="2825" max="2826" width="11" style="4" bestFit="1" customWidth="1"/>
    <col min="2827" max="2827" width="12.77734375" style="4" customWidth="1"/>
    <col min="2828" max="2828" width="12.44140625" style="4" customWidth="1"/>
    <col min="2829" max="2829" width="12.77734375" style="4" customWidth="1"/>
    <col min="2830" max="2830" width="14.21875" style="4" customWidth="1"/>
    <col min="2831" max="2831" width="15.5546875" style="4" bestFit="1" customWidth="1"/>
    <col min="2832" max="2832" width="11.21875" style="4" bestFit="1" customWidth="1"/>
    <col min="2833" max="2833" width="9.21875" style="4"/>
    <col min="2834" max="2834" width="11.21875" style="4" bestFit="1" customWidth="1"/>
    <col min="2835" max="3072" width="9.21875" style="4"/>
    <col min="3073" max="3073" width="18.77734375" style="4" customWidth="1"/>
    <col min="3074" max="3074" width="12.77734375" style="4" customWidth="1"/>
    <col min="3075" max="3076" width="11" style="4" bestFit="1" customWidth="1"/>
    <col min="3077" max="3077" width="12" style="4" bestFit="1" customWidth="1"/>
    <col min="3078" max="3079" width="11.21875" style="4" bestFit="1" customWidth="1"/>
    <col min="3080" max="3080" width="10.77734375" style="4" bestFit="1" customWidth="1"/>
    <col min="3081" max="3082" width="11" style="4" bestFit="1" customWidth="1"/>
    <col min="3083" max="3083" width="12.77734375" style="4" customWidth="1"/>
    <col min="3084" max="3084" width="12.44140625" style="4" customWidth="1"/>
    <col min="3085" max="3085" width="12.77734375" style="4" customWidth="1"/>
    <col min="3086" max="3086" width="14.21875" style="4" customWidth="1"/>
    <col min="3087" max="3087" width="15.5546875" style="4" bestFit="1" customWidth="1"/>
    <col min="3088" max="3088" width="11.21875" style="4" bestFit="1" customWidth="1"/>
    <col min="3089" max="3089" width="9.21875" style="4"/>
    <col min="3090" max="3090" width="11.21875" style="4" bestFit="1" customWidth="1"/>
    <col min="3091" max="3328" width="9.21875" style="4"/>
    <col min="3329" max="3329" width="18.77734375" style="4" customWidth="1"/>
    <col min="3330" max="3330" width="12.77734375" style="4" customWidth="1"/>
    <col min="3331" max="3332" width="11" style="4" bestFit="1" customWidth="1"/>
    <col min="3333" max="3333" width="12" style="4" bestFit="1" customWidth="1"/>
    <col min="3334" max="3335" width="11.21875" style="4" bestFit="1" customWidth="1"/>
    <col min="3336" max="3336" width="10.77734375" style="4" bestFit="1" customWidth="1"/>
    <col min="3337" max="3338" width="11" style="4" bestFit="1" customWidth="1"/>
    <col min="3339" max="3339" width="12.77734375" style="4" customWidth="1"/>
    <col min="3340" max="3340" width="12.44140625" style="4" customWidth="1"/>
    <col min="3341" max="3341" width="12.77734375" style="4" customWidth="1"/>
    <col min="3342" max="3342" width="14.21875" style="4" customWidth="1"/>
    <col min="3343" max="3343" width="15.5546875" style="4" bestFit="1" customWidth="1"/>
    <col min="3344" max="3344" width="11.21875" style="4" bestFit="1" customWidth="1"/>
    <col min="3345" max="3345" width="9.21875" style="4"/>
    <col min="3346" max="3346" width="11.21875" style="4" bestFit="1" customWidth="1"/>
    <col min="3347" max="3584" width="9.21875" style="4"/>
    <col min="3585" max="3585" width="18.77734375" style="4" customWidth="1"/>
    <col min="3586" max="3586" width="12.77734375" style="4" customWidth="1"/>
    <col min="3587" max="3588" width="11" style="4" bestFit="1" customWidth="1"/>
    <col min="3589" max="3589" width="12" style="4" bestFit="1" customWidth="1"/>
    <col min="3590" max="3591" width="11.21875" style="4" bestFit="1" customWidth="1"/>
    <col min="3592" max="3592" width="10.77734375" style="4" bestFit="1" customWidth="1"/>
    <col min="3593" max="3594" width="11" style="4" bestFit="1" customWidth="1"/>
    <col min="3595" max="3595" width="12.77734375" style="4" customWidth="1"/>
    <col min="3596" max="3596" width="12.44140625" style="4" customWidth="1"/>
    <col min="3597" max="3597" width="12.77734375" style="4" customWidth="1"/>
    <col min="3598" max="3598" width="14.21875" style="4" customWidth="1"/>
    <col min="3599" max="3599" width="15.5546875" style="4" bestFit="1" customWidth="1"/>
    <col min="3600" max="3600" width="11.21875" style="4" bestFit="1" customWidth="1"/>
    <col min="3601" max="3601" width="9.21875" style="4"/>
    <col min="3602" max="3602" width="11.21875" style="4" bestFit="1" customWidth="1"/>
    <col min="3603" max="3840" width="9.21875" style="4"/>
    <col min="3841" max="3841" width="18.77734375" style="4" customWidth="1"/>
    <col min="3842" max="3842" width="12.77734375" style="4" customWidth="1"/>
    <col min="3843" max="3844" width="11" style="4" bestFit="1" customWidth="1"/>
    <col min="3845" max="3845" width="12" style="4" bestFit="1" customWidth="1"/>
    <col min="3846" max="3847" width="11.21875" style="4" bestFit="1" customWidth="1"/>
    <col min="3848" max="3848" width="10.77734375" style="4" bestFit="1" customWidth="1"/>
    <col min="3849" max="3850" width="11" style="4" bestFit="1" customWidth="1"/>
    <col min="3851" max="3851" width="12.77734375" style="4" customWidth="1"/>
    <col min="3852" max="3852" width="12.44140625" style="4" customWidth="1"/>
    <col min="3853" max="3853" width="12.77734375" style="4" customWidth="1"/>
    <col min="3854" max="3854" width="14.21875" style="4" customWidth="1"/>
    <col min="3855" max="3855" width="15.5546875" style="4" bestFit="1" customWidth="1"/>
    <col min="3856" max="3856" width="11.21875" style="4" bestFit="1" customWidth="1"/>
    <col min="3857" max="3857" width="9.21875" style="4"/>
    <col min="3858" max="3858" width="11.21875" style="4" bestFit="1" customWidth="1"/>
    <col min="3859" max="4096" width="9.21875" style="4"/>
    <col min="4097" max="4097" width="18.77734375" style="4" customWidth="1"/>
    <col min="4098" max="4098" width="12.77734375" style="4" customWidth="1"/>
    <col min="4099" max="4100" width="11" style="4" bestFit="1" customWidth="1"/>
    <col min="4101" max="4101" width="12" style="4" bestFit="1" customWidth="1"/>
    <col min="4102" max="4103" width="11.21875" style="4" bestFit="1" customWidth="1"/>
    <col min="4104" max="4104" width="10.77734375" style="4" bestFit="1" customWidth="1"/>
    <col min="4105" max="4106" width="11" style="4" bestFit="1" customWidth="1"/>
    <col min="4107" max="4107" width="12.77734375" style="4" customWidth="1"/>
    <col min="4108" max="4108" width="12.44140625" style="4" customWidth="1"/>
    <col min="4109" max="4109" width="12.77734375" style="4" customWidth="1"/>
    <col min="4110" max="4110" width="14.21875" style="4" customWidth="1"/>
    <col min="4111" max="4111" width="15.5546875" style="4" bestFit="1" customWidth="1"/>
    <col min="4112" max="4112" width="11.21875" style="4" bestFit="1" customWidth="1"/>
    <col min="4113" max="4113" width="9.21875" style="4"/>
    <col min="4114" max="4114" width="11.21875" style="4" bestFit="1" customWidth="1"/>
    <col min="4115" max="4352" width="9.21875" style="4"/>
    <col min="4353" max="4353" width="18.77734375" style="4" customWidth="1"/>
    <col min="4354" max="4354" width="12.77734375" style="4" customWidth="1"/>
    <col min="4355" max="4356" width="11" style="4" bestFit="1" customWidth="1"/>
    <col min="4357" max="4357" width="12" style="4" bestFit="1" customWidth="1"/>
    <col min="4358" max="4359" width="11.21875" style="4" bestFit="1" customWidth="1"/>
    <col min="4360" max="4360" width="10.77734375" style="4" bestFit="1" customWidth="1"/>
    <col min="4361" max="4362" width="11" style="4" bestFit="1" customWidth="1"/>
    <col min="4363" max="4363" width="12.77734375" style="4" customWidth="1"/>
    <col min="4364" max="4364" width="12.44140625" style="4" customWidth="1"/>
    <col min="4365" max="4365" width="12.77734375" style="4" customWidth="1"/>
    <col min="4366" max="4366" width="14.21875" style="4" customWidth="1"/>
    <col min="4367" max="4367" width="15.5546875" style="4" bestFit="1" customWidth="1"/>
    <col min="4368" max="4368" width="11.21875" style="4" bestFit="1" customWidth="1"/>
    <col min="4369" max="4369" width="9.21875" style="4"/>
    <col min="4370" max="4370" width="11.21875" style="4" bestFit="1" customWidth="1"/>
    <col min="4371" max="4608" width="9.21875" style="4"/>
    <col min="4609" max="4609" width="18.77734375" style="4" customWidth="1"/>
    <col min="4610" max="4610" width="12.77734375" style="4" customWidth="1"/>
    <col min="4611" max="4612" width="11" style="4" bestFit="1" customWidth="1"/>
    <col min="4613" max="4613" width="12" style="4" bestFit="1" customWidth="1"/>
    <col min="4614" max="4615" width="11.21875" style="4" bestFit="1" customWidth="1"/>
    <col min="4616" max="4616" width="10.77734375" style="4" bestFit="1" customWidth="1"/>
    <col min="4617" max="4618" width="11" style="4" bestFit="1" customWidth="1"/>
    <col min="4619" max="4619" width="12.77734375" style="4" customWidth="1"/>
    <col min="4620" max="4620" width="12.44140625" style="4" customWidth="1"/>
    <col min="4621" max="4621" width="12.77734375" style="4" customWidth="1"/>
    <col min="4622" max="4622" width="14.21875" style="4" customWidth="1"/>
    <col min="4623" max="4623" width="15.5546875" style="4" bestFit="1" customWidth="1"/>
    <col min="4624" max="4624" width="11.21875" style="4" bestFit="1" customWidth="1"/>
    <col min="4625" max="4625" width="9.21875" style="4"/>
    <col min="4626" max="4626" width="11.21875" style="4" bestFit="1" customWidth="1"/>
    <col min="4627" max="4864" width="9.21875" style="4"/>
    <col min="4865" max="4865" width="18.77734375" style="4" customWidth="1"/>
    <col min="4866" max="4866" width="12.77734375" style="4" customWidth="1"/>
    <col min="4867" max="4868" width="11" style="4" bestFit="1" customWidth="1"/>
    <col min="4869" max="4869" width="12" style="4" bestFit="1" customWidth="1"/>
    <col min="4870" max="4871" width="11.21875" style="4" bestFit="1" customWidth="1"/>
    <col min="4872" max="4872" width="10.77734375" style="4" bestFit="1" customWidth="1"/>
    <col min="4873" max="4874" width="11" style="4" bestFit="1" customWidth="1"/>
    <col min="4875" max="4875" width="12.77734375" style="4" customWidth="1"/>
    <col min="4876" max="4876" width="12.44140625" style="4" customWidth="1"/>
    <col min="4877" max="4877" width="12.77734375" style="4" customWidth="1"/>
    <col min="4878" max="4878" width="14.21875" style="4" customWidth="1"/>
    <col min="4879" max="4879" width="15.5546875" style="4" bestFit="1" customWidth="1"/>
    <col min="4880" max="4880" width="11.21875" style="4" bestFit="1" customWidth="1"/>
    <col min="4881" max="4881" width="9.21875" style="4"/>
    <col min="4882" max="4882" width="11.21875" style="4" bestFit="1" customWidth="1"/>
    <col min="4883" max="5120" width="9.21875" style="4"/>
    <col min="5121" max="5121" width="18.77734375" style="4" customWidth="1"/>
    <col min="5122" max="5122" width="12.77734375" style="4" customWidth="1"/>
    <col min="5123" max="5124" width="11" style="4" bestFit="1" customWidth="1"/>
    <col min="5125" max="5125" width="12" style="4" bestFit="1" customWidth="1"/>
    <col min="5126" max="5127" width="11.21875" style="4" bestFit="1" customWidth="1"/>
    <col min="5128" max="5128" width="10.77734375" style="4" bestFit="1" customWidth="1"/>
    <col min="5129" max="5130" width="11" style="4" bestFit="1" customWidth="1"/>
    <col min="5131" max="5131" width="12.77734375" style="4" customWidth="1"/>
    <col min="5132" max="5132" width="12.44140625" style="4" customWidth="1"/>
    <col min="5133" max="5133" width="12.77734375" style="4" customWidth="1"/>
    <col min="5134" max="5134" width="14.21875" style="4" customWidth="1"/>
    <col min="5135" max="5135" width="15.5546875" style="4" bestFit="1" customWidth="1"/>
    <col min="5136" max="5136" width="11.21875" style="4" bestFit="1" customWidth="1"/>
    <col min="5137" max="5137" width="9.21875" style="4"/>
    <col min="5138" max="5138" width="11.21875" style="4" bestFit="1" customWidth="1"/>
    <col min="5139" max="5376" width="9.21875" style="4"/>
    <col min="5377" max="5377" width="18.77734375" style="4" customWidth="1"/>
    <col min="5378" max="5378" width="12.77734375" style="4" customWidth="1"/>
    <col min="5379" max="5380" width="11" style="4" bestFit="1" customWidth="1"/>
    <col min="5381" max="5381" width="12" style="4" bestFit="1" customWidth="1"/>
    <col min="5382" max="5383" width="11.21875" style="4" bestFit="1" customWidth="1"/>
    <col min="5384" max="5384" width="10.77734375" style="4" bestFit="1" customWidth="1"/>
    <col min="5385" max="5386" width="11" style="4" bestFit="1" customWidth="1"/>
    <col min="5387" max="5387" width="12.77734375" style="4" customWidth="1"/>
    <col min="5388" max="5388" width="12.44140625" style="4" customWidth="1"/>
    <col min="5389" max="5389" width="12.77734375" style="4" customWidth="1"/>
    <col min="5390" max="5390" width="14.21875" style="4" customWidth="1"/>
    <col min="5391" max="5391" width="15.5546875" style="4" bestFit="1" customWidth="1"/>
    <col min="5392" max="5392" width="11.21875" style="4" bestFit="1" customWidth="1"/>
    <col min="5393" max="5393" width="9.21875" style="4"/>
    <col min="5394" max="5394" width="11.21875" style="4" bestFit="1" customWidth="1"/>
    <col min="5395" max="5632" width="9.21875" style="4"/>
    <col min="5633" max="5633" width="18.77734375" style="4" customWidth="1"/>
    <col min="5634" max="5634" width="12.77734375" style="4" customWidth="1"/>
    <col min="5635" max="5636" width="11" style="4" bestFit="1" customWidth="1"/>
    <col min="5637" max="5637" width="12" style="4" bestFit="1" customWidth="1"/>
    <col min="5638" max="5639" width="11.21875" style="4" bestFit="1" customWidth="1"/>
    <col min="5640" max="5640" width="10.77734375" style="4" bestFit="1" customWidth="1"/>
    <col min="5641" max="5642" width="11" style="4" bestFit="1" customWidth="1"/>
    <col min="5643" max="5643" width="12.77734375" style="4" customWidth="1"/>
    <col min="5644" max="5644" width="12.44140625" style="4" customWidth="1"/>
    <col min="5645" max="5645" width="12.77734375" style="4" customWidth="1"/>
    <col min="5646" max="5646" width="14.21875" style="4" customWidth="1"/>
    <col min="5647" max="5647" width="15.5546875" style="4" bestFit="1" customWidth="1"/>
    <col min="5648" max="5648" width="11.21875" style="4" bestFit="1" customWidth="1"/>
    <col min="5649" max="5649" width="9.21875" style="4"/>
    <col min="5650" max="5650" width="11.21875" style="4" bestFit="1" customWidth="1"/>
    <col min="5651" max="5888" width="9.21875" style="4"/>
    <col min="5889" max="5889" width="18.77734375" style="4" customWidth="1"/>
    <col min="5890" max="5890" width="12.77734375" style="4" customWidth="1"/>
    <col min="5891" max="5892" width="11" style="4" bestFit="1" customWidth="1"/>
    <col min="5893" max="5893" width="12" style="4" bestFit="1" customWidth="1"/>
    <col min="5894" max="5895" width="11.21875" style="4" bestFit="1" customWidth="1"/>
    <col min="5896" max="5896" width="10.77734375" style="4" bestFit="1" customWidth="1"/>
    <col min="5897" max="5898" width="11" style="4" bestFit="1" customWidth="1"/>
    <col min="5899" max="5899" width="12.77734375" style="4" customWidth="1"/>
    <col min="5900" max="5900" width="12.44140625" style="4" customWidth="1"/>
    <col min="5901" max="5901" width="12.77734375" style="4" customWidth="1"/>
    <col min="5902" max="5902" width="14.21875" style="4" customWidth="1"/>
    <col min="5903" max="5903" width="15.5546875" style="4" bestFit="1" customWidth="1"/>
    <col min="5904" max="5904" width="11.21875" style="4" bestFit="1" customWidth="1"/>
    <col min="5905" max="5905" width="9.21875" style="4"/>
    <col min="5906" max="5906" width="11.21875" style="4" bestFit="1" customWidth="1"/>
    <col min="5907" max="6144" width="9.21875" style="4"/>
    <col min="6145" max="6145" width="18.77734375" style="4" customWidth="1"/>
    <col min="6146" max="6146" width="12.77734375" style="4" customWidth="1"/>
    <col min="6147" max="6148" width="11" style="4" bestFit="1" customWidth="1"/>
    <col min="6149" max="6149" width="12" style="4" bestFit="1" customWidth="1"/>
    <col min="6150" max="6151" width="11.21875" style="4" bestFit="1" customWidth="1"/>
    <col min="6152" max="6152" width="10.77734375" style="4" bestFit="1" customWidth="1"/>
    <col min="6153" max="6154" width="11" style="4" bestFit="1" customWidth="1"/>
    <col min="6155" max="6155" width="12.77734375" style="4" customWidth="1"/>
    <col min="6156" max="6156" width="12.44140625" style="4" customWidth="1"/>
    <col min="6157" max="6157" width="12.77734375" style="4" customWidth="1"/>
    <col min="6158" max="6158" width="14.21875" style="4" customWidth="1"/>
    <col min="6159" max="6159" width="15.5546875" style="4" bestFit="1" customWidth="1"/>
    <col min="6160" max="6160" width="11.21875" style="4" bestFit="1" customWidth="1"/>
    <col min="6161" max="6161" width="9.21875" style="4"/>
    <col min="6162" max="6162" width="11.21875" style="4" bestFit="1" customWidth="1"/>
    <col min="6163" max="6400" width="9.21875" style="4"/>
    <col min="6401" max="6401" width="18.77734375" style="4" customWidth="1"/>
    <col min="6402" max="6402" width="12.77734375" style="4" customWidth="1"/>
    <col min="6403" max="6404" width="11" style="4" bestFit="1" customWidth="1"/>
    <col min="6405" max="6405" width="12" style="4" bestFit="1" customWidth="1"/>
    <col min="6406" max="6407" width="11.21875" style="4" bestFit="1" customWidth="1"/>
    <col min="6408" max="6408" width="10.77734375" style="4" bestFit="1" customWidth="1"/>
    <col min="6409" max="6410" width="11" style="4" bestFit="1" customWidth="1"/>
    <col min="6411" max="6411" width="12.77734375" style="4" customWidth="1"/>
    <col min="6412" max="6412" width="12.44140625" style="4" customWidth="1"/>
    <col min="6413" max="6413" width="12.77734375" style="4" customWidth="1"/>
    <col min="6414" max="6414" width="14.21875" style="4" customWidth="1"/>
    <col min="6415" max="6415" width="15.5546875" style="4" bestFit="1" customWidth="1"/>
    <col min="6416" max="6416" width="11.21875" style="4" bestFit="1" customWidth="1"/>
    <col min="6417" max="6417" width="9.21875" style="4"/>
    <col min="6418" max="6418" width="11.21875" style="4" bestFit="1" customWidth="1"/>
    <col min="6419" max="6656" width="9.21875" style="4"/>
    <col min="6657" max="6657" width="18.77734375" style="4" customWidth="1"/>
    <col min="6658" max="6658" width="12.77734375" style="4" customWidth="1"/>
    <col min="6659" max="6660" width="11" style="4" bestFit="1" customWidth="1"/>
    <col min="6661" max="6661" width="12" style="4" bestFit="1" customWidth="1"/>
    <col min="6662" max="6663" width="11.21875" style="4" bestFit="1" customWidth="1"/>
    <col min="6664" max="6664" width="10.77734375" style="4" bestFit="1" customWidth="1"/>
    <col min="6665" max="6666" width="11" style="4" bestFit="1" customWidth="1"/>
    <col min="6667" max="6667" width="12.77734375" style="4" customWidth="1"/>
    <col min="6668" max="6668" width="12.44140625" style="4" customWidth="1"/>
    <col min="6669" max="6669" width="12.77734375" style="4" customWidth="1"/>
    <col min="6670" max="6670" width="14.21875" style="4" customWidth="1"/>
    <col min="6671" max="6671" width="15.5546875" style="4" bestFit="1" customWidth="1"/>
    <col min="6672" max="6672" width="11.21875" style="4" bestFit="1" customWidth="1"/>
    <col min="6673" max="6673" width="9.21875" style="4"/>
    <col min="6674" max="6674" width="11.21875" style="4" bestFit="1" customWidth="1"/>
    <col min="6675" max="6912" width="9.21875" style="4"/>
    <col min="6913" max="6913" width="18.77734375" style="4" customWidth="1"/>
    <col min="6914" max="6914" width="12.77734375" style="4" customWidth="1"/>
    <col min="6915" max="6916" width="11" style="4" bestFit="1" customWidth="1"/>
    <col min="6917" max="6917" width="12" style="4" bestFit="1" customWidth="1"/>
    <col min="6918" max="6919" width="11.21875" style="4" bestFit="1" customWidth="1"/>
    <col min="6920" max="6920" width="10.77734375" style="4" bestFit="1" customWidth="1"/>
    <col min="6921" max="6922" width="11" style="4" bestFit="1" customWidth="1"/>
    <col min="6923" max="6923" width="12.77734375" style="4" customWidth="1"/>
    <col min="6924" max="6924" width="12.44140625" style="4" customWidth="1"/>
    <col min="6925" max="6925" width="12.77734375" style="4" customWidth="1"/>
    <col min="6926" max="6926" width="14.21875" style="4" customWidth="1"/>
    <col min="6927" max="6927" width="15.5546875" style="4" bestFit="1" customWidth="1"/>
    <col min="6928" max="6928" width="11.21875" style="4" bestFit="1" customWidth="1"/>
    <col min="6929" max="6929" width="9.21875" style="4"/>
    <col min="6930" max="6930" width="11.21875" style="4" bestFit="1" customWidth="1"/>
    <col min="6931" max="7168" width="9.21875" style="4"/>
    <col min="7169" max="7169" width="18.77734375" style="4" customWidth="1"/>
    <col min="7170" max="7170" width="12.77734375" style="4" customWidth="1"/>
    <col min="7171" max="7172" width="11" style="4" bestFit="1" customWidth="1"/>
    <col min="7173" max="7173" width="12" style="4" bestFit="1" customWidth="1"/>
    <col min="7174" max="7175" width="11.21875" style="4" bestFit="1" customWidth="1"/>
    <col min="7176" max="7176" width="10.77734375" style="4" bestFit="1" customWidth="1"/>
    <col min="7177" max="7178" width="11" style="4" bestFit="1" customWidth="1"/>
    <col min="7179" max="7179" width="12.77734375" style="4" customWidth="1"/>
    <col min="7180" max="7180" width="12.44140625" style="4" customWidth="1"/>
    <col min="7181" max="7181" width="12.77734375" style="4" customWidth="1"/>
    <col min="7182" max="7182" width="14.21875" style="4" customWidth="1"/>
    <col min="7183" max="7183" width="15.5546875" style="4" bestFit="1" customWidth="1"/>
    <col min="7184" max="7184" width="11.21875" style="4" bestFit="1" customWidth="1"/>
    <col min="7185" max="7185" width="9.21875" style="4"/>
    <col min="7186" max="7186" width="11.21875" style="4" bestFit="1" customWidth="1"/>
    <col min="7187" max="7424" width="9.21875" style="4"/>
    <col min="7425" max="7425" width="18.77734375" style="4" customWidth="1"/>
    <col min="7426" max="7426" width="12.77734375" style="4" customWidth="1"/>
    <col min="7427" max="7428" width="11" style="4" bestFit="1" customWidth="1"/>
    <col min="7429" max="7429" width="12" style="4" bestFit="1" customWidth="1"/>
    <col min="7430" max="7431" width="11.21875" style="4" bestFit="1" customWidth="1"/>
    <col min="7432" max="7432" width="10.77734375" style="4" bestFit="1" customWidth="1"/>
    <col min="7433" max="7434" width="11" style="4" bestFit="1" customWidth="1"/>
    <col min="7435" max="7435" width="12.77734375" style="4" customWidth="1"/>
    <col min="7436" max="7436" width="12.44140625" style="4" customWidth="1"/>
    <col min="7437" max="7437" width="12.77734375" style="4" customWidth="1"/>
    <col min="7438" max="7438" width="14.21875" style="4" customWidth="1"/>
    <col min="7439" max="7439" width="15.5546875" style="4" bestFit="1" customWidth="1"/>
    <col min="7440" max="7440" width="11.21875" style="4" bestFit="1" customWidth="1"/>
    <col min="7441" max="7441" width="9.21875" style="4"/>
    <col min="7442" max="7442" width="11.21875" style="4" bestFit="1" customWidth="1"/>
    <col min="7443" max="7680" width="9.21875" style="4"/>
    <col min="7681" max="7681" width="18.77734375" style="4" customWidth="1"/>
    <col min="7682" max="7682" width="12.77734375" style="4" customWidth="1"/>
    <col min="7683" max="7684" width="11" style="4" bestFit="1" customWidth="1"/>
    <col min="7685" max="7685" width="12" style="4" bestFit="1" customWidth="1"/>
    <col min="7686" max="7687" width="11.21875" style="4" bestFit="1" customWidth="1"/>
    <col min="7688" max="7688" width="10.77734375" style="4" bestFit="1" customWidth="1"/>
    <col min="7689" max="7690" width="11" style="4" bestFit="1" customWidth="1"/>
    <col min="7691" max="7691" width="12.77734375" style="4" customWidth="1"/>
    <col min="7692" max="7692" width="12.44140625" style="4" customWidth="1"/>
    <col min="7693" max="7693" width="12.77734375" style="4" customWidth="1"/>
    <col min="7694" max="7694" width="14.21875" style="4" customWidth="1"/>
    <col min="7695" max="7695" width="15.5546875" style="4" bestFit="1" customWidth="1"/>
    <col min="7696" max="7696" width="11.21875" style="4" bestFit="1" customWidth="1"/>
    <col min="7697" max="7697" width="9.21875" style="4"/>
    <col min="7698" max="7698" width="11.21875" style="4" bestFit="1" customWidth="1"/>
    <col min="7699" max="7936" width="9.21875" style="4"/>
    <col min="7937" max="7937" width="18.77734375" style="4" customWidth="1"/>
    <col min="7938" max="7938" width="12.77734375" style="4" customWidth="1"/>
    <col min="7939" max="7940" width="11" style="4" bestFit="1" customWidth="1"/>
    <col min="7941" max="7941" width="12" style="4" bestFit="1" customWidth="1"/>
    <col min="7942" max="7943" width="11.21875" style="4" bestFit="1" customWidth="1"/>
    <col min="7944" max="7944" width="10.77734375" style="4" bestFit="1" customWidth="1"/>
    <col min="7945" max="7946" width="11" style="4" bestFit="1" customWidth="1"/>
    <col min="7947" max="7947" width="12.77734375" style="4" customWidth="1"/>
    <col min="7948" max="7948" width="12.44140625" style="4" customWidth="1"/>
    <col min="7949" max="7949" width="12.77734375" style="4" customWidth="1"/>
    <col min="7950" max="7950" width="14.21875" style="4" customWidth="1"/>
    <col min="7951" max="7951" width="15.5546875" style="4" bestFit="1" customWidth="1"/>
    <col min="7952" max="7952" width="11.21875" style="4" bestFit="1" customWidth="1"/>
    <col min="7953" max="7953" width="9.21875" style="4"/>
    <col min="7954" max="7954" width="11.21875" style="4" bestFit="1" customWidth="1"/>
    <col min="7955" max="8192" width="9.21875" style="4"/>
    <col min="8193" max="8193" width="18.77734375" style="4" customWidth="1"/>
    <col min="8194" max="8194" width="12.77734375" style="4" customWidth="1"/>
    <col min="8195" max="8196" width="11" style="4" bestFit="1" customWidth="1"/>
    <col min="8197" max="8197" width="12" style="4" bestFit="1" customWidth="1"/>
    <col min="8198" max="8199" width="11.21875" style="4" bestFit="1" customWidth="1"/>
    <col min="8200" max="8200" width="10.77734375" style="4" bestFit="1" customWidth="1"/>
    <col min="8201" max="8202" width="11" style="4" bestFit="1" customWidth="1"/>
    <col min="8203" max="8203" width="12.77734375" style="4" customWidth="1"/>
    <col min="8204" max="8204" width="12.44140625" style="4" customWidth="1"/>
    <col min="8205" max="8205" width="12.77734375" style="4" customWidth="1"/>
    <col min="8206" max="8206" width="14.21875" style="4" customWidth="1"/>
    <col min="8207" max="8207" width="15.5546875" style="4" bestFit="1" customWidth="1"/>
    <col min="8208" max="8208" width="11.21875" style="4" bestFit="1" customWidth="1"/>
    <col min="8209" max="8209" width="9.21875" style="4"/>
    <col min="8210" max="8210" width="11.21875" style="4" bestFit="1" customWidth="1"/>
    <col min="8211" max="8448" width="9.21875" style="4"/>
    <col min="8449" max="8449" width="18.77734375" style="4" customWidth="1"/>
    <col min="8450" max="8450" width="12.77734375" style="4" customWidth="1"/>
    <col min="8451" max="8452" width="11" style="4" bestFit="1" customWidth="1"/>
    <col min="8453" max="8453" width="12" style="4" bestFit="1" customWidth="1"/>
    <col min="8454" max="8455" width="11.21875" style="4" bestFit="1" customWidth="1"/>
    <col min="8456" max="8456" width="10.77734375" style="4" bestFit="1" customWidth="1"/>
    <col min="8457" max="8458" width="11" style="4" bestFit="1" customWidth="1"/>
    <col min="8459" max="8459" width="12.77734375" style="4" customWidth="1"/>
    <col min="8460" max="8460" width="12.44140625" style="4" customWidth="1"/>
    <col min="8461" max="8461" width="12.77734375" style="4" customWidth="1"/>
    <col min="8462" max="8462" width="14.21875" style="4" customWidth="1"/>
    <col min="8463" max="8463" width="15.5546875" style="4" bestFit="1" customWidth="1"/>
    <col min="8464" max="8464" width="11.21875" style="4" bestFit="1" customWidth="1"/>
    <col min="8465" max="8465" width="9.21875" style="4"/>
    <col min="8466" max="8466" width="11.21875" style="4" bestFit="1" customWidth="1"/>
    <col min="8467" max="8704" width="9.21875" style="4"/>
    <col min="8705" max="8705" width="18.77734375" style="4" customWidth="1"/>
    <col min="8706" max="8706" width="12.77734375" style="4" customWidth="1"/>
    <col min="8707" max="8708" width="11" style="4" bestFit="1" customWidth="1"/>
    <col min="8709" max="8709" width="12" style="4" bestFit="1" customWidth="1"/>
    <col min="8710" max="8711" width="11.21875" style="4" bestFit="1" customWidth="1"/>
    <col min="8712" max="8712" width="10.77734375" style="4" bestFit="1" customWidth="1"/>
    <col min="8713" max="8714" width="11" style="4" bestFit="1" customWidth="1"/>
    <col min="8715" max="8715" width="12.77734375" style="4" customWidth="1"/>
    <col min="8716" max="8716" width="12.44140625" style="4" customWidth="1"/>
    <col min="8717" max="8717" width="12.77734375" style="4" customWidth="1"/>
    <col min="8718" max="8718" width="14.21875" style="4" customWidth="1"/>
    <col min="8719" max="8719" width="15.5546875" style="4" bestFit="1" customWidth="1"/>
    <col min="8720" max="8720" width="11.21875" style="4" bestFit="1" customWidth="1"/>
    <col min="8721" max="8721" width="9.21875" style="4"/>
    <col min="8722" max="8722" width="11.21875" style="4" bestFit="1" customWidth="1"/>
    <col min="8723" max="8960" width="9.21875" style="4"/>
    <col min="8961" max="8961" width="18.77734375" style="4" customWidth="1"/>
    <col min="8962" max="8962" width="12.77734375" style="4" customWidth="1"/>
    <col min="8963" max="8964" width="11" style="4" bestFit="1" customWidth="1"/>
    <col min="8965" max="8965" width="12" style="4" bestFit="1" customWidth="1"/>
    <col min="8966" max="8967" width="11.21875" style="4" bestFit="1" customWidth="1"/>
    <col min="8968" max="8968" width="10.77734375" style="4" bestFit="1" customWidth="1"/>
    <col min="8969" max="8970" width="11" style="4" bestFit="1" customWidth="1"/>
    <col min="8971" max="8971" width="12.77734375" style="4" customWidth="1"/>
    <col min="8972" max="8972" width="12.44140625" style="4" customWidth="1"/>
    <col min="8973" max="8973" width="12.77734375" style="4" customWidth="1"/>
    <col min="8974" max="8974" width="14.21875" style="4" customWidth="1"/>
    <col min="8975" max="8975" width="15.5546875" style="4" bestFit="1" customWidth="1"/>
    <col min="8976" max="8976" width="11.21875" style="4" bestFit="1" customWidth="1"/>
    <col min="8977" max="8977" width="9.21875" style="4"/>
    <col min="8978" max="8978" width="11.21875" style="4" bestFit="1" customWidth="1"/>
    <col min="8979" max="9216" width="9.21875" style="4"/>
    <col min="9217" max="9217" width="18.77734375" style="4" customWidth="1"/>
    <col min="9218" max="9218" width="12.77734375" style="4" customWidth="1"/>
    <col min="9219" max="9220" width="11" style="4" bestFit="1" customWidth="1"/>
    <col min="9221" max="9221" width="12" style="4" bestFit="1" customWidth="1"/>
    <col min="9222" max="9223" width="11.21875" style="4" bestFit="1" customWidth="1"/>
    <col min="9224" max="9224" width="10.77734375" style="4" bestFit="1" customWidth="1"/>
    <col min="9225" max="9226" width="11" style="4" bestFit="1" customWidth="1"/>
    <col min="9227" max="9227" width="12.77734375" style="4" customWidth="1"/>
    <col min="9228" max="9228" width="12.44140625" style="4" customWidth="1"/>
    <col min="9229" max="9229" width="12.77734375" style="4" customWidth="1"/>
    <col min="9230" max="9230" width="14.21875" style="4" customWidth="1"/>
    <col min="9231" max="9231" width="15.5546875" style="4" bestFit="1" customWidth="1"/>
    <col min="9232" max="9232" width="11.21875" style="4" bestFit="1" customWidth="1"/>
    <col min="9233" max="9233" width="9.21875" style="4"/>
    <col min="9234" max="9234" width="11.21875" style="4" bestFit="1" customWidth="1"/>
    <col min="9235" max="9472" width="9.21875" style="4"/>
    <col min="9473" max="9473" width="18.77734375" style="4" customWidth="1"/>
    <col min="9474" max="9474" width="12.77734375" style="4" customWidth="1"/>
    <col min="9475" max="9476" width="11" style="4" bestFit="1" customWidth="1"/>
    <col min="9477" max="9477" width="12" style="4" bestFit="1" customWidth="1"/>
    <col min="9478" max="9479" width="11.21875" style="4" bestFit="1" customWidth="1"/>
    <col min="9480" max="9480" width="10.77734375" style="4" bestFit="1" customWidth="1"/>
    <col min="9481" max="9482" width="11" style="4" bestFit="1" customWidth="1"/>
    <col min="9483" max="9483" width="12.77734375" style="4" customWidth="1"/>
    <col min="9484" max="9484" width="12.44140625" style="4" customWidth="1"/>
    <col min="9485" max="9485" width="12.77734375" style="4" customWidth="1"/>
    <col min="9486" max="9486" width="14.21875" style="4" customWidth="1"/>
    <col min="9487" max="9487" width="15.5546875" style="4" bestFit="1" customWidth="1"/>
    <col min="9488" max="9488" width="11.21875" style="4" bestFit="1" customWidth="1"/>
    <col min="9489" max="9489" width="9.21875" style="4"/>
    <col min="9490" max="9490" width="11.21875" style="4" bestFit="1" customWidth="1"/>
    <col min="9491" max="9728" width="9.21875" style="4"/>
    <col min="9729" max="9729" width="18.77734375" style="4" customWidth="1"/>
    <col min="9730" max="9730" width="12.77734375" style="4" customWidth="1"/>
    <col min="9731" max="9732" width="11" style="4" bestFit="1" customWidth="1"/>
    <col min="9733" max="9733" width="12" style="4" bestFit="1" customWidth="1"/>
    <col min="9734" max="9735" width="11.21875" style="4" bestFit="1" customWidth="1"/>
    <col min="9736" max="9736" width="10.77734375" style="4" bestFit="1" customWidth="1"/>
    <col min="9737" max="9738" width="11" style="4" bestFit="1" customWidth="1"/>
    <col min="9739" max="9739" width="12.77734375" style="4" customWidth="1"/>
    <col min="9740" max="9740" width="12.44140625" style="4" customWidth="1"/>
    <col min="9741" max="9741" width="12.77734375" style="4" customWidth="1"/>
    <col min="9742" max="9742" width="14.21875" style="4" customWidth="1"/>
    <col min="9743" max="9743" width="15.5546875" style="4" bestFit="1" customWidth="1"/>
    <col min="9744" max="9744" width="11.21875" style="4" bestFit="1" customWidth="1"/>
    <col min="9745" max="9745" width="9.21875" style="4"/>
    <col min="9746" max="9746" width="11.21875" style="4" bestFit="1" customWidth="1"/>
    <col min="9747" max="9984" width="9.21875" style="4"/>
    <col min="9985" max="9985" width="18.77734375" style="4" customWidth="1"/>
    <col min="9986" max="9986" width="12.77734375" style="4" customWidth="1"/>
    <col min="9987" max="9988" width="11" style="4" bestFit="1" customWidth="1"/>
    <col min="9989" max="9989" width="12" style="4" bestFit="1" customWidth="1"/>
    <col min="9990" max="9991" width="11.21875" style="4" bestFit="1" customWidth="1"/>
    <col min="9992" max="9992" width="10.77734375" style="4" bestFit="1" customWidth="1"/>
    <col min="9993" max="9994" width="11" style="4" bestFit="1" customWidth="1"/>
    <col min="9995" max="9995" width="12.77734375" style="4" customWidth="1"/>
    <col min="9996" max="9996" width="12.44140625" style="4" customWidth="1"/>
    <col min="9997" max="9997" width="12.77734375" style="4" customWidth="1"/>
    <col min="9998" max="9998" width="14.21875" style="4" customWidth="1"/>
    <col min="9999" max="9999" width="15.5546875" style="4" bestFit="1" customWidth="1"/>
    <col min="10000" max="10000" width="11.21875" style="4" bestFit="1" customWidth="1"/>
    <col min="10001" max="10001" width="9.21875" style="4"/>
    <col min="10002" max="10002" width="11.21875" style="4" bestFit="1" customWidth="1"/>
    <col min="10003" max="10240" width="9.21875" style="4"/>
    <col min="10241" max="10241" width="18.77734375" style="4" customWidth="1"/>
    <col min="10242" max="10242" width="12.77734375" style="4" customWidth="1"/>
    <col min="10243" max="10244" width="11" style="4" bestFit="1" customWidth="1"/>
    <col min="10245" max="10245" width="12" style="4" bestFit="1" customWidth="1"/>
    <col min="10246" max="10247" width="11.21875" style="4" bestFit="1" customWidth="1"/>
    <col min="10248" max="10248" width="10.77734375" style="4" bestFit="1" customWidth="1"/>
    <col min="10249" max="10250" width="11" style="4" bestFit="1" customWidth="1"/>
    <col min="10251" max="10251" width="12.77734375" style="4" customWidth="1"/>
    <col min="10252" max="10252" width="12.44140625" style="4" customWidth="1"/>
    <col min="10253" max="10253" width="12.77734375" style="4" customWidth="1"/>
    <col min="10254" max="10254" width="14.21875" style="4" customWidth="1"/>
    <col min="10255" max="10255" width="15.5546875" style="4" bestFit="1" customWidth="1"/>
    <col min="10256" max="10256" width="11.21875" style="4" bestFit="1" customWidth="1"/>
    <col min="10257" max="10257" width="9.21875" style="4"/>
    <col min="10258" max="10258" width="11.21875" style="4" bestFit="1" customWidth="1"/>
    <col min="10259" max="10496" width="9.21875" style="4"/>
    <col min="10497" max="10497" width="18.77734375" style="4" customWidth="1"/>
    <col min="10498" max="10498" width="12.77734375" style="4" customWidth="1"/>
    <col min="10499" max="10500" width="11" style="4" bestFit="1" customWidth="1"/>
    <col min="10501" max="10501" width="12" style="4" bestFit="1" customWidth="1"/>
    <col min="10502" max="10503" width="11.21875" style="4" bestFit="1" customWidth="1"/>
    <col min="10504" max="10504" width="10.77734375" style="4" bestFit="1" customWidth="1"/>
    <col min="10505" max="10506" width="11" style="4" bestFit="1" customWidth="1"/>
    <col min="10507" max="10507" width="12.77734375" style="4" customWidth="1"/>
    <col min="10508" max="10508" width="12.44140625" style="4" customWidth="1"/>
    <col min="10509" max="10509" width="12.77734375" style="4" customWidth="1"/>
    <col min="10510" max="10510" width="14.21875" style="4" customWidth="1"/>
    <col min="10511" max="10511" width="15.5546875" style="4" bestFit="1" customWidth="1"/>
    <col min="10512" max="10512" width="11.21875" style="4" bestFit="1" customWidth="1"/>
    <col min="10513" max="10513" width="9.21875" style="4"/>
    <col min="10514" max="10514" width="11.21875" style="4" bestFit="1" customWidth="1"/>
    <col min="10515" max="10752" width="9.21875" style="4"/>
    <col min="10753" max="10753" width="18.77734375" style="4" customWidth="1"/>
    <col min="10754" max="10754" width="12.77734375" style="4" customWidth="1"/>
    <col min="10755" max="10756" width="11" style="4" bestFit="1" customWidth="1"/>
    <col min="10757" max="10757" width="12" style="4" bestFit="1" customWidth="1"/>
    <col min="10758" max="10759" width="11.21875" style="4" bestFit="1" customWidth="1"/>
    <col min="10760" max="10760" width="10.77734375" style="4" bestFit="1" customWidth="1"/>
    <col min="10761" max="10762" width="11" style="4" bestFit="1" customWidth="1"/>
    <col min="10763" max="10763" width="12.77734375" style="4" customWidth="1"/>
    <col min="10764" max="10764" width="12.44140625" style="4" customWidth="1"/>
    <col min="10765" max="10765" width="12.77734375" style="4" customWidth="1"/>
    <col min="10766" max="10766" width="14.21875" style="4" customWidth="1"/>
    <col min="10767" max="10767" width="15.5546875" style="4" bestFit="1" customWidth="1"/>
    <col min="10768" max="10768" width="11.21875" style="4" bestFit="1" customWidth="1"/>
    <col min="10769" max="10769" width="9.21875" style="4"/>
    <col min="10770" max="10770" width="11.21875" style="4" bestFit="1" customWidth="1"/>
    <col min="10771" max="11008" width="9.21875" style="4"/>
    <col min="11009" max="11009" width="18.77734375" style="4" customWidth="1"/>
    <col min="11010" max="11010" width="12.77734375" style="4" customWidth="1"/>
    <col min="11011" max="11012" width="11" style="4" bestFit="1" customWidth="1"/>
    <col min="11013" max="11013" width="12" style="4" bestFit="1" customWidth="1"/>
    <col min="11014" max="11015" width="11.21875" style="4" bestFit="1" customWidth="1"/>
    <col min="11016" max="11016" width="10.77734375" style="4" bestFit="1" customWidth="1"/>
    <col min="11017" max="11018" width="11" style="4" bestFit="1" customWidth="1"/>
    <col min="11019" max="11019" width="12.77734375" style="4" customWidth="1"/>
    <col min="11020" max="11020" width="12.44140625" style="4" customWidth="1"/>
    <col min="11021" max="11021" width="12.77734375" style="4" customWidth="1"/>
    <col min="11022" max="11022" width="14.21875" style="4" customWidth="1"/>
    <col min="11023" max="11023" width="15.5546875" style="4" bestFit="1" customWidth="1"/>
    <col min="11024" max="11024" width="11.21875" style="4" bestFit="1" customWidth="1"/>
    <col min="11025" max="11025" width="9.21875" style="4"/>
    <col min="11026" max="11026" width="11.21875" style="4" bestFit="1" customWidth="1"/>
    <col min="11027" max="11264" width="9.21875" style="4"/>
    <col min="11265" max="11265" width="18.77734375" style="4" customWidth="1"/>
    <col min="11266" max="11266" width="12.77734375" style="4" customWidth="1"/>
    <col min="11267" max="11268" width="11" style="4" bestFit="1" customWidth="1"/>
    <col min="11269" max="11269" width="12" style="4" bestFit="1" customWidth="1"/>
    <col min="11270" max="11271" width="11.21875" style="4" bestFit="1" customWidth="1"/>
    <col min="11272" max="11272" width="10.77734375" style="4" bestFit="1" customWidth="1"/>
    <col min="11273" max="11274" width="11" style="4" bestFit="1" customWidth="1"/>
    <col min="11275" max="11275" width="12.77734375" style="4" customWidth="1"/>
    <col min="11276" max="11276" width="12.44140625" style="4" customWidth="1"/>
    <col min="11277" max="11277" width="12.77734375" style="4" customWidth="1"/>
    <col min="11278" max="11278" width="14.21875" style="4" customWidth="1"/>
    <col min="11279" max="11279" width="15.5546875" style="4" bestFit="1" customWidth="1"/>
    <col min="11280" max="11280" width="11.21875" style="4" bestFit="1" customWidth="1"/>
    <col min="11281" max="11281" width="9.21875" style="4"/>
    <col min="11282" max="11282" width="11.21875" style="4" bestFit="1" customWidth="1"/>
    <col min="11283" max="11520" width="9.21875" style="4"/>
    <col min="11521" max="11521" width="18.77734375" style="4" customWidth="1"/>
    <col min="11522" max="11522" width="12.77734375" style="4" customWidth="1"/>
    <col min="11523" max="11524" width="11" style="4" bestFit="1" customWidth="1"/>
    <col min="11525" max="11525" width="12" style="4" bestFit="1" customWidth="1"/>
    <col min="11526" max="11527" width="11.21875" style="4" bestFit="1" customWidth="1"/>
    <col min="11528" max="11528" width="10.77734375" style="4" bestFit="1" customWidth="1"/>
    <col min="11529" max="11530" width="11" style="4" bestFit="1" customWidth="1"/>
    <col min="11531" max="11531" width="12.77734375" style="4" customWidth="1"/>
    <col min="11532" max="11532" width="12.44140625" style="4" customWidth="1"/>
    <col min="11533" max="11533" width="12.77734375" style="4" customWidth="1"/>
    <col min="11534" max="11534" width="14.21875" style="4" customWidth="1"/>
    <col min="11535" max="11535" width="15.5546875" style="4" bestFit="1" customWidth="1"/>
    <col min="11536" max="11536" width="11.21875" style="4" bestFit="1" customWidth="1"/>
    <col min="11537" max="11537" width="9.21875" style="4"/>
    <col min="11538" max="11538" width="11.21875" style="4" bestFit="1" customWidth="1"/>
    <col min="11539" max="11776" width="9.21875" style="4"/>
    <col min="11777" max="11777" width="18.77734375" style="4" customWidth="1"/>
    <col min="11778" max="11778" width="12.77734375" style="4" customWidth="1"/>
    <col min="11779" max="11780" width="11" style="4" bestFit="1" customWidth="1"/>
    <col min="11781" max="11781" width="12" style="4" bestFit="1" customWidth="1"/>
    <col min="11782" max="11783" width="11.21875" style="4" bestFit="1" customWidth="1"/>
    <col min="11784" max="11784" width="10.77734375" style="4" bestFit="1" customWidth="1"/>
    <col min="11785" max="11786" width="11" style="4" bestFit="1" customWidth="1"/>
    <col min="11787" max="11787" width="12.77734375" style="4" customWidth="1"/>
    <col min="11788" max="11788" width="12.44140625" style="4" customWidth="1"/>
    <col min="11789" max="11789" width="12.77734375" style="4" customWidth="1"/>
    <col min="11790" max="11790" width="14.21875" style="4" customWidth="1"/>
    <col min="11791" max="11791" width="15.5546875" style="4" bestFit="1" customWidth="1"/>
    <col min="11792" max="11792" width="11.21875" style="4" bestFit="1" customWidth="1"/>
    <col min="11793" max="11793" width="9.21875" style="4"/>
    <col min="11794" max="11794" width="11.21875" style="4" bestFit="1" customWidth="1"/>
    <col min="11795" max="12032" width="9.21875" style="4"/>
    <col min="12033" max="12033" width="18.77734375" style="4" customWidth="1"/>
    <col min="12034" max="12034" width="12.77734375" style="4" customWidth="1"/>
    <col min="12035" max="12036" width="11" style="4" bestFit="1" customWidth="1"/>
    <col min="12037" max="12037" width="12" style="4" bestFit="1" customWidth="1"/>
    <col min="12038" max="12039" width="11.21875" style="4" bestFit="1" customWidth="1"/>
    <col min="12040" max="12040" width="10.77734375" style="4" bestFit="1" customWidth="1"/>
    <col min="12041" max="12042" width="11" style="4" bestFit="1" customWidth="1"/>
    <col min="12043" max="12043" width="12.77734375" style="4" customWidth="1"/>
    <col min="12044" max="12044" width="12.44140625" style="4" customWidth="1"/>
    <col min="12045" max="12045" width="12.77734375" style="4" customWidth="1"/>
    <col min="12046" max="12046" width="14.21875" style="4" customWidth="1"/>
    <col min="12047" max="12047" width="15.5546875" style="4" bestFit="1" customWidth="1"/>
    <col min="12048" max="12048" width="11.21875" style="4" bestFit="1" customWidth="1"/>
    <col min="12049" max="12049" width="9.21875" style="4"/>
    <col min="12050" max="12050" width="11.21875" style="4" bestFit="1" customWidth="1"/>
    <col min="12051" max="12288" width="9.21875" style="4"/>
    <col min="12289" max="12289" width="18.77734375" style="4" customWidth="1"/>
    <col min="12290" max="12290" width="12.77734375" style="4" customWidth="1"/>
    <col min="12291" max="12292" width="11" style="4" bestFit="1" customWidth="1"/>
    <col min="12293" max="12293" width="12" style="4" bestFit="1" customWidth="1"/>
    <col min="12294" max="12295" width="11.21875" style="4" bestFit="1" customWidth="1"/>
    <col min="12296" max="12296" width="10.77734375" style="4" bestFit="1" customWidth="1"/>
    <col min="12297" max="12298" width="11" style="4" bestFit="1" customWidth="1"/>
    <col min="12299" max="12299" width="12.77734375" style="4" customWidth="1"/>
    <col min="12300" max="12300" width="12.44140625" style="4" customWidth="1"/>
    <col min="12301" max="12301" width="12.77734375" style="4" customWidth="1"/>
    <col min="12302" max="12302" width="14.21875" style="4" customWidth="1"/>
    <col min="12303" max="12303" width="15.5546875" style="4" bestFit="1" customWidth="1"/>
    <col min="12304" max="12304" width="11.21875" style="4" bestFit="1" customWidth="1"/>
    <col min="12305" max="12305" width="9.21875" style="4"/>
    <col min="12306" max="12306" width="11.21875" style="4" bestFit="1" customWidth="1"/>
    <col min="12307" max="12544" width="9.21875" style="4"/>
    <col min="12545" max="12545" width="18.77734375" style="4" customWidth="1"/>
    <col min="12546" max="12546" width="12.77734375" style="4" customWidth="1"/>
    <col min="12547" max="12548" width="11" style="4" bestFit="1" customWidth="1"/>
    <col min="12549" max="12549" width="12" style="4" bestFit="1" customWidth="1"/>
    <col min="12550" max="12551" width="11.21875" style="4" bestFit="1" customWidth="1"/>
    <col min="12552" max="12552" width="10.77734375" style="4" bestFit="1" customWidth="1"/>
    <col min="12553" max="12554" width="11" style="4" bestFit="1" customWidth="1"/>
    <col min="12555" max="12555" width="12.77734375" style="4" customWidth="1"/>
    <col min="12556" max="12556" width="12.44140625" style="4" customWidth="1"/>
    <col min="12557" max="12557" width="12.77734375" style="4" customWidth="1"/>
    <col min="12558" max="12558" width="14.21875" style="4" customWidth="1"/>
    <col min="12559" max="12559" width="15.5546875" style="4" bestFit="1" customWidth="1"/>
    <col min="12560" max="12560" width="11.21875" style="4" bestFit="1" customWidth="1"/>
    <col min="12561" max="12561" width="9.21875" style="4"/>
    <col min="12562" max="12562" width="11.21875" style="4" bestFit="1" customWidth="1"/>
    <col min="12563" max="12800" width="9.21875" style="4"/>
    <col min="12801" max="12801" width="18.77734375" style="4" customWidth="1"/>
    <col min="12802" max="12802" width="12.77734375" style="4" customWidth="1"/>
    <col min="12803" max="12804" width="11" style="4" bestFit="1" customWidth="1"/>
    <col min="12805" max="12805" width="12" style="4" bestFit="1" customWidth="1"/>
    <col min="12806" max="12807" width="11.21875" style="4" bestFit="1" customWidth="1"/>
    <col min="12808" max="12808" width="10.77734375" style="4" bestFit="1" customWidth="1"/>
    <col min="12809" max="12810" width="11" style="4" bestFit="1" customWidth="1"/>
    <col min="12811" max="12811" width="12.77734375" style="4" customWidth="1"/>
    <col min="12812" max="12812" width="12.44140625" style="4" customWidth="1"/>
    <col min="12813" max="12813" width="12.77734375" style="4" customWidth="1"/>
    <col min="12814" max="12814" width="14.21875" style="4" customWidth="1"/>
    <col min="12815" max="12815" width="15.5546875" style="4" bestFit="1" customWidth="1"/>
    <col min="12816" max="12816" width="11.21875" style="4" bestFit="1" customWidth="1"/>
    <col min="12817" max="12817" width="9.21875" style="4"/>
    <col min="12818" max="12818" width="11.21875" style="4" bestFit="1" customWidth="1"/>
    <col min="12819" max="13056" width="9.21875" style="4"/>
    <col min="13057" max="13057" width="18.77734375" style="4" customWidth="1"/>
    <col min="13058" max="13058" width="12.77734375" style="4" customWidth="1"/>
    <col min="13059" max="13060" width="11" style="4" bestFit="1" customWidth="1"/>
    <col min="13061" max="13061" width="12" style="4" bestFit="1" customWidth="1"/>
    <col min="13062" max="13063" width="11.21875" style="4" bestFit="1" customWidth="1"/>
    <col min="13064" max="13064" width="10.77734375" style="4" bestFit="1" customWidth="1"/>
    <col min="13065" max="13066" width="11" style="4" bestFit="1" customWidth="1"/>
    <col min="13067" max="13067" width="12.77734375" style="4" customWidth="1"/>
    <col min="13068" max="13068" width="12.44140625" style="4" customWidth="1"/>
    <col min="13069" max="13069" width="12.77734375" style="4" customWidth="1"/>
    <col min="13070" max="13070" width="14.21875" style="4" customWidth="1"/>
    <col min="13071" max="13071" width="15.5546875" style="4" bestFit="1" customWidth="1"/>
    <col min="13072" max="13072" width="11.21875" style="4" bestFit="1" customWidth="1"/>
    <col min="13073" max="13073" width="9.21875" style="4"/>
    <col min="13074" max="13074" width="11.21875" style="4" bestFit="1" customWidth="1"/>
    <col min="13075" max="13312" width="9.21875" style="4"/>
    <col min="13313" max="13313" width="18.77734375" style="4" customWidth="1"/>
    <col min="13314" max="13314" width="12.77734375" style="4" customWidth="1"/>
    <col min="13315" max="13316" width="11" style="4" bestFit="1" customWidth="1"/>
    <col min="13317" max="13317" width="12" style="4" bestFit="1" customWidth="1"/>
    <col min="13318" max="13319" width="11.21875" style="4" bestFit="1" customWidth="1"/>
    <col min="13320" max="13320" width="10.77734375" style="4" bestFit="1" customWidth="1"/>
    <col min="13321" max="13322" width="11" style="4" bestFit="1" customWidth="1"/>
    <col min="13323" max="13323" width="12.77734375" style="4" customWidth="1"/>
    <col min="13324" max="13324" width="12.44140625" style="4" customWidth="1"/>
    <col min="13325" max="13325" width="12.77734375" style="4" customWidth="1"/>
    <col min="13326" max="13326" width="14.21875" style="4" customWidth="1"/>
    <col min="13327" max="13327" width="15.5546875" style="4" bestFit="1" customWidth="1"/>
    <col min="13328" max="13328" width="11.21875" style="4" bestFit="1" customWidth="1"/>
    <col min="13329" max="13329" width="9.21875" style="4"/>
    <col min="13330" max="13330" width="11.21875" style="4" bestFit="1" customWidth="1"/>
    <col min="13331" max="13568" width="9.21875" style="4"/>
    <col min="13569" max="13569" width="18.77734375" style="4" customWidth="1"/>
    <col min="13570" max="13570" width="12.77734375" style="4" customWidth="1"/>
    <col min="13571" max="13572" width="11" style="4" bestFit="1" customWidth="1"/>
    <col min="13573" max="13573" width="12" style="4" bestFit="1" customWidth="1"/>
    <col min="13574" max="13575" width="11.21875" style="4" bestFit="1" customWidth="1"/>
    <col min="13576" max="13576" width="10.77734375" style="4" bestFit="1" customWidth="1"/>
    <col min="13577" max="13578" width="11" style="4" bestFit="1" customWidth="1"/>
    <col min="13579" max="13579" width="12.77734375" style="4" customWidth="1"/>
    <col min="13580" max="13580" width="12.44140625" style="4" customWidth="1"/>
    <col min="13581" max="13581" width="12.77734375" style="4" customWidth="1"/>
    <col min="13582" max="13582" width="14.21875" style="4" customWidth="1"/>
    <col min="13583" max="13583" width="15.5546875" style="4" bestFit="1" customWidth="1"/>
    <col min="13584" max="13584" width="11.21875" style="4" bestFit="1" customWidth="1"/>
    <col min="13585" max="13585" width="9.21875" style="4"/>
    <col min="13586" max="13586" width="11.21875" style="4" bestFit="1" customWidth="1"/>
    <col min="13587" max="13824" width="9.21875" style="4"/>
    <col min="13825" max="13825" width="18.77734375" style="4" customWidth="1"/>
    <col min="13826" max="13826" width="12.77734375" style="4" customWidth="1"/>
    <col min="13827" max="13828" width="11" style="4" bestFit="1" customWidth="1"/>
    <col min="13829" max="13829" width="12" style="4" bestFit="1" customWidth="1"/>
    <col min="13830" max="13831" width="11.21875" style="4" bestFit="1" customWidth="1"/>
    <col min="13832" max="13832" width="10.77734375" style="4" bestFit="1" customWidth="1"/>
    <col min="13833" max="13834" width="11" style="4" bestFit="1" customWidth="1"/>
    <col min="13835" max="13835" width="12.77734375" style="4" customWidth="1"/>
    <col min="13836" max="13836" width="12.44140625" style="4" customWidth="1"/>
    <col min="13837" max="13837" width="12.77734375" style="4" customWidth="1"/>
    <col min="13838" max="13838" width="14.21875" style="4" customWidth="1"/>
    <col min="13839" max="13839" width="15.5546875" style="4" bestFit="1" customWidth="1"/>
    <col min="13840" max="13840" width="11.21875" style="4" bestFit="1" customWidth="1"/>
    <col min="13841" max="13841" width="9.21875" style="4"/>
    <col min="13842" max="13842" width="11.21875" style="4" bestFit="1" customWidth="1"/>
    <col min="13843" max="14080" width="9.21875" style="4"/>
    <col min="14081" max="14081" width="18.77734375" style="4" customWidth="1"/>
    <col min="14082" max="14082" width="12.77734375" style="4" customWidth="1"/>
    <col min="14083" max="14084" width="11" style="4" bestFit="1" customWidth="1"/>
    <col min="14085" max="14085" width="12" style="4" bestFit="1" customWidth="1"/>
    <col min="14086" max="14087" width="11.21875" style="4" bestFit="1" customWidth="1"/>
    <col min="14088" max="14088" width="10.77734375" style="4" bestFit="1" customWidth="1"/>
    <col min="14089" max="14090" width="11" style="4" bestFit="1" customWidth="1"/>
    <col min="14091" max="14091" width="12.77734375" style="4" customWidth="1"/>
    <col min="14092" max="14092" width="12.44140625" style="4" customWidth="1"/>
    <col min="14093" max="14093" width="12.77734375" style="4" customWidth="1"/>
    <col min="14094" max="14094" width="14.21875" style="4" customWidth="1"/>
    <col min="14095" max="14095" width="15.5546875" style="4" bestFit="1" customWidth="1"/>
    <col min="14096" max="14096" width="11.21875" style="4" bestFit="1" customWidth="1"/>
    <col min="14097" max="14097" width="9.21875" style="4"/>
    <col min="14098" max="14098" width="11.21875" style="4" bestFit="1" customWidth="1"/>
    <col min="14099" max="14336" width="9.21875" style="4"/>
    <col min="14337" max="14337" width="18.77734375" style="4" customWidth="1"/>
    <col min="14338" max="14338" width="12.77734375" style="4" customWidth="1"/>
    <col min="14339" max="14340" width="11" style="4" bestFit="1" customWidth="1"/>
    <col min="14341" max="14341" width="12" style="4" bestFit="1" customWidth="1"/>
    <col min="14342" max="14343" width="11.21875" style="4" bestFit="1" customWidth="1"/>
    <col min="14344" max="14344" width="10.77734375" style="4" bestFit="1" customWidth="1"/>
    <col min="14345" max="14346" width="11" style="4" bestFit="1" customWidth="1"/>
    <col min="14347" max="14347" width="12.77734375" style="4" customWidth="1"/>
    <col min="14348" max="14348" width="12.44140625" style="4" customWidth="1"/>
    <col min="14349" max="14349" width="12.77734375" style="4" customWidth="1"/>
    <col min="14350" max="14350" width="14.21875" style="4" customWidth="1"/>
    <col min="14351" max="14351" width="15.5546875" style="4" bestFit="1" customWidth="1"/>
    <col min="14352" max="14352" width="11.21875" style="4" bestFit="1" customWidth="1"/>
    <col min="14353" max="14353" width="9.21875" style="4"/>
    <col min="14354" max="14354" width="11.21875" style="4" bestFit="1" customWidth="1"/>
    <col min="14355" max="14592" width="9.21875" style="4"/>
    <col min="14593" max="14593" width="18.77734375" style="4" customWidth="1"/>
    <col min="14594" max="14594" width="12.77734375" style="4" customWidth="1"/>
    <col min="14595" max="14596" width="11" style="4" bestFit="1" customWidth="1"/>
    <col min="14597" max="14597" width="12" style="4" bestFit="1" customWidth="1"/>
    <col min="14598" max="14599" width="11.21875" style="4" bestFit="1" customWidth="1"/>
    <col min="14600" max="14600" width="10.77734375" style="4" bestFit="1" customWidth="1"/>
    <col min="14601" max="14602" width="11" style="4" bestFit="1" customWidth="1"/>
    <col min="14603" max="14603" width="12.77734375" style="4" customWidth="1"/>
    <col min="14604" max="14604" width="12.44140625" style="4" customWidth="1"/>
    <col min="14605" max="14605" width="12.77734375" style="4" customWidth="1"/>
    <col min="14606" max="14606" width="14.21875" style="4" customWidth="1"/>
    <col min="14607" max="14607" width="15.5546875" style="4" bestFit="1" customWidth="1"/>
    <col min="14608" max="14608" width="11.21875" style="4" bestFit="1" customWidth="1"/>
    <col min="14609" max="14609" width="9.21875" style="4"/>
    <col min="14610" max="14610" width="11.21875" style="4" bestFit="1" customWidth="1"/>
    <col min="14611" max="14848" width="9.21875" style="4"/>
    <col min="14849" max="14849" width="18.77734375" style="4" customWidth="1"/>
    <col min="14850" max="14850" width="12.77734375" style="4" customWidth="1"/>
    <col min="14851" max="14852" width="11" style="4" bestFit="1" customWidth="1"/>
    <col min="14853" max="14853" width="12" style="4" bestFit="1" customWidth="1"/>
    <col min="14854" max="14855" width="11.21875" style="4" bestFit="1" customWidth="1"/>
    <col min="14856" max="14856" width="10.77734375" style="4" bestFit="1" customWidth="1"/>
    <col min="14857" max="14858" width="11" style="4" bestFit="1" customWidth="1"/>
    <col min="14859" max="14859" width="12.77734375" style="4" customWidth="1"/>
    <col min="14860" max="14860" width="12.44140625" style="4" customWidth="1"/>
    <col min="14861" max="14861" width="12.77734375" style="4" customWidth="1"/>
    <col min="14862" max="14862" width="14.21875" style="4" customWidth="1"/>
    <col min="14863" max="14863" width="15.5546875" style="4" bestFit="1" customWidth="1"/>
    <col min="14864" max="14864" width="11.21875" style="4" bestFit="1" customWidth="1"/>
    <col min="14865" max="14865" width="9.21875" style="4"/>
    <col min="14866" max="14866" width="11.21875" style="4" bestFit="1" customWidth="1"/>
    <col min="14867" max="15104" width="9.21875" style="4"/>
    <col min="15105" max="15105" width="18.77734375" style="4" customWidth="1"/>
    <col min="15106" max="15106" width="12.77734375" style="4" customWidth="1"/>
    <col min="15107" max="15108" width="11" style="4" bestFit="1" customWidth="1"/>
    <col min="15109" max="15109" width="12" style="4" bestFit="1" customWidth="1"/>
    <col min="15110" max="15111" width="11.21875" style="4" bestFit="1" customWidth="1"/>
    <col min="15112" max="15112" width="10.77734375" style="4" bestFit="1" customWidth="1"/>
    <col min="15113" max="15114" width="11" style="4" bestFit="1" customWidth="1"/>
    <col min="15115" max="15115" width="12.77734375" style="4" customWidth="1"/>
    <col min="15116" max="15116" width="12.44140625" style="4" customWidth="1"/>
    <col min="15117" max="15117" width="12.77734375" style="4" customWidth="1"/>
    <col min="15118" max="15118" width="14.21875" style="4" customWidth="1"/>
    <col min="15119" max="15119" width="15.5546875" style="4" bestFit="1" customWidth="1"/>
    <col min="15120" max="15120" width="11.21875" style="4" bestFit="1" customWidth="1"/>
    <col min="15121" max="15121" width="9.21875" style="4"/>
    <col min="15122" max="15122" width="11.21875" style="4" bestFit="1" customWidth="1"/>
    <col min="15123" max="15360" width="9.21875" style="4"/>
    <col min="15361" max="15361" width="18.77734375" style="4" customWidth="1"/>
    <col min="15362" max="15362" width="12.77734375" style="4" customWidth="1"/>
    <col min="15363" max="15364" width="11" style="4" bestFit="1" customWidth="1"/>
    <col min="15365" max="15365" width="12" style="4" bestFit="1" customWidth="1"/>
    <col min="15366" max="15367" width="11.21875" style="4" bestFit="1" customWidth="1"/>
    <col min="15368" max="15368" width="10.77734375" style="4" bestFit="1" customWidth="1"/>
    <col min="15369" max="15370" width="11" style="4" bestFit="1" customWidth="1"/>
    <col min="15371" max="15371" width="12.77734375" style="4" customWidth="1"/>
    <col min="15372" max="15372" width="12.44140625" style="4" customWidth="1"/>
    <col min="15373" max="15373" width="12.77734375" style="4" customWidth="1"/>
    <col min="15374" max="15374" width="14.21875" style="4" customWidth="1"/>
    <col min="15375" max="15375" width="15.5546875" style="4" bestFit="1" customWidth="1"/>
    <col min="15376" max="15376" width="11.21875" style="4" bestFit="1" customWidth="1"/>
    <col min="15377" max="15377" width="9.21875" style="4"/>
    <col min="15378" max="15378" width="11.21875" style="4" bestFit="1" customWidth="1"/>
    <col min="15379" max="15616" width="9.21875" style="4"/>
    <col min="15617" max="15617" width="18.77734375" style="4" customWidth="1"/>
    <col min="15618" max="15618" width="12.77734375" style="4" customWidth="1"/>
    <col min="15619" max="15620" width="11" style="4" bestFit="1" customWidth="1"/>
    <col min="15621" max="15621" width="12" style="4" bestFit="1" customWidth="1"/>
    <col min="15622" max="15623" width="11.21875" style="4" bestFit="1" customWidth="1"/>
    <col min="15624" max="15624" width="10.77734375" style="4" bestFit="1" customWidth="1"/>
    <col min="15625" max="15626" width="11" style="4" bestFit="1" customWidth="1"/>
    <col min="15627" max="15627" width="12.77734375" style="4" customWidth="1"/>
    <col min="15628" max="15628" width="12.44140625" style="4" customWidth="1"/>
    <col min="15629" max="15629" width="12.77734375" style="4" customWidth="1"/>
    <col min="15630" max="15630" width="14.21875" style="4" customWidth="1"/>
    <col min="15631" max="15631" width="15.5546875" style="4" bestFit="1" customWidth="1"/>
    <col min="15632" max="15632" width="11.21875" style="4" bestFit="1" customWidth="1"/>
    <col min="15633" max="15633" width="9.21875" style="4"/>
    <col min="15634" max="15634" width="11.21875" style="4" bestFit="1" customWidth="1"/>
    <col min="15635" max="15872" width="9.21875" style="4"/>
    <col min="15873" max="15873" width="18.77734375" style="4" customWidth="1"/>
    <col min="15874" max="15874" width="12.77734375" style="4" customWidth="1"/>
    <col min="15875" max="15876" width="11" style="4" bestFit="1" customWidth="1"/>
    <col min="15877" max="15877" width="12" style="4" bestFit="1" customWidth="1"/>
    <col min="15878" max="15879" width="11.21875" style="4" bestFit="1" customWidth="1"/>
    <col min="15880" max="15880" width="10.77734375" style="4" bestFit="1" customWidth="1"/>
    <col min="15881" max="15882" width="11" style="4" bestFit="1" customWidth="1"/>
    <col min="15883" max="15883" width="12.77734375" style="4" customWidth="1"/>
    <col min="15884" max="15884" width="12.44140625" style="4" customWidth="1"/>
    <col min="15885" max="15885" width="12.77734375" style="4" customWidth="1"/>
    <col min="15886" max="15886" width="14.21875" style="4" customWidth="1"/>
    <col min="15887" max="15887" width="15.5546875" style="4" bestFit="1" customWidth="1"/>
    <col min="15888" max="15888" width="11.21875" style="4" bestFit="1" customWidth="1"/>
    <col min="15889" max="15889" width="9.21875" style="4"/>
    <col min="15890" max="15890" width="11.21875" style="4" bestFit="1" customWidth="1"/>
    <col min="15891" max="16128" width="9.21875" style="4"/>
    <col min="16129" max="16129" width="18.77734375" style="4" customWidth="1"/>
    <col min="16130" max="16130" width="12.77734375" style="4" customWidth="1"/>
    <col min="16131" max="16132" width="11" style="4" bestFit="1" customWidth="1"/>
    <col min="16133" max="16133" width="12" style="4" bestFit="1" customWidth="1"/>
    <col min="16134" max="16135" width="11.21875" style="4" bestFit="1" customWidth="1"/>
    <col min="16136" max="16136" width="10.77734375" style="4" bestFit="1" customWidth="1"/>
    <col min="16137" max="16138" width="11" style="4" bestFit="1" customWidth="1"/>
    <col min="16139" max="16139" width="12.77734375" style="4" customWidth="1"/>
    <col min="16140" max="16140" width="12.44140625" style="4" customWidth="1"/>
    <col min="16141" max="16141" width="12.77734375" style="4" customWidth="1"/>
    <col min="16142" max="16142" width="14.21875" style="4" customWidth="1"/>
    <col min="16143" max="16143" width="15.5546875" style="4" bestFit="1" customWidth="1"/>
    <col min="16144" max="16144" width="11.21875" style="4" bestFit="1" customWidth="1"/>
    <col min="16145" max="16145" width="9.21875" style="4"/>
    <col min="16146" max="16146" width="11.21875" style="4" bestFit="1" customWidth="1"/>
    <col min="16147" max="16384" width="9.21875" style="4"/>
  </cols>
  <sheetData>
    <row r="1" spans="1:17" x14ac:dyDescent="0.3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1:17" x14ac:dyDescent="0.3">
      <c r="A2" s="27" t="s">
        <v>124</v>
      </c>
      <c r="B2" s="26"/>
      <c r="C2" s="26"/>
      <c r="D2" s="26"/>
      <c r="E2" s="26"/>
      <c r="F2" s="179"/>
      <c r="G2" s="179"/>
      <c r="H2" s="28">
        <v>2013</v>
      </c>
      <c r="I2" s="179"/>
      <c r="J2" s="179"/>
      <c r="K2" s="179"/>
      <c r="L2" s="179"/>
      <c r="M2" s="26"/>
      <c r="N2" s="26"/>
      <c r="O2" s="26"/>
      <c r="P2" s="28" t="s">
        <v>1</v>
      </c>
    </row>
    <row r="3" spans="1:17" x14ac:dyDescent="0.3"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3" t="s">
        <v>2</v>
      </c>
      <c r="O3" s="3" t="s">
        <v>3</v>
      </c>
      <c r="P3" s="3" t="s">
        <v>4</v>
      </c>
    </row>
    <row r="4" spans="1:17" ht="16.2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18</v>
      </c>
      <c r="P4" s="3" t="s">
        <v>19</v>
      </c>
      <c r="Q4" s="3"/>
    </row>
    <row r="5" spans="1:17" x14ac:dyDescent="0.3">
      <c r="A5" s="4" t="s">
        <v>20</v>
      </c>
      <c r="B5" s="5">
        <v>563169</v>
      </c>
      <c r="C5" s="5">
        <v>480637</v>
      </c>
      <c r="D5" s="5">
        <v>797405</v>
      </c>
      <c r="E5" s="5">
        <v>815393</v>
      </c>
      <c r="F5" s="5">
        <v>1206206</v>
      </c>
      <c r="G5" s="5">
        <v>1549743</v>
      </c>
      <c r="H5" s="5">
        <v>1331766</v>
      </c>
      <c r="I5" s="5">
        <v>1161706</v>
      </c>
      <c r="J5" s="5">
        <v>1169406</v>
      </c>
      <c r="K5" s="5">
        <v>885104</v>
      </c>
      <c r="L5" s="5">
        <v>660011</v>
      </c>
      <c r="M5" s="5">
        <v>787442</v>
      </c>
      <c r="N5" s="5">
        <v>11407988</v>
      </c>
      <c r="O5" s="6">
        <v>1.4527014077911097E-2</v>
      </c>
      <c r="P5" s="14">
        <v>0.18528544898728094</v>
      </c>
      <c r="Q5" s="14"/>
    </row>
    <row r="6" spans="1:17" x14ac:dyDescent="0.3">
      <c r="A6" s="4" t="s">
        <v>21</v>
      </c>
      <c r="B6" s="5">
        <v>468194</v>
      </c>
      <c r="C6" s="5">
        <v>512150</v>
      </c>
      <c r="D6" s="5">
        <v>695717</v>
      </c>
      <c r="E6" s="5">
        <v>545443</v>
      </c>
      <c r="F6" s="5">
        <v>538343</v>
      </c>
      <c r="G6" s="5">
        <v>675828</v>
      </c>
      <c r="H6" s="5">
        <v>730358</v>
      </c>
      <c r="I6" s="5">
        <v>568902</v>
      </c>
      <c r="J6" s="5">
        <v>316985</v>
      </c>
      <c r="K6" s="5">
        <v>396504</v>
      </c>
      <c r="L6" s="5">
        <v>480843</v>
      </c>
      <c r="M6" s="5">
        <v>616507</v>
      </c>
      <c r="N6" s="5">
        <v>6545774</v>
      </c>
      <c r="O6" s="177">
        <v>1.7160079890069575E-2</v>
      </c>
      <c r="P6" s="14">
        <v>0.10631468709112159</v>
      </c>
      <c r="Q6" s="14"/>
    </row>
    <row r="7" spans="1:17" x14ac:dyDescent="0.3">
      <c r="A7" s="4" t="s">
        <v>22</v>
      </c>
      <c r="B7" s="5">
        <v>372244</v>
      </c>
      <c r="C7" s="5">
        <v>298392</v>
      </c>
      <c r="D7" s="5">
        <v>398695</v>
      </c>
      <c r="E7" s="5">
        <v>353140</v>
      </c>
      <c r="F7" s="5">
        <v>367283</v>
      </c>
      <c r="G7" s="5">
        <v>394153</v>
      </c>
      <c r="H7" s="5">
        <v>366374</v>
      </c>
      <c r="I7" s="5">
        <v>325185</v>
      </c>
      <c r="J7" s="5">
        <v>315197</v>
      </c>
      <c r="K7" s="5">
        <v>389895</v>
      </c>
      <c r="L7" s="5">
        <v>365392</v>
      </c>
      <c r="M7" s="5">
        <v>381316</v>
      </c>
      <c r="N7" s="5">
        <v>4327266</v>
      </c>
      <c r="O7" s="6">
        <v>3.4137622711791463E-3</v>
      </c>
      <c r="P7" s="14">
        <v>7.0282281476575476E-2</v>
      </c>
      <c r="Q7" s="14"/>
    </row>
    <row r="8" spans="1:17" x14ac:dyDescent="0.3">
      <c r="A8" s="4" t="s">
        <v>23</v>
      </c>
      <c r="B8" s="5">
        <v>125428</v>
      </c>
      <c r="C8" s="5">
        <v>138617</v>
      </c>
      <c r="D8" s="5">
        <v>160305</v>
      </c>
      <c r="E8" s="5">
        <v>124815</v>
      </c>
      <c r="F8" s="5">
        <v>139367</v>
      </c>
      <c r="G8" s="5">
        <v>171972</v>
      </c>
      <c r="H8" s="5">
        <v>165187</v>
      </c>
      <c r="I8" s="5">
        <v>148030</v>
      </c>
      <c r="J8" s="5">
        <v>111115</v>
      </c>
      <c r="K8" s="5">
        <v>124161</v>
      </c>
      <c r="L8" s="5">
        <v>135463</v>
      </c>
      <c r="M8" s="5">
        <v>190728</v>
      </c>
      <c r="N8" s="5">
        <v>1735188</v>
      </c>
      <c r="O8" s="6">
        <v>1.897914637003786E-2</v>
      </c>
      <c r="P8" s="14">
        <v>2.8182453177312428E-2</v>
      </c>
      <c r="Q8" s="14"/>
    </row>
    <row r="9" spans="1:17" x14ac:dyDescent="0.3">
      <c r="A9" s="4" t="s">
        <v>58</v>
      </c>
      <c r="B9" s="5">
        <v>200178</v>
      </c>
      <c r="C9" s="5">
        <v>203392</v>
      </c>
      <c r="D9" s="5">
        <v>267811</v>
      </c>
      <c r="E9" s="5">
        <v>179706</v>
      </c>
      <c r="F9" s="5">
        <v>188596</v>
      </c>
      <c r="G9" s="5">
        <v>278182</v>
      </c>
      <c r="H9" s="5">
        <v>278822</v>
      </c>
      <c r="I9" s="5">
        <v>193970</v>
      </c>
      <c r="J9" s="5">
        <v>116616</v>
      </c>
      <c r="K9" s="5">
        <v>137318</v>
      </c>
      <c r="L9" s="5">
        <v>178127</v>
      </c>
      <c r="M9" s="5">
        <v>273343</v>
      </c>
      <c r="N9" s="5">
        <v>2496061</v>
      </c>
      <c r="O9" s="6">
        <v>4.248742446745063E-2</v>
      </c>
      <c r="P9" s="14">
        <v>4.0540346210448455E-2</v>
      </c>
      <c r="Q9" s="14"/>
    </row>
    <row r="10" spans="1:17" x14ac:dyDescent="0.3">
      <c r="A10" s="4" t="s">
        <v>25</v>
      </c>
      <c r="B10" s="5">
        <v>51386</v>
      </c>
      <c r="C10" s="5">
        <v>57473</v>
      </c>
      <c r="D10" s="5">
        <v>54546</v>
      </c>
      <c r="E10" s="5">
        <v>40576</v>
      </c>
      <c r="F10" s="5">
        <v>40177</v>
      </c>
      <c r="G10" s="5">
        <v>45676</v>
      </c>
      <c r="H10" s="5">
        <v>47840</v>
      </c>
      <c r="I10" s="5">
        <v>38989</v>
      </c>
      <c r="J10" s="5">
        <v>37090</v>
      </c>
      <c r="K10" s="5">
        <v>43137</v>
      </c>
      <c r="L10" s="5">
        <v>49722</v>
      </c>
      <c r="M10" s="5">
        <v>65144</v>
      </c>
      <c r="N10" s="5">
        <v>571756</v>
      </c>
      <c r="O10" s="6">
        <v>4.4740174429121954E-2</v>
      </c>
      <c r="P10" s="14">
        <v>9.2863059788607597E-3</v>
      </c>
      <c r="Q10" s="14"/>
    </row>
    <row r="11" spans="1:17" x14ac:dyDescent="0.3">
      <c r="A11" s="4" t="s">
        <v>26</v>
      </c>
      <c r="B11" s="5">
        <v>129169</v>
      </c>
      <c r="C11" s="5">
        <v>108560</v>
      </c>
      <c r="D11" s="5">
        <v>128895</v>
      </c>
      <c r="E11" s="5">
        <v>119436</v>
      </c>
      <c r="F11" s="5">
        <v>144663</v>
      </c>
      <c r="G11" s="5">
        <v>167877</v>
      </c>
      <c r="H11" s="5">
        <v>139006</v>
      </c>
      <c r="I11" s="5">
        <v>136749</v>
      </c>
      <c r="J11" s="5">
        <v>110563</v>
      </c>
      <c r="K11" s="5">
        <v>122138</v>
      </c>
      <c r="L11" s="5">
        <v>123966</v>
      </c>
      <c r="M11" s="5">
        <v>148460</v>
      </c>
      <c r="N11" s="5">
        <v>1579482</v>
      </c>
      <c r="O11" s="6">
        <v>5.2790075465812429E-2</v>
      </c>
      <c r="P11" s="14">
        <v>2.5653518529063012E-2</v>
      </c>
      <c r="Q11" s="14"/>
    </row>
    <row r="12" spans="1:17" x14ac:dyDescent="0.3">
      <c r="A12" s="4" t="s">
        <v>27</v>
      </c>
      <c r="B12" s="5">
        <v>25970</v>
      </c>
      <c r="C12" s="5">
        <v>22748</v>
      </c>
      <c r="D12" s="5">
        <v>30716</v>
      </c>
      <c r="E12" s="5">
        <v>25228</v>
      </c>
      <c r="F12" s="5">
        <v>34686</v>
      </c>
      <c r="G12" s="5">
        <v>38740</v>
      </c>
      <c r="H12" s="5">
        <v>36386</v>
      </c>
      <c r="I12" s="5">
        <v>33046</v>
      </c>
      <c r="J12" s="5">
        <v>26763</v>
      </c>
      <c r="K12" s="5">
        <v>27108</v>
      </c>
      <c r="L12" s="5">
        <v>23182</v>
      </c>
      <c r="M12" s="5">
        <v>27375</v>
      </c>
      <c r="N12" s="5">
        <v>351948</v>
      </c>
      <c r="O12" s="203">
        <v>-3.5407422430639109E-2</v>
      </c>
      <c r="P12" s="14">
        <v>5.7162440213099413E-3</v>
      </c>
      <c r="Q12" s="14"/>
    </row>
    <row r="13" spans="1:17" x14ac:dyDescent="0.3">
      <c r="B13" s="5"/>
      <c r="C13" s="5"/>
      <c r="D13" s="5"/>
      <c r="G13" s="5"/>
      <c r="H13" s="5"/>
      <c r="I13" s="5"/>
      <c r="N13" s="5"/>
      <c r="O13" s="70"/>
      <c r="P13" s="14"/>
      <c r="Q13" s="14"/>
    </row>
    <row r="14" spans="1:17" ht="16.2" x14ac:dyDescent="0.3">
      <c r="A14" s="4" t="s">
        <v>28</v>
      </c>
      <c r="B14" s="5">
        <v>1935738</v>
      </c>
      <c r="C14" s="5">
        <v>1821969</v>
      </c>
      <c r="D14" s="5">
        <v>2534090</v>
      </c>
      <c r="E14" s="5">
        <v>2203737</v>
      </c>
      <c r="F14" s="5">
        <v>2659321</v>
      </c>
      <c r="G14" s="5">
        <v>3322171</v>
      </c>
      <c r="H14" s="5">
        <v>3095739</v>
      </c>
      <c r="I14" s="5">
        <v>2606577</v>
      </c>
      <c r="J14" s="5">
        <v>2203735</v>
      </c>
      <c r="K14" s="5">
        <v>2125365</v>
      </c>
      <c r="L14" s="5">
        <v>2016706</v>
      </c>
      <c r="M14" s="5">
        <v>2490315</v>
      </c>
      <c r="N14" s="5">
        <v>29015463</v>
      </c>
      <c r="O14" s="6">
        <v>1.8009802420133642E-2</v>
      </c>
      <c r="P14" s="14">
        <v>0.4712612854719726</v>
      </c>
      <c r="Q14" s="14"/>
    </row>
    <row r="15" spans="1:17" x14ac:dyDescent="0.3">
      <c r="B15" s="5"/>
      <c r="C15" s="5"/>
      <c r="D15" s="5"/>
      <c r="E15" s="5"/>
      <c r="F15" s="5"/>
      <c r="G15" s="5"/>
      <c r="H15" s="158"/>
      <c r="I15" s="158"/>
      <c r="J15" s="158"/>
      <c r="K15" s="5"/>
      <c r="L15" s="5"/>
      <c r="M15" s="5"/>
      <c r="N15" s="5"/>
      <c r="O15" s="8"/>
      <c r="P15" s="14"/>
      <c r="Q15" s="14"/>
    </row>
    <row r="16" spans="1:17" ht="16.2" x14ac:dyDescent="0.3">
      <c r="A16" s="4" t="s">
        <v>29</v>
      </c>
      <c r="B16" s="5">
        <v>1727012.9</v>
      </c>
      <c r="C16" s="5">
        <v>1650922.3</v>
      </c>
      <c r="D16" s="5">
        <v>1882417.6</v>
      </c>
      <c r="E16" s="5">
        <v>1587036</v>
      </c>
      <c r="F16" s="5">
        <v>1492686.8</v>
      </c>
      <c r="G16" s="5">
        <v>1722702</v>
      </c>
      <c r="H16" s="5">
        <v>1870325.4</v>
      </c>
      <c r="I16" s="5">
        <v>1833458.2</v>
      </c>
      <c r="J16" s="5">
        <v>1437587.9</v>
      </c>
      <c r="K16" s="5">
        <v>1494838.9</v>
      </c>
      <c r="L16" s="5">
        <v>1757981.5</v>
      </c>
      <c r="M16" s="5">
        <v>2089391.3</v>
      </c>
      <c r="N16" s="5">
        <v>20546360.800000001</v>
      </c>
      <c r="O16" s="6">
        <v>1.1807531388541655E-2</v>
      </c>
      <c r="P16" s="14">
        <v>0.33370842307010395</v>
      </c>
      <c r="Q16" s="14"/>
    </row>
    <row r="17" spans="1:17" ht="16.2" x14ac:dyDescent="0.3">
      <c r="A17" s="10" t="s">
        <v>30</v>
      </c>
      <c r="B17" s="5">
        <v>474509</v>
      </c>
      <c r="C17" s="5">
        <v>530234</v>
      </c>
      <c r="D17" s="5">
        <v>691183</v>
      </c>
      <c r="E17" s="5">
        <v>495217</v>
      </c>
      <c r="F17" s="5">
        <v>498375</v>
      </c>
      <c r="G17" s="5">
        <v>619492</v>
      </c>
      <c r="H17" s="5">
        <v>587129</v>
      </c>
      <c r="I17" s="5">
        <v>464307</v>
      </c>
      <c r="J17" s="5">
        <v>300218</v>
      </c>
      <c r="K17" s="5">
        <v>415202</v>
      </c>
      <c r="L17" s="5">
        <v>487955</v>
      </c>
      <c r="M17" s="5">
        <v>655222</v>
      </c>
      <c r="N17" s="5">
        <v>6219043</v>
      </c>
      <c r="O17" s="6">
        <v>7.739035996092386E-2</v>
      </c>
      <c r="P17" s="11" t="s">
        <v>31</v>
      </c>
    </row>
    <row r="18" spans="1:17" ht="16.2" x14ac:dyDescent="0.3">
      <c r="A18" s="4" t="s">
        <v>118</v>
      </c>
      <c r="B18" s="5">
        <v>477810</v>
      </c>
      <c r="C18" s="5">
        <v>525690</v>
      </c>
      <c r="D18" s="5">
        <v>665729</v>
      </c>
      <c r="E18" s="5">
        <v>647216</v>
      </c>
      <c r="F18" s="5">
        <v>1033635</v>
      </c>
      <c r="G18" s="5">
        <v>1520814</v>
      </c>
      <c r="H18" s="5">
        <v>1887005</v>
      </c>
      <c r="I18" s="5">
        <v>1930156</v>
      </c>
      <c r="J18" s="5">
        <v>1107875</v>
      </c>
      <c r="K18" s="5">
        <v>847576</v>
      </c>
      <c r="L18" s="5">
        <v>616288</v>
      </c>
      <c r="M18" s="5">
        <v>748182</v>
      </c>
      <c r="N18" s="5">
        <v>12007976</v>
      </c>
      <c r="O18" s="6">
        <v>1.0181417436768894E-2</v>
      </c>
      <c r="P18" s="14">
        <v>0.1950302914579235</v>
      </c>
      <c r="Q18" s="14"/>
    </row>
    <row r="19" spans="1:17" ht="16.2" x14ac:dyDescent="0.3">
      <c r="A19" s="10" t="s">
        <v>32</v>
      </c>
      <c r="B19" s="5">
        <v>185144</v>
      </c>
      <c r="C19" s="5">
        <v>188932</v>
      </c>
      <c r="D19" s="5">
        <v>232514</v>
      </c>
      <c r="E19" s="5">
        <v>240166</v>
      </c>
      <c r="F19" s="5">
        <v>326553</v>
      </c>
      <c r="G19" s="5">
        <v>456846</v>
      </c>
      <c r="H19" s="5">
        <v>505409</v>
      </c>
      <c r="I19" s="5">
        <v>471821</v>
      </c>
      <c r="J19" s="5">
        <v>366067</v>
      </c>
      <c r="K19" s="5">
        <v>296183</v>
      </c>
      <c r="L19" s="5">
        <v>224566</v>
      </c>
      <c r="M19" s="5">
        <v>276161</v>
      </c>
      <c r="N19" s="5">
        <v>3770362</v>
      </c>
      <c r="O19" s="6">
        <v>4.8600322504028522E-2</v>
      </c>
      <c r="P19" s="11" t="s">
        <v>31</v>
      </c>
    </row>
    <row r="20" spans="1:17" x14ac:dyDescent="0.3">
      <c r="A20" s="12" t="s">
        <v>33</v>
      </c>
      <c r="B20" s="5">
        <v>2204822.9</v>
      </c>
      <c r="C20" s="5">
        <v>2176612.2999999998</v>
      </c>
      <c r="D20" s="5">
        <v>2548146.6</v>
      </c>
      <c r="E20" s="5">
        <v>2234252</v>
      </c>
      <c r="F20" s="5">
        <v>2526321.7999999998</v>
      </c>
      <c r="G20" s="5">
        <v>3243516</v>
      </c>
      <c r="H20" s="5">
        <v>3757330.4</v>
      </c>
      <c r="I20" s="5">
        <v>3763614.2</v>
      </c>
      <c r="J20" s="5">
        <v>2545462.9</v>
      </c>
      <c r="K20" s="5">
        <v>2342414.9</v>
      </c>
      <c r="L20" s="5">
        <v>2374269.5</v>
      </c>
      <c r="M20" s="5">
        <v>2837573.3</v>
      </c>
      <c r="N20" s="5">
        <v>32554336.800000001</v>
      </c>
      <c r="O20" s="6">
        <v>1.1207114808725221E-2</v>
      </c>
      <c r="P20" s="14">
        <v>0.52873871452802745</v>
      </c>
    </row>
    <row r="21" spans="1:17" x14ac:dyDescent="0.3">
      <c r="B21" s="5"/>
      <c r="C21" s="5"/>
      <c r="D21" s="5"/>
      <c r="G21" s="5"/>
      <c r="H21" s="158"/>
      <c r="I21" s="158"/>
      <c r="J21" s="158"/>
      <c r="K21" s="5"/>
      <c r="N21" s="5"/>
      <c r="O21" s="6"/>
      <c r="P21" s="14"/>
      <c r="Q21" s="14"/>
    </row>
    <row r="22" spans="1:17" x14ac:dyDescent="0.3">
      <c r="A22" s="4" t="s">
        <v>64</v>
      </c>
      <c r="B22" s="5">
        <v>4140560.9</v>
      </c>
      <c r="C22" s="5">
        <v>3998581.3</v>
      </c>
      <c r="D22" s="5">
        <v>5082236.5999999996</v>
      </c>
      <c r="E22" s="5">
        <v>4437989</v>
      </c>
      <c r="F22" s="5">
        <v>5185642.8</v>
      </c>
      <c r="G22" s="5">
        <v>6565687</v>
      </c>
      <c r="H22" s="5">
        <v>6853069.4000000004</v>
      </c>
      <c r="I22" s="5">
        <v>6370191.2000000002</v>
      </c>
      <c r="J22" s="5">
        <v>4749197.9000000004</v>
      </c>
      <c r="K22" s="5">
        <v>4467779.9000000004</v>
      </c>
      <c r="L22" s="5">
        <v>4390975.5</v>
      </c>
      <c r="M22" s="5">
        <v>5327888.3</v>
      </c>
      <c r="N22" s="5">
        <v>61569799.799999997</v>
      </c>
      <c r="O22" s="6">
        <v>1.4401595410939607E-2</v>
      </c>
      <c r="P22" s="14">
        <v>1</v>
      </c>
      <c r="Q22" s="14"/>
    </row>
    <row r="23" spans="1:17" ht="16.2" x14ac:dyDescent="0.3">
      <c r="A23" s="4" t="s">
        <v>81</v>
      </c>
      <c r="B23" s="14">
        <v>9.3491094517395255E-3</v>
      </c>
      <c r="C23" s="206">
        <v>-1.2858110317288224E-2</v>
      </c>
      <c r="D23" s="14">
        <v>1.265222351497724E-2</v>
      </c>
      <c r="E23" s="206">
        <v>-3.5012331237904523E-2</v>
      </c>
      <c r="F23" s="206">
        <v>-5.7546154924417205E-3</v>
      </c>
      <c r="G23" s="14">
        <v>1.7246764595150264E-2</v>
      </c>
      <c r="H23" s="14">
        <v>3.7229939478006856E-3</v>
      </c>
      <c r="I23" s="14">
        <v>6.9659635620383478E-2</v>
      </c>
      <c r="J23" s="14">
        <v>1.9762513241168633E-2</v>
      </c>
      <c r="K23" s="14">
        <v>4.3870637776100299E-2</v>
      </c>
      <c r="L23" s="14">
        <v>3.6336531101952153E-2</v>
      </c>
      <c r="M23" s="14">
        <v>5.669884846307786E-3</v>
      </c>
      <c r="N23" s="14"/>
      <c r="O23" s="6"/>
    </row>
    <row r="24" spans="1:17" ht="16.5" customHeight="1" x14ac:dyDescent="0.3">
      <c r="B24" s="11"/>
      <c r="C24" s="11"/>
      <c r="D24" s="16"/>
      <c r="E24" s="16"/>
      <c r="F24" s="16"/>
      <c r="G24" s="16"/>
      <c r="I24" s="11" t="s">
        <v>66</v>
      </c>
      <c r="N24" s="5"/>
      <c r="O24" s="5"/>
    </row>
    <row r="25" spans="1:17" ht="16.2" x14ac:dyDescent="0.3">
      <c r="A25" s="4" t="s">
        <v>119</v>
      </c>
      <c r="B25" s="5"/>
      <c r="C25" s="5"/>
      <c r="D25" s="5"/>
      <c r="E25" s="5"/>
      <c r="F25" s="5"/>
      <c r="N25" s="5"/>
      <c r="O25" s="5"/>
    </row>
    <row r="26" spans="1:17" ht="16.2" x14ac:dyDescent="0.3">
      <c r="A26" s="4" t="s">
        <v>34</v>
      </c>
      <c r="B26" s="5"/>
      <c r="C26" s="5"/>
      <c r="D26" s="5"/>
      <c r="E26" s="5"/>
      <c r="F26" s="5"/>
      <c r="K26" s="5"/>
      <c r="N26" s="5"/>
      <c r="O26" s="14"/>
    </row>
    <row r="27" spans="1:17" ht="16.5" customHeight="1" x14ac:dyDescent="0.3">
      <c r="A27" s="4" t="s">
        <v>120</v>
      </c>
      <c r="K27" s="5"/>
      <c r="N27" s="5"/>
      <c r="O27" s="14"/>
    </row>
    <row r="28" spans="1:17" ht="16.5" customHeight="1" x14ac:dyDescent="0.3">
      <c r="A28" s="4" t="s">
        <v>121</v>
      </c>
      <c r="K28" s="5"/>
      <c r="N28" s="5"/>
      <c r="O28" s="14"/>
    </row>
    <row r="29" spans="1:17" ht="16.5" customHeight="1" x14ac:dyDescent="0.3">
      <c r="A29" s="4" t="s">
        <v>122</v>
      </c>
      <c r="K29" s="5"/>
      <c r="N29" s="5"/>
    </row>
    <row r="30" spans="1:17" ht="16.5" customHeight="1" x14ac:dyDescent="0.3">
      <c r="A30" s="4" t="s">
        <v>123</v>
      </c>
    </row>
    <row r="31" spans="1:17" x14ac:dyDescent="0.3">
      <c r="P31" s="160"/>
    </row>
    <row r="32" spans="1:17" x14ac:dyDescent="0.3">
      <c r="A32" s="4" t="s">
        <v>73</v>
      </c>
    </row>
    <row r="33" spans="1:19" x14ac:dyDescent="0.3">
      <c r="A33" s="4" t="s">
        <v>236</v>
      </c>
      <c r="E33" s="161" t="s">
        <v>237</v>
      </c>
      <c r="N33" s="5"/>
    </row>
    <row r="34" spans="1:19" x14ac:dyDescent="0.3">
      <c r="N34" s="5"/>
      <c r="O34" s="14"/>
    </row>
    <row r="35" spans="1:19" x14ac:dyDescent="0.3">
      <c r="A35" s="4" t="s">
        <v>38</v>
      </c>
      <c r="N35" s="5"/>
      <c r="O35" s="14"/>
    </row>
    <row r="36" spans="1:19" x14ac:dyDescent="0.3">
      <c r="N36" s="5"/>
    </row>
    <row r="37" spans="1:19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9" x14ac:dyDescent="0.3">
      <c r="A38" s="26" t="s">
        <v>0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7"/>
    </row>
    <row r="39" spans="1:19" x14ac:dyDescent="0.3">
      <c r="A39" s="25"/>
      <c r="B39" s="26"/>
      <c r="C39" s="26"/>
      <c r="D39" s="26"/>
      <c r="E39" s="26"/>
      <c r="F39" s="26"/>
      <c r="G39" s="26"/>
      <c r="H39" s="28">
        <v>2012</v>
      </c>
      <c r="I39" s="26"/>
      <c r="J39" s="26"/>
      <c r="K39" s="26"/>
      <c r="L39" s="26"/>
      <c r="M39" s="26"/>
      <c r="N39" s="26"/>
      <c r="O39" s="26"/>
      <c r="P39" s="27"/>
    </row>
    <row r="40" spans="1:19" x14ac:dyDescent="0.3">
      <c r="A40" s="162"/>
      <c r="B40" s="15"/>
      <c r="C40" s="15"/>
      <c r="D40" s="15"/>
      <c r="E40" s="15"/>
      <c r="F40" s="15"/>
      <c r="H40" s="17"/>
      <c r="I40" s="17"/>
      <c r="J40" s="17"/>
      <c r="K40" s="17"/>
      <c r="L40" s="17"/>
      <c r="M40" s="17"/>
      <c r="N40" s="3" t="s">
        <v>2</v>
      </c>
      <c r="O40" s="3"/>
      <c r="P40" s="3" t="s">
        <v>40</v>
      </c>
    </row>
    <row r="41" spans="1:19" x14ac:dyDescent="0.3">
      <c r="A41" s="3" t="s">
        <v>5</v>
      </c>
      <c r="B41" s="3" t="s">
        <v>6</v>
      </c>
      <c r="C41" s="3" t="s">
        <v>7</v>
      </c>
      <c r="D41" s="3" t="s">
        <v>8</v>
      </c>
      <c r="E41" s="3" t="s">
        <v>9</v>
      </c>
      <c r="F41" s="3" t="s">
        <v>10</v>
      </c>
      <c r="G41" s="3" t="s">
        <v>11</v>
      </c>
      <c r="H41" s="3" t="s">
        <v>12</v>
      </c>
      <c r="I41" s="3" t="s">
        <v>13</v>
      </c>
      <c r="J41" s="3" t="s">
        <v>14</v>
      </c>
      <c r="K41" s="3" t="s">
        <v>15</v>
      </c>
      <c r="L41" s="3" t="s">
        <v>16</v>
      </c>
      <c r="M41" s="3" t="s">
        <v>17</v>
      </c>
      <c r="N41" s="3" t="s">
        <v>1</v>
      </c>
      <c r="O41" s="3"/>
      <c r="P41" s="3" t="s">
        <v>19</v>
      </c>
      <c r="R41" s="163"/>
    </row>
    <row r="42" spans="1:19" x14ac:dyDescent="0.3">
      <c r="A42" s="4" t="s">
        <v>20</v>
      </c>
      <c r="B42" s="5">
        <v>580304</v>
      </c>
      <c r="C42" s="5">
        <v>493931</v>
      </c>
      <c r="D42" s="5">
        <v>823312</v>
      </c>
      <c r="E42" s="5">
        <v>832117</v>
      </c>
      <c r="F42" s="5">
        <v>1213377</v>
      </c>
      <c r="G42" s="5">
        <v>1498656</v>
      </c>
      <c r="H42" s="5">
        <v>1299502</v>
      </c>
      <c r="I42" s="5">
        <v>1126098</v>
      </c>
      <c r="J42" s="5">
        <v>1138691</v>
      </c>
      <c r="K42" s="5">
        <v>852344</v>
      </c>
      <c r="L42" s="5">
        <v>646447</v>
      </c>
      <c r="M42" s="5">
        <v>739858</v>
      </c>
      <c r="N42" s="5">
        <v>11244637</v>
      </c>
      <c r="O42" s="16"/>
      <c r="P42" s="14">
        <v>0.18526254348185947</v>
      </c>
      <c r="S42" s="15"/>
    </row>
    <row r="43" spans="1:19" x14ac:dyDescent="0.3">
      <c r="A43" s="4" t="s">
        <v>21</v>
      </c>
      <c r="B43" s="5">
        <v>460494</v>
      </c>
      <c r="C43" s="5">
        <v>536899</v>
      </c>
      <c r="D43" s="5">
        <v>648773</v>
      </c>
      <c r="E43" s="5">
        <v>577885</v>
      </c>
      <c r="F43" s="5">
        <v>545073</v>
      </c>
      <c r="G43" s="5">
        <v>672777</v>
      </c>
      <c r="H43" s="5">
        <v>737987</v>
      </c>
      <c r="I43" s="5">
        <v>548775</v>
      </c>
      <c r="J43" s="5">
        <v>331371</v>
      </c>
      <c r="K43" s="5">
        <v>374327</v>
      </c>
      <c r="L43" s="5">
        <v>449260</v>
      </c>
      <c r="M43" s="5">
        <v>551722</v>
      </c>
      <c r="N43" s="5">
        <v>6435343</v>
      </c>
      <c r="O43" s="16"/>
      <c r="P43" s="14">
        <v>0.10602636726807455</v>
      </c>
    </row>
    <row r="44" spans="1:19" x14ac:dyDescent="0.3">
      <c r="A44" s="4" t="s">
        <v>22</v>
      </c>
      <c r="B44" s="5">
        <v>370010</v>
      </c>
      <c r="C44" s="5">
        <v>318111</v>
      </c>
      <c r="D44" s="5">
        <v>372172</v>
      </c>
      <c r="E44" s="5">
        <v>363785</v>
      </c>
      <c r="F44" s="5">
        <v>380446</v>
      </c>
      <c r="G44" s="5">
        <v>405070</v>
      </c>
      <c r="H44" s="5">
        <v>365778</v>
      </c>
      <c r="I44" s="5">
        <v>317409</v>
      </c>
      <c r="J44" s="5">
        <v>319491</v>
      </c>
      <c r="K44" s="5">
        <v>381465</v>
      </c>
      <c r="L44" s="5">
        <v>358881</v>
      </c>
      <c r="M44" s="5">
        <v>359926</v>
      </c>
      <c r="N44" s="5">
        <v>4312544</v>
      </c>
      <c r="O44" s="16"/>
      <c r="P44" s="14">
        <v>7.1051904149278644E-2</v>
      </c>
    </row>
    <row r="45" spans="1:19" x14ac:dyDescent="0.3">
      <c r="A45" s="4" t="s">
        <v>23</v>
      </c>
      <c r="B45" s="5">
        <v>125556</v>
      </c>
      <c r="C45" s="5">
        <v>138358</v>
      </c>
      <c r="D45" s="5">
        <v>160294</v>
      </c>
      <c r="E45" s="5">
        <v>124867</v>
      </c>
      <c r="F45" s="5">
        <v>138522</v>
      </c>
      <c r="G45" s="5">
        <v>170185</v>
      </c>
      <c r="H45" s="5">
        <v>156157</v>
      </c>
      <c r="I45" s="5">
        <v>141979</v>
      </c>
      <c r="J45" s="5">
        <v>108919</v>
      </c>
      <c r="K45" s="5">
        <v>117623</v>
      </c>
      <c r="L45" s="5">
        <v>135971</v>
      </c>
      <c r="M45" s="5">
        <v>184438</v>
      </c>
      <c r="N45" s="5">
        <v>1702869</v>
      </c>
      <c r="O45" s="16"/>
      <c r="P45" s="14">
        <v>2.8055849393485138E-2</v>
      </c>
    </row>
    <row r="46" spans="1:19" x14ac:dyDescent="0.3">
      <c r="A46" s="4" t="s">
        <v>58</v>
      </c>
      <c r="B46" s="5">
        <v>192544</v>
      </c>
      <c r="C46" s="5">
        <v>203120</v>
      </c>
      <c r="D46" s="5">
        <v>251336</v>
      </c>
      <c r="E46" s="5">
        <v>178633</v>
      </c>
      <c r="F46" s="5">
        <v>179356</v>
      </c>
      <c r="G46" s="5">
        <v>264322</v>
      </c>
      <c r="H46" s="5">
        <v>269811</v>
      </c>
      <c r="I46" s="5">
        <v>187099</v>
      </c>
      <c r="J46" s="5">
        <v>117061</v>
      </c>
      <c r="K46" s="5">
        <v>130076</v>
      </c>
      <c r="L46" s="5">
        <v>172398</v>
      </c>
      <c r="M46" s="5">
        <v>248576</v>
      </c>
      <c r="N46" s="5">
        <v>2394332</v>
      </c>
      <c r="O46" s="16"/>
      <c r="P46" s="14">
        <v>3.9448141924012976E-2</v>
      </c>
    </row>
    <row r="47" spans="1:19" x14ac:dyDescent="0.3">
      <c r="A47" s="4" t="s">
        <v>25</v>
      </c>
      <c r="B47" s="5">
        <v>48024</v>
      </c>
      <c r="C47" s="5">
        <v>54116</v>
      </c>
      <c r="D47" s="5">
        <v>48693</v>
      </c>
      <c r="E47" s="5">
        <v>37363</v>
      </c>
      <c r="F47" s="5">
        <v>40183</v>
      </c>
      <c r="G47" s="5">
        <v>45685</v>
      </c>
      <c r="H47" s="5">
        <v>47908</v>
      </c>
      <c r="I47" s="5">
        <v>38929</v>
      </c>
      <c r="J47" s="5">
        <v>38032</v>
      </c>
      <c r="K47" s="5">
        <v>40144</v>
      </c>
      <c r="L47" s="5">
        <v>47909</v>
      </c>
      <c r="M47" s="5">
        <v>60285</v>
      </c>
      <c r="N47" s="5">
        <v>547271</v>
      </c>
      <c r="O47" s="16"/>
      <c r="P47" s="14">
        <v>9.0166376588111039E-3</v>
      </c>
    </row>
    <row r="48" spans="1:19" x14ac:dyDescent="0.3">
      <c r="A48" s="4" t="s">
        <v>26</v>
      </c>
      <c r="B48" s="5">
        <v>119717</v>
      </c>
      <c r="C48" s="5">
        <v>104304</v>
      </c>
      <c r="D48" s="5">
        <v>122506</v>
      </c>
      <c r="E48" s="5">
        <v>113062</v>
      </c>
      <c r="F48" s="5">
        <v>135837</v>
      </c>
      <c r="G48" s="5">
        <v>165082</v>
      </c>
      <c r="H48" s="5">
        <v>130622</v>
      </c>
      <c r="I48" s="5">
        <v>128253</v>
      </c>
      <c r="J48" s="5">
        <v>109466</v>
      </c>
      <c r="K48" s="5">
        <v>116916</v>
      </c>
      <c r="L48" s="5">
        <v>115560</v>
      </c>
      <c r="M48" s="5">
        <v>138957</v>
      </c>
      <c r="N48" s="5">
        <v>1500282</v>
      </c>
      <c r="O48" s="16"/>
      <c r="P48" s="14">
        <v>2.4718099771477823E-2</v>
      </c>
    </row>
    <row r="49" spans="1:19" x14ac:dyDescent="0.3">
      <c r="A49" s="4" t="s">
        <v>27</v>
      </c>
      <c r="B49" s="5">
        <v>27210</v>
      </c>
      <c r="C49" s="5">
        <v>21976</v>
      </c>
      <c r="D49" s="5">
        <v>31521</v>
      </c>
      <c r="E49" s="5">
        <v>26185</v>
      </c>
      <c r="F49" s="5">
        <v>35106</v>
      </c>
      <c r="G49" s="5">
        <v>41009</v>
      </c>
      <c r="H49" s="5">
        <v>38573</v>
      </c>
      <c r="I49" s="5">
        <v>33435</v>
      </c>
      <c r="J49" s="5">
        <v>27419</v>
      </c>
      <c r="K49" s="5">
        <v>27429</v>
      </c>
      <c r="L49" s="5">
        <v>24021</v>
      </c>
      <c r="M49" s="5">
        <v>30983</v>
      </c>
      <c r="N49" s="5">
        <v>364867</v>
      </c>
      <c r="O49" s="16"/>
      <c r="P49" s="14">
        <v>6.0114157933773777E-3</v>
      </c>
    </row>
    <row r="50" spans="1:19" x14ac:dyDescent="0.3">
      <c r="B50" s="5"/>
      <c r="C50" s="5"/>
      <c r="D50" s="5"/>
      <c r="G50" s="5"/>
      <c r="H50" s="5"/>
      <c r="I50" s="5"/>
      <c r="N50" s="5"/>
      <c r="P50" s="14"/>
    </row>
    <row r="51" spans="1:19" x14ac:dyDescent="0.3">
      <c r="A51" s="4" t="s">
        <v>76</v>
      </c>
      <c r="B51" s="5">
        <v>1923859</v>
      </c>
      <c r="C51" s="5">
        <v>1870815</v>
      </c>
      <c r="D51" s="5">
        <v>2458607</v>
      </c>
      <c r="E51" s="5">
        <v>2253897</v>
      </c>
      <c r="F51" s="5">
        <v>2667900</v>
      </c>
      <c r="G51" s="5">
        <v>3262786</v>
      </c>
      <c r="H51" s="5">
        <v>3046338</v>
      </c>
      <c r="I51" s="5">
        <v>2521977</v>
      </c>
      <c r="J51" s="5">
        <v>2190450</v>
      </c>
      <c r="K51" s="5">
        <v>2040324</v>
      </c>
      <c r="L51" s="5">
        <v>1950447</v>
      </c>
      <c r="M51" s="5">
        <v>2314745</v>
      </c>
      <c r="N51" s="5">
        <v>28502145</v>
      </c>
      <c r="O51" s="16"/>
      <c r="P51" s="14">
        <v>0.4695909594403771</v>
      </c>
      <c r="R51" s="5"/>
    </row>
    <row r="52" spans="1:19" x14ac:dyDescent="0.3">
      <c r="B52" s="5"/>
      <c r="C52" s="5"/>
      <c r="D52" s="5"/>
      <c r="E52" s="5"/>
      <c r="F52" s="5"/>
      <c r="G52" s="5"/>
      <c r="H52" s="158"/>
      <c r="I52" s="158"/>
      <c r="J52" s="158"/>
      <c r="K52" s="5"/>
      <c r="L52" s="5"/>
      <c r="M52" s="5"/>
      <c r="N52" s="5"/>
      <c r="O52" s="16"/>
      <c r="P52" s="14"/>
    </row>
    <row r="53" spans="1:19" x14ac:dyDescent="0.3">
      <c r="A53" s="4" t="s">
        <v>51</v>
      </c>
      <c r="B53" s="5">
        <v>1716025.9</v>
      </c>
      <c r="C53" s="5">
        <v>1644621.2</v>
      </c>
      <c r="D53" s="5">
        <v>1956799.4</v>
      </c>
      <c r="E53" s="5">
        <v>1629251.1</v>
      </c>
      <c r="F53" s="5">
        <v>1552100.9</v>
      </c>
      <c r="G53" s="5">
        <v>1659071</v>
      </c>
      <c r="H53" s="5">
        <v>1937135.1</v>
      </c>
      <c r="I53" s="5">
        <v>1579985.1</v>
      </c>
      <c r="J53" s="5">
        <v>1306837.7</v>
      </c>
      <c r="K53" s="5">
        <v>1410197</v>
      </c>
      <c r="L53" s="5">
        <v>1689809.6</v>
      </c>
      <c r="M53" s="5">
        <v>2224756.1</v>
      </c>
      <c r="N53" s="5">
        <v>20306590.100000001</v>
      </c>
      <c r="O53" s="23"/>
      <c r="P53" s="14">
        <v>0.3345639820449115</v>
      </c>
    </row>
    <row r="54" spans="1:19" ht="16.2" x14ac:dyDescent="0.3">
      <c r="A54" s="10" t="s">
        <v>43</v>
      </c>
      <c r="B54" s="5">
        <v>463402</v>
      </c>
      <c r="C54" s="5">
        <v>526671</v>
      </c>
      <c r="D54" s="5">
        <v>622399</v>
      </c>
      <c r="E54" s="5">
        <v>469954</v>
      </c>
      <c r="F54" s="5">
        <v>455375</v>
      </c>
      <c r="G54" s="5">
        <v>561821</v>
      </c>
      <c r="H54" s="5">
        <v>549525</v>
      </c>
      <c r="I54" s="5">
        <v>412820</v>
      </c>
      <c r="J54" s="5">
        <v>286683</v>
      </c>
      <c r="K54" s="5">
        <v>379726</v>
      </c>
      <c r="L54" s="5">
        <v>443470</v>
      </c>
      <c r="M54" s="5">
        <v>600475</v>
      </c>
      <c r="N54" s="5">
        <v>5772321</v>
      </c>
      <c r="O54" s="16"/>
      <c r="P54" s="20" t="s">
        <v>268</v>
      </c>
      <c r="R54" s="5"/>
      <c r="S54" s="14"/>
    </row>
    <row r="55" spans="1:19" x14ac:dyDescent="0.3">
      <c r="A55" s="12" t="s">
        <v>77</v>
      </c>
      <c r="B55" s="5">
        <v>462324</v>
      </c>
      <c r="C55" s="5">
        <v>535229</v>
      </c>
      <c r="D55" s="5">
        <v>603332</v>
      </c>
      <c r="E55" s="5">
        <v>715863</v>
      </c>
      <c r="F55" s="5">
        <v>995656</v>
      </c>
      <c r="G55" s="5">
        <v>1532513</v>
      </c>
      <c r="H55" s="5">
        <v>1844177</v>
      </c>
      <c r="I55" s="5">
        <v>1853382</v>
      </c>
      <c r="J55" s="5">
        <v>1159873</v>
      </c>
      <c r="K55" s="5">
        <v>829492</v>
      </c>
      <c r="L55" s="5">
        <v>596760</v>
      </c>
      <c r="M55" s="5">
        <v>758349</v>
      </c>
      <c r="N55" s="5">
        <v>11886950</v>
      </c>
      <c r="O55" s="16"/>
      <c r="P55" s="14">
        <v>0.19584505851471146</v>
      </c>
      <c r="S55" s="14"/>
    </row>
    <row r="56" spans="1:19" ht="16.2" x14ac:dyDescent="0.3">
      <c r="A56" s="10" t="s">
        <v>46</v>
      </c>
      <c r="B56" s="5">
        <v>182378</v>
      </c>
      <c r="C56" s="5">
        <v>193390</v>
      </c>
      <c r="D56" s="5">
        <v>225366</v>
      </c>
      <c r="E56" s="5">
        <v>243085</v>
      </c>
      <c r="F56" s="5">
        <v>306729</v>
      </c>
      <c r="G56" s="5">
        <v>433158</v>
      </c>
      <c r="H56" s="5">
        <v>459896</v>
      </c>
      <c r="I56" s="5">
        <v>438172</v>
      </c>
      <c r="J56" s="5">
        <v>341397</v>
      </c>
      <c r="K56" s="5">
        <v>288888</v>
      </c>
      <c r="L56" s="5">
        <v>214033</v>
      </c>
      <c r="M56" s="5">
        <v>269122</v>
      </c>
      <c r="N56" s="5">
        <v>3595614</v>
      </c>
      <c r="O56" s="16"/>
      <c r="P56" s="20" t="s">
        <v>269</v>
      </c>
      <c r="R56" s="5"/>
      <c r="S56" s="14"/>
    </row>
    <row r="57" spans="1:19" x14ac:dyDescent="0.3">
      <c r="A57" s="12" t="s">
        <v>33</v>
      </c>
      <c r="B57" s="5">
        <v>2178349.9</v>
      </c>
      <c r="C57" s="5">
        <v>2179850.2000000002</v>
      </c>
      <c r="D57" s="5">
        <v>2560131.4</v>
      </c>
      <c r="E57" s="5">
        <v>2345114.1</v>
      </c>
      <c r="F57" s="5">
        <v>2547756.9</v>
      </c>
      <c r="G57" s="5">
        <v>3191584</v>
      </c>
      <c r="H57" s="5">
        <v>3781312.1</v>
      </c>
      <c r="I57" s="5">
        <v>3433367.1</v>
      </c>
      <c r="J57" s="5">
        <v>2466710.7000000002</v>
      </c>
      <c r="K57" s="5">
        <v>2239689</v>
      </c>
      <c r="L57" s="5">
        <v>2286570</v>
      </c>
      <c r="M57" s="5">
        <v>2983105.1</v>
      </c>
      <c r="N57" s="5">
        <v>32193540.100000001</v>
      </c>
      <c r="O57" s="16"/>
      <c r="P57" s="178">
        <v>0.5304090405596229</v>
      </c>
      <c r="R57" s="5"/>
    </row>
    <row r="58" spans="1:19" x14ac:dyDescent="0.3">
      <c r="B58" s="5"/>
      <c r="C58" s="5"/>
      <c r="D58" s="5"/>
      <c r="G58" s="5"/>
      <c r="H58" s="158"/>
      <c r="I58" s="158"/>
      <c r="J58" s="158"/>
      <c r="K58" s="5"/>
      <c r="N58" s="5"/>
      <c r="P58" s="14"/>
    </row>
    <row r="59" spans="1:19" x14ac:dyDescent="0.3">
      <c r="A59" s="4" t="s">
        <v>64</v>
      </c>
      <c r="B59" s="5">
        <v>4102208.9</v>
      </c>
      <c r="C59" s="5">
        <v>4050665.2</v>
      </c>
      <c r="D59" s="5">
        <v>5018738.4000000004</v>
      </c>
      <c r="E59" s="5">
        <v>4599011.0999999996</v>
      </c>
      <c r="F59" s="5">
        <v>5215656.9000000004</v>
      </c>
      <c r="G59" s="5">
        <v>6454370</v>
      </c>
      <c r="H59" s="5">
        <v>6827650.0999999996</v>
      </c>
      <c r="I59" s="5">
        <v>5955344.0999999996</v>
      </c>
      <c r="J59" s="5">
        <v>4657160.7</v>
      </c>
      <c r="K59" s="5">
        <v>4280013</v>
      </c>
      <c r="L59" s="5">
        <v>4237017</v>
      </c>
      <c r="M59" s="5">
        <v>5297850.0999999996</v>
      </c>
      <c r="N59" s="5">
        <v>60695685.100000001</v>
      </c>
      <c r="O59" s="16"/>
      <c r="P59" s="14">
        <v>1</v>
      </c>
    </row>
    <row r="60" spans="1:19" x14ac:dyDescent="0.3">
      <c r="B60" s="5"/>
      <c r="C60" s="5"/>
      <c r="D60" s="5"/>
      <c r="E60" s="5"/>
      <c r="F60" s="5"/>
      <c r="G60" s="5"/>
      <c r="H60" s="5"/>
      <c r="I60" s="5"/>
      <c r="J60" s="5"/>
      <c r="K60" s="5"/>
      <c r="M60" s="5"/>
      <c r="N60" s="5"/>
      <c r="O60" s="16"/>
      <c r="P60" s="14"/>
    </row>
    <row r="61" spans="1:19" ht="16.2" x14ac:dyDescent="0.3">
      <c r="A61" s="4" t="s">
        <v>125</v>
      </c>
      <c r="B61" s="14"/>
      <c r="C61" s="14"/>
      <c r="D61" s="1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9" x14ac:dyDescent="0.3">
      <c r="A62" s="165"/>
      <c r="B62" s="15"/>
      <c r="C62" s="15"/>
      <c r="D62" s="15"/>
      <c r="E62" s="15"/>
      <c r="F62" s="15"/>
      <c r="H62" s="3">
        <v>2012</v>
      </c>
      <c r="N62" s="3" t="s">
        <v>2</v>
      </c>
      <c r="O62" s="3"/>
      <c r="P62" s="5"/>
    </row>
    <row r="63" spans="1:19" x14ac:dyDescent="0.3">
      <c r="A63" s="3" t="s">
        <v>5</v>
      </c>
      <c r="B63" s="3" t="s">
        <v>6</v>
      </c>
      <c r="C63" s="3" t="s">
        <v>7</v>
      </c>
      <c r="D63" s="3" t="s">
        <v>8</v>
      </c>
      <c r="E63" s="3" t="s">
        <v>9</v>
      </c>
      <c r="F63" s="3" t="s">
        <v>10</v>
      </c>
      <c r="G63" s="3" t="s">
        <v>11</v>
      </c>
      <c r="H63" s="3" t="s">
        <v>12</v>
      </c>
      <c r="I63" s="3" t="s">
        <v>13</v>
      </c>
      <c r="J63" s="3" t="s">
        <v>14</v>
      </c>
      <c r="K63" s="3" t="s">
        <v>15</v>
      </c>
      <c r="L63" s="3" t="s">
        <v>16</v>
      </c>
      <c r="M63" s="3" t="s">
        <v>17</v>
      </c>
      <c r="N63" s="3" t="s">
        <v>48</v>
      </c>
      <c r="O63" s="3"/>
      <c r="P63" s="5"/>
      <c r="Q63" s="14"/>
    </row>
    <row r="64" spans="1:19" x14ac:dyDescent="0.3">
      <c r="A64" s="4" t="s">
        <v>20</v>
      </c>
      <c r="B64" s="5">
        <v>580304</v>
      </c>
      <c r="C64" s="5">
        <v>493931</v>
      </c>
      <c r="D64" s="5">
        <v>823312</v>
      </c>
      <c r="E64" s="5">
        <v>832117</v>
      </c>
      <c r="F64" s="5">
        <v>1213377</v>
      </c>
      <c r="G64" s="5">
        <v>1498656</v>
      </c>
      <c r="H64" s="5">
        <v>1299502</v>
      </c>
      <c r="I64" s="5">
        <v>1126098</v>
      </c>
      <c r="J64" s="5">
        <v>1138691</v>
      </c>
      <c r="K64" s="5">
        <v>852344</v>
      </c>
      <c r="L64" s="5">
        <v>646447</v>
      </c>
      <c r="M64" s="5">
        <v>739858</v>
      </c>
      <c r="N64" s="5">
        <v>11244637</v>
      </c>
      <c r="O64" s="16"/>
      <c r="P64" s="5"/>
      <c r="Q64" s="14"/>
    </row>
    <row r="65" spans="1:16" x14ac:dyDescent="0.3">
      <c r="A65" s="4" t="s">
        <v>21</v>
      </c>
      <c r="B65" s="5">
        <v>460494</v>
      </c>
      <c r="C65" s="5">
        <v>536899</v>
      </c>
      <c r="D65" s="5">
        <v>648773</v>
      </c>
      <c r="E65" s="5">
        <v>577885</v>
      </c>
      <c r="F65" s="5">
        <v>545073</v>
      </c>
      <c r="G65" s="5">
        <v>672777</v>
      </c>
      <c r="H65" s="5">
        <v>737987</v>
      </c>
      <c r="I65" s="5">
        <v>548775</v>
      </c>
      <c r="J65" s="5">
        <v>331371</v>
      </c>
      <c r="K65" s="5">
        <v>374327</v>
      </c>
      <c r="L65" s="5">
        <v>449260</v>
      </c>
      <c r="M65" s="5">
        <v>551722</v>
      </c>
      <c r="N65" s="5">
        <v>6435343</v>
      </c>
      <c r="O65" s="16"/>
      <c r="P65" s="5"/>
    </row>
    <row r="66" spans="1:16" x14ac:dyDescent="0.3">
      <c r="A66" s="4" t="s">
        <v>84</v>
      </c>
      <c r="B66" s="5">
        <v>370010</v>
      </c>
      <c r="C66" s="5">
        <v>318111</v>
      </c>
      <c r="D66" s="5">
        <v>372172</v>
      </c>
      <c r="E66" s="5">
        <v>363785</v>
      </c>
      <c r="F66" s="5">
        <v>380446</v>
      </c>
      <c r="G66" s="5">
        <v>405070</v>
      </c>
      <c r="H66" s="5">
        <v>365778</v>
      </c>
      <c r="I66" s="5">
        <v>317409</v>
      </c>
      <c r="J66" s="5">
        <v>319491</v>
      </c>
      <c r="K66" s="5">
        <v>381465</v>
      </c>
      <c r="L66" s="5">
        <v>358881</v>
      </c>
      <c r="M66" s="5">
        <v>359926</v>
      </c>
      <c r="N66" s="5">
        <v>4312544</v>
      </c>
      <c r="O66" s="16"/>
    </row>
    <row r="67" spans="1:16" x14ac:dyDescent="0.3">
      <c r="A67" s="4" t="s">
        <v>23</v>
      </c>
      <c r="B67" s="5">
        <v>125556</v>
      </c>
      <c r="C67" s="5">
        <v>138358</v>
      </c>
      <c r="D67" s="5">
        <v>160294</v>
      </c>
      <c r="E67" s="5">
        <v>124867</v>
      </c>
      <c r="F67" s="5">
        <v>138522</v>
      </c>
      <c r="G67" s="5">
        <v>170185</v>
      </c>
      <c r="H67" s="5">
        <v>156157</v>
      </c>
      <c r="I67" s="5">
        <v>141979</v>
      </c>
      <c r="J67" s="5">
        <v>108919</v>
      </c>
      <c r="K67" s="5">
        <v>117623</v>
      </c>
      <c r="L67" s="5">
        <v>135971</v>
      </c>
      <c r="M67" s="5">
        <v>184438</v>
      </c>
      <c r="N67" s="5">
        <v>1702869</v>
      </c>
      <c r="O67" s="5"/>
    </row>
    <row r="68" spans="1:16" x14ac:dyDescent="0.3">
      <c r="A68" s="4" t="s">
        <v>58</v>
      </c>
      <c r="B68" s="5">
        <v>192544</v>
      </c>
      <c r="C68" s="5">
        <v>203120</v>
      </c>
      <c r="D68" s="5">
        <v>251336</v>
      </c>
      <c r="E68" s="5">
        <v>178633</v>
      </c>
      <c r="F68" s="5">
        <v>179356</v>
      </c>
      <c r="G68" s="5">
        <v>264322</v>
      </c>
      <c r="H68" s="5">
        <v>269811</v>
      </c>
      <c r="I68" s="5">
        <v>187099</v>
      </c>
      <c r="J68" s="5">
        <v>117061</v>
      </c>
      <c r="K68" s="5">
        <v>130076</v>
      </c>
      <c r="L68" s="5">
        <v>172398</v>
      </c>
      <c r="M68" s="5">
        <v>248576</v>
      </c>
      <c r="N68" s="5">
        <v>2394332</v>
      </c>
      <c r="O68" s="5"/>
    </row>
    <row r="69" spans="1:16" x14ac:dyDescent="0.3">
      <c r="A69" s="4" t="s">
        <v>25</v>
      </c>
      <c r="B69" s="5">
        <v>48024</v>
      </c>
      <c r="C69" s="5">
        <v>54116</v>
      </c>
      <c r="D69" s="5">
        <v>48693</v>
      </c>
      <c r="E69" s="5">
        <v>37363</v>
      </c>
      <c r="F69" s="5">
        <v>40183</v>
      </c>
      <c r="G69" s="5">
        <v>45685</v>
      </c>
      <c r="H69" s="5">
        <v>47908</v>
      </c>
      <c r="I69" s="5">
        <v>38929</v>
      </c>
      <c r="J69" s="5">
        <v>38032</v>
      </c>
      <c r="K69" s="5">
        <v>40144</v>
      </c>
      <c r="L69" s="5">
        <v>47909</v>
      </c>
      <c r="M69" s="5">
        <v>60285</v>
      </c>
      <c r="N69" s="5">
        <v>547271</v>
      </c>
      <c r="O69" s="5"/>
    </row>
    <row r="70" spans="1:16" x14ac:dyDescent="0.3">
      <c r="A70" s="4" t="s">
        <v>26</v>
      </c>
      <c r="B70" s="5">
        <v>119717</v>
      </c>
      <c r="C70" s="5">
        <v>104304</v>
      </c>
      <c r="D70" s="5">
        <v>122506</v>
      </c>
      <c r="E70" s="5">
        <v>113062</v>
      </c>
      <c r="F70" s="5">
        <v>135837</v>
      </c>
      <c r="G70" s="5">
        <v>165082</v>
      </c>
      <c r="H70" s="5">
        <v>130622</v>
      </c>
      <c r="I70" s="5">
        <v>128253</v>
      </c>
      <c r="J70" s="5">
        <v>109466</v>
      </c>
      <c r="K70" s="5">
        <v>116916</v>
      </c>
      <c r="L70" s="5">
        <v>115560</v>
      </c>
      <c r="M70" s="5">
        <v>138957</v>
      </c>
      <c r="N70" s="5">
        <v>1500282</v>
      </c>
      <c r="O70" s="5"/>
    </row>
    <row r="71" spans="1:16" x14ac:dyDescent="0.3">
      <c r="A71" s="4" t="s">
        <v>27</v>
      </c>
      <c r="B71" s="5">
        <v>27210</v>
      </c>
      <c r="C71" s="5">
        <v>21976</v>
      </c>
      <c r="D71" s="5">
        <v>31521</v>
      </c>
      <c r="E71" s="5">
        <v>26185</v>
      </c>
      <c r="F71" s="5">
        <v>35106</v>
      </c>
      <c r="G71" s="5">
        <v>41009</v>
      </c>
      <c r="H71" s="5">
        <v>38573</v>
      </c>
      <c r="I71" s="5">
        <v>33435</v>
      </c>
      <c r="J71" s="5">
        <v>27419</v>
      </c>
      <c r="K71" s="5">
        <v>27429</v>
      </c>
      <c r="L71" s="5">
        <v>24021</v>
      </c>
      <c r="M71" s="5">
        <v>30983</v>
      </c>
      <c r="N71" s="5">
        <v>364867</v>
      </c>
      <c r="O71" s="5"/>
    </row>
    <row r="72" spans="1:16" x14ac:dyDescent="0.3">
      <c r="B72" s="5"/>
      <c r="C72" s="5"/>
      <c r="D72" s="5"/>
      <c r="G72" s="5"/>
      <c r="H72" s="5"/>
      <c r="I72" s="5"/>
      <c r="N72" s="5"/>
    </row>
    <row r="73" spans="1:16" x14ac:dyDescent="0.3">
      <c r="A73" s="4" t="s">
        <v>41</v>
      </c>
      <c r="B73" s="5">
        <v>1923859</v>
      </c>
      <c r="C73" s="5">
        <v>1870815</v>
      </c>
      <c r="D73" s="5">
        <v>2458607</v>
      </c>
      <c r="E73" s="5">
        <v>2253897</v>
      </c>
      <c r="F73" s="5">
        <v>2667900</v>
      </c>
      <c r="G73" s="5">
        <v>3262786</v>
      </c>
      <c r="H73" s="5">
        <v>3046338</v>
      </c>
      <c r="I73" s="5">
        <v>2521977</v>
      </c>
      <c r="J73" s="5">
        <v>2190450</v>
      </c>
      <c r="K73" s="5">
        <v>2040324</v>
      </c>
      <c r="L73" s="5">
        <v>1950447</v>
      </c>
      <c r="M73" s="5">
        <v>2314745</v>
      </c>
      <c r="N73" s="5">
        <v>28502145</v>
      </c>
      <c r="O73" s="5"/>
    </row>
    <row r="74" spans="1:16" x14ac:dyDescent="0.3">
      <c r="B74" s="5"/>
      <c r="C74" s="5"/>
      <c r="D74" s="5"/>
      <c r="E74" s="5"/>
      <c r="F74" s="5"/>
      <c r="G74" s="5"/>
      <c r="H74" s="158"/>
      <c r="I74" s="158"/>
      <c r="J74" s="158"/>
      <c r="K74" s="5"/>
      <c r="L74" s="5"/>
      <c r="M74" s="5"/>
      <c r="N74" s="5"/>
      <c r="O74" s="5"/>
    </row>
    <row r="75" spans="1:16" x14ac:dyDescent="0.3">
      <c r="A75" s="4" t="s">
        <v>51</v>
      </c>
      <c r="B75" s="5">
        <v>1716026</v>
      </c>
      <c r="C75" s="5">
        <v>1644621</v>
      </c>
      <c r="D75" s="5">
        <v>1956799</v>
      </c>
      <c r="E75" s="5">
        <v>1629251</v>
      </c>
      <c r="F75" s="5">
        <v>1552101</v>
      </c>
      <c r="G75" s="5">
        <v>1659071</v>
      </c>
      <c r="H75" s="5">
        <v>1937135</v>
      </c>
      <c r="I75" s="5">
        <v>1579985</v>
      </c>
      <c r="J75" s="5">
        <v>1306838</v>
      </c>
      <c r="K75" s="5">
        <v>1410197</v>
      </c>
      <c r="L75" s="5">
        <v>1689810</v>
      </c>
      <c r="M75" s="5">
        <v>2224756</v>
      </c>
      <c r="N75" s="5">
        <v>20306590</v>
      </c>
      <c r="O75" s="23" t="s">
        <v>267</v>
      </c>
      <c r="P75" s="5"/>
    </row>
    <row r="76" spans="1:16" x14ac:dyDescent="0.3">
      <c r="A76" s="10" t="s">
        <v>43</v>
      </c>
      <c r="B76" s="5">
        <v>463402</v>
      </c>
      <c r="C76" s="5">
        <v>526671</v>
      </c>
      <c r="D76" s="5">
        <v>622399</v>
      </c>
      <c r="E76" s="5">
        <v>469954</v>
      </c>
      <c r="F76" s="5">
        <v>455375</v>
      </c>
      <c r="G76" s="5">
        <v>561821</v>
      </c>
      <c r="H76" s="5">
        <v>549525</v>
      </c>
      <c r="I76" s="5">
        <v>412820</v>
      </c>
      <c r="J76" s="5">
        <v>286683</v>
      </c>
      <c r="K76" s="5">
        <v>379726</v>
      </c>
      <c r="L76" s="5">
        <v>443470</v>
      </c>
      <c r="M76" s="5">
        <v>600475</v>
      </c>
      <c r="N76" s="5">
        <v>5772321</v>
      </c>
      <c r="O76" s="5"/>
    </row>
    <row r="77" spans="1:16" x14ac:dyDescent="0.3">
      <c r="A77" s="12" t="s">
        <v>45</v>
      </c>
      <c r="B77" s="5">
        <v>462324</v>
      </c>
      <c r="C77" s="5">
        <v>535229</v>
      </c>
      <c r="D77" s="5">
        <v>603332</v>
      </c>
      <c r="E77" s="5">
        <v>715863</v>
      </c>
      <c r="F77" s="5">
        <v>995656</v>
      </c>
      <c r="G77" s="5">
        <v>1532513</v>
      </c>
      <c r="H77" s="5">
        <v>1844177</v>
      </c>
      <c r="I77" s="5">
        <v>1853382</v>
      </c>
      <c r="J77" s="5">
        <v>1159873</v>
      </c>
      <c r="K77" s="5">
        <v>829492</v>
      </c>
      <c r="L77" s="5">
        <v>596760</v>
      </c>
      <c r="M77" s="5">
        <v>758349</v>
      </c>
      <c r="N77" s="5">
        <v>11886950</v>
      </c>
      <c r="O77" s="5"/>
    </row>
    <row r="78" spans="1:16" x14ac:dyDescent="0.3">
      <c r="A78" s="10" t="s">
        <v>52</v>
      </c>
      <c r="B78" s="5">
        <v>182378</v>
      </c>
      <c r="C78" s="5">
        <v>193390</v>
      </c>
      <c r="D78" s="5">
        <v>225366</v>
      </c>
      <c r="E78" s="5">
        <v>243085</v>
      </c>
      <c r="F78" s="5">
        <v>306729</v>
      </c>
      <c r="G78" s="5">
        <v>433158</v>
      </c>
      <c r="H78" s="5">
        <v>459896</v>
      </c>
      <c r="I78" s="5">
        <v>438172</v>
      </c>
      <c r="J78" s="5">
        <v>341397</v>
      </c>
      <c r="K78" s="5">
        <v>288888</v>
      </c>
      <c r="L78" s="5">
        <v>214033</v>
      </c>
      <c r="M78" s="5">
        <v>269122</v>
      </c>
      <c r="N78" s="5">
        <v>3595614</v>
      </c>
      <c r="O78" s="5"/>
    </row>
    <row r="79" spans="1:16" x14ac:dyDescent="0.3">
      <c r="A79" s="12" t="s">
        <v>33</v>
      </c>
      <c r="B79" s="5">
        <v>2178350</v>
      </c>
      <c r="C79" s="5">
        <v>2179850</v>
      </c>
      <c r="D79" s="5">
        <v>2560131</v>
      </c>
      <c r="E79" s="5">
        <v>2345114</v>
      </c>
      <c r="F79" s="5">
        <v>2547757</v>
      </c>
      <c r="G79" s="5">
        <v>3191584</v>
      </c>
      <c r="H79" s="5">
        <v>3781312</v>
      </c>
      <c r="I79" s="5">
        <v>3433367</v>
      </c>
      <c r="J79" s="5">
        <v>2466711</v>
      </c>
      <c r="K79" s="5">
        <v>2239689</v>
      </c>
      <c r="L79" s="5">
        <v>2286570</v>
      </c>
      <c r="M79" s="5">
        <v>2983105</v>
      </c>
      <c r="N79" s="5">
        <v>32193540</v>
      </c>
      <c r="O79" s="5"/>
    </row>
    <row r="80" spans="1:16" x14ac:dyDescent="0.3">
      <c r="B80" s="5"/>
      <c r="C80" s="5"/>
      <c r="D80" s="5"/>
      <c r="G80" s="5"/>
      <c r="H80" s="158"/>
      <c r="I80" s="158"/>
      <c r="J80" s="158"/>
      <c r="K80" s="5"/>
      <c r="N80" s="5"/>
      <c r="O80" s="5"/>
    </row>
    <row r="81" spans="1:15" x14ac:dyDescent="0.3">
      <c r="A81" s="4" t="s">
        <v>64</v>
      </c>
      <c r="B81" s="5">
        <v>4102209</v>
      </c>
      <c r="C81" s="5">
        <v>4050665</v>
      </c>
      <c r="D81" s="5">
        <v>5018738</v>
      </c>
      <c r="E81" s="5">
        <v>4599011</v>
      </c>
      <c r="F81" s="5">
        <v>5215657</v>
      </c>
      <c r="G81" s="5">
        <v>6454370</v>
      </c>
      <c r="H81" s="5">
        <v>6827650</v>
      </c>
      <c r="I81" s="5">
        <v>5955344</v>
      </c>
      <c r="J81" s="5">
        <v>4657161</v>
      </c>
      <c r="K81" s="5">
        <v>4280013</v>
      </c>
      <c r="L81" s="5">
        <v>4237017</v>
      </c>
      <c r="M81" s="5">
        <v>5297850</v>
      </c>
      <c r="N81" s="5">
        <v>60695685</v>
      </c>
      <c r="O81" s="5"/>
    </row>
    <row r="83" spans="1:15" x14ac:dyDescent="0.3">
      <c r="A83" s="169" t="s">
        <v>126</v>
      </c>
      <c r="B83" s="170" t="s">
        <v>6</v>
      </c>
      <c r="C83" s="170" t="s">
        <v>7</v>
      </c>
      <c r="D83" s="170" t="s">
        <v>8</v>
      </c>
      <c r="E83" s="170" t="s">
        <v>9</v>
      </c>
      <c r="F83" s="170" t="s">
        <v>10</v>
      </c>
      <c r="G83" s="170" t="s">
        <v>11</v>
      </c>
      <c r="H83" s="170" t="s">
        <v>12</v>
      </c>
      <c r="I83" s="170" t="s">
        <v>13</v>
      </c>
      <c r="J83" s="170" t="s">
        <v>14</v>
      </c>
      <c r="K83" s="170" t="s">
        <v>15</v>
      </c>
      <c r="L83" s="170" t="s">
        <v>16</v>
      </c>
      <c r="M83" s="170" t="s">
        <v>17</v>
      </c>
      <c r="N83" s="171" t="s">
        <v>1</v>
      </c>
    </row>
    <row r="84" spans="1:15" x14ac:dyDescent="0.3">
      <c r="A84" s="76" t="s">
        <v>50</v>
      </c>
      <c r="B84" s="10"/>
      <c r="C84" s="10"/>
      <c r="D84" s="10"/>
      <c r="N84" s="167"/>
    </row>
    <row r="85" spans="1:15" x14ac:dyDescent="0.3">
      <c r="A85" s="76" t="s">
        <v>21</v>
      </c>
      <c r="B85" s="14">
        <v>1.6721173348621263E-2</v>
      </c>
      <c r="C85" s="206">
        <v>-4.6096193138746765E-2</v>
      </c>
      <c r="D85" s="14">
        <v>7.2358128343812084E-2</v>
      </c>
      <c r="E85" s="206">
        <v>-5.6139197245126622E-2</v>
      </c>
      <c r="F85" s="206">
        <v>-1.2346970038875527E-2</v>
      </c>
      <c r="G85" s="14">
        <v>4.5349350527738013E-3</v>
      </c>
      <c r="H85" s="206">
        <v>-1.0337580472284742E-2</v>
      </c>
      <c r="I85" s="14">
        <v>3.6676233429000955E-2</v>
      </c>
      <c r="J85" s="206">
        <v>-4.3413575720265205E-2</v>
      </c>
      <c r="K85" s="14">
        <v>5.9244991678398834E-2</v>
      </c>
      <c r="L85" s="14">
        <v>7.030004896941637E-2</v>
      </c>
      <c r="M85" s="14">
        <v>0.11742326751516162</v>
      </c>
      <c r="N85" s="14">
        <v>1.7160079890069575E-2</v>
      </c>
      <c r="O85" s="76"/>
    </row>
    <row r="86" spans="1:15" x14ac:dyDescent="0.3">
      <c r="A86" s="76" t="s">
        <v>51</v>
      </c>
      <c r="B86" s="14">
        <v>6.4025840169428683E-3</v>
      </c>
      <c r="C86" s="14">
        <v>3.8313381829202333E-3</v>
      </c>
      <c r="D86" s="206">
        <v>-3.8011969954610481E-2</v>
      </c>
      <c r="E86" s="206">
        <v>-2.5910738989220319E-2</v>
      </c>
      <c r="F86" s="206">
        <v>-3.8279792248042552E-2</v>
      </c>
      <c r="G86" s="14">
        <v>3.8353391747550286E-2</v>
      </c>
      <c r="H86" s="206">
        <v>-3.4488921294131829E-2</v>
      </c>
      <c r="I86" s="14">
        <v>0.16042752555071554</v>
      </c>
      <c r="J86" s="14">
        <v>0.10005083263208581</v>
      </c>
      <c r="K86" s="14">
        <v>6.0021330353134991E-2</v>
      </c>
      <c r="L86" s="14">
        <v>4.0342947513139882E-2</v>
      </c>
      <c r="M86" s="206">
        <v>-6.0844782041501108E-2</v>
      </c>
      <c r="N86" s="14">
        <v>1.1807531388541655E-2</v>
      </c>
      <c r="O86" s="76"/>
    </row>
    <row r="87" spans="1:15" x14ac:dyDescent="0.3">
      <c r="A87" s="77" t="s">
        <v>43</v>
      </c>
      <c r="B87" s="14">
        <v>2.3968390296114389E-2</v>
      </c>
      <c r="C87" s="14">
        <v>6.7651342109210496E-3</v>
      </c>
      <c r="D87" s="14">
        <v>0.11051431637904302</v>
      </c>
      <c r="E87" s="14">
        <v>5.3756325087136188E-2</v>
      </c>
      <c r="F87" s="14">
        <v>9.4427669503156744E-2</v>
      </c>
      <c r="G87" s="14">
        <v>0.10265013233752388</v>
      </c>
      <c r="H87" s="14">
        <v>6.8430007733952053E-2</v>
      </c>
      <c r="I87" s="14">
        <v>0.12472021704374787</v>
      </c>
      <c r="J87" s="14">
        <v>4.7212426268735848E-2</v>
      </c>
      <c r="K87" s="14">
        <v>9.3425259265891722E-2</v>
      </c>
      <c r="L87" s="14">
        <v>0.10031118226712066</v>
      </c>
      <c r="M87" s="14">
        <v>9.1172821516299601E-2</v>
      </c>
      <c r="N87" s="14">
        <v>7.739035996092386E-2</v>
      </c>
      <c r="O87" s="76"/>
    </row>
    <row r="88" spans="1:15" x14ac:dyDescent="0.3">
      <c r="A88" s="78" t="s">
        <v>45</v>
      </c>
      <c r="B88" s="14">
        <v>3.3495989825317311E-2</v>
      </c>
      <c r="C88" s="206">
        <v>-1.7822277940844011E-2</v>
      </c>
      <c r="D88" s="14">
        <v>0.10342067054291833</v>
      </c>
      <c r="E88" s="206">
        <v>-9.5894046765931468E-2</v>
      </c>
      <c r="F88" s="14">
        <v>3.814470057931655E-2</v>
      </c>
      <c r="G88" s="206">
        <v>-7.633866727394808E-3</v>
      </c>
      <c r="H88" s="14">
        <v>2.3223367388271299E-2</v>
      </c>
      <c r="I88" s="14">
        <v>4.1423732398393857E-2</v>
      </c>
      <c r="J88" s="206">
        <v>-4.4830770265365256E-2</v>
      </c>
      <c r="K88" s="14">
        <v>2.1801295250587105E-2</v>
      </c>
      <c r="L88" s="14">
        <v>3.2723372880219856E-2</v>
      </c>
      <c r="M88" s="206">
        <v>-1.3406755992293786E-2</v>
      </c>
      <c r="N88" s="14">
        <v>1.0181417436768894E-2</v>
      </c>
      <c r="O88" s="76"/>
    </row>
    <row r="89" spans="1:15" x14ac:dyDescent="0.3">
      <c r="A89" s="79" t="s">
        <v>52</v>
      </c>
      <c r="B89" s="80">
        <v>1.5166302953207075E-2</v>
      </c>
      <c r="C89" s="207">
        <v>-2.3051864108795696E-2</v>
      </c>
      <c r="D89" s="80">
        <v>3.1717295421669636E-2</v>
      </c>
      <c r="E89" s="207">
        <v>-1.2008145298969496E-2</v>
      </c>
      <c r="F89" s="80">
        <v>6.463034144146787E-2</v>
      </c>
      <c r="G89" s="80">
        <v>5.4686742481958088E-2</v>
      </c>
      <c r="H89" s="80">
        <v>9.8963678744759684E-2</v>
      </c>
      <c r="I89" s="80">
        <v>7.679404434788166E-2</v>
      </c>
      <c r="J89" s="80">
        <v>7.2261912084757629E-2</v>
      </c>
      <c r="K89" s="80">
        <v>2.5252000775387001E-2</v>
      </c>
      <c r="L89" s="80">
        <v>4.921203739610247E-2</v>
      </c>
      <c r="M89" s="80">
        <v>2.615542393412653E-2</v>
      </c>
      <c r="N89" s="80">
        <v>4.8600322504028522E-2</v>
      </c>
      <c r="O89" s="76"/>
    </row>
    <row r="90" spans="1:15" x14ac:dyDescent="0.3">
      <c r="A90" s="75" t="s">
        <v>53</v>
      </c>
      <c r="J90" s="5"/>
      <c r="K90" s="5"/>
    </row>
    <row r="92" spans="1:15" x14ac:dyDescent="0.3">
      <c r="A92" s="4" t="s">
        <v>20</v>
      </c>
      <c r="B92" s="206">
        <v>-2.952762689900466E-2</v>
      </c>
      <c r="C92" s="206">
        <v>-2.6914690513452282E-2</v>
      </c>
      <c r="D92" s="206">
        <v>-3.1466807237110594E-2</v>
      </c>
      <c r="E92" s="206">
        <v>-2.0098135238193666E-2</v>
      </c>
      <c r="F92" s="206">
        <v>-5.9099521418322582E-3</v>
      </c>
      <c r="G92" s="14">
        <v>3.4088543334828005E-2</v>
      </c>
      <c r="H92" s="14">
        <v>2.4827972561796748E-2</v>
      </c>
      <c r="I92" s="14">
        <v>3.162069375844731E-2</v>
      </c>
      <c r="J92" s="14">
        <v>2.6973955181871113E-2</v>
      </c>
      <c r="K92" s="14">
        <v>3.8435185793529371E-2</v>
      </c>
      <c r="L92" s="14">
        <v>2.0982385253547467E-2</v>
      </c>
      <c r="M92" s="14">
        <v>6.4315044238218683E-2</v>
      </c>
      <c r="N92" s="14">
        <v>1.4527014077911097E-2</v>
      </c>
    </row>
    <row r="93" spans="1:15" x14ac:dyDescent="0.3">
      <c r="A93" s="4" t="s">
        <v>22</v>
      </c>
      <c r="B93" s="14">
        <v>6.0376746574416912E-3</v>
      </c>
      <c r="C93" s="206">
        <v>-6.198779671246829E-2</v>
      </c>
      <c r="D93" s="14">
        <v>7.1265436411121735E-2</v>
      </c>
      <c r="E93" s="206">
        <v>-2.9261789243646658E-2</v>
      </c>
      <c r="F93" s="206">
        <v>-3.4598865542021733E-2</v>
      </c>
      <c r="G93" s="206">
        <v>-2.6950897375762214E-2</v>
      </c>
      <c r="H93" s="14">
        <v>1.6294036273367999E-3</v>
      </c>
      <c r="I93" s="14">
        <v>2.4498360159919852E-2</v>
      </c>
      <c r="J93" s="206">
        <v>-1.3440128203924368E-2</v>
      </c>
      <c r="K93" s="14">
        <v>2.2099013015610867E-2</v>
      </c>
      <c r="L93" s="14">
        <v>1.8142504061234781E-2</v>
      </c>
      <c r="M93" s="14">
        <v>5.9428882603646302E-2</v>
      </c>
      <c r="N93" s="14">
        <v>3.4137622711791463E-3</v>
      </c>
      <c r="O93" s="14"/>
    </row>
    <row r="94" spans="1:15" x14ac:dyDescent="0.3">
      <c r="A94" s="4" t="s">
        <v>54</v>
      </c>
      <c r="B94" s="206">
        <v>-1.0194654178215298E-3</v>
      </c>
      <c r="C94" s="14">
        <v>1.8719553621763831E-3</v>
      </c>
      <c r="D94" s="14">
        <v>6.8623903577176931E-5</v>
      </c>
      <c r="E94" s="14">
        <v>-4.164430954535626E-4</v>
      </c>
      <c r="F94" s="14">
        <v>6.1001140613043412E-3</v>
      </c>
      <c r="G94" s="14">
        <v>1.0500337867614654E-2</v>
      </c>
      <c r="H94" s="14">
        <v>5.7826418284162732E-2</v>
      </c>
      <c r="I94" s="14">
        <v>4.2618978863071297E-2</v>
      </c>
      <c r="J94" s="14">
        <v>2.0161771591733307E-2</v>
      </c>
      <c r="K94" s="14">
        <v>5.5584367003052124E-2</v>
      </c>
      <c r="L94" s="206">
        <v>-3.7360907840642489E-3</v>
      </c>
      <c r="M94" s="14">
        <v>3.4103601210162766E-2</v>
      </c>
      <c r="N94" s="14">
        <v>1.897914637003786E-2</v>
      </c>
      <c r="O94" s="14"/>
    </row>
    <row r="95" spans="1:15" x14ac:dyDescent="0.3">
      <c r="A95" s="4" t="s">
        <v>55</v>
      </c>
      <c r="B95" s="14">
        <v>3.9648080438756853E-2</v>
      </c>
      <c r="C95" s="14">
        <v>1.3391098857818038E-3</v>
      </c>
      <c r="D95" s="14">
        <v>6.5549702390425568E-2</v>
      </c>
      <c r="E95" s="14">
        <v>6.0067288798822168E-3</v>
      </c>
      <c r="F95" s="14">
        <v>5.1517652043979574E-2</v>
      </c>
      <c r="G95" s="14">
        <v>5.2436043916132595E-2</v>
      </c>
      <c r="H95" s="14">
        <v>3.3397452290677546E-2</v>
      </c>
      <c r="I95" s="14">
        <v>3.6723873457367488E-2</v>
      </c>
      <c r="J95" s="206">
        <v>-3.8014368577066657E-3</v>
      </c>
      <c r="K95" s="14">
        <v>5.5675143762108303E-2</v>
      </c>
      <c r="L95" s="14">
        <v>3.3231243981948745E-2</v>
      </c>
      <c r="M95" s="14">
        <v>9.9635523944387225E-2</v>
      </c>
      <c r="N95" s="14">
        <v>4.248742446745063E-2</v>
      </c>
    </row>
    <row r="96" spans="1:15" x14ac:dyDescent="0.3">
      <c r="A96" s="4" t="s">
        <v>25</v>
      </c>
      <c r="B96" s="14">
        <v>7.0006663334999164E-2</v>
      </c>
      <c r="C96" s="14">
        <v>6.2033409712469512E-2</v>
      </c>
      <c r="D96" s="14">
        <v>0.1202020824348469</v>
      </c>
      <c r="E96" s="14">
        <v>8.5994165350748067E-2</v>
      </c>
      <c r="F96" s="14">
        <v>-1.4931687529552297E-4</v>
      </c>
      <c r="G96" s="14">
        <v>-1.9700120389624603E-4</v>
      </c>
      <c r="H96" s="206">
        <v>-1.4193871587208817E-3</v>
      </c>
      <c r="I96" s="14">
        <v>1.5412674355878651E-3</v>
      </c>
      <c r="J96" s="206">
        <v>-2.476861590239798E-2</v>
      </c>
      <c r="K96" s="14">
        <v>7.4556596253487442E-2</v>
      </c>
      <c r="L96" s="14">
        <v>3.7842576551378654E-2</v>
      </c>
      <c r="M96" s="14">
        <v>8.0600481048353656E-2</v>
      </c>
      <c r="N96" s="14">
        <v>4.4740174429121954E-2</v>
      </c>
    </row>
    <row r="97" spans="1:14" x14ac:dyDescent="0.3">
      <c r="A97" s="4" t="s">
        <v>26</v>
      </c>
      <c r="B97" s="14">
        <v>7.89528638372161E-2</v>
      </c>
      <c r="C97" s="14">
        <v>4.080380426445774E-2</v>
      </c>
      <c r="D97" s="14">
        <v>5.2152547630320151E-2</v>
      </c>
      <c r="E97" s="14">
        <v>5.6376147600431623E-2</v>
      </c>
      <c r="F97" s="14">
        <v>6.4974933191987452E-2</v>
      </c>
      <c r="G97" s="14">
        <v>1.6930979755515441E-2</v>
      </c>
      <c r="H97" s="14">
        <v>6.4185206167414369E-2</v>
      </c>
      <c r="I97" s="14">
        <v>6.6244064466328273E-2</v>
      </c>
      <c r="J97" s="14">
        <v>1.0021376500465898E-2</v>
      </c>
      <c r="K97" s="14">
        <v>4.4664545485647814E-2</v>
      </c>
      <c r="L97" s="14">
        <v>7.2741433021806856E-2</v>
      </c>
      <c r="M97" s="14">
        <v>6.8388062494152871E-2</v>
      </c>
      <c r="N97" s="14">
        <v>5.2790075465812429E-2</v>
      </c>
    </row>
    <row r="98" spans="1:14" x14ac:dyDescent="0.3">
      <c r="A98" s="4" t="s">
        <v>27</v>
      </c>
      <c r="B98" s="206">
        <v>-4.5571481073134877E-2</v>
      </c>
      <c r="C98" s="14">
        <v>3.5129231889333819E-2</v>
      </c>
      <c r="D98" s="206">
        <v>-2.5538529868976239E-2</v>
      </c>
      <c r="E98" s="206">
        <v>-3.6547641779644834E-2</v>
      </c>
      <c r="F98" s="206">
        <v>-1.1963766877456846E-2</v>
      </c>
      <c r="G98" s="206">
        <v>-5.5329317954595336E-2</v>
      </c>
      <c r="H98" s="206">
        <v>-5.669769009410728E-2</v>
      </c>
      <c r="I98" s="206">
        <v>-1.1634514730073276E-2</v>
      </c>
      <c r="J98" s="206">
        <v>-2.392501550020059E-2</v>
      </c>
      <c r="K98" s="206">
        <v>-1.1702942141529039E-2</v>
      </c>
      <c r="L98" s="206">
        <v>-3.4927771533241746E-2</v>
      </c>
      <c r="M98" s="206">
        <v>-0.11645095697640642</v>
      </c>
      <c r="N98" s="206">
        <v>-3.5407422430639109E-2</v>
      </c>
    </row>
    <row r="99" spans="1:14" s="15" customFormat="1" x14ac:dyDescent="0.3">
      <c r="A99" s="15" t="s">
        <v>56</v>
      </c>
      <c r="B99" s="21">
        <v>6.1745689263090486E-3</v>
      </c>
      <c r="C99" s="208">
        <v>-2.6109476351215914E-2</v>
      </c>
      <c r="D99" s="21">
        <v>3.0701531395623618E-2</v>
      </c>
      <c r="E99" s="208">
        <v>-2.2254788040447279E-2</v>
      </c>
      <c r="F99" s="208">
        <v>-3.2156377675325162E-3</v>
      </c>
      <c r="G99" s="21">
        <v>1.8200703325317688E-2</v>
      </c>
      <c r="H99" s="21">
        <v>1.6216519637676449E-2</v>
      </c>
      <c r="I99" s="21">
        <v>3.3545111632659615E-2</v>
      </c>
      <c r="J99" s="21">
        <v>6.0649638202195898E-3</v>
      </c>
      <c r="K99" s="21">
        <v>4.1680144918160057E-2</v>
      </c>
      <c r="L99" s="21">
        <v>3.3971187117619706E-2</v>
      </c>
      <c r="M99" s="21">
        <v>7.5848527591592163E-2</v>
      </c>
      <c r="N99" s="21">
        <v>1.8009802420133642E-2</v>
      </c>
    </row>
    <row r="100" spans="1:14" x14ac:dyDescent="0.3">
      <c r="A100" s="4" t="s">
        <v>2</v>
      </c>
      <c r="B100" s="14">
        <v>9.3491094517395255E-3</v>
      </c>
      <c r="C100" s="206">
        <v>-1.2858110317288224E-2</v>
      </c>
      <c r="D100" s="14">
        <v>1.265222351497724E-2</v>
      </c>
      <c r="E100" s="206">
        <v>-3.5012331237904523E-2</v>
      </c>
      <c r="F100" s="206">
        <v>-5.7546154924417205E-3</v>
      </c>
      <c r="G100" s="14">
        <v>1.7246764595150264E-2</v>
      </c>
      <c r="H100" s="14">
        <v>3.7229939478006856E-3</v>
      </c>
      <c r="I100" s="14">
        <v>6.9659635620383478E-2</v>
      </c>
      <c r="J100" s="14">
        <v>1.9762513241168633E-2</v>
      </c>
      <c r="K100" s="14">
        <v>4.3870637776100299E-2</v>
      </c>
      <c r="L100" s="14">
        <v>3.6336531101952153E-2</v>
      </c>
      <c r="M100" s="14">
        <v>5.669884846307786E-3</v>
      </c>
      <c r="N100" s="14">
        <v>1.4401595410939607E-2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891-3332-4318-ABF7-860E7005C020}">
  <dimension ref="B2:W31"/>
  <sheetViews>
    <sheetView workbookViewId="0"/>
  </sheetViews>
  <sheetFormatPr defaultColWidth="8.77734375" defaultRowHeight="14.4" x14ac:dyDescent="0.3"/>
  <cols>
    <col min="1" max="1" width="8.77734375" style="218"/>
    <col min="2" max="2" width="9.88671875" style="218" bestFit="1" customWidth="1"/>
    <col min="3" max="3" width="11" style="218" customWidth="1"/>
    <col min="4" max="7" width="10.33203125" style="218" customWidth="1"/>
    <col min="8" max="8" width="10.88671875" style="218" bestFit="1" customWidth="1"/>
    <col min="9" max="9" width="10.88671875" style="218" customWidth="1"/>
    <col min="10" max="10" width="10.88671875" style="218" bestFit="1" customWidth="1"/>
    <col min="11" max="11" width="12.21875" style="218" customWidth="1"/>
    <col min="12" max="12" width="11.77734375" style="218" customWidth="1"/>
    <col min="13" max="13" width="11.21875" style="218" customWidth="1"/>
    <col min="14" max="14" width="9.5546875" style="218" bestFit="1" customWidth="1"/>
    <col min="15" max="19" width="9.5546875" style="218" customWidth="1"/>
    <col min="20" max="20" width="10.5546875" style="218" customWidth="1"/>
    <col min="21" max="22" width="8.77734375" style="218"/>
    <col min="23" max="23" width="10.88671875" style="218" customWidth="1"/>
    <col min="24" max="16384" width="8.77734375" style="218"/>
  </cols>
  <sheetData>
    <row r="2" spans="2:19" x14ac:dyDescent="0.3">
      <c r="C2" s="219">
        <v>2019</v>
      </c>
      <c r="D2" s="219">
        <v>2020</v>
      </c>
      <c r="E2" s="219">
        <v>2021</v>
      </c>
      <c r="F2" s="219">
        <v>2022</v>
      </c>
      <c r="G2" s="219">
        <v>2023</v>
      </c>
      <c r="H2" s="219">
        <v>2024</v>
      </c>
      <c r="I2" s="219">
        <v>2025</v>
      </c>
      <c r="J2" s="219" t="s">
        <v>347</v>
      </c>
      <c r="K2" s="219" t="s">
        <v>348</v>
      </c>
      <c r="L2" s="219" t="s">
        <v>374</v>
      </c>
      <c r="M2" s="219" t="s">
        <v>375</v>
      </c>
      <c r="N2" s="219" t="s">
        <v>376</v>
      </c>
      <c r="O2" s="219" t="s">
        <v>377</v>
      </c>
      <c r="P2" s="219" t="s">
        <v>390</v>
      </c>
      <c r="Q2" s="219" t="s">
        <v>391</v>
      </c>
      <c r="R2" s="219" t="s">
        <v>400</v>
      </c>
      <c r="S2" s="219" t="s">
        <v>401</v>
      </c>
    </row>
    <row r="3" spans="2:19" x14ac:dyDescent="0.3">
      <c r="B3" s="218" t="s">
        <v>6</v>
      </c>
      <c r="C3" s="98">
        <v>6489936.80586519</v>
      </c>
      <c r="D3" s="98">
        <v>6797079</v>
      </c>
      <c r="E3" s="98">
        <v>2363136.8915813202</v>
      </c>
      <c r="F3" s="98">
        <v>4003868.7542960001</v>
      </c>
      <c r="G3" s="98">
        <v>6463366.3186249994</v>
      </c>
      <c r="H3" s="98">
        <v>6940427.1116789998</v>
      </c>
      <c r="I3" s="98">
        <v>7622381</v>
      </c>
      <c r="J3" s="246">
        <v>-0.65233052439418204</v>
      </c>
      <c r="K3" s="246">
        <v>-0.63587674853079179</v>
      </c>
      <c r="L3" s="155">
        <v>0.6943024269418151</v>
      </c>
      <c r="M3" s="246">
        <v>-0.38306506302533494</v>
      </c>
      <c r="N3" s="155">
        <v>0.61428026622752085</v>
      </c>
      <c r="O3" s="155">
        <v>-4.0941056954788696E-3</v>
      </c>
      <c r="P3" s="155">
        <v>7.380995746431547E-2</v>
      </c>
      <c r="Q3" s="155">
        <v>6.9413666001598887E-2</v>
      </c>
      <c r="R3" s="155">
        <v>9.8258201886947658E-2</v>
      </c>
      <c r="S3" s="155">
        <v>0.1744923298962448</v>
      </c>
    </row>
    <row r="4" spans="2:19" x14ac:dyDescent="0.3">
      <c r="B4" s="218" t="s">
        <v>7</v>
      </c>
      <c r="C4" s="98">
        <v>6335412.5930947196</v>
      </c>
      <c r="D4" s="98">
        <v>6601177.9000000004</v>
      </c>
      <c r="E4" s="98">
        <v>2001113.68779389</v>
      </c>
      <c r="F4" s="98">
        <v>4237654.3142039999</v>
      </c>
      <c r="G4" s="98">
        <v>6277670.1285760002</v>
      </c>
      <c r="H4" s="98">
        <v>7048811.4619350005</v>
      </c>
      <c r="I4" s="98">
        <v>7371465</v>
      </c>
      <c r="J4" s="246">
        <v>-0.69685505858069818</v>
      </c>
      <c r="K4" s="246">
        <v>-0.68413837956268186</v>
      </c>
      <c r="L4" s="155">
        <v>1.1176476273735529</v>
      </c>
      <c r="M4" s="246">
        <v>-0.33111628454588271</v>
      </c>
      <c r="N4" s="155">
        <v>0.48140213030925255</v>
      </c>
      <c r="O4" s="155">
        <v>-9.1142389971026871E-3</v>
      </c>
      <c r="P4" s="155">
        <v>0.12283877896813331</v>
      </c>
      <c r="Q4" s="155">
        <v>0.11260495798140278</v>
      </c>
      <c r="R4" s="155">
        <v>4.5774176229197432E-2</v>
      </c>
      <c r="S4" s="155">
        <v>0.16353353340152232</v>
      </c>
    </row>
    <row r="5" spans="2:19" x14ac:dyDescent="0.3">
      <c r="B5" s="218" t="s">
        <v>8</v>
      </c>
      <c r="C5" s="98">
        <v>8374670.4152532294</v>
      </c>
      <c r="D5" s="98">
        <v>3926650</v>
      </c>
      <c r="E5" s="98">
        <v>2968521.7</v>
      </c>
      <c r="F5" s="98">
        <v>5828838.3532580007</v>
      </c>
      <c r="G5" s="98">
        <v>7902476.1494009998</v>
      </c>
      <c r="H5" s="98">
        <v>9021684.8245420009</v>
      </c>
      <c r="I5" s="98">
        <v>9128717</v>
      </c>
      <c r="J5" s="246">
        <v>-0.2440065450192912</v>
      </c>
      <c r="K5" s="246">
        <v>-0.64553569838482538</v>
      </c>
      <c r="L5" s="155">
        <v>0.96354898271193568</v>
      </c>
      <c r="M5" s="246">
        <v>-0.30399191081697619</v>
      </c>
      <c r="N5" s="155">
        <v>0.35575489839822877</v>
      </c>
      <c r="O5" s="155">
        <v>-5.6383623765324221E-2</v>
      </c>
      <c r="P5" s="155">
        <v>0.14162759291919358</v>
      </c>
      <c r="Q5" s="155">
        <v>7.7258492239925036E-2</v>
      </c>
      <c r="R5" s="155">
        <v>1.1863878814169587E-2</v>
      </c>
      <c r="S5" s="155">
        <v>9.0038956443394561E-2</v>
      </c>
    </row>
    <row r="6" spans="2:19" x14ac:dyDescent="0.3">
      <c r="B6" s="218" t="s">
        <v>9</v>
      </c>
      <c r="C6" s="98">
        <v>7592306.4870472401</v>
      </c>
      <c r="D6" s="98">
        <v>771432</v>
      </c>
      <c r="E6" s="98">
        <v>3044340.00313011</v>
      </c>
      <c r="F6" s="98">
        <v>5989988</v>
      </c>
      <c r="G6" s="98">
        <v>7573719.0274410006</v>
      </c>
      <c r="H6" s="98">
        <v>8088085.0160760004</v>
      </c>
      <c r="I6" s="98">
        <v>8564586</v>
      </c>
      <c r="J6" s="107">
        <v>2.9463491313947436</v>
      </c>
      <c r="K6" s="246">
        <v>-0.59902303623755593</v>
      </c>
      <c r="L6" s="155">
        <v>0.96758180755106193</v>
      </c>
      <c r="M6" s="246">
        <v>-0.21104502166513636</v>
      </c>
      <c r="N6" s="155">
        <v>0.26439636063394462</v>
      </c>
      <c r="O6" s="155">
        <v>-2.4481966893658042E-3</v>
      </c>
      <c r="P6" s="155">
        <v>6.7914585525467169E-2</v>
      </c>
      <c r="Q6" s="155">
        <v>6.5300120572658257E-2</v>
      </c>
      <c r="R6" s="155">
        <v>5.8913943532603701E-2</v>
      </c>
      <c r="S6" s="155">
        <v>0.12806115172135177</v>
      </c>
    </row>
    <row r="7" spans="2:19" x14ac:dyDescent="0.3">
      <c r="B7" s="218" t="s">
        <v>10</v>
      </c>
      <c r="C7" s="98">
        <v>8529518.995734401</v>
      </c>
      <c r="D7" s="98">
        <v>891525.1</v>
      </c>
      <c r="E7" s="98">
        <v>3639839.1702650501</v>
      </c>
      <c r="F7" s="98">
        <v>6821987.9877599999</v>
      </c>
      <c r="G7" s="98">
        <v>8415161.6414790004</v>
      </c>
      <c r="H7" s="98">
        <v>9256313.7699020002</v>
      </c>
      <c r="I7" s="98">
        <v>9674868</v>
      </c>
      <c r="J7" s="107">
        <v>3.0827108179736613</v>
      </c>
      <c r="K7" s="246">
        <v>-0.57326560007834815</v>
      </c>
      <c r="L7" s="155">
        <v>0.87425542386902277</v>
      </c>
      <c r="M7" s="246">
        <v>-0.20019077380897266</v>
      </c>
      <c r="N7" s="155">
        <v>0.23353510099658195</v>
      </c>
      <c r="O7" s="155">
        <v>-1.3407245392453025E-2</v>
      </c>
      <c r="P7" s="155">
        <v>9.9956740495262042E-2</v>
      </c>
      <c r="Q7" s="155">
        <v>8.5209350554359284E-2</v>
      </c>
      <c r="R7" s="155">
        <v>4.5218241354239568E-2</v>
      </c>
      <c r="S7" s="155">
        <v>0.13428060888760388</v>
      </c>
    </row>
    <row r="8" spans="2:19" x14ac:dyDescent="0.3">
      <c r="B8" s="218" t="s">
        <v>11</v>
      </c>
      <c r="C8" s="98">
        <v>10444011.04706507</v>
      </c>
      <c r="D8" s="98">
        <v>1023999.7</v>
      </c>
      <c r="E8" s="98">
        <v>4729068.7672137599</v>
      </c>
      <c r="F8" s="98">
        <v>8644822.767301999</v>
      </c>
      <c r="G8" s="98">
        <v>10357222.758731</v>
      </c>
      <c r="H8" s="98">
        <v>11195869.432998</v>
      </c>
      <c r="I8" s="98"/>
      <c r="J8" s="107">
        <v>3.6182325709800112</v>
      </c>
      <c r="K8" s="246">
        <v>-0.54719803091909769</v>
      </c>
      <c r="L8" s="155">
        <v>0.82801789682112881</v>
      </c>
      <c r="M8" s="201">
        <v>-0.17226985605962863</v>
      </c>
      <c r="N8" s="155">
        <v>0.19808387488358326</v>
      </c>
      <c r="O8" s="155">
        <v>-8.3098617899737513E-3</v>
      </c>
      <c r="P8" s="155">
        <v>8.0972157672290254E-2</v>
      </c>
      <c r="Q8" s="155">
        <v>7.1989428443223813E-2</v>
      </c>
    </row>
    <row r="9" spans="2:19" x14ac:dyDescent="0.3">
      <c r="B9" s="218" t="s">
        <v>12</v>
      </c>
      <c r="C9" s="98">
        <v>10745666.69780859</v>
      </c>
      <c r="D9" s="98">
        <v>1578370.1</v>
      </c>
      <c r="E9" s="98">
        <v>5588570.2738685496</v>
      </c>
      <c r="F9" s="98">
        <v>9138832.5028659999</v>
      </c>
      <c r="G9" s="98">
        <v>10636599.298682999</v>
      </c>
      <c r="H9" s="98">
        <v>11252494.617687</v>
      </c>
      <c r="I9" s="98"/>
      <c r="J9" s="107">
        <v>2.5407223400066621</v>
      </c>
      <c r="K9" s="246">
        <v>-0.4799233559879304</v>
      </c>
      <c r="L9" s="155">
        <v>0.63527208263759782</v>
      </c>
      <c r="M9" s="201">
        <v>-0.14953322489243767</v>
      </c>
      <c r="N9" s="155">
        <v>0.16389038702124031</v>
      </c>
      <c r="O9" s="155">
        <v>-1.0149895971353132E-2</v>
      </c>
      <c r="P9" s="155">
        <v>5.7903405187056348E-2</v>
      </c>
      <c r="Q9" s="155">
        <v>4.7165795676667489E-2</v>
      </c>
    </row>
    <row r="10" spans="2:19" x14ac:dyDescent="0.3">
      <c r="B10" s="218" t="s">
        <v>13</v>
      </c>
      <c r="C10" s="98">
        <v>9438441.9227822702</v>
      </c>
      <c r="D10" s="98">
        <v>1597311.3</v>
      </c>
      <c r="E10" s="98">
        <v>4959863.7045003697</v>
      </c>
      <c r="F10" s="98">
        <v>7580261.2628159998</v>
      </c>
      <c r="G10" s="98">
        <v>8849416.8008009996</v>
      </c>
      <c r="H10" s="98">
        <v>9803550.8258059993</v>
      </c>
      <c r="I10" s="98"/>
      <c r="J10" s="107">
        <v>2.1051327969071338</v>
      </c>
      <c r="K10" s="246">
        <v>-0.47450397585978915</v>
      </c>
      <c r="L10" s="155">
        <v>0.52832038596542163</v>
      </c>
      <c r="M10" s="201">
        <v>-0.19687366571393966</v>
      </c>
      <c r="N10" s="155">
        <v>0.16742899670367295</v>
      </c>
      <c r="O10" s="155">
        <v>-6.2407029338125905E-2</v>
      </c>
      <c r="P10" s="155">
        <v>0.10781885930817914</v>
      </c>
      <c r="Q10" s="155">
        <v>3.8683175254004429E-2</v>
      </c>
    </row>
    <row r="11" spans="2:19" x14ac:dyDescent="0.3">
      <c r="B11" s="218" t="s">
        <v>14</v>
      </c>
      <c r="C11" s="98">
        <v>7593151.7290522298</v>
      </c>
      <c r="D11" s="98">
        <v>2034545.6</v>
      </c>
      <c r="E11" s="98">
        <v>4242385.3230009396</v>
      </c>
      <c r="F11" s="98">
        <v>6867597.2729439996</v>
      </c>
      <c r="G11" s="98">
        <v>7983085.4528620001</v>
      </c>
      <c r="H11" s="98">
        <v>8505605.6536609996</v>
      </c>
      <c r="I11" s="98"/>
      <c r="J11" s="107">
        <v>1.0851758363149684</v>
      </c>
      <c r="K11" s="246">
        <v>-0.44128795599209364</v>
      </c>
      <c r="L11" s="155">
        <v>0.61880575971864871</v>
      </c>
      <c r="M11" s="201">
        <v>-9.5553793997317268E-2</v>
      </c>
      <c r="N11" s="155">
        <v>0.16242772189229049</v>
      </c>
      <c r="O11" s="155">
        <v>5.1353342817823749E-2</v>
      </c>
      <c r="P11" s="155">
        <v>6.5453414457898831E-2</v>
      </c>
      <c r="Q11" s="155">
        <v>0.12016800890697617</v>
      </c>
    </row>
    <row r="12" spans="2:19" x14ac:dyDescent="0.3">
      <c r="B12" s="218" t="s">
        <v>15</v>
      </c>
      <c r="C12" s="98">
        <v>7608284.7847239897</v>
      </c>
      <c r="D12" s="98">
        <v>2313216.2999999998</v>
      </c>
      <c r="E12" s="98">
        <v>4502048.2023894005</v>
      </c>
      <c r="F12" s="98">
        <v>6773319.182972</v>
      </c>
      <c r="G12" s="98">
        <v>7522428.6251069997</v>
      </c>
      <c r="H12" s="98">
        <v>8417565.5569909997</v>
      </c>
      <c r="I12" s="98"/>
      <c r="J12" s="107">
        <v>0.94622880808396548</v>
      </c>
      <c r="K12" s="246">
        <v>-0.40827028301718282</v>
      </c>
      <c r="L12" s="155">
        <v>0.50449732721019414</v>
      </c>
      <c r="M12" s="201">
        <v>-0.10974426238992055</v>
      </c>
      <c r="N12" s="155">
        <v>0.11059709750844859</v>
      </c>
      <c r="O12" s="155">
        <v>-1.128456177000276E-2</v>
      </c>
      <c r="P12" s="155">
        <v>0.11899573615047329</v>
      </c>
      <c r="Q12" s="155">
        <v>0.10636835964551357</v>
      </c>
    </row>
    <row r="13" spans="2:19" x14ac:dyDescent="0.3">
      <c r="B13" s="218" t="s">
        <v>16</v>
      </c>
      <c r="C13" s="98">
        <v>7247525.37913673</v>
      </c>
      <c r="D13" s="98">
        <v>2421041.9</v>
      </c>
      <c r="E13" s="98">
        <v>4689578.3286560997</v>
      </c>
      <c r="F13" s="98">
        <v>6626364.6014600005</v>
      </c>
      <c r="G13" s="98">
        <v>7358560.3205050007</v>
      </c>
      <c r="H13" s="98">
        <v>8175916.1417810004</v>
      </c>
      <c r="I13" s="98"/>
      <c r="J13" s="107">
        <v>0.93700833044487997</v>
      </c>
      <c r="K13" s="246">
        <v>-0.35294075103815825</v>
      </c>
      <c r="L13" s="155">
        <v>0.41299805685287683</v>
      </c>
      <c r="M13" s="201">
        <v>-8.5706602623959002E-2</v>
      </c>
      <c r="N13" s="155">
        <v>0.11049734855876689</v>
      </c>
      <c r="O13" s="155">
        <v>1.5320393590880575E-2</v>
      </c>
      <c r="P13" s="155">
        <v>0.11107550739217241</v>
      </c>
      <c r="Q13" s="155">
        <v>0.12809762147460782</v>
      </c>
    </row>
    <row r="14" spans="2:19" x14ac:dyDescent="0.3">
      <c r="B14" s="218" t="s">
        <v>17</v>
      </c>
      <c r="C14" s="98">
        <v>8871568.7801047005</v>
      </c>
      <c r="D14" s="98">
        <v>3203915.6</v>
      </c>
      <c r="E14" s="98">
        <v>6006789.7365214601</v>
      </c>
      <c r="F14" s="98">
        <v>8333453.206336</v>
      </c>
      <c r="G14" s="98">
        <v>9291244.813259</v>
      </c>
      <c r="H14" s="98">
        <v>10007357</v>
      </c>
      <c r="I14" s="98"/>
      <c r="J14" s="107">
        <v>0.87482770661045506</v>
      </c>
      <c r="K14" s="246">
        <v>-0.32291684983694968</v>
      </c>
      <c r="L14" s="155">
        <v>0.38733886257651756</v>
      </c>
      <c r="M14" s="201">
        <v>-6.0656191380207024E-2</v>
      </c>
      <c r="N14" s="155">
        <v>0.1149333395422179</v>
      </c>
      <c r="O14" s="155">
        <v>4.7305729522771796E-2</v>
      </c>
      <c r="P14" s="155">
        <v>7.7073869124520064E-2</v>
      </c>
      <c r="Q14" s="155">
        <v>0.12802563425336991</v>
      </c>
    </row>
    <row r="15" spans="2:19" x14ac:dyDescent="0.3">
      <c r="C15" s="82">
        <v>99270495.637668356</v>
      </c>
      <c r="D15" s="82">
        <v>33160264.500000004</v>
      </c>
      <c r="E15" s="98">
        <v>48711032.739704132</v>
      </c>
      <c r="F15" s="98">
        <v>80846988.206213996</v>
      </c>
      <c r="G15" s="82">
        <v>98630951.335470021</v>
      </c>
      <c r="H15" s="82">
        <v>107713681.413058</v>
      </c>
      <c r="I15" s="82">
        <v>42362017</v>
      </c>
      <c r="J15" s="155">
        <v>0.46895790712719215</v>
      </c>
      <c r="K15" s="155">
        <v>-0.50931006814455104</v>
      </c>
      <c r="L15" s="155">
        <v>0.65890147794061027</v>
      </c>
      <c r="M15" s="155">
        <v>-0.18558895382872984</v>
      </c>
      <c r="N15" s="155">
        <v>0.21997063247297477</v>
      </c>
      <c r="O15" s="155">
        <v>-6.4424409094584936E-3</v>
      </c>
      <c r="P15" s="155">
        <v>9.2088030730791637E-2</v>
      </c>
      <c r="Q15" s="155">
        <v>8.5052318124881621E-2</v>
      </c>
    </row>
    <row r="16" spans="2:19" x14ac:dyDescent="0.3">
      <c r="C16" s="219"/>
      <c r="E16" s="219"/>
      <c r="F16" s="219"/>
    </row>
    <row r="19" spans="4:23" x14ac:dyDescent="0.3">
      <c r="D19" s="218" t="s">
        <v>10</v>
      </c>
      <c r="E19" s="247" t="s">
        <v>408</v>
      </c>
      <c r="W19" s="98"/>
    </row>
    <row r="20" spans="4:23" x14ac:dyDescent="0.3">
      <c r="E20" s="247" t="s">
        <v>409</v>
      </c>
    </row>
    <row r="21" spans="4:23" x14ac:dyDescent="0.3">
      <c r="G21" s="218" t="s">
        <v>378</v>
      </c>
    </row>
    <row r="22" spans="4:23" x14ac:dyDescent="0.3">
      <c r="J22" s="241" t="s">
        <v>353</v>
      </c>
      <c r="K22" s="241" t="s">
        <v>402</v>
      </c>
      <c r="L22" s="242" t="s">
        <v>354</v>
      </c>
    </row>
    <row r="23" spans="4:23" x14ac:dyDescent="0.3">
      <c r="G23" s="218" t="s">
        <v>56</v>
      </c>
      <c r="J23" s="98">
        <v>21396725</v>
      </c>
      <c r="K23" s="109">
        <v>4.7379644879059324E-2</v>
      </c>
      <c r="L23" s="107">
        <v>0.50509221503782509</v>
      </c>
      <c r="M23" s="96"/>
    </row>
    <row r="24" spans="4:23" x14ac:dyDescent="0.3">
      <c r="G24" s="218" t="s">
        <v>148</v>
      </c>
      <c r="J24" s="98">
        <v>17120276</v>
      </c>
      <c r="K24" s="109">
        <v>7.717506591648049E-2</v>
      </c>
      <c r="L24" s="107">
        <v>0.40414213515848407</v>
      </c>
      <c r="M24" s="96"/>
    </row>
    <row r="25" spans="4:23" x14ac:dyDescent="0.3">
      <c r="G25" s="218" t="s">
        <v>159</v>
      </c>
      <c r="J25" s="98">
        <v>3845016</v>
      </c>
      <c r="K25" s="109">
        <v>-4.6570557080678143E-2</v>
      </c>
      <c r="L25" s="107">
        <v>9.0765649803690882E-2</v>
      </c>
      <c r="M25" s="96"/>
      <c r="N25" s="155"/>
      <c r="O25" s="155"/>
      <c r="P25" s="155"/>
      <c r="Q25" s="155"/>
    </row>
    <row r="26" spans="4:23" x14ac:dyDescent="0.3">
      <c r="G26" s="218" t="s">
        <v>357</v>
      </c>
      <c r="J26" s="98">
        <v>42362017</v>
      </c>
      <c r="K26" s="109">
        <v>4.9725654690844001E-2</v>
      </c>
      <c r="L26" s="107">
        <v>1</v>
      </c>
    </row>
    <row r="27" spans="4:23" x14ac:dyDescent="0.3">
      <c r="J27" s="82"/>
      <c r="L27" s="155"/>
    </row>
    <row r="28" spans="4:23" x14ac:dyDescent="0.3">
      <c r="J28" s="98"/>
      <c r="K28" s="109"/>
      <c r="L28" s="107"/>
    </row>
    <row r="29" spans="4:23" x14ac:dyDescent="0.3">
      <c r="J29" s="82"/>
    </row>
    <row r="30" spans="4:23" x14ac:dyDescent="0.3">
      <c r="J30" s="82"/>
    </row>
    <row r="31" spans="4:23" x14ac:dyDescent="0.3">
      <c r="J31" s="8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B0CC8-2BF5-4096-ADA7-935761E986BC}">
  <dimension ref="A1:P75"/>
  <sheetViews>
    <sheetView workbookViewId="0">
      <selection activeCell="C32" sqref="C32"/>
    </sheetView>
  </sheetViews>
  <sheetFormatPr defaultColWidth="8.77734375" defaultRowHeight="14.4" x14ac:dyDescent="0.3"/>
  <cols>
    <col min="1" max="1" width="15.21875" customWidth="1"/>
    <col min="2" max="13" width="8.77734375" bestFit="1" customWidth="1"/>
    <col min="14" max="14" width="9.77734375" bestFit="1" customWidth="1"/>
    <col min="15" max="16" width="8.77734375" bestFit="1" customWidth="1"/>
  </cols>
  <sheetData>
    <row r="1" spans="1:16" s="32" customFormat="1" x14ac:dyDescent="0.3">
      <c r="A1" s="27"/>
      <c r="B1" s="27"/>
      <c r="C1" s="27"/>
      <c r="D1" s="27"/>
      <c r="E1" s="27"/>
      <c r="F1" s="54" t="s">
        <v>0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s="32" customFormat="1" x14ac:dyDescent="0.3">
      <c r="A2" s="27" t="s">
        <v>131</v>
      </c>
      <c r="B2" s="27"/>
      <c r="C2" s="27"/>
      <c r="D2" s="27"/>
      <c r="E2" s="27"/>
      <c r="F2" s="27"/>
      <c r="G2" s="27"/>
      <c r="H2" s="55">
        <v>2012</v>
      </c>
      <c r="I2" s="27"/>
      <c r="J2" s="27"/>
      <c r="K2" s="27"/>
      <c r="L2" s="27"/>
      <c r="M2" s="27"/>
      <c r="N2" s="27"/>
      <c r="O2" s="27"/>
      <c r="P2" s="55" t="s">
        <v>1</v>
      </c>
    </row>
    <row r="3" spans="1:16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 t="s">
        <v>2</v>
      </c>
      <c r="O3" s="56" t="s">
        <v>3</v>
      </c>
      <c r="P3" s="56" t="s">
        <v>4</v>
      </c>
    </row>
    <row r="4" spans="1:16" ht="15" x14ac:dyDescent="0.3">
      <c r="A4" s="56" t="s">
        <v>5</v>
      </c>
      <c r="B4" s="56" t="s">
        <v>6</v>
      </c>
      <c r="C4" s="56" t="s">
        <v>7</v>
      </c>
      <c r="D4" s="56" t="s">
        <v>8</v>
      </c>
      <c r="E4" s="56" t="s">
        <v>9</v>
      </c>
      <c r="F4" s="56" t="s">
        <v>10</v>
      </c>
      <c r="G4" s="56" t="s">
        <v>11</v>
      </c>
      <c r="H4" s="56" t="s">
        <v>12</v>
      </c>
      <c r="I4" s="56" t="s">
        <v>13</v>
      </c>
      <c r="J4" s="56" t="s">
        <v>14</v>
      </c>
      <c r="K4" s="56" t="s">
        <v>15</v>
      </c>
      <c r="L4" s="56" t="s">
        <v>16</v>
      </c>
      <c r="M4" s="56" t="s">
        <v>17</v>
      </c>
      <c r="N4" s="56" t="s">
        <v>1</v>
      </c>
      <c r="O4" s="56" t="s">
        <v>227</v>
      </c>
      <c r="P4" s="56" t="s">
        <v>19</v>
      </c>
    </row>
    <row r="5" spans="1:16" x14ac:dyDescent="0.3">
      <c r="A5" s="57" t="s">
        <v>20</v>
      </c>
      <c r="B5" s="5">
        <v>580304</v>
      </c>
      <c r="C5" s="5">
        <v>493931</v>
      </c>
      <c r="D5" s="5">
        <v>823312</v>
      </c>
      <c r="E5" s="5">
        <v>832117</v>
      </c>
      <c r="F5" s="5">
        <v>1213377</v>
      </c>
      <c r="G5" s="5">
        <v>1498656</v>
      </c>
      <c r="H5" s="5">
        <v>1299502</v>
      </c>
      <c r="I5" s="5">
        <v>1126098</v>
      </c>
      <c r="J5" s="5">
        <v>1138691</v>
      </c>
      <c r="K5" s="5">
        <v>852344</v>
      </c>
      <c r="L5" s="5">
        <v>646447</v>
      </c>
      <c r="M5" s="5">
        <v>739858</v>
      </c>
      <c r="N5" s="5">
        <v>11244637</v>
      </c>
      <c r="O5" s="14">
        <v>3.8676979320839432E-2</v>
      </c>
      <c r="P5" s="14">
        <v>0.18517983604370986</v>
      </c>
    </row>
    <row r="6" spans="1:16" x14ac:dyDescent="0.3">
      <c r="A6" s="57" t="s">
        <v>21</v>
      </c>
      <c r="B6" s="5">
        <v>460494</v>
      </c>
      <c r="C6" s="5">
        <v>536899</v>
      </c>
      <c r="D6" s="5">
        <v>648773</v>
      </c>
      <c r="E6" s="5">
        <v>577885</v>
      </c>
      <c r="F6" s="5">
        <v>545073</v>
      </c>
      <c r="G6" s="5">
        <v>672777</v>
      </c>
      <c r="H6" s="5">
        <v>737987</v>
      </c>
      <c r="I6" s="5">
        <v>548775</v>
      </c>
      <c r="J6" s="5">
        <v>331371</v>
      </c>
      <c r="K6" s="5">
        <v>374327</v>
      </c>
      <c r="L6" s="5">
        <v>449260</v>
      </c>
      <c r="M6" s="5">
        <v>551722</v>
      </c>
      <c r="N6" s="5">
        <v>6435343</v>
      </c>
      <c r="O6" s="14">
        <v>6.6871806808185844E-2</v>
      </c>
      <c r="P6" s="14">
        <v>0.1059790335272749</v>
      </c>
    </row>
    <row r="7" spans="1:16" x14ac:dyDescent="0.3">
      <c r="A7" s="57" t="s">
        <v>22</v>
      </c>
      <c r="B7" s="5">
        <v>370010</v>
      </c>
      <c r="C7" s="5">
        <v>318111</v>
      </c>
      <c r="D7" s="5">
        <v>372172</v>
      </c>
      <c r="E7" s="5">
        <v>363785</v>
      </c>
      <c r="F7" s="5">
        <v>380446</v>
      </c>
      <c r="G7" s="5">
        <v>405070</v>
      </c>
      <c r="H7" s="5">
        <v>365778</v>
      </c>
      <c r="I7" s="5">
        <v>317409</v>
      </c>
      <c r="J7" s="5">
        <v>319491</v>
      </c>
      <c r="K7" s="5">
        <v>381465</v>
      </c>
      <c r="L7" s="5">
        <v>358881</v>
      </c>
      <c r="M7" s="5">
        <v>359926</v>
      </c>
      <c r="N7" s="5">
        <v>4312544</v>
      </c>
      <c r="O7" s="14">
        <v>4.2773466213759007E-2</v>
      </c>
      <c r="P7" s="14">
        <v>7.1020184186584651E-2</v>
      </c>
    </row>
    <row r="8" spans="1:16" x14ac:dyDescent="0.3">
      <c r="A8" s="57" t="s">
        <v>23</v>
      </c>
      <c r="B8" s="5">
        <v>125556</v>
      </c>
      <c r="C8" s="5">
        <v>138358</v>
      </c>
      <c r="D8" s="5">
        <v>160294</v>
      </c>
      <c r="E8" s="5">
        <v>124867</v>
      </c>
      <c r="F8" s="5">
        <v>138522</v>
      </c>
      <c r="G8" s="5">
        <v>170185</v>
      </c>
      <c r="H8" s="5">
        <v>156157</v>
      </c>
      <c r="I8" s="5">
        <v>141979</v>
      </c>
      <c r="J8" s="5">
        <v>108919</v>
      </c>
      <c r="K8" s="5">
        <v>117623</v>
      </c>
      <c r="L8" s="5">
        <v>135971</v>
      </c>
      <c r="M8" s="5">
        <v>184438</v>
      </c>
      <c r="N8" s="5">
        <v>1702869</v>
      </c>
      <c r="O8" s="14">
        <v>2.979935207756685E-2</v>
      </c>
      <c r="P8" s="14">
        <v>2.8043324317531648E-2</v>
      </c>
    </row>
    <row r="9" spans="1:16" x14ac:dyDescent="0.3">
      <c r="A9" s="57" t="s">
        <v>58</v>
      </c>
      <c r="B9" s="5">
        <v>192544</v>
      </c>
      <c r="C9" s="5">
        <v>203120</v>
      </c>
      <c r="D9" s="5">
        <v>251336</v>
      </c>
      <c r="E9" s="5">
        <v>178633</v>
      </c>
      <c r="F9" s="5">
        <v>179356</v>
      </c>
      <c r="G9" s="5">
        <v>264322</v>
      </c>
      <c r="H9" s="5">
        <v>269811</v>
      </c>
      <c r="I9" s="5">
        <v>187099</v>
      </c>
      <c r="J9" s="5">
        <v>117061</v>
      </c>
      <c r="K9" s="5">
        <v>130076</v>
      </c>
      <c r="L9" s="5">
        <v>172398</v>
      </c>
      <c r="M9" s="5">
        <v>248576</v>
      </c>
      <c r="N9" s="5">
        <v>2394332</v>
      </c>
      <c r="O9" s="14">
        <v>0.10932673574673422</v>
      </c>
      <c r="P9" s="14">
        <v>3.9430530945036985E-2</v>
      </c>
    </row>
    <row r="10" spans="1:16" x14ac:dyDescent="0.3">
      <c r="A10" s="57" t="s">
        <v>25</v>
      </c>
      <c r="B10" s="5">
        <v>48024</v>
      </c>
      <c r="C10" s="5">
        <v>54116</v>
      </c>
      <c r="D10" s="5">
        <v>48693</v>
      </c>
      <c r="E10" s="5">
        <v>37363</v>
      </c>
      <c r="F10" s="5">
        <v>40183</v>
      </c>
      <c r="G10" s="5">
        <v>45685</v>
      </c>
      <c r="H10" s="5">
        <v>47908</v>
      </c>
      <c r="I10" s="5">
        <v>38929</v>
      </c>
      <c r="J10" s="5">
        <v>38032</v>
      </c>
      <c r="K10" s="5">
        <v>40144</v>
      </c>
      <c r="L10" s="5">
        <v>47909</v>
      </c>
      <c r="M10" s="5">
        <v>60285</v>
      </c>
      <c r="N10" s="5">
        <v>547271</v>
      </c>
      <c r="O10" s="14">
        <v>8.4063442762259993E-2</v>
      </c>
      <c r="P10" s="14">
        <v>9.0126123281238091E-3</v>
      </c>
    </row>
    <row r="11" spans="1:16" x14ac:dyDescent="0.3">
      <c r="A11" s="57" t="s">
        <v>26</v>
      </c>
      <c r="B11" s="5">
        <v>119717</v>
      </c>
      <c r="C11" s="5">
        <v>104304</v>
      </c>
      <c r="D11" s="5">
        <v>122506</v>
      </c>
      <c r="E11" s="5">
        <v>113062</v>
      </c>
      <c r="F11" s="5">
        <v>135837</v>
      </c>
      <c r="G11" s="5">
        <v>165082</v>
      </c>
      <c r="H11" s="5">
        <v>130622</v>
      </c>
      <c r="I11" s="5">
        <v>128253</v>
      </c>
      <c r="J11" s="5">
        <v>109466</v>
      </c>
      <c r="K11" s="5">
        <v>116916</v>
      </c>
      <c r="L11" s="5">
        <v>115560</v>
      </c>
      <c r="M11" s="5">
        <v>138957</v>
      </c>
      <c r="N11" s="5">
        <v>1500282</v>
      </c>
      <c r="O11" s="14">
        <v>0.11388110143619107</v>
      </c>
      <c r="P11" s="14">
        <v>2.4707064779354734E-2</v>
      </c>
    </row>
    <row r="12" spans="1:16" x14ac:dyDescent="0.3">
      <c r="A12" s="57" t="s">
        <v>27</v>
      </c>
      <c r="B12" s="5">
        <v>27210</v>
      </c>
      <c r="C12" s="5">
        <v>21976</v>
      </c>
      <c r="D12" s="5">
        <v>31521</v>
      </c>
      <c r="E12" s="5">
        <v>26185</v>
      </c>
      <c r="F12" s="5">
        <v>35106</v>
      </c>
      <c r="G12" s="5">
        <v>41009</v>
      </c>
      <c r="H12" s="5">
        <v>38573</v>
      </c>
      <c r="I12" s="5">
        <v>33435</v>
      </c>
      <c r="J12" s="5">
        <v>27419</v>
      </c>
      <c r="K12" s="5">
        <v>27429</v>
      </c>
      <c r="L12" s="5">
        <v>24021</v>
      </c>
      <c r="M12" s="5">
        <v>30983</v>
      </c>
      <c r="N12" s="5">
        <v>364867</v>
      </c>
      <c r="O12" s="209">
        <v>-2.4851275097327328E-3</v>
      </c>
      <c r="P12" s="14">
        <v>6.0087320949320355E-3</v>
      </c>
    </row>
    <row r="13" spans="1:16" x14ac:dyDescent="0.3">
      <c r="A13" s="57"/>
      <c r="B13" s="5"/>
      <c r="C13" s="5"/>
      <c r="D13" s="5"/>
      <c r="E13" s="4"/>
      <c r="F13" s="4"/>
      <c r="G13" s="5"/>
      <c r="H13" s="5"/>
      <c r="I13" s="5"/>
      <c r="J13" s="4"/>
      <c r="K13" s="4"/>
      <c r="L13" s="4"/>
      <c r="M13" s="4"/>
      <c r="N13" s="5"/>
      <c r="O13" s="14"/>
      <c r="P13" s="14"/>
    </row>
    <row r="14" spans="1:16" ht="15" x14ac:dyDescent="0.3">
      <c r="A14" s="57" t="s">
        <v>228</v>
      </c>
      <c r="B14" s="5">
        <v>1923859</v>
      </c>
      <c r="C14" s="5">
        <v>1870815</v>
      </c>
      <c r="D14" s="5">
        <v>2458607</v>
      </c>
      <c r="E14" s="5">
        <v>2253897</v>
      </c>
      <c r="F14" s="5">
        <v>2667900</v>
      </c>
      <c r="G14" s="5">
        <v>3262786</v>
      </c>
      <c r="H14" s="5">
        <v>3046338</v>
      </c>
      <c r="I14" s="5">
        <v>2521977</v>
      </c>
      <c r="J14" s="5">
        <v>2190450</v>
      </c>
      <c r="K14" s="5">
        <v>2040324</v>
      </c>
      <c r="L14" s="5">
        <v>1950447</v>
      </c>
      <c r="M14" s="5">
        <v>2314745</v>
      </c>
      <c r="N14" s="5">
        <v>28502145</v>
      </c>
      <c r="O14" s="14">
        <v>5.4736208493147767E-2</v>
      </c>
      <c r="P14" s="14">
        <v>0.46938131822254858</v>
      </c>
    </row>
    <row r="15" spans="1:16" x14ac:dyDescent="0.3">
      <c r="A15" s="5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6"/>
      <c r="P15" s="14"/>
    </row>
    <row r="16" spans="1:16" ht="15" x14ac:dyDescent="0.3">
      <c r="A16" s="57" t="s">
        <v>229</v>
      </c>
      <c r="B16" s="5">
        <v>1748719.7</v>
      </c>
      <c r="C16" s="5">
        <v>1658654</v>
      </c>
      <c r="D16" s="5">
        <v>1962307.7</v>
      </c>
      <c r="E16" s="5">
        <v>1636812.4</v>
      </c>
      <c r="F16" s="5">
        <v>1541355.4</v>
      </c>
      <c r="G16" s="5">
        <v>1683522.7</v>
      </c>
      <c r="H16" s="5">
        <v>1906915.7</v>
      </c>
      <c r="I16" s="5">
        <v>1531064.2</v>
      </c>
      <c r="J16" s="5">
        <v>1326880.2</v>
      </c>
      <c r="K16" s="5">
        <v>1444056.4</v>
      </c>
      <c r="L16" s="5">
        <v>1707964.5</v>
      </c>
      <c r="M16" s="5">
        <v>2218414.9</v>
      </c>
      <c r="N16" s="5">
        <v>20366667.799999997</v>
      </c>
      <c r="O16" s="14">
        <v>1.4074278032264341E-2</v>
      </c>
      <c r="P16" s="14">
        <v>0.3354039978312065</v>
      </c>
    </row>
    <row r="17" spans="1:16" ht="15" x14ac:dyDescent="0.3">
      <c r="A17" s="57" t="s">
        <v>230</v>
      </c>
      <c r="B17" s="5">
        <v>463402</v>
      </c>
      <c r="C17" s="5">
        <v>526671</v>
      </c>
      <c r="D17" s="5">
        <v>622399</v>
      </c>
      <c r="E17" s="5">
        <v>469954</v>
      </c>
      <c r="F17" s="5">
        <v>455375</v>
      </c>
      <c r="G17" s="5">
        <v>561821</v>
      </c>
      <c r="H17" s="5">
        <v>549525</v>
      </c>
      <c r="I17" s="5">
        <v>412820</v>
      </c>
      <c r="J17" s="5">
        <v>286683</v>
      </c>
      <c r="K17" s="5">
        <v>379726</v>
      </c>
      <c r="L17" s="5">
        <v>443470</v>
      </c>
      <c r="M17" s="5">
        <v>600475</v>
      </c>
      <c r="N17" s="5">
        <v>5772321</v>
      </c>
      <c r="O17" s="14">
        <v>4.2427623301476529E-2</v>
      </c>
      <c r="P17" s="59" t="s">
        <v>31</v>
      </c>
    </row>
    <row r="18" spans="1:16" ht="15" x14ac:dyDescent="0.3">
      <c r="A18" s="57" t="s">
        <v>231</v>
      </c>
      <c r="B18" s="5">
        <v>462324</v>
      </c>
      <c r="C18" s="5">
        <v>535229</v>
      </c>
      <c r="D18" s="5">
        <v>603332</v>
      </c>
      <c r="E18" s="5">
        <v>715671</v>
      </c>
      <c r="F18" s="5">
        <v>995416</v>
      </c>
      <c r="G18" s="5">
        <v>1532189</v>
      </c>
      <c r="H18" s="5">
        <v>1841084</v>
      </c>
      <c r="I18" s="5">
        <v>1851032</v>
      </c>
      <c r="J18" s="5">
        <v>1156567</v>
      </c>
      <c r="K18" s="5">
        <v>821124</v>
      </c>
      <c r="L18" s="5">
        <v>590585</v>
      </c>
      <c r="M18" s="5">
        <v>749428</v>
      </c>
      <c r="N18" s="5">
        <v>11853981</v>
      </c>
      <c r="O18" s="14">
        <v>2.2164289330386465E-2</v>
      </c>
      <c r="P18" s="14">
        <v>0.19521468394624492</v>
      </c>
    </row>
    <row r="19" spans="1:16" ht="15" x14ac:dyDescent="0.3">
      <c r="A19" s="57" t="s">
        <v>232</v>
      </c>
      <c r="B19" s="5">
        <v>182378</v>
      </c>
      <c r="C19" s="5">
        <v>193390</v>
      </c>
      <c r="D19" s="5">
        <v>225366</v>
      </c>
      <c r="E19" s="5">
        <v>242905</v>
      </c>
      <c r="F19" s="5">
        <v>306501</v>
      </c>
      <c r="G19" s="5">
        <v>432853</v>
      </c>
      <c r="H19" s="5">
        <v>446048</v>
      </c>
      <c r="I19" s="5">
        <v>424754</v>
      </c>
      <c r="J19" s="5">
        <v>331058</v>
      </c>
      <c r="K19" s="5">
        <v>280675</v>
      </c>
      <c r="L19" s="5">
        <v>208087</v>
      </c>
      <c r="M19" s="5">
        <v>260644</v>
      </c>
      <c r="N19" s="5">
        <v>3534659</v>
      </c>
      <c r="O19" s="14">
        <v>2.3675096172475919E-2</v>
      </c>
      <c r="P19" s="59" t="s">
        <v>31</v>
      </c>
    </row>
    <row r="20" spans="1:16" x14ac:dyDescent="0.3">
      <c r="A20" s="57" t="s">
        <v>33</v>
      </c>
      <c r="B20" s="5">
        <v>2211043.7000000002</v>
      </c>
      <c r="C20" s="5">
        <v>2193883</v>
      </c>
      <c r="D20" s="5">
        <v>2565639.7000000002</v>
      </c>
      <c r="E20" s="5">
        <v>2352483.4</v>
      </c>
      <c r="F20" s="5">
        <v>2536771.4</v>
      </c>
      <c r="G20" s="5">
        <v>3215711.7</v>
      </c>
      <c r="H20" s="5">
        <v>3747999.7</v>
      </c>
      <c r="I20" s="5">
        <v>3382096.2</v>
      </c>
      <c r="J20" s="5">
        <v>2483447.2000000002</v>
      </c>
      <c r="K20" s="5">
        <v>2265180.4</v>
      </c>
      <c r="L20" s="5">
        <v>2298549.5</v>
      </c>
      <c r="M20" s="5">
        <v>2967842.9</v>
      </c>
      <c r="N20" s="5">
        <v>32220648.799999997</v>
      </c>
      <c r="O20" s="14">
        <v>1.7035660838757138E-2</v>
      </c>
      <c r="P20" s="14">
        <v>0.53061868177745142</v>
      </c>
    </row>
    <row r="21" spans="1:16" x14ac:dyDescent="0.3">
      <c r="A21" s="57"/>
      <c r="B21" s="5"/>
      <c r="C21" s="5"/>
      <c r="D21" s="5"/>
      <c r="E21" s="4"/>
      <c r="F21" s="4"/>
      <c r="G21" s="5"/>
      <c r="H21" s="5"/>
      <c r="I21" s="5"/>
      <c r="J21" s="5"/>
      <c r="K21" s="5"/>
      <c r="L21" s="4"/>
      <c r="M21" s="4"/>
      <c r="N21" s="5"/>
      <c r="O21" s="14"/>
      <c r="P21" s="14"/>
    </row>
    <row r="22" spans="1:16" x14ac:dyDescent="0.3">
      <c r="A22" s="57" t="s">
        <v>64</v>
      </c>
      <c r="B22" s="5">
        <v>4134902.7</v>
      </c>
      <c r="C22" s="5">
        <v>4064698</v>
      </c>
      <c r="D22" s="5">
        <v>5024246.7</v>
      </c>
      <c r="E22" s="5">
        <v>4606380.4000000004</v>
      </c>
      <c r="F22" s="5">
        <v>5204671.4000000004</v>
      </c>
      <c r="G22" s="5">
        <v>6478497.7000000002</v>
      </c>
      <c r="H22" s="5">
        <v>6794337.7000000002</v>
      </c>
      <c r="I22" s="5">
        <v>5904073.2000000002</v>
      </c>
      <c r="J22" s="5">
        <v>4673897.2</v>
      </c>
      <c r="K22" s="5">
        <v>4305504.4000000004</v>
      </c>
      <c r="L22" s="5">
        <v>4248996.5</v>
      </c>
      <c r="M22" s="5">
        <v>5282587.9000000004</v>
      </c>
      <c r="N22" s="5">
        <v>60722793.799999997</v>
      </c>
      <c r="O22" s="14">
        <v>3.4390237209076385E-2</v>
      </c>
      <c r="P22" s="14">
        <v>1</v>
      </c>
    </row>
    <row r="23" spans="1:16" ht="15" x14ac:dyDescent="0.3">
      <c r="A23" s="57" t="s">
        <v>233</v>
      </c>
      <c r="B23" s="14">
        <v>1.0723453762664864E-2</v>
      </c>
      <c r="C23" s="14">
        <v>0.12012096992762925</v>
      </c>
      <c r="D23" s="14">
        <v>8.2481771828786979E-2</v>
      </c>
      <c r="E23" s="14">
        <v>4.7505551737218512E-3</v>
      </c>
      <c r="F23" s="14">
        <v>1.0250428650795297E-2</v>
      </c>
      <c r="G23" s="14">
        <v>4.6697339533049637E-2</v>
      </c>
      <c r="H23" s="209">
        <v>-2.556260815498736E-2</v>
      </c>
      <c r="I23" s="14">
        <v>3.945283768338842E-2</v>
      </c>
      <c r="J23" s="14">
        <v>6.8535837893266933E-3</v>
      </c>
      <c r="K23" s="14">
        <v>5.4131359900033583E-3</v>
      </c>
      <c r="L23" s="14">
        <v>2.3766805727836682E-2</v>
      </c>
      <c r="M23" s="209">
        <v>-5.5482238116117801E-3</v>
      </c>
      <c r="N23" s="14"/>
      <c r="O23" s="14"/>
      <c r="P23" s="4"/>
    </row>
    <row r="24" spans="1:16" ht="15" x14ac:dyDescent="0.3">
      <c r="A24" s="4"/>
      <c r="B24" s="16"/>
      <c r="C24" s="59" t="s">
        <v>66</v>
      </c>
      <c r="D24" s="16"/>
      <c r="E24" s="16"/>
      <c r="F24" s="16"/>
      <c r="G24" s="16"/>
      <c r="H24" s="4"/>
      <c r="I24" s="4"/>
      <c r="J24" s="4"/>
      <c r="K24" s="4"/>
      <c r="L24" s="4"/>
      <c r="M24" s="4"/>
      <c r="N24" s="5"/>
      <c r="O24" s="5"/>
      <c r="P24" s="4"/>
    </row>
    <row r="25" spans="1:16" x14ac:dyDescent="0.3">
      <c r="A25" s="4" t="s">
        <v>127</v>
      </c>
      <c r="B25" s="5"/>
      <c r="C25" s="5"/>
      <c r="D25" s="5"/>
      <c r="E25" s="5"/>
      <c r="F25" s="5"/>
      <c r="G25" s="4"/>
      <c r="H25" s="4"/>
      <c r="I25" s="4"/>
      <c r="J25" s="4"/>
      <c r="K25" s="4"/>
      <c r="L25" s="4"/>
      <c r="M25" s="4"/>
      <c r="N25" s="5"/>
      <c r="O25" s="5"/>
      <c r="P25" s="4"/>
    </row>
    <row r="26" spans="1:16" x14ac:dyDescent="0.3">
      <c r="A26" s="4" t="s">
        <v>68</v>
      </c>
      <c r="B26" s="5"/>
      <c r="C26" s="5"/>
      <c r="D26" s="5"/>
      <c r="E26" s="5"/>
      <c r="F26" s="5"/>
      <c r="G26" s="4"/>
      <c r="H26" s="4"/>
      <c r="I26" s="4"/>
      <c r="J26" s="4"/>
      <c r="K26" s="4"/>
      <c r="L26" s="4"/>
      <c r="M26" s="4"/>
      <c r="N26" s="5"/>
      <c r="O26" s="14"/>
      <c r="P26" s="4"/>
    </row>
    <row r="27" spans="1:16" x14ac:dyDescent="0.3">
      <c r="A27" s="4" t="s">
        <v>128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14"/>
      <c r="P27" s="4"/>
    </row>
    <row r="28" spans="1:16" x14ac:dyDescent="0.3">
      <c r="A28" s="4" t="s">
        <v>129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</row>
    <row r="29" spans="1:16" x14ac:dyDescent="0.3">
      <c r="A29" s="57" t="s">
        <v>225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3">
      <c r="A30" s="4" t="s">
        <v>130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3">
      <c r="A31" s="4"/>
      <c r="B31" s="4"/>
      <c r="C31" s="4" t="s">
        <v>237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s="32" customFormat="1" x14ac:dyDescent="0.3">
      <c r="A33" s="27"/>
      <c r="B33" s="27"/>
      <c r="C33" s="27"/>
      <c r="D33" s="27"/>
      <c r="E33" s="27"/>
      <c r="F33" s="60" t="s">
        <v>0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s="32" customFormat="1" x14ac:dyDescent="0.3">
      <c r="A34" s="27"/>
      <c r="B34" s="27"/>
      <c r="C34" s="27"/>
      <c r="D34" s="27"/>
      <c r="E34" s="27"/>
      <c r="F34" s="27"/>
      <c r="G34" s="27"/>
      <c r="H34" s="55">
        <v>2011</v>
      </c>
      <c r="I34" s="27"/>
      <c r="J34" s="27"/>
      <c r="K34" s="27"/>
      <c r="L34" s="27"/>
      <c r="M34" s="27"/>
      <c r="N34" s="27"/>
      <c r="O34" s="27"/>
      <c r="P34" s="27"/>
    </row>
    <row r="35" spans="1:16" x14ac:dyDescent="0.3">
      <c r="A35" s="4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 t="s">
        <v>2</v>
      </c>
      <c r="O35" s="56"/>
      <c r="P35" s="56" t="s">
        <v>40</v>
      </c>
    </row>
    <row r="36" spans="1:16" x14ac:dyDescent="0.3">
      <c r="A36" s="56" t="s">
        <v>5</v>
      </c>
      <c r="B36" s="56" t="s">
        <v>6</v>
      </c>
      <c r="C36" s="56" t="s">
        <v>7</v>
      </c>
      <c r="D36" s="56" t="s">
        <v>8</v>
      </c>
      <c r="E36" s="56" t="s">
        <v>9</v>
      </c>
      <c r="F36" s="56" t="s">
        <v>10</v>
      </c>
      <c r="G36" s="56" t="s">
        <v>11</v>
      </c>
      <c r="H36" s="56" t="s">
        <v>12</v>
      </c>
      <c r="I36" s="56" t="s">
        <v>13</v>
      </c>
      <c r="J36" s="56" t="s">
        <v>14</v>
      </c>
      <c r="K36" s="56" t="s">
        <v>15</v>
      </c>
      <c r="L36" s="56" t="s">
        <v>16</v>
      </c>
      <c r="M36" s="56" t="s">
        <v>17</v>
      </c>
      <c r="N36" s="56" t="s">
        <v>1</v>
      </c>
      <c r="O36" s="56"/>
      <c r="P36" s="56" t="s">
        <v>19</v>
      </c>
    </row>
    <row r="37" spans="1:16" x14ac:dyDescent="0.3">
      <c r="A37" s="57" t="s">
        <v>20</v>
      </c>
      <c r="B37" s="5">
        <v>568471</v>
      </c>
      <c r="C37" s="5">
        <v>414958</v>
      </c>
      <c r="D37" s="5">
        <v>773308</v>
      </c>
      <c r="E37" s="5">
        <v>806302</v>
      </c>
      <c r="F37" s="5">
        <v>1157885</v>
      </c>
      <c r="G37" s="5">
        <v>1431960</v>
      </c>
      <c r="H37" s="5">
        <v>1288805</v>
      </c>
      <c r="I37" s="5">
        <v>1047001</v>
      </c>
      <c r="J37" s="5">
        <v>1119104</v>
      </c>
      <c r="K37" s="5">
        <v>844142</v>
      </c>
      <c r="L37" s="5">
        <v>644948</v>
      </c>
      <c r="M37" s="5">
        <v>729039</v>
      </c>
      <c r="N37" s="5">
        <v>10825923</v>
      </c>
      <c r="O37" s="16"/>
      <c r="P37" s="14">
        <v>0.18441557707078354</v>
      </c>
    </row>
    <row r="38" spans="1:16" x14ac:dyDescent="0.3">
      <c r="A38" s="57" t="s">
        <v>21</v>
      </c>
      <c r="B38" s="5">
        <v>450185</v>
      </c>
      <c r="C38" s="5">
        <v>423367</v>
      </c>
      <c r="D38" s="5">
        <v>597885</v>
      </c>
      <c r="E38" s="5">
        <v>558278</v>
      </c>
      <c r="F38" s="5">
        <v>517604</v>
      </c>
      <c r="G38" s="5">
        <v>616841</v>
      </c>
      <c r="H38" s="5">
        <v>711316</v>
      </c>
      <c r="I38" s="5">
        <v>495580</v>
      </c>
      <c r="J38" s="5">
        <v>306944</v>
      </c>
      <c r="K38" s="5">
        <v>368680</v>
      </c>
      <c r="L38" s="5">
        <v>438203</v>
      </c>
      <c r="M38" s="5">
        <v>547091</v>
      </c>
      <c r="N38" s="5">
        <v>6031974</v>
      </c>
      <c r="O38" s="16"/>
      <c r="P38" s="14">
        <v>0.10275243654383671</v>
      </c>
    </row>
    <row r="39" spans="1:16" x14ac:dyDescent="0.3">
      <c r="A39" s="57" t="s">
        <v>22</v>
      </c>
      <c r="B39" s="5">
        <v>355910</v>
      </c>
      <c r="C39" s="5">
        <v>263550</v>
      </c>
      <c r="D39" s="5">
        <v>327595</v>
      </c>
      <c r="E39" s="5">
        <v>335343</v>
      </c>
      <c r="F39" s="5">
        <v>351128</v>
      </c>
      <c r="G39" s="5">
        <v>392165</v>
      </c>
      <c r="H39" s="5">
        <v>372678</v>
      </c>
      <c r="I39" s="5">
        <v>322774</v>
      </c>
      <c r="J39" s="5">
        <v>317775</v>
      </c>
      <c r="K39" s="5">
        <v>380415</v>
      </c>
      <c r="L39" s="5">
        <v>350389</v>
      </c>
      <c r="M39" s="5">
        <v>365926</v>
      </c>
      <c r="N39" s="5">
        <v>4135648</v>
      </c>
      <c r="O39" s="16"/>
      <c r="P39" s="14">
        <v>7.0449227514516016E-2</v>
      </c>
    </row>
    <row r="40" spans="1:16" x14ac:dyDescent="0.3">
      <c r="A40" s="57" t="s">
        <v>23</v>
      </c>
      <c r="B40" s="5">
        <v>124274</v>
      </c>
      <c r="C40" s="5">
        <v>122879</v>
      </c>
      <c r="D40" s="5">
        <v>147263</v>
      </c>
      <c r="E40" s="5">
        <v>118496</v>
      </c>
      <c r="F40" s="5">
        <v>130842</v>
      </c>
      <c r="G40" s="5">
        <v>166106</v>
      </c>
      <c r="H40" s="5">
        <v>158983</v>
      </c>
      <c r="I40" s="5">
        <v>140780</v>
      </c>
      <c r="J40" s="5">
        <v>110756</v>
      </c>
      <c r="K40" s="5">
        <v>116550</v>
      </c>
      <c r="L40" s="5">
        <v>134168</v>
      </c>
      <c r="M40" s="5">
        <v>182496</v>
      </c>
      <c r="N40" s="5">
        <v>1653593</v>
      </c>
      <c r="O40" s="16"/>
      <c r="P40" s="14">
        <v>2.8168342536263019E-2</v>
      </c>
    </row>
    <row r="41" spans="1:16" x14ac:dyDescent="0.3">
      <c r="A41" s="57" t="s">
        <v>58</v>
      </c>
      <c r="B41" s="5">
        <v>176483</v>
      </c>
      <c r="C41" s="5">
        <v>140975</v>
      </c>
      <c r="D41" s="5">
        <v>217318</v>
      </c>
      <c r="E41" s="5">
        <v>177286</v>
      </c>
      <c r="F41" s="5">
        <v>162891</v>
      </c>
      <c r="G41" s="5">
        <v>240766</v>
      </c>
      <c r="H41" s="5">
        <v>259680</v>
      </c>
      <c r="I41" s="5">
        <v>168084</v>
      </c>
      <c r="J41" s="5">
        <v>107562</v>
      </c>
      <c r="K41" s="5">
        <v>118639</v>
      </c>
      <c r="L41" s="5">
        <v>155668</v>
      </c>
      <c r="M41" s="5">
        <v>233013</v>
      </c>
      <c r="N41" s="5">
        <v>2158365</v>
      </c>
      <c r="O41" s="16"/>
      <c r="P41" s="14">
        <v>3.6766946061262552E-2</v>
      </c>
    </row>
    <row r="42" spans="1:16" x14ac:dyDescent="0.3">
      <c r="A42" s="57" t="s">
        <v>25</v>
      </c>
      <c r="B42" s="5">
        <v>43142</v>
      </c>
      <c r="C42" s="5">
        <v>47911</v>
      </c>
      <c r="D42" s="5">
        <v>44783</v>
      </c>
      <c r="E42" s="5">
        <v>35184</v>
      </c>
      <c r="F42" s="5">
        <v>36446</v>
      </c>
      <c r="G42" s="5">
        <v>41563</v>
      </c>
      <c r="H42" s="5">
        <v>42328</v>
      </c>
      <c r="I42" s="5">
        <v>37102</v>
      </c>
      <c r="J42" s="5">
        <v>35845</v>
      </c>
      <c r="K42" s="5">
        <v>37949</v>
      </c>
      <c r="L42" s="5">
        <v>44609</v>
      </c>
      <c r="M42" s="5">
        <v>57971</v>
      </c>
      <c r="N42" s="5">
        <v>504833</v>
      </c>
      <c r="O42" s="16"/>
      <c r="P42" s="14">
        <v>8.5996426373413943E-3</v>
      </c>
    </row>
    <row r="43" spans="1:16" x14ac:dyDescent="0.3">
      <c r="A43" s="57" t="s">
        <v>26</v>
      </c>
      <c r="B43" s="5">
        <v>108487</v>
      </c>
      <c r="C43" s="5">
        <v>79686</v>
      </c>
      <c r="D43" s="5">
        <v>107331</v>
      </c>
      <c r="E43" s="5">
        <v>101208</v>
      </c>
      <c r="F43" s="5">
        <v>127367</v>
      </c>
      <c r="G43" s="5">
        <v>140809</v>
      </c>
      <c r="H43" s="5">
        <v>120164</v>
      </c>
      <c r="I43" s="5">
        <v>108486</v>
      </c>
      <c r="J43" s="5">
        <v>103641</v>
      </c>
      <c r="K43" s="5">
        <v>113715</v>
      </c>
      <c r="L43" s="5">
        <v>108957</v>
      </c>
      <c r="M43" s="5">
        <v>127045</v>
      </c>
      <c r="N43" s="5">
        <v>1346896</v>
      </c>
      <c r="O43" s="16"/>
      <c r="P43" s="14">
        <v>2.2943873062308873E-2</v>
      </c>
    </row>
    <row r="44" spans="1:16" x14ac:dyDescent="0.3">
      <c r="A44" s="57" t="s">
        <v>27</v>
      </c>
      <c r="B44" s="5">
        <v>30284</v>
      </c>
      <c r="C44" s="5">
        <v>21589</v>
      </c>
      <c r="D44" s="5">
        <v>28079</v>
      </c>
      <c r="E44" s="5">
        <v>24671</v>
      </c>
      <c r="F44" s="5">
        <v>32125</v>
      </c>
      <c r="G44" s="5">
        <v>38724</v>
      </c>
      <c r="H44" s="5">
        <v>42694</v>
      </c>
      <c r="I44" s="5">
        <v>33573</v>
      </c>
      <c r="J44" s="5">
        <v>27779</v>
      </c>
      <c r="K44" s="5">
        <v>27478</v>
      </c>
      <c r="L44" s="5">
        <v>26153</v>
      </c>
      <c r="M44" s="5">
        <v>32627</v>
      </c>
      <c r="N44" s="5">
        <v>365776</v>
      </c>
      <c r="O44" s="16"/>
      <c r="P44" s="14">
        <v>6.2308582943590967E-3</v>
      </c>
    </row>
    <row r="45" spans="1:16" x14ac:dyDescent="0.3">
      <c r="A45" s="57"/>
      <c r="B45" s="5"/>
      <c r="C45" s="5"/>
      <c r="D45" s="5"/>
      <c r="E45" s="4"/>
      <c r="F45" s="4"/>
      <c r="G45" s="5"/>
      <c r="H45" s="5"/>
      <c r="I45" s="5"/>
      <c r="J45" s="4"/>
      <c r="K45" s="4"/>
      <c r="L45" s="4"/>
      <c r="M45" s="4"/>
      <c r="N45" s="5"/>
      <c r="O45" s="4"/>
      <c r="P45" s="14"/>
    </row>
    <row r="46" spans="1:16" x14ac:dyDescent="0.3">
      <c r="A46" s="57" t="s">
        <v>76</v>
      </c>
      <c r="B46" s="5">
        <v>1857236</v>
      </c>
      <c r="C46" s="5">
        <v>1514915</v>
      </c>
      <c r="D46" s="5">
        <v>2243562</v>
      </c>
      <c r="E46" s="5">
        <v>2156768</v>
      </c>
      <c r="F46" s="5">
        <v>2516288</v>
      </c>
      <c r="G46" s="5">
        <v>3068934</v>
      </c>
      <c r="H46" s="5">
        <v>2996648</v>
      </c>
      <c r="I46" s="5">
        <v>2353380</v>
      </c>
      <c r="J46" s="5">
        <v>2129406</v>
      </c>
      <c r="K46" s="5">
        <v>2007568</v>
      </c>
      <c r="L46" s="5">
        <v>1903095</v>
      </c>
      <c r="M46" s="5">
        <v>2275208</v>
      </c>
      <c r="N46" s="5">
        <v>27023008</v>
      </c>
      <c r="O46" s="16"/>
      <c r="P46" s="14">
        <v>0.4603269037206712</v>
      </c>
    </row>
    <row r="47" spans="1:16" x14ac:dyDescent="0.3">
      <c r="A47" s="57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16"/>
      <c r="P47" s="14"/>
    </row>
    <row r="48" spans="1:16" ht="15" x14ac:dyDescent="0.3">
      <c r="A48" s="57" t="s">
        <v>51</v>
      </c>
      <c r="B48" s="5">
        <v>1772837.7</v>
      </c>
      <c r="C48" s="5">
        <v>1617075.7</v>
      </c>
      <c r="D48" s="5">
        <v>1829443.6</v>
      </c>
      <c r="E48" s="5">
        <v>1733246</v>
      </c>
      <c r="F48" s="5">
        <v>1665253.6</v>
      </c>
      <c r="G48" s="5">
        <v>1660150.1</v>
      </c>
      <c r="H48" s="5">
        <v>2030057.9</v>
      </c>
      <c r="I48" s="5">
        <v>1652832.8</v>
      </c>
      <c r="J48" s="5">
        <v>1332487.3</v>
      </c>
      <c r="K48" s="5">
        <v>1450027.6</v>
      </c>
      <c r="L48" s="5">
        <v>1664425.8</v>
      </c>
      <c r="M48" s="5">
        <v>2298769.4</v>
      </c>
      <c r="N48" s="5">
        <v>20084000</v>
      </c>
      <c r="O48" s="61" t="s">
        <v>234</v>
      </c>
      <c r="P48" s="14">
        <v>0.34212347990001557</v>
      </c>
    </row>
    <row r="49" spans="1:16" ht="15" x14ac:dyDescent="0.3">
      <c r="A49" s="57" t="s">
        <v>43</v>
      </c>
      <c r="B49" s="5">
        <v>457496</v>
      </c>
      <c r="C49" s="5">
        <v>394298</v>
      </c>
      <c r="D49" s="5">
        <v>600457</v>
      </c>
      <c r="E49" s="5">
        <v>505057</v>
      </c>
      <c r="F49" s="5">
        <v>454841</v>
      </c>
      <c r="G49" s="5">
        <v>543821</v>
      </c>
      <c r="H49" s="5">
        <v>548789</v>
      </c>
      <c r="I49" s="5">
        <v>394563</v>
      </c>
      <c r="J49" s="5">
        <v>282460</v>
      </c>
      <c r="K49" s="5">
        <v>360351</v>
      </c>
      <c r="L49" s="5">
        <v>417889</v>
      </c>
      <c r="M49" s="5">
        <v>577361</v>
      </c>
      <c r="N49" s="5">
        <v>5537383</v>
      </c>
      <c r="O49" s="16"/>
      <c r="P49" s="59" t="s">
        <v>44</v>
      </c>
    </row>
    <row r="50" spans="1:16" x14ac:dyDescent="0.3">
      <c r="A50" s="57" t="s">
        <v>77</v>
      </c>
      <c r="B50" s="5">
        <v>460959</v>
      </c>
      <c r="C50" s="5">
        <v>496812</v>
      </c>
      <c r="D50" s="5">
        <v>568409</v>
      </c>
      <c r="E50" s="5">
        <v>694587</v>
      </c>
      <c r="F50" s="5">
        <v>970321</v>
      </c>
      <c r="G50" s="5">
        <v>1460382</v>
      </c>
      <c r="H50" s="5">
        <v>1945869</v>
      </c>
      <c r="I50" s="5">
        <v>1673769</v>
      </c>
      <c r="J50" s="5">
        <v>1180189</v>
      </c>
      <c r="K50" s="5">
        <v>824728</v>
      </c>
      <c r="L50" s="5">
        <v>582835</v>
      </c>
      <c r="M50" s="5">
        <v>738083</v>
      </c>
      <c r="N50" s="5">
        <v>11596943</v>
      </c>
      <c r="O50" s="16"/>
      <c r="P50" s="14">
        <v>0.1975496163793132</v>
      </c>
    </row>
    <row r="51" spans="1:16" ht="15" x14ac:dyDescent="0.3">
      <c r="A51" s="57" t="s">
        <v>46</v>
      </c>
      <c r="B51" s="5">
        <v>181821</v>
      </c>
      <c r="C51" s="5">
        <v>177090</v>
      </c>
      <c r="D51" s="5">
        <v>225670</v>
      </c>
      <c r="E51" s="5">
        <v>225410</v>
      </c>
      <c r="F51" s="5">
        <v>307428</v>
      </c>
      <c r="G51" s="5">
        <v>431982</v>
      </c>
      <c r="H51" s="5">
        <v>451688</v>
      </c>
      <c r="I51" s="5">
        <v>396753</v>
      </c>
      <c r="J51" s="5">
        <v>331905</v>
      </c>
      <c r="K51" s="5">
        <v>267950</v>
      </c>
      <c r="L51" s="5">
        <v>215137</v>
      </c>
      <c r="M51" s="5">
        <v>240077</v>
      </c>
      <c r="N51" s="5">
        <v>3452911</v>
      </c>
      <c r="O51" s="16"/>
      <c r="P51" s="59" t="s">
        <v>44</v>
      </c>
    </row>
    <row r="52" spans="1:16" x14ac:dyDescent="0.3">
      <c r="A52" s="57" t="s">
        <v>33</v>
      </c>
      <c r="B52" s="5">
        <v>2233796.7000000002</v>
      </c>
      <c r="C52" s="5">
        <v>2113887.7000000002</v>
      </c>
      <c r="D52" s="5">
        <v>2397852.6</v>
      </c>
      <c r="E52" s="5">
        <v>2427833</v>
      </c>
      <c r="F52" s="5">
        <v>2635574.6</v>
      </c>
      <c r="G52" s="5">
        <v>3120532.1</v>
      </c>
      <c r="H52" s="5">
        <v>3975926.9</v>
      </c>
      <c r="I52" s="5">
        <v>3326601.8</v>
      </c>
      <c r="J52" s="5">
        <v>2512676.2999999998</v>
      </c>
      <c r="K52" s="5">
        <v>2274755.6</v>
      </c>
      <c r="L52" s="5">
        <v>2247260.7999999998</v>
      </c>
      <c r="M52" s="5">
        <v>3036852.4</v>
      </c>
      <c r="N52" s="5">
        <v>31680943</v>
      </c>
      <c r="O52" s="16"/>
      <c r="P52" s="4"/>
    </row>
    <row r="53" spans="1:16" x14ac:dyDescent="0.3">
      <c r="A53" s="57"/>
      <c r="B53" s="5"/>
      <c r="C53" s="5"/>
      <c r="D53" s="5"/>
      <c r="E53" s="4"/>
      <c r="F53" s="4"/>
      <c r="G53" s="5"/>
      <c r="H53" s="5"/>
      <c r="I53" s="5"/>
      <c r="J53" s="5"/>
      <c r="K53" s="5"/>
      <c r="L53" s="4"/>
      <c r="M53" s="4"/>
      <c r="N53" s="5"/>
      <c r="O53" s="4"/>
      <c r="P53" s="14"/>
    </row>
    <row r="54" spans="1:16" x14ac:dyDescent="0.3">
      <c r="A54" s="57" t="s">
        <v>64</v>
      </c>
      <c r="B54" s="5">
        <v>4091032.7</v>
      </c>
      <c r="C54" s="5">
        <v>3628802.7</v>
      </c>
      <c r="D54" s="5">
        <v>4641414.5999999996</v>
      </c>
      <c r="E54" s="5">
        <v>4584601</v>
      </c>
      <c r="F54" s="5">
        <v>5151862.5999999996</v>
      </c>
      <c r="G54" s="5">
        <v>6189466.0999999996</v>
      </c>
      <c r="H54" s="5">
        <v>6972574.9000000004</v>
      </c>
      <c r="I54" s="5">
        <v>5679981.7999999998</v>
      </c>
      <c r="J54" s="5">
        <v>4642082.3</v>
      </c>
      <c r="K54" s="5">
        <v>4282323.5999999996</v>
      </c>
      <c r="L54" s="5">
        <v>4150355.8</v>
      </c>
      <c r="M54" s="5">
        <v>5312060.4000000004</v>
      </c>
      <c r="N54" s="5">
        <v>58703951</v>
      </c>
      <c r="O54" s="16"/>
      <c r="P54" s="14">
        <v>1</v>
      </c>
    </row>
    <row r="55" spans="1:16" x14ac:dyDescent="0.3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16"/>
      <c r="P55" s="14"/>
    </row>
    <row r="56" spans="1:16" x14ac:dyDescent="0.3">
      <c r="A56" s="57" t="s">
        <v>132</v>
      </c>
      <c r="B56" s="14"/>
      <c r="C56" s="14"/>
      <c r="D56" s="1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</row>
    <row r="57" spans="1:16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s="32" customFormat="1" x14ac:dyDescent="0.3">
      <c r="A58" s="55" t="s">
        <v>133</v>
      </c>
      <c r="B58" s="55" t="s">
        <v>6</v>
      </c>
      <c r="C58" s="55" t="s">
        <v>7</v>
      </c>
      <c r="D58" s="55" t="s">
        <v>8</v>
      </c>
      <c r="E58" s="55" t="s">
        <v>9</v>
      </c>
      <c r="F58" s="55" t="s">
        <v>10</v>
      </c>
      <c r="G58" s="55" t="s">
        <v>11</v>
      </c>
      <c r="H58" s="55" t="s">
        <v>12</v>
      </c>
      <c r="I58" s="55" t="s">
        <v>13</v>
      </c>
      <c r="J58" s="55" t="s">
        <v>14</v>
      </c>
      <c r="K58" s="55" t="s">
        <v>15</v>
      </c>
      <c r="L58" s="55" t="s">
        <v>16</v>
      </c>
      <c r="M58" s="55" t="s">
        <v>17</v>
      </c>
      <c r="N58" s="55" t="s">
        <v>1</v>
      </c>
      <c r="O58" s="55"/>
      <c r="P58" s="55"/>
    </row>
    <row r="59" spans="1:16" x14ac:dyDescent="0.3">
      <c r="A59" s="62" t="s">
        <v>50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3">
      <c r="A60" s="4" t="s">
        <v>21</v>
      </c>
      <c r="B60" s="14">
        <v>2.2899474660417383E-2</v>
      </c>
      <c r="C60" s="14">
        <v>0.26816450030351918</v>
      </c>
      <c r="D60" s="14">
        <v>8.511335792000134E-2</v>
      </c>
      <c r="E60" s="14">
        <v>3.5120495523735487E-2</v>
      </c>
      <c r="F60" s="14">
        <v>5.3069528056197399E-2</v>
      </c>
      <c r="G60" s="14">
        <v>9.0681391152663327E-2</v>
      </c>
      <c r="H60" s="14">
        <v>3.7495290419447894E-2</v>
      </c>
      <c r="I60" s="14">
        <v>0.10733887566084184</v>
      </c>
      <c r="J60" s="14">
        <v>7.9581291701417853E-2</v>
      </c>
      <c r="K60" s="14">
        <v>1.5316805902137355E-2</v>
      </c>
      <c r="L60" s="14">
        <v>2.5232597677332196E-2</v>
      </c>
      <c r="M60" s="14">
        <v>8.464770943042382E-3</v>
      </c>
      <c r="N60" s="14">
        <v>6.6871806808185844E-2</v>
      </c>
      <c r="O60" s="4"/>
      <c r="P60" s="4"/>
    </row>
    <row r="61" spans="1:16" x14ac:dyDescent="0.3">
      <c r="A61" s="4" t="s">
        <v>51</v>
      </c>
      <c r="B61" s="58">
        <v>-1.3604178205370972E-2</v>
      </c>
      <c r="C61" s="14">
        <v>2.5712030673641344E-2</v>
      </c>
      <c r="D61" s="14">
        <v>7.2625414634263585E-2</v>
      </c>
      <c r="E61" s="209">
        <v>-5.5637572508461054E-2</v>
      </c>
      <c r="F61" s="209">
        <v>-7.4402000992521602E-2</v>
      </c>
      <c r="G61" s="14">
        <v>1.4078606506724819E-2</v>
      </c>
      <c r="H61" s="209">
        <v>-6.0659452126956559E-2</v>
      </c>
      <c r="I61" s="209">
        <v>-7.3672666708937587E-2</v>
      </c>
      <c r="J61" s="209">
        <v>-4.2079950780769867E-3</v>
      </c>
      <c r="K61" s="209">
        <v>-4.1179905816966424E-3</v>
      </c>
      <c r="L61" s="14">
        <v>2.6158390479167022E-2</v>
      </c>
      <c r="M61" s="209">
        <v>-3.4955441811605814E-2</v>
      </c>
      <c r="N61" s="14">
        <v>1.4074278032264341E-2</v>
      </c>
      <c r="O61" s="4"/>
      <c r="P61" s="4"/>
    </row>
    <row r="62" spans="1:16" x14ac:dyDescent="0.3">
      <c r="A62" s="4" t="s">
        <v>43</v>
      </c>
      <c r="B62" s="14">
        <v>1.2909402486579118E-2</v>
      </c>
      <c r="C62" s="14">
        <v>0.33571816240508445</v>
      </c>
      <c r="D62" s="14">
        <v>3.6542167049430682E-2</v>
      </c>
      <c r="E62" s="209">
        <v>-6.9503046190825993E-2</v>
      </c>
      <c r="F62" s="14">
        <v>1.1740366413757774E-3</v>
      </c>
      <c r="G62" s="14">
        <v>3.3099126366947951E-2</v>
      </c>
      <c r="H62" s="14">
        <v>1.3411347530653858E-3</v>
      </c>
      <c r="I62" s="14">
        <v>4.6271444610873298E-2</v>
      </c>
      <c r="J62" s="14">
        <v>1.4950789492317497E-2</v>
      </c>
      <c r="K62" s="14">
        <v>5.3767021598386019E-2</v>
      </c>
      <c r="L62" s="14">
        <v>6.1214820203451155E-2</v>
      </c>
      <c r="M62" s="14">
        <v>4.0033878284123796E-2</v>
      </c>
      <c r="N62" s="14">
        <v>4.2427623301476529E-2</v>
      </c>
      <c r="O62" s="4"/>
      <c r="P62" s="4"/>
    </row>
    <row r="63" spans="1:16" x14ac:dyDescent="0.3">
      <c r="A63" s="4" t="s">
        <v>45</v>
      </c>
      <c r="B63" s="14">
        <v>2.9612178089591483E-3</v>
      </c>
      <c r="C63" s="14">
        <v>7.732703718911782E-2</v>
      </c>
      <c r="D63" s="14">
        <v>6.1439913864840281E-2</v>
      </c>
      <c r="E63" s="14">
        <v>3.0354728781275781E-2</v>
      </c>
      <c r="F63" s="14">
        <v>2.5862575374541001E-2</v>
      </c>
      <c r="G63" s="14">
        <v>4.9170011681875014E-2</v>
      </c>
      <c r="H63" s="209">
        <v>-5.3849976540044579E-2</v>
      </c>
      <c r="I63" s="14">
        <v>0.10590649008315962</v>
      </c>
      <c r="J63" s="209">
        <v>-2.0015438205236619E-2</v>
      </c>
      <c r="K63" s="209">
        <v>-4.369925599712875E-3</v>
      </c>
      <c r="L63" s="14">
        <v>1.3297073785891376E-2</v>
      </c>
      <c r="M63" s="14">
        <v>1.5370900020729376E-2</v>
      </c>
      <c r="N63" s="14">
        <v>2.2164289330386465E-2</v>
      </c>
      <c r="O63" s="4"/>
      <c r="P63" s="4"/>
    </row>
    <row r="64" spans="1:16" x14ac:dyDescent="0.3">
      <c r="A64" s="4" t="s">
        <v>52</v>
      </c>
      <c r="B64" s="14">
        <v>3.0634525164859945E-3</v>
      </c>
      <c r="C64" s="14">
        <v>9.204359365294483E-2</v>
      </c>
      <c r="D64" s="206">
        <v>-1.3470997474187975E-3</v>
      </c>
      <c r="E64" s="14">
        <v>7.761412537154519E-2</v>
      </c>
      <c r="F64" s="206">
        <v>-3.0153401772122254E-3</v>
      </c>
      <c r="G64" s="14">
        <v>2.0162877156918576E-3</v>
      </c>
      <c r="H64" s="58">
        <v>-1.2486495102814332E-2</v>
      </c>
      <c r="I64" s="14">
        <v>7.0575395775205232E-2</v>
      </c>
      <c r="J64" s="209">
        <v>-2.5519350416534853E-3</v>
      </c>
      <c r="K64" s="14">
        <v>4.7490203396155999E-2</v>
      </c>
      <c r="L64" s="209">
        <v>-3.276981644254591E-2</v>
      </c>
      <c r="M64" s="14">
        <v>8.5668348071660336E-2</v>
      </c>
      <c r="N64" s="14">
        <v>2.3675096172475919E-2</v>
      </c>
      <c r="O64" s="4"/>
      <c r="P64" s="4"/>
    </row>
    <row r="65" spans="1:16" x14ac:dyDescent="0.3">
      <c r="A65" s="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4"/>
      <c r="P65" s="4"/>
    </row>
    <row r="66" spans="1:16" x14ac:dyDescent="0.3">
      <c r="A66" s="62" t="s">
        <v>53</v>
      </c>
      <c r="B66" s="4"/>
      <c r="C66" s="4"/>
      <c r="D66" s="4"/>
      <c r="E66" s="4"/>
      <c r="F66" s="4"/>
      <c r="G66" s="4"/>
      <c r="H66" s="4"/>
      <c r="I66" s="4"/>
      <c r="J66" s="5"/>
      <c r="K66" s="5"/>
      <c r="L66" s="4"/>
      <c r="M66" s="4"/>
      <c r="N66" s="4"/>
      <c r="O66" s="4"/>
      <c r="P66" s="4"/>
    </row>
    <row r="67" spans="1:16" x14ac:dyDescent="0.3">
      <c r="A67" s="4" t="s">
        <v>20</v>
      </c>
      <c r="B67" s="14">
        <v>2.0815485750372491E-2</v>
      </c>
      <c r="C67" s="14">
        <v>0.19031564640276846</v>
      </c>
      <c r="D67" s="14">
        <v>6.4662463080687127E-2</v>
      </c>
      <c r="E67" s="14">
        <v>3.2016539708446708E-2</v>
      </c>
      <c r="F67" s="14">
        <v>4.7925312099215377E-2</v>
      </c>
      <c r="G67" s="14">
        <v>4.6576720020112296E-2</v>
      </c>
      <c r="H67" s="14">
        <v>8.2999367631255306E-3</v>
      </c>
      <c r="I67" s="14">
        <v>7.5546250672157908E-2</v>
      </c>
      <c r="J67" s="14">
        <v>1.7502394772961227E-2</v>
      </c>
      <c r="K67" s="14">
        <v>9.7163747331610092E-3</v>
      </c>
      <c r="L67" s="14">
        <v>2.3242183865986093E-3</v>
      </c>
      <c r="M67" s="14">
        <v>1.4840084000993087E-2</v>
      </c>
      <c r="N67" s="14">
        <v>3.8676979320839432E-2</v>
      </c>
      <c r="O67" s="4"/>
      <c r="P67" s="4"/>
    </row>
    <row r="68" spans="1:16" x14ac:dyDescent="0.3">
      <c r="A68" s="4" t="s">
        <v>22</v>
      </c>
      <c r="B68" s="14">
        <v>3.9616757045320444E-2</v>
      </c>
      <c r="C68" s="14">
        <v>0.20702333523050653</v>
      </c>
      <c r="D68" s="14">
        <v>0.13607350539538149</v>
      </c>
      <c r="E68" s="14">
        <v>8.4814652460316747E-2</v>
      </c>
      <c r="F68" s="14">
        <v>8.3496616618441141E-2</v>
      </c>
      <c r="G68" s="14">
        <v>3.290706717835605E-2</v>
      </c>
      <c r="H68" s="209">
        <v>-1.8514642667396518E-2</v>
      </c>
      <c r="I68" s="209">
        <v>-1.6621537050691814E-2</v>
      </c>
      <c r="J68" s="14">
        <v>5.4000472032098186E-3</v>
      </c>
      <c r="K68" s="14">
        <v>2.760143527463428E-3</v>
      </c>
      <c r="L68" s="14">
        <v>2.4235920648193864E-2</v>
      </c>
      <c r="M68" s="209">
        <v>-1.6396757814421493E-2</v>
      </c>
      <c r="N68" s="14">
        <v>4.2773466213759007E-2</v>
      </c>
      <c r="O68" s="14"/>
      <c r="P68" s="4"/>
    </row>
    <row r="69" spans="1:16" x14ac:dyDescent="0.3">
      <c r="A69" s="4" t="s">
        <v>54</v>
      </c>
      <c r="B69" s="14">
        <v>1.0315914833352108E-2</v>
      </c>
      <c r="C69" s="14">
        <v>0.12596944962117204</v>
      </c>
      <c r="D69" s="14">
        <v>8.8487943339467481E-2</v>
      </c>
      <c r="E69" s="14">
        <v>5.376552795031056E-2</v>
      </c>
      <c r="F69" s="14">
        <v>5.8696748750401248E-2</v>
      </c>
      <c r="G69" s="14">
        <v>2.455660843076108E-2</v>
      </c>
      <c r="H69" s="209">
        <v>-1.7775485429259733E-2</v>
      </c>
      <c r="I69" s="14">
        <v>8.5168347776672822E-3</v>
      </c>
      <c r="J69" s="209">
        <v>-1.6586008884394526E-2</v>
      </c>
      <c r="K69" s="14">
        <v>9.2063492063492059E-3</v>
      </c>
      <c r="L69" s="14">
        <v>1.3438375767694234E-2</v>
      </c>
      <c r="M69" s="14">
        <v>1.0641329125021918E-2</v>
      </c>
      <c r="N69" s="14">
        <v>2.979935207756685E-2</v>
      </c>
      <c r="O69" s="14"/>
      <c r="P69" s="4"/>
    </row>
    <row r="70" spans="1:16" x14ac:dyDescent="0.3">
      <c r="A70" s="4" t="s">
        <v>55</v>
      </c>
      <c r="B70" s="14">
        <v>9.1005932582741686E-2</v>
      </c>
      <c r="C70" s="14">
        <v>0.44082284092924279</v>
      </c>
      <c r="D70" s="14">
        <v>0.15653558379885699</v>
      </c>
      <c r="E70" s="14">
        <v>7.597892670600047E-3</v>
      </c>
      <c r="F70" s="14">
        <v>0.101079863221418</v>
      </c>
      <c r="G70" s="14">
        <v>9.7837734563850379E-2</v>
      </c>
      <c r="H70" s="14">
        <v>3.9013401109057301E-2</v>
      </c>
      <c r="I70" s="14">
        <v>0.11312795982960901</v>
      </c>
      <c r="J70" s="14">
        <v>8.8311857347390346E-2</v>
      </c>
      <c r="K70" s="14">
        <v>9.6401689157865456E-2</v>
      </c>
      <c r="L70" s="14">
        <v>0.10747231287098183</v>
      </c>
      <c r="M70" s="14">
        <v>6.6790264920841322E-2</v>
      </c>
      <c r="N70" s="14">
        <v>0.10932673574673422</v>
      </c>
      <c r="O70" s="4"/>
      <c r="P70" s="4"/>
    </row>
    <row r="71" spans="1:16" x14ac:dyDescent="0.3">
      <c r="A71" s="4" t="s">
        <v>25</v>
      </c>
      <c r="B71" s="14">
        <v>0.11316118863288675</v>
      </c>
      <c r="C71" s="14">
        <v>0.12951096825363695</v>
      </c>
      <c r="D71" s="14">
        <v>8.730991670946564E-2</v>
      </c>
      <c r="E71" s="14">
        <v>6.1931559799909053E-2</v>
      </c>
      <c r="F71" s="14">
        <v>0.10253525764144214</v>
      </c>
      <c r="G71" s="14">
        <v>9.917474676996367E-2</v>
      </c>
      <c r="H71" s="14">
        <v>0.13182763182763182</v>
      </c>
      <c r="I71" s="14">
        <v>4.9242628429734245E-2</v>
      </c>
      <c r="J71" s="14">
        <v>6.101269354163761E-2</v>
      </c>
      <c r="K71" s="14">
        <v>5.7840786318480067E-2</v>
      </c>
      <c r="L71" s="14">
        <v>7.3976103476876859E-2</v>
      </c>
      <c r="M71" s="14">
        <v>3.9916509979127497E-2</v>
      </c>
      <c r="N71" s="14">
        <v>8.4063442762259993E-2</v>
      </c>
      <c r="O71" s="4"/>
      <c r="P71" s="4"/>
    </row>
    <row r="72" spans="1:16" x14ac:dyDescent="0.3">
      <c r="A72" s="4" t="s">
        <v>26</v>
      </c>
      <c r="B72" s="14">
        <v>0.10351470683123323</v>
      </c>
      <c r="C72" s="14">
        <v>0.3089375800015059</v>
      </c>
      <c r="D72" s="14">
        <v>0.14138506116592597</v>
      </c>
      <c r="E72" s="14">
        <v>0.11712512844834401</v>
      </c>
      <c r="F72" s="14">
        <v>6.6500741950426726E-2</v>
      </c>
      <c r="G72" s="14">
        <v>0.17238244714471376</v>
      </c>
      <c r="H72" s="14">
        <v>8.7031057554675273E-2</v>
      </c>
      <c r="I72" s="14">
        <v>0.18220784248658814</v>
      </c>
      <c r="J72" s="14">
        <v>5.6203625978136065E-2</v>
      </c>
      <c r="K72" s="14">
        <v>2.8149320670096293E-2</v>
      </c>
      <c r="L72" s="14">
        <v>6.0601888818524741E-2</v>
      </c>
      <c r="M72" s="14">
        <v>9.3762052815931363E-2</v>
      </c>
      <c r="N72" s="14">
        <v>0.11388110143619107</v>
      </c>
      <c r="O72" s="4"/>
      <c r="P72" s="4"/>
    </row>
    <row r="73" spans="1:16" x14ac:dyDescent="0.3">
      <c r="A73" s="4" t="s">
        <v>27</v>
      </c>
      <c r="B73" s="209">
        <v>-0.10150574560824198</v>
      </c>
      <c r="C73" s="14">
        <v>1.792579554402705E-2</v>
      </c>
      <c r="D73" s="14">
        <v>0.12258271305958189</v>
      </c>
      <c r="E73" s="14">
        <v>6.1367597584208178E-2</v>
      </c>
      <c r="F73" s="14">
        <v>9.2793774319066144E-2</v>
      </c>
      <c r="G73" s="14">
        <v>5.9007333953104021E-2</v>
      </c>
      <c r="H73" s="209">
        <v>-9.6524101747318125E-2</v>
      </c>
      <c r="I73" s="209">
        <v>-4.1104458940219822E-3</v>
      </c>
      <c r="J73" s="209">
        <v>-1.2959429785089457E-2</v>
      </c>
      <c r="K73" s="209">
        <v>-1.783244777640294E-3</v>
      </c>
      <c r="L73" s="209">
        <v>-8.1520284479791996E-2</v>
      </c>
      <c r="M73" s="209">
        <v>-5.0387715695589544E-2</v>
      </c>
      <c r="N73" s="209">
        <v>-2.4851275097327328E-3</v>
      </c>
      <c r="O73" s="4"/>
      <c r="P73" s="4"/>
    </row>
    <row r="74" spans="1:16" x14ac:dyDescent="0.3">
      <c r="A74" s="4" t="s">
        <v>56</v>
      </c>
      <c r="B74" s="14">
        <v>3.5872123951937181E-2</v>
      </c>
      <c r="C74" s="14">
        <v>0.23493067267800505</v>
      </c>
      <c r="D74" s="14">
        <v>9.5849813822840649E-2</v>
      </c>
      <c r="E74" s="14">
        <v>4.5034514607041651E-2</v>
      </c>
      <c r="F74" s="14">
        <v>6.0252244576137551E-2</v>
      </c>
      <c r="G74" s="14">
        <v>6.3165907119540537E-2</v>
      </c>
      <c r="H74" s="14">
        <v>1.6581860799132899E-2</v>
      </c>
      <c r="I74" s="14">
        <v>7.164036407210056E-2</v>
      </c>
      <c r="J74" s="14">
        <v>2.8667149430404534E-2</v>
      </c>
      <c r="K74" s="14">
        <v>1.6316259274903763E-2</v>
      </c>
      <c r="L74" s="14">
        <v>2.48815744878737E-2</v>
      </c>
      <c r="M74" s="14">
        <v>1.7377312316060774E-2</v>
      </c>
      <c r="N74" s="14">
        <v>5.4736208493147767E-2</v>
      </c>
      <c r="O74" s="4"/>
      <c r="P74" s="4"/>
    </row>
    <row r="75" spans="1:16" x14ac:dyDescent="0.3">
      <c r="A75" s="57" t="s">
        <v>2</v>
      </c>
      <c r="B75" s="58">
        <v>1.0723453762664864E-2</v>
      </c>
      <c r="C75" s="58">
        <v>0.12012096992762925</v>
      </c>
      <c r="D75" s="58">
        <v>8.2481771828786979E-2</v>
      </c>
      <c r="E75" s="58">
        <v>4.7505551737218512E-3</v>
      </c>
      <c r="F75" s="58">
        <v>1.0250428650795297E-2</v>
      </c>
      <c r="G75" s="58">
        <v>4.6697339533049637E-2</v>
      </c>
      <c r="H75" s="209">
        <v>-2.556260815498736E-2</v>
      </c>
      <c r="I75" s="58">
        <v>3.945283768338842E-2</v>
      </c>
      <c r="J75" s="58">
        <v>6.8535837893266933E-3</v>
      </c>
      <c r="K75" s="58">
        <v>5.4131359900033583E-3</v>
      </c>
      <c r="L75" s="58">
        <v>2.3766805727836682E-2</v>
      </c>
      <c r="M75" s="209">
        <v>-5.5482238116117801E-3</v>
      </c>
      <c r="N75" s="58">
        <v>3.4390237209076385E-2</v>
      </c>
      <c r="O75" s="57"/>
      <c r="P75" s="5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434B-B5DB-4E9F-BC5A-997A7A07778E}">
  <dimension ref="A1:P73"/>
  <sheetViews>
    <sheetView workbookViewId="0">
      <selection activeCell="F2" sqref="F2"/>
    </sheetView>
  </sheetViews>
  <sheetFormatPr defaultColWidth="8.77734375" defaultRowHeight="14.4" x14ac:dyDescent="0.3"/>
  <cols>
    <col min="1" max="1" width="14.5546875" style="4" customWidth="1"/>
    <col min="2" max="13" width="9.5546875" style="4" bestFit="1" customWidth="1"/>
    <col min="14" max="14" width="10.5546875" style="4" bestFit="1" customWidth="1"/>
    <col min="15" max="16" width="8.77734375" style="4" bestFit="1" customWidth="1"/>
    <col min="17" max="16384" width="8.77734375" style="4"/>
  </cols>
  <sheetData>
    <row r="1" spans="1:16" s="27" customFormat="1" x14ac:dyDescent="0.3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6" s="27" customFormat="1" x14ac:dyDescent="0.3">
      <c r="A2" s="27" t="s">
        <v>141</v>
      </c>
      <c r="B2" s="26"/>
      <c r="C2" s="26"/>
      <c r="D2" s="26"/>
      <c r="E2" s="26"/>
      <c r="F2" s="215"/>
      <c r="G2" s="215"/>
      <c r="H2" s="215">
        <v>2011</v>
      </c>
      <c r="I2" s="215"/>
      <c r="J2" s="215"/>
      <c r="K2" s="215"/>
      <c r="L2" s="26"/>
      <c r="M2" s="26"/>
      <c r="N2" s="26"/>
      <c r="O2" s="26"/>
      <c r="P2" s="28" t="s">
        <v>1</v>
      </c>
    </row>
    <row r="3" spans="1:16" x14ac:dyDescent="0.3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3" t="s">
        <v>2</v>
      </c>
      <c r="O3" s="3" t="s">
        <v>3</v>
      </c>
      <c r="P3" s="3" t="s">
        <v>4</v>
      </c>
    </row>
    <row r="4" spans="1:16" ht="16.2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134</v>
      </c>
      <c r="P4" s="3" t="s">
        <v>19</v>
      </c>
    </row>
    <row r="5" spans="1:16" x14ac:dyDescent="0.3">
      <c r="A5" s="4" t="s">
        <v>20</v>
      </c>
      <c r="B5" s="5">
        <v>568471</v>
      </c>
      <c r="C5" s="5">
        <v>414958</v>
      </c>
      <c r="D5" s="5">
        <v>773308</v>
      </c>
      <c r="E5" s="5">
        <v>806302</v>
      </c>
      <c r="F5" s="5">
        <v>1157885</v>
      </c>
      <c r="G5" s="5">
        <v>1431960</v>
      </c>
      <c r="H5" s="5">
        <v>1288805</v>
      </c>
      <c r="I5" s="5">
        <v>1047001</v>
      </c>
      <c r="J5" s="5">
        <v>1119104</v>
      </c>
      <c r="K5" s="5">
        <v>844142</v>
      </c>
      <c r="L5" s="5">
        <v>644948</v>
      </c>
      <c r="M5" s="5">
        <v>729039</v>
      </c>
      <c r="N5" s="5">
        <v>10825923</v>
      </c>
      <c r="O5" s="8">
        <v>3.325085111017697E-2</v>
      </c>
      <c r="P5" s="14">
        <v>0.18506931074481084</v>
      </c>
    </row>
    <row r="6" spans="1:16" x14ac:dyDescent="0.3">
      <c r="A6" s="4" t="s">
        <v>21</v>
      </c>
      <c r="B6" s="5">
        <v>450185</v>
      </c>
      <c r="C6" s="5">
        <v>423367</v>
      </c>
      <c r="D6" s="5">
        <v>597885</v>
      </c>
      <c r="E6" s="5">
        <v>558278</v>
      </c>
      <c r="F6" s="5">
        <v>517604</v>
      </c>
      <c r="G6" s="5">
        <v>616841</v>
      </c>
      <c r="H6" s="5">
        <v>711316</v>
      </c>
      <c r="I6" s="5">
        <v>495580</v>
      </c>
      <c r="J6" s="5">
        <v>306944</v>
      </c>
      <c r="K6" s="5">
        <v>368680</v>
      </c>
      <c r="L6" s="5">
        <v>438203</v>
      </c>
      <c r="M6" s="5">
        <v>547091</v>
      </c>
      <c r="N6" s="5">
        <v>6031974</v>
      </c>
      <c r="O6" s="8">
        <v>1.5678157890822393E-2</v>
      </c>
      <c r="P6" s="14">
        <v>0.10311668304038553</v>
      </c>
    </row>
    <row r="7" spans="1:16" x14ac:dyDescent="0.3">
      <c r="A7" s="4" t="s">
        <v>22</v>
      </c>
      <c r="B7" s="5">
        <v>355910</v>
      </c>
      <c r="C7" s="5">
        <v>263550</v>
      </c>
      <c r="D7" s="5">
        <v>327595</v>
      </c>
      <c r="E7" s="5">
        <v>335343</v>
      </c>
      <c r="F7" s="5">
        <v>351128</v>
      </c>
      <c r="G7" s="5">
        <v>392165</v>
      </c>
      <c r="H7" s="5">
        <v>372678</v>
      </c>
      <c r="I7" s="5">
        <v>322774</v>
      </c>
      <c r="J7" s="5">
        <v>317775</v>
      </c>
      <c r="K7" s="5">
        <v>380415</v>
      </c>
      <c r="L7" s="5">
        <v>350389</v>
      </c>
      <c r="M7" s="5">
        <v>365926</v>
      </c>
      <c r="N7" s="5">
        <v>4135648</v>
      </c>
      <c r="O7" s="8">
        <v>5.4859828269319705E-2</v>
      </c>
      <c r="P7" s="14">
        <v>7.0698962558957371E-2</v>
      </c>
    </row>
    <row r="8" spans="1:16" x14ac:dyDescent="0.3">
      <c r="A8" s="4" t="s">
        <v>23</v>
      </c>
      <c r="B8" s="5">
        <v>124274</v>
      </c>
      <c r="C8" s="5">
        <v>122879</v>
      </c>
      <c r="D8" s="5">
        <v>147263</v>
      </c>
      <c r="E8" s="5">
        <v>118496</v>
      </c>
      <c r="F8" s="5">
        <v>130842</v>
      </c>
      <c r="G8" s="5">
        <v>166106</v>
      </c>
      <c r="H8" s="5">
        <v>158983</v>
      </c>
      <c r="I8" s="5">
        <v>140780</v>
      </c>
      <c r="J8" s="5">
        <v>110756</v>
      </c>
      <c r="K8" s="5">
        <v>116550</v>
      </c>
      <c r="L8" s="5">
        <v>134168</v>
      </c>
      <c r="M8" s="5">
        <v>182496</v>
      </c>
      <c r="N8" s="5">
        <v>1653593</v>
      </c>
      <c r="O8" s="204">
        <v>-1.5678300271124115E-2</v>
      </c>
      <c r="P8" s="14">
        <v>2.8268196324917887E-2</v>
      </c>
    </row>
    <row r="9" spans="1:16" x14ac:dyDescent="0.3">
      <c r="A9" s="4" t="s">
        <v>58</v>
      </c>
      <c r="B9" s="5">
        <v>176483</v>
      </c>
      <c r="C9" s="5">
        <v>140975</v>
      </c>
      <c r="D9" s="5">
        <v>217318</v>
      </c>
      <c r="E9" s="5">
        <v>177286</v>
      </c>
      <c r="F9" s="5">
        <v>162891</v>
      </c>
      <c r="G9" s="5">
        <v>240766</v>
      </c>
      <c r="H9" s="5">
        <v>259680</v>
      </c>
      <c r="I9" s="5">
        <v>168084</v>
      </c>
      <c r="J9" s="5">
        <v>107562</v>
      </c>
      <c r="K9" s="5">
        <v>118639</v>
      </c>
      <c r="L9" s="5">
        <v>155668</v>
      </c>
      <c r="M9" s="5">
        <v>233013</v>
      </c>
      <c r="N9" s="5">
        <v>2158365</v>
      </c>
      <c r="O9" s="8">
        <v>6.7866879971158825E-2</v>
      </c>
      <c r="P9" s="14">
        <v>3.6897280988025104E-2</v>
      </c>
    </row>
    <row r="10" spans="1:16" x14ac:dyDescent="0.3">
      <c r="A10" s="4" t="s">
        <v>25</v>
      </c>
      <c r="B10" s="5">
        <v>43142</v>
      </c>
      <c r="C10" s="5">
        <v>47911</v>
      </c>
      <c r="D10" s="5">
        <v>44783</v>
      </c>
      <c r="E10" s="5">
        <v>35184</v>
      </c>
      <c r="F10" s="5">
        <v>36446</v>
      </c>
      <c r="G10" s="5">
        <v>41563</v>
      </c>
      <c r="H10" s="5">
        <v>42328</v>
      </c>
      <c r="I10" s="5">
        <v>37102</v>
      </c>
      <c r="J10" s="5">
        <v>35845</v>
      </c>
      <c r="K10" s="5">
        <v>37949</v>
      </c>
      <c r="L10" s="5">
        <v>44609</v>
      </c>
      <c r="M10" s="5">
        <v>57971</v>
      </c>
      <c r="N10" s="5">
        <v>504833</v>
      </c>
      <c r="O10" s="8">
        <v>2.9484183617458403E-3</v>
      </c>
      <c r="P10" s="14">
        <v>8.6301274589921893E-3</v>
      </c>
    </row>
    <row r="11" spans="1:16" x14ac:dyDescent="0.3">
      <c r="A11" s="4" t="s">
        <v>26</v>
      </c>
      <c r="B11" s="5">
        <v>108487</v>
      </c>
      <c r="C11" s="5">
        <v>79686</v>
      </c>
      <c r="D11" s="5">
        <v>107331</v>
      </c>
      <c r="E11" s="5">
        <v>101208</v>
      </c>
      <c r="F11" s="5">
        <v>127367</v>
      </c>
      <c r="G11" s="5">
        <v>140809</v>
      </c>
      <c r="H11" s="5">
        <v>120164</v>
      </c>
      <c r="I11" s="5">
        <v>108486</v>
      </c>
      <c r="J11" s="5">
        <v>103641</v>
      </c>
      <c r="K11" s="5">
        <v>113715</v>
      </c>
      <c r="L11" s="5">
        <v>108957</v>
      </c>
      <c r="M11" s="5">
        <v>127045</v>
      </c>
      <c r="N11" s="5">
        <v>1346896</v>
      </c>
      <c r="O11" s="8">
        <v>7.4842518506144026E-2</v>
      </c>
      <c r="P11" s="14">
        <v>2.3025206660433735E-2</v>
      </c>
    </row>
    <row r="12" spans="1:16" x14ac:dyDescent="0.3">
      <c r="A12" s="4" t="s">
        <v>27</v>
      </c>
      <c r="B12" s="5">
        <v>30284</v>
      </c>
      <c r="C12" s="5">
        <v>21589</v>
      </c>
      <c r="D12" s="5">
        <v>28079</v>
      </c>
      <c r="E12" s="5">
        <v>24671</v>
      </c>
      <c r="F12" s="5">
        <v>32125</v>
      </c>
      <c r="G12" s="5">
        <v>38724</v>
      </c>
      <c r="H12" s="5">
        <v>42694</v>
      </c>
      <c r="I12" s="5">
        <v>33573</v>
      </c>
      <c r="J12" s="5">
        <v>27779</v>
      </c>
      <c r="K12" s="5">
        <v>27478</v>
      </c>
      <c r="L12" s="5">
        <v>26153</v>
      </c>
      <c r="M12" s="5">
        <v>32627</v>
      </c>
      <c r="N12" s="5">
        <v>365776</v>
      </c>
      <c r="O12" s="204">
        <v>-4.5468452969117563E-2</v>
      </c>
      <c r="P12" s="14">
        <v>6.252946026587658E-3</v>
      </c>
    </row>
    <row r="13" spans="1:16" x14ac:dyDescent="0.3">
      <c r="B13" s="5"/>
      <c r="C13" s="5"/>
      <c r="D13" s="5"/>
      <c r="G13" s="5"/>
      <c r="H13" s="5"/>
      <c r="I13" s="5"/>
      <c r="N13" s="5"/>
      <c r="O13" s="8"/>
      <c r="P13" s="14"/>
    </row>
    <row r="14" spans="1:16" ht="16.2" x14ac:dyDescent="0.3">
      <c r="A14" s="4" t="s">
        <v>28</v>
      </c>
      <c r="B14" s="5">
        <v>1857236</v>
      </c>
      <c r="C14" s="5">
        <v>1514915</v>
      </c>
      <c r="D14" s="5">
        <v>2243562</v>
      </c>
      <c r="E14" s="5">
        <v>2156768</v>
      </c>
      <c r="F14" s="5">
        <v>2516288</v>
      </c>
      <c r="G14" s="5">
        <v>3068934</v>
      </c>
      <c r="H14" s="5">
        <v>2996648</v>
      </c>
      <c r="I14" s="5">
        <v>2353380</v>
      </c>
      <c r="J14" s="5">
        <v>2129406</v>
      </c>
      <c r="K14" s="5">
        <v>2007568</v>
      </c>
      <c r="L14" s="5">
        <v>1903095</v>
      </c>
      <c r="M14" s="5">
        <v>2275208</v>
      </c>
      <c r="N14" s="5">
        <v>27023008</v>
      </c>
      <c r="O14" s="8">
        <v>3.2376851673686147E-2</v>
      </c>
      <c r="P14" s="14">
        <v>0.46195871380311032</v>
      </c>
    </row>
    <row r="15" spans="1:16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8"/>
      <c r="P15" s="14"/>
    </row>
    <row r="16" spans="1:16" ht="16.2" x14ac:dyDescent="0.3">
      <c r="A16" s="4" t="s">
        <v>85</v>
      </c>
      <c r="B16" s="5">
        <v>1725111.6</v>
      </c>
      <c r="C16" s="5">
        <v>1595803.7</v>
      </c>
      <c r="D16" s="5">
        <v>1811359.4</v>
      </c>
      <c r="E16" s="5">
        <v>1658940.3</v>
      </c>
      <c r="F16" s="5">
        <v>1637922.9</v>
      </c>
      <c r="G16" s="5">
        <v>1640359.7</v>
      </c>
      <c r="H16" s="5">
        <v>1910638.2</v>
      </c>
      <c r="I16" s="5">
        <v>1524510</v>
      </c>
      <c r="J16" s="5">
        <v>1322945.6000000001</v>
      </c>
      <c r="K16" s="5">
        <v>1429995.3</v>
      </c>
      <c r="L16" s="5">
        <v>1541704.7</v>
      </c>
      <c r="M16" s="5">
        <v>2117655.4</v>
      </c>
      <c r="N16" s="5">
        <v>19916946.799999997</v>
      </c>
      <c r="O16" s="204">
        <v>-2.8637032777057665E-2</v>
      </c>
      <c r="P16" s="14">
        <v>0.34048049449613355</v>
      </c>
    </row>
    <row r="17" spans="1:16" ht="16.2" x14ac:dyDescent="0.3">
      <c r="A17" s="10" t="s">
        <v>30</v>
      </c>
      <c r="B17" s="5">
        <v>457496</v>
      </c>
      <c r="C17" s="5">
        <v>394298</v>
      </c>
      <c r="D17" s="5">
        <v>600457</v>
      </c>
      <c r="E17" s="5">
        <v>505057</v>
      </c>
      <c r="F17" s="5">
        <v>454841</v>
      </c>
      <c r="G17" s="5">
        <v>543821</v>
      </c>
      <c r="H17" s="5">
        <v>548789</v>
      </c>
      <c r="I17" s="5">
        <v>394563</v>
      </c>
      <c r="J17" s="5">
        <v>282460</v>
      </c>
      <c r="K17" s="5">
        <v>360351</v>
      </c>
      <c r="L17" s="5">
        <v>417889</v>
      </c>
      <c r="M17" s="5">
        <v>577361</v>
      </c>
      <c r="N17" s="5">
        <v>5537383</v>
      </c>
      <c r="O17" s="8">
        <v>8.4412679872099636E-3</v>
      </c>
      <c r="P17" s="11" t="s">
        <v>31</v>
      </c>
    </row>
    <row r="18" spans="1:16" ht="16.2" x14ac:dyDescent="0.3">
      <c r="A18" s="4" t="s">
        <v>97</v>
      </c>
      <c r="B18" s="5">
        <v>453408</v>
      </c>
      <c r="C18" s="5">
        <v>489618</v>
      </c>
      <c r="D18" s="5">
        <v>560053</v>
      </c>
      <c r="E18" s="5">
        <v>685734</v>
      </c>
      <c r="F18" s="5">
        <v>959729</v>
      </c>
      <c r="G18" s="5">
        <v>1447435</v>
      </c>
      <c r="H18" s="5">
        <v>1949509</v>
      </c>
      <c r="I18" s="5">
        <v>1673484</v>
      </c>
      <c r="J18" s="5">
        <v>1182034</v>
      </c>
      <c r="K18" s="5">
        <v>828137</v>
      </c>
      <c r="L18" s="5">
        <v>584626</v>
      </c>
      <c r="M18" s="5">
        <v>742865</v>
      </c>
      <c r="N18" s="5">
        <v>11556632</v>
      </c>
      <c r="O18" s="204">
        <v>-2.2862994699249808E-2</v>
      </c>
      <c r="P18" s="14">
        <v>0.19756079170075613</v>
      </c>
    </row>
    <row r="19" spans="1:16" ht="16.2" x14ac:dyDescent="0.3">
      <c r="A19" s="10" t="s">
        <v>32</v>
      </c>
      <c r="B19" s="5">
        <v>181821</v>
      </c>
      <c r="C19" s="5">
        <v>177090</v>
      </c>
      <c r="D19" s="5">
        <v>225670</v>
      </c>
      <c r="E19" s="5">
        <v>225295</v>
      </c>
      <c r="F19" s="5">
        <v>307285</v>
      </c>
      <c r="G19" s="5">
        <v>431791</v>
      </c>
      <c r="H19" s="5">
        <v>462553</v>
      </c>
      <c r="I19" s="5">
        <v>406470</v>
      </c>
      <c r="J19" s="5">
        <v>341120</v>
      </c>
      <c r="K19" s="5">
        <v>280997</v>
      </c>
      <c r="L19" s="5">
        <v>225689</v>
      </c>
      <c r="M19" s="5">
        <v>253007</v>
      </c>
      <c r="N19" s="5">
        <v>3518788</v>
      </c>
      <c r="O19" s="8">
        <v>-4.6658278888568874E-3</v>
      </c>
      <c r="P19" s="11" t="s">
        <v>31</v>
      </c>
    </row>
    <row r="20" spans="1:16" x14ac:dyDescent="0.3">
      <c r="A20" s="12" t="s">
        <v>33</v>
      </c>
      <c r="B20" s="5">
        <v>2178519.6</v>
      </c>
      <c r="C20" s="5">
        <v>2085421.7</v>
      </c>
      <c r="D20" s="5">
        <v>2371412.4</v>
      </c>
      <c r="E20" s="5">
        <v>2344674.2999999998</v>
      </c>
      <c r="F20" s="5">
        <v>2597651.9</v>
      </c>
      <c r="G20" s="5">
        <v>3087794.7</v>
      </c>
      <c r="H20" s="5">
        <v>3860147.2</v>
      </c>
      <c r="I20" s="5">
        <v>3197994</v>
      </c>
      <c r="J20" s="5">
        <v>2504979.6</v>
      </c>
      <c r="K20" s="5">
        <v>2258132.2999999998</v>
      </c>
      <c r="L20" s="5">
        <v>2126330.7000000002</v>
      </c>
      <c r="M20" s="5">
        <v>2860520.4</v>
      </c>
      <c r="N20" s="5">
        <v>31473578.800000001</v>
      </c>
      <c r="O20" s="204">
        <v>-2.6254158243505479E-2</v>
      </c>
      <c r="P20" s="14">
        <v>0.53804128619688973</v>
      </c>
    </row>
    <row r="21" spans="1:16" x14ac:dyDescent="0.3">
      <c r="B21" s="5"/>
      <c r="C21" s="5"/>
      <c r="D21" s="5"/>
      <c r="G21" s="5"/>
      <c r="H21" s="5"/>
      <c r="I21" s="5"/>
      <c r="J21" s="5"/>
      <c r="K21" s="5"/>
      <c r="N21" s="5"/>
      <c r="O21" s="8"/>
      <c r="P21" s="14"/>
    </row>
    <row r="22" spans="1:16" x14ac:dyDescent="0.3">
      <c r="A22" s="4" t="s">
        <v>64</v>
      </c>
      <c r="B22" s="5">
        <v>4035755.6</v>
      </c>
      <c r="C22" s="5">
        <v>3600336.7</v>
      </c>
      <c r="D22" s="5">
        <v>4614974.4000000004</v>
      </c>
      <c r="E22" s="5">
        <v>4501442.3</v>
      </c>
      <c r="F22" s="5">
        <v>5113939.9000000004</v>
      </c>
      <c r="G22" s="5">
        <v>6156728.7000000002</v>
      </c>
      <c r="H22" s="5">
        <v>6856795.2000000002</v>
      </c>
      <c r="I22" s="5">
        <v>5551374</v>
      </c>
      <c r="J22" s="5">
        <v>4634385.5999999996</v>
      </c>
      <c r="K22" s="5">
        <v>4265700.3</v>
      </c>
      <c r="L22" s="5">
        <v>4029425.7</v>
      </c>
      <c r="M22" s="5">
        <v>5135728.4000000004</v>
      </c>
      <c r="N22" s="5">
        <v>58496586.799999997</v>
      </c>
      <c r="O22" s="8">
        <v>-8.0715060844098268E-4</v>
      </c>
      <c r="P22" s="14">
        <v>1</v>
      </c>
    </row>
    <row r="23" spans="1:16" ht="16.2" x14ac:dyDescent="0.3">
      <c r="A23" s="4" t="s">
        <v>98</v>
      </c>
      <c r="B23" s="6" t="s">
        <v>135</v>
      </c>
      <c r="C23" s="6" t="s">
        <v>135</v>
      </c>
      <c r="D23" s="6" t="s">
        <v>135</v>
      </c>
      <c r="E23" s="6" t="s">
        <v>135</v>
      </c>
      <c r="F23" s="6" t="s">
        <v>135</v>
      </c>
      <c r="G23" s="6" t="s">
        <v>135</v>
      </c>
      <c r="H23" s="14">
        <v>1.3383999809997729E-2</v>
      </c>
      <c r="I23" s="14">
        <v>-3.4444947259130276E-2</v>
      </c>
      <c r="J23" s="14">
        <v>1.0529257403037113E-2</v>
      </c>
      <c r="K23" s="14">
        <v>-3.3882617731519765E-2</v>
      </c>
      <c r="L23" s="14">
        <v>-2.0712929272612639E-2</v>
      </c>
      <c r="M23" s="14">
        <v>5.5360597832570101E-2</v>
      </c>
      <c r="N23" s="5"/>
      <c r="O23" s="6"/>
    </row>
    <row r="24" spans="1:16" ht="16.2" x14ac:dyDescent="0.3">
      <c r="B24" s="16"/>
      <c r="C24" s="11" t="s">
        <v>66</v>
      </c>
      <c r="D24" s="16"/>
      <c r="E24" s="16"/>
      <c r="F24" s="16"/>
      <c r="G24" s="16"/>
      <c r="N24" s="5"/>
      <c r="O24" s="5"/>
    </row>
    <row r="25" spans="1:16" ht="16.2" x14ac:dyDescent="0.3">
      <c r="A25" s="4" t="s">
        <v>136</v>
      </c>
      <c r="B25" s="5"/>
      <c r="C25" s="5"/>
      <c r="D25" s="5"/>
      <c r="E25" s="5"/>
      <c r="F25" s="5"/>
      <c r="N25" s="5"/>
      <c r="O25" s="5"/>
    </row>
    <row r="26" spans="1:16" ht="16.2" x14ac:dyDescent="0.3">
      <c r="A26" s="4" t="s">
        <v>34</v>
      </c>
      <c r="B26" s="5"/>
      <c r="C26" s="5"/>
      <c r="D26" s="5"/>
      <c r="E26" s="5"/>
      <c r="F26" s="5"/>
      <c r="N26" s="5"/>
      <c r="O26" s="5"/>
    </row>
    <row r="27" spans="1:16" ht="16.2" x14ac:dyDescent="0.3">
      <c r="A27" s="4" t="s">
        <v>137</v>
      </c>
    </row>
    <row r="28" spans="1:16" ht="16.2" x14ac:dyDescent="0.3">
      <c r="A28" s="4" t="s">
        <v>138</v>
      </c>
    </row>
    <row r="29" spans="1:16" ht="16.2" x14ac:dyDescent="0.3">
      <c r="A29" s="4" t="s">
        <v>139</v>
      </c>
    </row>
    <row r="30" spans="1:16" ht="16.2" x14ac:dyDescent="0.3">
      <c r="A30" s="4" t="s">
        <v>140</v>
      </c>
    </row>
    <row r="31" spans="1:16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6" s="27" customFormat="1" x14ac:dyDescent="0.3">
      <c r="A32" s="25" t="s">
        <v>0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spans="1:16" s="27" customFormat="1" x14ac:dyDescent="0.3">
      <c r="A33" s="25"/>
      <c r="B33" s="26"/>
      <c r="C33" s="26"/>
      <c r="D33" s="26"/>
      <c r="E33" s="26"/>
      <c r="F33" s="26"/>
      <c r="G33" s="26"/>
      <c r="H33" s="28">
        <v>2010</v>
      </c>
      <c r="I33" s="26"/>
      <c r="J33" s="26"/>
      <c r="K33" s="26"/>
      <c r="L33" s="26"/>
      <c r="M33" s="26"/>
      <c r="N33" s="26"/>
      <c r="O33" s="26"/>
    </row>
    <row r="34" spans="1:16" x14ac:dyDescent="0.3">
      <c r="A34" s="15" t="s">
        <v>142</v>
      </c>
      <c r="B34" s="15"/>
      <c r="C34" s="15"/>
      <c r="D34" s="15"/>
      <c r="E34" s="15"/>
      <c r="F34" s="15"/>
      <c r="H34" s="17" t="s">
        <v>143</v>
      </c>
      <c r="I34" s="17" t="s">
        <v>143</v>
      </c>
      <c r="J34" s="17" t="s">
        <v>143</v>
      </c>
      <c r="K34" s="17" t="s">
        <v>143</v>
      </c>
      <c r="L34" s="17" t="s">
        <v>143</v>
      </c>
      <c r="M34" s="17" t="s">
        <v>143</v>
      </c>
      <c r="N34" s="3" t="s">
        <v>2</v>
      </c>
      <c r="O34" s="3"/>
      <c r="P34" s="3" t="s">
        <v>40</v>
      </c>
    </row>
    <row r="35" spans="1:16" x14ac:dyDescent="0.3">
      <c r="A35" s="3" t="s">
        <v>5</v>
      </c>
      <c r="B35" s="3" t="s">
        <v>6</v>
      </c>
      <c r="C35" s="3" t="s">
        <v>7</v>
      </c>
      <c r="D35" s="3" t="s">
        <v>8</v>
      </c>
      <c r="E35" s="3" t="s">
        <v>9</v>
      </c>
      <c r="F35" s="3" t="s">
        <v>10</v>
      </c>
      <c r="G35" s="3" t="s">
        <v>11</v>
      </c>
      <c r="H35" s="3" t="s">
        <v>12</v>
      </c>
      <c r="I35" s="3" t="s">
        <v>13</v>
      </c>
      <c r="J35" s="3" t="s">
        <v>14</v>
      </c>
      <c r="K35" s="3" t="s">
        <v>15</v>
      </c>
      <c r="L35" s="3" t="s">
        <v>16</v>
      </c>
      <c r="M35" s="3" t="s">
        <v>17</v>
      </c>
      <c r="N35" s="3" t="s">
        <v>1</v>
      </c>
      <c r="O35" s="3"/>
      <c r="P35" s="3" t="s">
        <v>19</v>
      </c>
    </row>
    <row r="36" spans="1:16" x14ac:dyDescent="0.3">
      <c r="A36" s="4" t="s">
        <v>20</v>
      </c>
      <c r="B36" s="5">
        <v>664807</v>
      </c>
      <c r="C36" s="5">
        <v>544768</v>
      </c>
      <c r="D36" s="5">
        <v>852371</v>
      </c>
      <c r="E36" s="5">
        <v>761418</v>
      </c>
      <c r="F36" s="5">
        <v>1232279</v>
      </c>
      <c r="G36" s="5">
        <v>1545950</v>
      </c>
      <c r="H36" s="5">
        <v>1239156</v>
      </c>
      <c r="I36" s="5">
        <v>969046</v>
      </c>
      <c r="J36" s="5">
        <v>1122203</v>
      </c>
      <c r="K36" s="5">
        <v>831219</v>
      </c>
      <c r="L36" s="5">
        <v>640639</v>
      </c>
      <c r="M36" s="5">
        <v>688213</v>
      </c>
      <c r="N36" s="5">
        <v>11103708</v>
      </c>
      <c r="O36" s="16"/>
      <c r="P36" s="14">
        <v>0.18423033778054013</v>
      </c>
    </row>
    <row r="37" spans="1:16" x14ac:dyDescent="0.3">
      <c r="A37" s="4" t="s">
        <v>21</v>
      </c>
      <c r="B37" s="5">
        <v>422661</v>
      </c>
      <c r="C37" s="5">
        <v>412960</v>
      </c>
      <c r="D37" s="5">
        <v>503610</v>
      </c>
      <c r="E37" s="5">
        <v>488207</v>
      </c>
      <c r="F37" s="5">
        <v>495210</v>
      </c>
      <c r="G37" s="5">
        <v>556414</v>
      </c>
      <c r="H37" s="5">
        <v>718883</v>
      </c>
      <c r="I37" s="5">
        <v>515944</v>
      </c>
      <c r="J37" s="5">
        <v>298598</v>
      </c>
      <c r="K37" s="5">
        <v>375945</v>
      </c>
      <c r="L37" s="5">
        <v>404166</v>
      </c>
      <c r="M37" s="5">
        <v>510010</v>
      </c>
      <c r="N37" s="5">
        <v>5716066</v>
      </c>
      <c r="O37" s="16"/>
      <c r="P37" s="14">
        <v>9.4839739117406618E-2</v>
      </c>
    </row>
    <row r="38" spans="1:16" x14ac:dyDescent="0.3">
      <c r="A38" s="4" t="s">
        <v>22</v>
      </c>
      <c r="B38" s="5">
        <v>463903</v>
      </c>
      <c r="C38" s="5">
        <v>391272</v>
      </c>
      <c r="D38" s="5">
        <v>485535</v>
      </c>
      <c r="E38" s="5">
        <v>445254</v>
      </c>
      <c r="F38" s="5">
        <v>492032</v>
      </c>
      <c r="G38" s="5">
        <v>576398</v>
      </c>
      <c r="H38" s="5">
        <v>355326</v>
      </c>
      <c r="I38" s="5">
        <v>304192</v>
      </c>
      <c r="J38" s="5">
        <v>305972</v>
      </c>
      <c r="K38" s="5">
        <v>372031</v>
      </c>
      <c r="L38" s="5">
        <v>333298</v>
      </c>
      <c r="M38" s="5">
        <v>329406</v>
      </c>
      <c r="N38" s="5">
        <v>4860513</v>
      </c>
      <c r="O38" s="16"/>
      <c r="P38" s="14">
        <v>8.064458753568686E-2</v>
      </c>
    </row>
    <row r="39" spans="1:16" x14ac:dyDescent="0.3">
      <c r="A39" s="4" t="s">
        <v>23</v>
      </c>
      <c r="B39" s="5">
        <v>203942</v>
      </c>
      <c r="C39" s="5">
        <v>195640</v>
      </c>
      <c r="D39" s="5">
        <v>219974</v>
      </c>
      <c r="E39" s="5">
        <v>184409</v>
      </c>
      <c r="F39" s="5">
        <v>204573</v>
      </c>
      <c r="G39" s="5">
        <v>253382</v>
      </c>
      <c r="H39" s="5">
        <v>165525</v>
      </c>
      <c r="I39" s="5">
        <v>146886</v>
      </c>
      <c r="J39" s="5">
        <v>111670</v>
      </c>
      <c r="K39" s="5">
        <v>119406</v>
      </c>
      <c r="L39" s="5">
        <v>131087</v>
      </c>
      <c r="M39" s="5">
        <v>182598</v>
      </c>
      <c r="N39" s="5">
        <v>2129024</v>
      </c>
      <c r="O39" s="16"/>
      <c r="P39" s="14">
        <v>3.5324308840152918E-2</v>
      </c>
    </row>
    <row r="40" spans="1:16" x14ac:dyDescent="0.3">
      <c r="A40" s="4" t="s">
        <v>58</v>
      </c>
      <c r="B40" s="5">
        <v>207888</v>
      </c>
      <c r="C40" s="5">
        <v>201002</v>
      </c>
      <c r="D40" s="5">
        <v>251114</v>
      </c>
      <c r="E40" s="5">
        <v>186364</v>
      </c>
      <c r="F40" s="5">
        <v>183604</v>
      </c>
      <c r="G40" s="5">
        <v>258127</v>
      </c>
      <c r="H40" s="5">
        <v>245713</v>
      </c>
      <c r="I40" s="5">
        <v>165031</v>
      </c>
      <c r="J40" s="5">
        <v>99600</v>
      </c>
      <c r="K40" s="5">
        <v>113333</v>
      </c>
      <c r="L40" s="5">
        <v>142047</v>
      </c>
      <c r="M40" s="5">
        <v>210658</v>
      </c>
      <c r="N40" s="5">
        <v>2263082</v>
      </c>
      <c r="O40" s="16"/>
      <c r="P40" s="14">
        <v>3.7548570377126299E-2</v>
      </c>
    </row>
    <row r="41" spans="1:16" x14ac:dyDescent="0.3">
      <c r="A41" s="4" t="s">
        <v>25</v>
      </c>
      <c r="B41" s="5">
        <v>81892</v>
      </c>
      <c r="C41" s="5">
        <v>72363</v>
      </c>
      <c r="D41" s="5">
        <v>64313</v>
      </c>
      <c r="E41" s="5">
        <v>55981</v>
      </c>
      <c r="F41" s="5">
        <v>58271</v>
      </c>
      <c r="G41" s="5">
        <v>88139</v>
      </c>
      <c r="H41" s="5">
        <v>45998</v>
      </c>
      <c r="I41" s="5">
        <v>39163</v>
      </c>
      <c r="J41" s="5">
        <v>35195</v>
      </c>
      <c r="K41" s="5">
        <v>39047</v>
      </c>
      <c r="L41" s="5">
        <v>41374</v>
      </c>
      <c r="M41" s="5">
        <v>54275</v>
      </c>
      <c r="N41" s="5">
        <v>686886</v>
      </c>
      <c r="O41" s="16"/>
      <c r="P41" s="14">
        <v>1.1396664951629139E-2</v>
      </c>
    </row>
    <row r="42" spans="1:16" x14ac:dyDescent="0.3">
      <c r="A42" s="4" t="s">
        <v>26</v>
      </c>
      <c r="B42" s="5">
        <v>105511</v>
      </c>
      <c r="C42" s="5">
        <v>90098</v>
      </c>
      <c r="D42" s="5">
        <v>117299</v>
      </c>
      <c r="E42" s="5">
        <v>113131</v>
      </c>
      <c r="F42" s="5">
        <v>125667</v>
      </c>
      <c r="G42" s="5">
        <v>151843</v>
      </c>
      <c r="H42" s="5">
        <v>110983</v>
      </c>
      <c r="I42" s="5">
        <v>103394</v>
      </c>
      <c r="J42" s="5">
        <v>91464</v>
      </c>
      <c r="K42" s="5">
        <v>105855</v>
      </c>
      <c r="L42" s="5">
        <v>104673</v>
      </c>
      <c r="M42" s="5">
        <v>118150</v>
      </c>
      <c r="N42" s="5">
        <v>1339298</v>
      </c>
      <c r="O42" s="16"/>
      <c r="P42" s="14">
        <v>2.222134470113964E-2</v>
      </c>
    </row>
    <row r="43" spans="1:16" x14ac:dyDescent="0.3">
      <c r="A43" s="4" t="s">
        <v>27</v>
      </c>
      <c r="B43" s="5">
        <v>33049</v>
      </c>
      <c r="C43" s="5">
        <v>25574</v>
      </c>
      <c r="D43" s="5">
        <v>37065</v>
      </c>
      <c r="E43" s="5">
        <v>34490</v>
      </c>
      <c r="F43" s="5">
        <v>37518</v>
      </c>
      <c r="G43" s="5">
        <v>48354</v>
      </c>
      <c r="H43" s="5">
        <v>41786</v>
      </c>
      <c r="I43" s="5">
        <v>33469</v>
      </c>
      <c r="J43" s="5">
        <v>30252</v>
      </c>
      <c r="K43" s="5">
        <v>30507</v>
      </c>
      <c r="L43" s="5">
        <v>28542</v>
      </c>
      <c r="M43" s="5">
        <v>34813</v>
      </c>
      <c r="N43" s="5">
        <v>408046</v>
      </c>
      <c r="O43" s="16"/>
      <c r="P43" s="14">
        <v>6.7702115734670143E-3</v>
      </c>
    </row>
    <row r="44" spans="1:16" x14ac:dyDescent="0.3">
      <c r="B44" s="5"/>
      <c r="C44" s="5"/>
      <c r="D44" s="5"/>
      <c r="G44" s="5"/>
      <c r="H44" s="5"/>
      <c r="I44" s="5"/>
      <c r="J44" s="5"/>
      <c r="K44" s="5"/>
      <c r="L44" s="5"/>
      <c r="M44" s="5"/>
      <c r="N44" s="5"/>
      <c r="P44" s="14"/>
    </row>
    <row r="45" spans="1:16" ht="16.2" x14ac:dyDescent="0.3">
      <c r="A45" s="4" t="s">
        <v>144</v>
      </c>
      <c r="B45" s="5">
        <v>2183653</v>
      </c>
      <c r="C45" s="5">
        <v>1933677</v>
      </c>
      <c r="D45" s="5">
        <v>2531281</v>
      </c>
      <c r="E45" s="5">
        <v>2269254</v>
      </c>
      <c r="F45" s="5">
        <v>2829154</v>
      </c>
      <c r="G45" s="5">
        <v>3478607</v>
      </c>
      <c r="H45" s="5">
        <v>2923370</v>
      </c>
      <c r="I45" s="5">
        <v>2277125</v>
      </c>
      <c r="J45" s="5">
        <v>2094954</v>
      </c>
      <c r="K45" s="5">
        <v>1987343</v>
      </c>
      <c r="L45" s="5">
        <v>1825826</v>
      </c>
      <c r="M45" s="5">
        <v>2128123</v>
      </c>
      <c r="N45" s="5">
        <v>28506623</v>
      </c>
      <c r="O45" s="16"/>
      <c r="P45" s="14">
        <v>0.4729757648771486</v>
      </c>
    </row>
    <row r="46" spans="1:16" x14ac:dyDescent="0.3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16"/>
      <c r="P46" s="14"/>
    </row>
    <row r="47" spans="1:16" x14ac:dyDescent="0.3">
      <c r="A47" s="4" t="s">
        <v>51</v>
      </c>
      <c r="B47" s="5">
        <v>1707634.6</v>
      </c>
      <c r="C47" s="5">
        <v>1580058</v>
      </c>
      <c r="D47" s="5">
        <v>1816797.7</v>
      </c>
      <c r="E47" s="5">
        <v>1548995.2</v>
      </c>
      <c r="F47" s="5">
        <v>1616253</v>
      </c>
      <c r="G47" s="5">
        <v>1607849.8</v>
      </c>
      <c r="H47" s="5">
        <v>1823951.9</v>
      </c>
      <c r="I47" s="5">
        <v>1718648.2</v>
      </c>
      <c r="J47" s="5">
        <v>1301427.3999999999</v>
      </c>
      <c r="K47" s="5">
        <v>1574686.3</v>
      </c>
      <c r="L47" s="4">
        <v>1698639.2</v>
      </c>
      <c r="M47" s="4">
        <v>2020411.7</v>
      </c>
      <c r="N47" s="5">
        <v>20015353</v>
      </c>
      <c r="P47" s="14">
        <v>0.33209043717528841</v>
      </c>
    </row>
    <row r="48" spans="1:16" x14ac:dyDescent="0.3">
      <c r="A48" s="10" t="s">
        <v>43</v>
      </c>
      <c r="B48" s="5">
        <v>442247</v>
      </c>
      <c r="C48" s="5">
        <v>420932</v>
      </c>
      <c r="D48" s="5">
        <v>510099</v>
      </c>
      <c r="E48" s="5">
        <v>447597</v>
      </c>
      <c r="F48" s="5">
        <v>459214</v>
      </c>
      <c r="G48" s="5">
        <v>533766</v>
      </c>
      <c r="H48" s="5">
        <v>586099</v>
      </c>
      <c r="I48" s="5">
        <v>417896</v>
      </c>
      <c r="J48" s="5">
        <v>272959</v>
      </c>
      <c r="K48" s="5">
        <v>354501</v>
      </c>
      <c r="L48" s="5">
        <v>402237</v>
      </c>
      <c r="M48" s="5">
        <v>526113</v>
      </c>
      <c r="N48" s="5">
        <v>5383108</v>
      </c>
      <c r="O48" s="16"/>
      <c r="P48" s="20" t="s">
        <v>44</v>
      </c>
    </row>
    <row r="49" spans="1:16" x14ac:dyDescent="0.3">
      <c r="A49" s="12" t="s">
        <v>77</v>
      </c>
      <c r="B49" s="5">
        <v>445754</v>
      </c>
      <c r="C49" s="5">
        <v>535668</v>
      </c>
      <c r="D49" s="5">
        <v>579585</v>
      </c>
      <c r="E49" s="5">
        <v>679844</v>
      </c>
      <c r="F49" s="5">
        <v>968167</v>
      </c>
      <c r="G49" s="5">
        <v>1416276</v>
      </c>
      <c r="H49" s="5">
        <v>2018914</v>
      </c>
      <c r="I49" s="5">
        <v>1753639</v>
      </c>
      <c r="J49" s="5">
        <v>1189716</v>
      </c>
      <c r="K49" s="5">
        <v>853273</v>
      </c>
      <c r="L49" s="5">
        <v>590187</v>
      </c>
      <c r="M49" s="5">
        <v>717791</v>
      </c>
      <c r="N49" s="5">
        <v>11748814</v>
      </c>
      <c r="O49" s="16"/>
      <c r="P49" s="14">
        <v>0.19493379794756299</v>
      </c>
    </row>
    <row r="50" spans="1:16" x14ac:dyDescent="0.3">
      <c r="A50" s="10" t="s">
        <v>46</v>
      </c>
      <c r="B50" s="5">
        <v>167074</v>
      </c>
      <c r="C50" s="5">
        <v>189106</v>
      </c>
      <c r="D50" s="5">
        <v>218197</v>
      </c>
      <c r="E50" s="5">
        <v>225643</v>
      </c>
      <c r="F50" s="5">
        <v>273232</v>
      </c>
      <c r="G50" s="5">
        <v>412789</v>
      </c>
      <c r="H50" s="5">
        <v>461080</v>
      </c>
      <c r="I50" s="5">
        <v>413470</v>
      </c>
      <c r="J50" s="5">
        <v>330444</v>
      </c>
      <c r="K50" s="5">
        <v>287287</v>
      </c>
      <c r="L50" s="5">
        <v>229515</v>
      </c>
      <c r="M50" s="5">
        <v>257274</v>
      </c>
      <c r="N50" s="5">
        <v>3465111</v>
      </c>
      <c r="O50" s="16"/>
      <c r="P50" s="20" t="s">
        <v>44</v>
      </c>
    </row>
    <row r="51" spans="1:16" x14ac:dyDescent="0.3">
      <c r="A51" s="12" t="s">
        <v>33</v>
      </c>
      <c r="B51" s="5">
        <v>2153388.6</v>
      </c>
      <c r="C51" s="5">
        <v>2115726</v>
      </c>
      <c r="D51" s="5">
        <v>2396382.7000000002</v>
      </c>
      <c r="E51" s="5">
        <v>2228839.2000000002</v>
      </c>
      <c r="F51" s="5">
        <v>2584420</v>
      </c>
      <c r="G51" s="5">
        <v>3024125.8</v>
      </c>
      <c r="H51" s="5">
        <v>3842865.9</v>
      </c>
      <c r="I51" s="5">
        <v>3472287.2</v>
      </c>
      <c r="J51" s="5">
        <v>2491143.4</v>
      </c>
      <c r="K51" s="5">
        <v>2427959.2999999998</v>
      </c>
      <c r="L51" s="5">
        <v>2288826.2000000002</v>
      </c>
      <c r="M51" s="5">
        <v>2738202.7</v>
      </c>
      <c r="N51" s="5">
        <v>31764167</v>
      </c>
      <c r="O51" s="16"/>
      <c r="P51" s="20"/>
    </row>
    <row r="52" spans="1:16" x14ac:dyDescent="0.3">
      <c r="B52" s="5"/>
      <c r="C52" s="5"/>
      <c r="D52" s="5"/>
      <c r="E52" s="5"/>
      <c r="G52" s="5"/>
      <c r="H52" s="5"/>
      <c r="I52" s="5"/>
      <c r="K52" s="5"/>
      <c r="L52" s="5"/>
      <c r="M52" s="5"/>
      <c r="N52" s="5"/>
      <c r="P52" s="14"/>
    </row>
    <row r="53" spans="1:16" x14ac:dyDescent="0.3">
      <c r="A53" s="4" t="s">
        <v>64</v>
      </c>
      <c r="B53" s="5">
        <v>4337041.5999999996</v>
      </c>
      <c r="C53" s="5">
        <v>4049403</v>
      </c>
      <c r="D53" s="5">
        <v>4927663.7</v>
      </c>
      <c r="E53" s="5">
        <v>4498093.2</v>
      </c>
      <c r="F53" s="5">
        <v>5413574</v>
      </c>
      <c r="G53" s="5">
        <v>6502732.7999999998</v>
      </c>
      <c r="H53" s="5">
        <v>6766235.9000000004</v>
      </c>
      <c r="I53" s="5">
        <v>5749412.2000000002</v>
      </c>
      <c r="J53" s="5">
        <v>4586097.4000000004</v>
      </c>
      <c r="K53" s="5">
        <v>4415302.3</v>
      </c>
      <c r="L53" s="5">
        <v>4114652.2</v>
      </c>
      <c r="M53" s="5">
        <v>4866325.7</v>
      </c>
      <c r="N53" s="5">
        <v>60270790</v>
      </c>
      <c r="O53" s="16"/>
      <c r="P53" s="14">
        <v>1</v>
      </c>
    </row>
    <row r="54" spans="1:16" x14ac:dyDescent="0.3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16"/>
      <c r="P54" s="14"/>
    </row>
    <row r="55" spans="1:16" x14ac:dyDescent="0.3">
      <c r="A55" s="4" t="s">
        <v>145</v>
      </c>
      <c r="B55" s="14"/>
      <c r="C55" s="14"/>
      <c r="D55" s="1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6" x14ac:dyDescent="0.3">
      <c r="B56" s="4" t="s">
        <v>237</v>
      </c>
    </row>
    <row r="57" spans="1:16" s="29" customFormat="1" ht="16.2" x14ac:dyDescent="0.3">
      <c r="A57" s="29" t="s">
        <v>224</v>
      </c>
      <c r="B57" s="31" t="s">
        <v>6</v>
      </c>
      <c r="C57" s="31" t="s">
        <v>7</v>
      </c>
      <c r="D57" s="31" t="s">
        <v>8</v>
      </c>
      <c r="E57" s="31" t="s">
        <v>9</v>
      </c>
      <c r="F57" s="31" t="s">
        <v>10</v>
      </c>
      <c r="G57" s="31" t="s">
        <v>11</v>
      </c>
      <c r="H57" s="31" t="s">
        <v>12</v>
      </c>
      <c r="I57" s="31" t="s">
        <v>13</v>
      </c>
      <c r="J57" s="31" t="s">
        <v>14</v>
      </c>
      <c r="K57" s="31" t="s">
        <v>15</v>
      </c>
      <c r="L57" s="31" t="s">
        <v>16</v>
      </c>
      <c r="M57" s="31" t="s">
        <v>17</v>
      </c>
    </row>
    <row r="58" spans="1:16" x14ac:dyDescent="0.3">
      <c r="A58" s="15" t="s">
        <v>50</v>
      </c>
      <c r="B58" s="10"/>
      <c r="C58" s="10"/>
      <c r="D58" s="10"/>
    </row>
    <row r="59" spans="1:16" x14ac:dyDescent="0.3">
      <c r="A59" s="4" t="s">
        <v>21</v>
      </c>
      <c r="B59" s="10" t="s">
        <v>135</v>
      </c>
      <c r="C59" s="10" t="s">
        <v>135</v>
      </c>
      <c r="D59" s="10" t="s">
        <v>135</v>
      </c>
      <c r="E59" s="10" t="s">
        <v>135</v>
      </c>
      <c r="F59" s="10" t="s">
        <v>135</v>
      </c>
      <c r="G59" s="10" t="s">
        <v>135</v>
      </c>
      <c r="H59" s="206">
        <v>-1.0526052222684358E-2</v>
      </c>
      <c r="I59" s="206">
        <v>-3.9469399779821064E-2</v>
      </c>
      <c r="J59" s="14">
        <v>2.7950622576172646E-2</v>
      </c>
      <c r="K59" s="206">
        <v>-1.932463525249704E-2</v>
      </c>
      <c r="L59" s="14">
        <v>8.4215396643953222E-2</v>
      </c>
      <c r="M59" s="14">
        <v>7.2706417521225072E-2</v>
      </c>
    </row>
    <row r="60" spans="1:16" x14ac:dyDescent="0.3">
      <c r="A60" s="4" t="s">
        <v>51</v>
      </c>
      <c r="B60" s="10" t="s">
        <v>135</v>
      </c>
      <c r="C60" s="10" t="s">
        <v>135</v>
      </c>
      <c r="D60" s="10" t="s">
        <v>135</v>
      </c>
      <c r="E60" s="10" t="s">
        <v>135</v>
      </c>
      <c r="F60" s="10" t="s">
        <v>135</v>
      </c>
      <c r="G60" s="10" t="s">
        <v>135</v>
      </c>
      <c r="H60" s="206">
        <v>4.7526637078532635E-2</v>
      </c>
      <c r="I60" s="206">
        <v>-0.11295982505320168</v>
      </c>
      <c r="J60" s="14">
        <v>1.6534306869518952E-2</v>
      </c>
      <c r="K60" s="206">
        <v>-9.1885602865789839E-2</v>
      </c>
      <c r="L60" s="206">
        <v>-9.2388365934331432E-2</v>
      </c>
      <c r="M60" s="14">
        <v>4.8130635949098867E-2</v>
      </c>
    </row>
    <row r="61" spans="1:16" x14ac:dyDescent="0.3">
      <c r="A61" s="10" t="s">
        <v>43</v>
      </c>
      <c r="B61" s="10" t="s">
        <v>135</v>
      </c>
      <c r="C61" s="10" t="s">
        <v>135</v>
      </c>
      <c r="D61" s="10" t="s">
        <v>135</v>
      </c>
      <c r="E61" s="10" t="s">
        <v>135</v>
      </c>
      <c r="F61" s="10" t="s">
        <v>135</v>
      </c>
      <c r="G61" s="10" t="s">
        <v>135</v>
      </c>
      <c r="H61" s="206">
        <v>-6.3658187439323388E-2</v>
      </c>
      <c r="I61" s="206">
        <v>-5.5834465991538566E-2</v>
      </c>
      <c r="J61" s="14">
        <v>3.4807425290977766E-2</v>
      </c>
      <c r="K61" s="14">
        <v>1.6502069105587856E-2</v>
      </c>
      <c r="L61" s="14">
        <v>3.8912382500863915E-2</v>
      </c>
      <c r="M61" s="14">
        <v>9.7408731584279429E-2</v>
      </c>
    </row>
    <row r="62" spans="1:16" x14ac:dyDescent="0.3">
      <c r="A62" s="12" t="s">
        <v>45</v>
      </c>
      <c r="B62" s="10" t="s">
        <v>135</v>
      </c>
      <c r="C62" s="10" t="s">
        <v>135</v>
      </c>
      <c r="D62" s="10" t="s">
        <v>135</v>
      </c>
      <c r="E62" s="10" t="s">
        <v>135</v>
      </c>
      <c r="F62" s="10" t="s">
        <v>135</v>
      </c>
      <c r="G62" s="10" t="s">
        <v>135</v>
      </c>
      <c r="H62" s="206">
        <v>-3.4377392994451472E-2</v>
      </c>
      <c r="I62" s="206">
        <v>-4.5707811014695725E-2</v>
      </c>
      <c r="J62" s="206">
        <v>-6.4570031839531455E-3</v>
      </c>
      <c r="K62" s="206">
        <v>-2.9458332796185982E-2</v>
      </c>
      <c r="L62" s="206">
        <v>-9.4224372952979307E-3</v>
      </c>
      <c r="M62" s="14">
        <v>3.4932173850048272E-2</v>
      </c>
    </row>
    <row r="63" spans="1:16" x14ac:dyDescent="0.3">
      <c r="A63" s="10" t="s">
        <v>52</v>
      </c>
      <c r="B63" s="10" t="s">
        <v>135</v>
      </c>
      <c r="C63" s="10" t="s">
        <v>135</v>
      </c>
      <c r="D63" s="10" t="s">
        <v>135</v>
      </c>
      <c r="E63" s="10" t="s">
        <v>135</v>
      </c>
      <c r="F63" s="10" t="s">
        <v>135</v>
      </c>
      <c r="G63" s="10" t="s">
        <v>135</v>
      </c>
      <c r="H63" s="14">
        <v>3.1946733755530495E-3</v>
      </c>
      <c r="I63" s="206">
        <v>-1.6929886086052191E-2</v>
      </c>
      <c r="J63" s="14">
        <v>3.2308046143975984E-2</v>
      </c>
      <c r="K63" s="206">
        <v>-2.1894481824795413E-2</v>
      </c>
      <c r="L63" s="206">
        <v>-1.6669934426943773E-2</v>
      </c>
      <c r="M63" s="206">
        <v>-1.658543031942598E-2</v>
      </c>
    </row>
    <row r="64" spans="1:16" ht="16.2" x14ac:dyDescent="0.3">
      <c r="A64" s="15" t="s">
        <v>226</v>
      </c>
      <c r="J64" s="5"/>
      <c r="K64" s="5"/>
    </row>
    <row r="65" spans="1:15" x14ac:dyDescent="0.3">
      <c r="A65" s="4" t="s">
        <v>20</v>
      </c>
      <c r="B65" s="10" t="s">
        <v>135</v>
      </c>
      <c r="C65" s="10" t="s">
        <v>135</v>
      </c>
      <c r="D65" s="10" t="s">
        <v>135</v>
      </c>
      <c r="E65" s="10" t="s">
        <v>135</v>
      </c>
      <c r="F65" s="10" t="s">
        <v>135</v>
      </c>
      <c r="G65" s="10" t="s">
        <v>135</v>
      </c>
      <c r="H65" s="14">
        <v>4.0066787394000436E-2</v>
      </c>
      <c r="I65" s="14">
        <v>8.0445097549548733E-2</v>
      </c>
      <c r="J65" s="206">
        <v>-2.7615324500112723E-3</v>
      </c>
      <c r="K65" s="14">
        <v>1.5547045965022455E-2</v>
      </c>
      <c r="L65" s="14">
        <v>6.7260969126138118E-3</v>
      </c>
      <c r="M65" s="14">
        <v>5.932175067893225E-2</v>
      </c>
      <c r="N65" s="5"/>
    </row>
    <row r="66" spans="1:15" x14ac:dyDescent="0.3">
      <c r="A66" s="4" t="s">
        <v>22</v>
      </c>
      <c r="B66" s="10" t="s">
        <v>135</v>
      </c>
      <c r="C66" s="10" t="s">
        <v>135</v>
      </c>
      <c r="D66" s="10" t="s">
        <v>135</v>
      </c>
      <c r="E66" s="10" t="s">
        <v>135</v>
      </c>
      <c r="F66" s="10" t="s">
        <v>135</v>
      </c>
      <c r="G66" s="10" t="s">
        <v>135</v>
      </c>
      <c r="H66" s="14">
        <v>4.8834028469630704E-2</v>
      </c>
      <c r="I66" s="14">
        <v>6.1086419103723963E-2</v>
      </c>
      <c r="J66" s="14">
        <v>3.8575425202306092E-2</v>
      </c>
      <c r="K66" s="14">
        <v>2.2535756428899743E-2</v>
      </c>
      <c r="L66" s="14">
        <v>5.12784355141645E-2</v>
      </c>
      <c r="M66" s="14">
        <v>0.11086622587323849</v>
      </c>
      <c r="N66" s="5"/>
      <c r="O66" s="14"/>
    </row>
    <row r="67" spans="1:15" x14ac:dyDescent="0.3">
      <c r="A67" s="4" t="s">
        <v>54</v>
      </c>
      <c r="B67" s="10" t="s">
        <v>135</v>
      </c>
      <c r="C67" s="10" t="s">
        <v>135</v>
      </c>
      <c r="D67" s="10" t="s">
        <v>135</v>
      </c>
      <c r="E67" s="10" t="s">
        <v>135</v>
      </c>
      <c r="F67" s="10" t="s">
        <v>135</v>
      </c>
      <c r="G67" s="10" t="s">
        <v>135</v>
      </c>
      <c r="H67" s="206">
        <v>-3.9522730705331521E-2</v>
      </c>
      <c r="I67" s="206">
        <v>-4.15696526558011E-2</v>
      </c>
      <c r="J67" s="206">
        <v>-8.1848303035730284E-3</v>
      </c>
      <c r="K67" s="206">
        <v>-2.3918396060499472E-2</v>
      </c>
      <c r="L67" s="14">
        <v>2.3503474791550648E-2</v>
      </c>
      <c r="M67" s="206">
        <v>-5.586041468143134E-4</v>
      </c>
      <c r="N67" s="5"/>
      <c r="O67" s="14"/>
    </row>
    <row r="68" spans="1:15" x14ac:dyDescent="0.3">
      <c r="A68" s="4" t="s">
        <v>55</v>
      </c>
      <c r="B68" s="10" t="s">
        <v>135</v>
      </c>
      <c r="C68" s="10" t="s">
        <v>135</v>
      </c>
      <c r="D68" s="10" t="s">
        <v>135</v>
      </c>
      <c r="E68" s="10" t="s">
        <v>135</v>
      </c>
      <c r="F68" s="10" t="s">
        <v>135</v>
      </c>
      <c r="G68" s="10" t="s">
        <v>135</v>
      </c>
      <c r="H68" s="14">
        <v>5.6842739293403277E-2</v>
      </c>
      <c r="I68" s="14">
        <v>1.8499554629130284E-2</v>
      </c>
      <c r="J68" s="14">
        <v>7.9939759036144573E-2</v>
      </c>
      <c r="K68" s="14">
        <v>4.6817784758190463E-2</v>
      </c>
      <c r="L68" s="14">
        <v>9.5890796708131817E-2</v>
      </c>
      <c r="M68" s="14">
        <v>0.10611987202005146</v>
      </c>
      <c r="N68" s="5"/>
    </row>
    <row r="69" spans="1:15" x14ac:dyDescent="0.3">
      <c r="A69" s="4" t="s">
        <v>25</v>
      </c>
      <c r="B69" s="10" t="s">
        <v>135</v>
      </c>
      <c r="C69" s="10" t="s">
        <v>135</v>
      </c>
      <c r="D69" s="10" t="s">
        <v>135</v>
      </c>
      <c r="E69" s="10" t="s">
        <v>135</v>
      </c>
      <c r="F69" s="10" t="s">
        <v>135</v>
      </c>
      <c r="G69" s="10" t="s">
        <v>135</v>
      </c>
      <c r="H69" s="206">
        <v>-7.9786077655550236E-2</v>
      </c>
      <c r="I69" s="206">
        <v>-5.2626203304139113E-2</v>
      </c>
      <c r="J69" s="14">
        <v>1.8468532461997443E-2</v>
      </c>
      <c r="K69" s="206">
        <v>-2.8119957999334137E-2</v>
      </c>
      <c r="L69" s="14">
        <v>7.818920094745492E-2</v>
      </c>
      <c r="M69" s="14">
        <v>6.8097650852141867E-2</v>
      </c>
    </row>
    <row r="70" spans="1:15" x14ac:dyDescent="0.3">
      <c r="A70" s="4" t="s">
        <v>26</v>
      </c>
      <c r="B70" s="10" t="s">
        <v>135</v>
      </c>
      <c r="C70" s="10" t="s">
        <v>135</v>
      </c>
      <c r="D70" s="10" t="s">
        <v>135</v>
      </c>
      <c r="E70" s="10" t="s">
        <v>135</v>
      </c>
      <c r="F70" s="10" t="s">
        <v>135</v>
      </c>
      <c r="G70" s="10" t="s">
        <v>135</v>
      </c>
      <c r="H70" s="14">
        <v>8.2724381211536899E-2</v>
      </c>
      <c r="I70" s="14">
        <v>4.9248505715998994E-2</v>
      </c>
      <c r="J70" s="14">
        <v>0.13313434794017318</v>
      </c>
      <c r="K70" s="14">
        <v>7.425251523310189E-2</v>
      </c>
      <c r="L70" s="14">
        <v>4.0927459803387696E-2</v>
      </c>
      <c r="M70" s="14">
        <v>7.5285653829877272E-2</v>
      </c>
    </row>
    <row r="71" spans="1:15" x14ac:dyDescent="0.3">
      <c r="A71" s="4" t="s">
        <v>27</v>
      </c>
      <c r="B71" s="10" t="s">
        <v>135</v>
      </c>
      <c r="C71" s="10" t="s">
        <v>135</v>
      </c>
      <c r="D71" s="10" t="s">
        <v>135</v>
      </c>
      <c r="E71" s="10" t="s">
        <v>135</v>
      </c>
      <c r="F71" s="10" t="s">
        <v>135</v>
      </c>
      <c r="G71" s="10" t="s">
        <v>135</v>
      </c>
      <c r="H71" s="14">
        <v>2.1729765950318287E-2</v>
      </c>
      <c r="I71" s="14">
        <v>3.1073530729929188E-3</v>
      </c>
      <c r="J71" s="206">
        <v>-8.1746661377760155E-2</v>
      </c>
      <c r="K71" s="206">
        <v>-9.9288687842134599E-2</v>
      </c>
      <c r="L71" s="206">
        <v>-8.3701212248616069E-2</v>
      </c>
      <c r="M71" s="206">
        <v>-6.2792634935225342E-2</v>
      </c>
    </row>
    <row r="72" spans="1:15" x14ac:dyDescent="0.3">
      <c r="A72" s="4" t="s">
        <v>56</v>
      </c>
      <c r="B72" s="10" t="s">
        <v>135</v>
      </c>
      <c r="C72" s="10" t="s">
        <v>135</v>
      </c>
      <c r="D72" s="10" t="s">
        <v>135</v>
      </c>
      <c r="E72" s="10" t="s">
        <v>135</v>
      </c>
      <c r="F72" s="10" t="s">
        <v>135</v>
      </c>
      <c r="G72" s="10" t="s">
        <v>135</v>
      </c>
      <c r="H72" s="14">
        <v>2.5066276249670758E-2</v>
      </c>
      <c r="I72" s="14">
        <v>3.3487401877367297E-2</v>
      </c>
      <c r="J72" s="14">
        <v>1.6445229823661998E-2</v>
      </c>
      <c r="K72" s="14">
        <v>1.017690454038382E-2</v>
      </c>
      <c r="L72" s="14">
        <v>4.232002392341877E-2</v>
      </c>
      <c r="M72" s="14">
        <v>6.9114896084483832E-2</v>
      </c>
    </row>
    <row r="73" spans="1:15" x14ac:dyDescent="0.3">
      <c r="A73" s="4" t="s">
        <v>2</v>
      </c>
      <c r="B73" s="10" t="s">
        <v>135</v>
      </c>
      <c r="C73" s="10" t="s">
        <v>135</v>
      </c>
      <c r="D73" s="10" t="s">
        <v>135</v>
      </c>
      <c r="E73" s="10" t="s">
        <v>135</v>
      </c>
      <c r="F73" s="10" t="s">
        <v>135</v>
      </c>
      <c r="G73" s="10" t="s">
        <v>135</v>
      </c>
      <c r="H73" s="14">
        <v>1.3383999809997729E-2</v>
      </c>
      <c r="I73" s="206">
        <v>-3.4444947259130276E-2</v>
      </c>
      <c r="J73" s="14">
        <v>1.0529257403037113E-2</v>
      </c>
      <c r="K73" s="206">
        <v>-3.3882617731519765E-2</v>
      </c>
      <c r="L73" s="206">
        <v>-2.0712929272612639E-2</v>
      </c>
      <c r="M73" s="14">
        <v>5.5360597832570101E-2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8638E-7530-43D7-AE9A-5CC9016D30FE}">
  <dimension ref="A1:S75"/>
  <sheetViews>
    <sheetView workbookViewId="0">
      <selection activeCell="F31" sqref="F31"/>
    </sheetView>
  </sheetViews>
  <sheetFormatPr defaultRowHeight="14.4" x14ac:dyDescent="0.3"/>
  <cols>
    <col min="1" max="1" width="15" bestFit="1" customWidth="1"/>
    <col min="2" max="2" width="9.5546875" customWidth="1"/>
    <col min="3" max="3" width="8.88671875" customWidth="1"/>
    <col min="4" max="4" width="10" customWidth="1"/>
    <col min="5" max="5" width="8.5546875" customWidth="1"/>
    <col min="6" max="6" width="9.33203125" customWidth="1"/>
    <col min="7" max="7" width="9.88671875" customWidth="1"/>
    <col min="8" max="8" width="9.44140625" customWidth="1"/>
    <col min="9" max="9" width="9.5546875" customWidth="1"/>
    <col min="10" max="10" width="9.21875" customWidth="1"/>
    <col min="11" max="11" width="8.77734375" customWidth="1"/>
    <col min="12" max="12" width="9.21875" customWidth="1"/>
    <col min="13" max="13" width="9.109375" customWidth="1"/>
    <col min="14" max="14" width="10.44140625" customWidth="1"/>
    <col min="15" max="15" width="11.88671875" customWidth="1"/>
    <col min="16" max="17" width="8.77734375"/>
    <col min="18" max="18" width="11.21875" bestFit="1" customWidth="1"/>
    <col min="19" max="256" width="8.77734375"/>
    <col min="257" max="257" width="15" bestFit="1" customWidth="1"/>
    <col min="258" max="263" width="11" bestFit="1" customWidth="1"/>
    <col min="264" max="264" width="10.77734375" bestFit="1" customWidth="1"/>
    <col min="265" max="269" width="11" bestFit="1" customWidth="1"/>
    <col min="270" max="270" width="12" bestFit="1" customWidth="1"/>
    <col min="271" max="271" width="14.77734375" bestFit="1" customWidth="1"/>
    <col min="272" max="273" width="8.77734375"/>
    <col min="274" max="274" width="11.21875" bestFit="1" customWidth="1"/>
    <col min="275" max="512" width="8.77734375"/>
    <col min="513" max="513" width="15" bestFit="1" customWidth="1"/>
    <col min="514" max="519" width="11" bestFit="1" customWidth="1"/>
    <col min="520" max="520" width="10.77734375" bestFit="1" customWidth="1"/>
    <col min="521" max="525" width="11" bestFit="1" customWidth="1"/>
    <col min="526" max="526" width="12" bestFit="1" customWidth="1"/>
    <col min="527" max="527" width="14.77734375" bestFit="1" customWidth="1"/>
    <col min="528" max="529" width="8.77734375"/>
    <col min="530" max="530" width="11.21875" bestFit="1" customWidth="1"/>
    <col min="531" max="768" width="8.77734375"/>
    <col min="769" max="769" width="15" bestFit="1" customWidth="1"/>
    <col min="770" max="775" width="11" bestFit="1" customWidth="1"/>
    <col min="776" max="776" width="10.77734375" bestFit="1" customWidth="1"/>
    <col min="777" max="781" width="11" bestFit="1" customWidth="1"/>
    <col min="782" max="782" width="12" bestFit="1" customWidth="1"/>
    <col min="783" max="783" width="14.77734375" bestFit="1" customWidth="1"/>
    <col min="784" max="785" width="8.77734375"/>
    <col min="786" max="786" width="11.21875" bestFit="1" customWidth="1"/>
    <col min="787" max="1024" width="8.77734375"/>
    <col min="1025" max="1025" width="15" bestFit="1" customWidth="1"/>
    <col min="1026" max="1031" width="11" bestFit="1" customWidth="1"/>
    <col min="1032" max="1032" width="10.77734375" bestFit="1" customWidth="1"/>
    <col min="1033" max="1037" width="11" bestFit="1" customWidth="1"/>
    <col min="1038" max="1038" width="12" bestFit="1" customWidth="1"/>
    <col min="1039" max="1039" width="14.77734375" bestFit="1" customWidth="1"/>
    <col min="1040" max="1041" width="8.77734375"/>
    <col min="1042" max="1042" width="11.21875" bestFit="1" customWidth="1"/>
    <col min="1043" max="1280" width="8.77734375"/>
    <col min="1281" max="1281" width="15" bestFit="1" customWidth="1"/>
    <col min="1282" max="1287" width="11" bestFit="1" customWidth="1"/>
    <col min="1288" max="1288" width="10.77734375" bestFit="1" customWidth="1"/>
    <col min="1289" max="1293" width="11" bestFit="1" customWidth="1"/>
    <col min="1294" max="1294" width="12" bestFit="1" customWidth="1"/>
    <col min="1295" max="1295" width="14.77734375" bestFit="1" customWidth="1"/>
    <col min="1296" max="1297" width="8.77734375"/>
    <col min="1298" max="1298" width="11.21875" bestFit="1" customWidth="1"/>
    <col min="1299" max="1536" width="8.77734375"/>
    <col min="1537" max="1537" width="15" bestFit="1" customWidth="1"/>
    <col min="1538" max="1543" width="11" bestFit="1" customWidth="1"/>
    <col min="1544" max="1544" width="10.77734375" bestFit="1" customWidth="1"/>
    <col min="1545" max="1549" width="11" bestFit="1" customWidth="1"/>
    <col min="1550" max="1550" width="12" bestFit="1" customWidth="1"/>
    <col min="1551" max="1551" width="14.77734375" bestFit="1" customWidth="1"/>
    <col min="1552" max="1553" width="8.77734375"/>
    <col min="1554" max="1554" width="11.21875" bestFit="1" customWidth="1"/>
    <col min="1555" max="1792" width="8.77734375"/>
    <col min="1793" max="1793" width="15" bestFit="1" customWidth="1"/>
    <col min="1794" max="1799" width="11" bestFit="1" customWidth="1"/>
    <col min="1800" max="1800" width="10.77734375" bestFit="1" customWidth="1"/>
    <col min="1801" max="1805" width="11" bestFit="1" customWidth="1"/>
    <col min="1806" max="1806" width="12" bestFit="1" customWidth="1"/>
    <col min="1807" max="1807" width="14.77734375" bestFit="1" customWidth="1"/>
    <col min="1808" max="1809" width="8.77734375"/>
    <col min="1810" max="1810" width="11.21875" bestFit="1" customWidth="1"/>
    <col min="1811" max="2048" width="8.77734375"/>
    <col min="2049" max="2049" width="15" bestFit="1" customWidth="1"/>
    <col min="2050" max="2055" width="11" bestFit="1" customWidth="1"/>
    <col min="2056" max="2056" width="10.77734375" bestFit="1" customWidth="1"/>
    <col min="2057" max="2061" width="11" bestFit="1" customWidth="1"/>
    <col min="2062" max="2062" width="12" bestFit="1" customWidth="1"/>
    <col min="2063" max="2063" width="14.77734375" bestFit="1" customWidth="1"/>
    <col min="2064" max="2065" width="8.77734375"/>
    <col min="2066" max="2066" width="11.21875" bestFit="1" customWidth="1"/>
    <col min="2067" max="2304" width="8.77734375"/>
    <col min="2305" max="2305" width="15" bestFit="1" customWidth="1"/>
    <col min="2306" max="2311" width="11" bestFit="1" customWidth="1"/>
    <col min="2312" max="2312" width="10.77734375" bestFit="1" customWidth="1"/>
    <col min="2313" max="2317" width="11" bestFit="1" customWidth="1"/>
    <col min="2318" max="2318" width="12" bestFit="1" customWidth="1"/>
    <col min="2319" max="2319" width="14.77734375" bestFit="1" customWidth="1"/>
    <col min="2320" max="2321" width="8.77734375"/>
    <col min="2322" max="2322" width="11.21875" bestFit="1" customWidth="1"/>
    <col min="2323" max="2560" width="8.77734375"/>
    <col min="2561" max="2561" width="15" bestFit="1" customWidth="1"/>
    <col min="2562" max="2567" width="11" bestFit="1" customWidth="1"/>
    <col min="2568" max="2568" width="10.77734375" bestFit="1" customWidth="1"/>
    <col min="2569" max="2573" width="11" bestFit="1" customWidth="1"/>
    <col min="2574" max="2574" width="12" bestFit="1" customWidth="1"/>
    <col min="2575" max="2575" width="14.77734375" bestFit="1" customWidth="1"/>
    <col min="2576" max="2577" width="8.77734375"/>
    <col min="2578" max="2578" width="11.21875" bestFit="1" customWidth="1"/>
    <col min="2579" max="2816" width="8.77734375"/>
    <col min="2817" max="2817" width="15" bestFit="1" customWidth="1"/>
    <col min="2818" max="2823" width="11" bestFit="1" customWidth="1"/>
    <col min="2824" max="2824" width="10.77734375" bestFit="1" customWidth="1"/>
    <col min="2825" max="2829" width="11" bestFit="1" customWidth="1"/>
    <col min="2830" max="2830" width="12" bestFit="1" customWidth="1"/>
    <col min="2831" max="2831" width="14.77734375" bestFit="1" customWidth="1"/>
    <col min="2832" max="2833" width="8.77734375"/>
    <col min="2834" max="2834" width="11.21875" bestFit="1" customWidth="1"/>
    <col min="2835" max="3072" width="8.77734375"/>
    <col min="3073" max="3073" width="15" bestFit="1" customWidth="1"/>
    <col min="3074" max="3079" width="11" bestFit="1" customWidth="1"/>
    <col min="3080" max="3080" width="10.77734375" bestFit="1" customWidth="1"/>
    <col min="3081" max="3085" width="11" bestFit="1" customWidth="1"/>
    <col min="3086" max="3086" width="12" bestFit="1" customWidth="1"/>
    <col min="3087" max="3087" width="14.77734375" bestFit="1" customWidth="1"/>
    <col min="3088" max="3089" width="8.77734375"/>
    <col min="3090" max="3090" width="11.21875" bestFit="1" customWidth="1"/>
    <col min="3091" max="3328" width="8.77734375"/>
    <col min="3329" max="3329" width="15" bestFit="1" customWidth="1"/>
    <col min="3330" max="3335" width="11" bestFit="1" customWidth="1"/>
    <col min="3336" max="3336" width="10.77734375" bestFit="1" customWidth="1"/>
    <col min="3337" max="3341" width="11" bestFit="1" customWidth="1"/>
    <col min="3342" max="3342" width="12" bestFit="1" customWidth="1"/>
    <col min="3343" max="3343" width="14.77734375" bestFit="1" customWidth="1"/>
    <col min="3344" max="3345" width="8.77734375"/>
    <col min="3346" max="3346" width="11.21875" bestFit="1" customWidth="1"/>
    <col min="3347" max="3584" width="8.77734375"/>
    <col min="3585" max="3585" width="15" bestFit="1" customWidth="1"/>
    <col min="3586" max="3591" width="11" bestFit="1" customWidth="1"/>
    <col min="3592" max="3592" width="10.77734375" bestFit="1" customWidth="1"/>
    <col min="3593" max="3597" width="11" bestFit="1" customWidth="1"/>
    <col min="3598" max="3598" width="12" bestFit="1" customWidth="1"/>
    <col min="3599" max="3599" width="14.77734375" bestFit="1" customWidth="1"/>
    <col min="3600" max="3601" width="8.77734375"/>
    <col min="3602" max="3602" width="11.21875" bestFit="1" customWidth="1"/>
    <col min="3603" max="3840" width="8.77734375"/>
    <col min="3841" max="3841" width="15" bestFit="1" customWidth="1"/>
    <col min="3842" max="3847" width="11" bestFit="1" customWidth="1"/>
    <col min="3848" max="3848" width="10.77734375" bestFit="1" customWidth="1"/>
    <col min="3849" max="3853" width="11" bestFit="1" customWidth="1"/>
    <col min="3854" max="3854" width="12" bestFit="1" customWidth="1"/>
    <col min="3855" max="3855" width="14.77734375" bestFit="1" customWidth="1"/>
    <col min="3856" max="3857" width="8.77734375"/>
    <col min="3858" max="3858" width="11.21875" bestFit="1" customWidth="1"/>
    <col min="3859" max="4096" width="8.77734375"/>
    <col min="4097" max="4097" width="15" bestFit="1" customWidth="1"/>
    <col min="4098" max="4103" width="11" bestFit="1" customWidth="1"/>
    <col min="4104" max="4104" width="10.77734375" bestFit="1" customWidth="1"/>
    <col min="4105" max="4109" width="11" bestFit="1" customWidth="1"/>
    <col min="4110" max="4110" width="12" bestFit="1" customWidth="1"/>
    <col min="4111" max="4111" width="14.77734375" bestFit="1" customWidth="1"/>
    <col min="4112" max="4113" width="8.77734375"/>
    <col min="4114" max="4114" width="11.21875" bestFit="1" customWidth="1"/>
    <col min="4115" max="4352" width="8.77734375"/>
    <col min="4353" max="4353" width="15" bestFit="1" customWidth="1"/>
    <col min="4354" max="4359" width="11" bestFit="1" customWidth="1"/>
    <col min="4360" max="4360" width="10.77734375" bestFit="1" customWidth="1"/>
    <col min="4361" max="4365" width="11" bestFit="1" customWidth="1"/>
    <col min="4366" max="4366" width="12" bestFit="1" customWidth="1"/>
    <col min="4367" max="4367" width="14.77734375" bestFit="1" customWidth="1"/>
    <col min="4368" max="4369" width="8.77734375"/>
    <col min="4370" max="4370" width="11.21875" bestFit="1" customWidth="1"/>
    <col min="4371" max="4608" width="8.77734375"/>
    <col min="4609" max="4609" width="15" bestFit="1" customWidth="1"/>
    <col min="4610" max="4615" width="11" bestFit="1" customWidth="1"/>
    <col min="4616" max="4616" width="10.77734375" bestFit="1" customWidth="1"/>
    <col min="4617" max="4621" width="11" bestFit="1" customWidth="1"/>
    <col min="4622" max="4622" width="12" bestFit="1" customWidth="1"/>
    <col min="4623" max="4623" width="14.77734375" bestFit="1" customWidth="1"/>
    <col min="4624" max="4625" width="8.77734375"/>
    <col min="4626" max="4626" width="11.21875" bestFit="1" customWidth="1"/>
    <col min="4627" max="4864" width="8.77734375"/>
    <col min="4865" max="4865" width="15" bestFit="1" customWidth="1"/>
    <col min="4866" max="4871" width="11" bestFit="1" customWidth="1"/>
    <col min="4872" max="4872" width="10.77734375" bestFit="1" customWidth="1"/>
    <col min="4873" max="4877" width="11" bestFit="1" customWidth="1"/>
    <col min="4878" max="4878" width="12" bestFit="1" customWidth="1"/>
    <col min="4879" max="4879" width="14.77734375" bestFit="1" customWidth="1"/>
    <col min="4880" max="4881" width="8.77734375"/>
    <col min="4882" max="4882" width="11.21875" bestFit="1" customWidth="1"/>
    <col min="4883" max="5120" width="8.77734375"/>
    <col min="5121" max="5121" width="15" bestFit="1" customWidth="1"/>
    <col min="5122" max="5127" width="11" bestFit="1" customWidth="1"/>
    <col min="5128" max="5128" width="10.77734375" bestFit="1" customWidth="1"/>
    <col min="5129" max="5133" width="11" bestFit="1" customWidth="1"/>
    <col min="5134" max="5134" width="12" bestFit="1" customWidth="1"/>
    <col min="5135" max="5135" width="14.77734375" bestFit="1" customWidth="1"/>
    <col min="5136" max="5137" width="8.77734375"/>
    <col min="5138" max="5138" width="11.21875" bestFit="1" customWidth="1"/>
    <col min="5139" max="5376" width="8.77734375"/>
    <col min="5377" max="5377" width="15" bestFit="1" customWidth="1"/>
    <col min="5378" max="5383" width="11" bestFit="1" customWidth="1"/>
    <col min="5384" max="5384" width="10.77734375" bestFit="1" customWidth="1"/>
    <col min="5385" max="5389" width="11" bestFit="1" customWidth="1"/>
    <col min="5390" max="5390" width="12" bestFit="1" customWidth="1"/>
    <col min="5391" max="5391" width="14.77734375" bestFit="1" customWidth="1"/>
    <col min="5392" max="5393" width="8.77734375"/>
    <col min="5394" max="5394" width="11.21875" bestFit="1" customWidth="1"/>
    <col min="5395" max="5632" width="8.77734375"/>
    <col min="5633" max="5633" width="15" bestFit="1" customWidth="1"/>
    <col min="5634" max="5639" width="11" bestFit="1" customWidth="1"/>
    <col min="5640" max="5640" width="10.77734375" bestFit="1" customWidth="1"/>
    <col min="5641" max="5645" width="11" bestFit="1" customWidth="1"/>
    <col min="5646" max="5646" width="12" bestFit="1" customWidth="1"/>
    <col min="5647" max="5647" width="14.77734375" bestFit="1" customWidth="1"/>
    <col min="5648" max="5649" width="8.77734375"/>
    <col min="5650" max="5650" width="11.21875" bestFit="1" customWidth="1"/>
    <col min="5651" max="5888" width="8.77734375"/>
    <col min="5889" max="5889" width="15" bestFit="1" customWidth="1"/>
    <col min="5890" max="5895" width="11" bestFit="1" customWidth="1"/>
    <col min="5896" max="5896" width="10.77734375" bestFit="1" customWidth="1"/>
    <col min="5897" max="5901" width="11" bestFit="1" customWidth="1"/>
    <col min="5902" max="5902" width="12" bestFit="1" customWidth="1"/>
    <col min="5903" max="5903" width="14.77734375" bestFit="1" customWidth="1"/>
    <col min="5904" max="5905" width="8.77734375"/>
    <col min="5906" max="5906" width="11.21875" bestFit="1" customWidth="1"/>
    <col min="5907" max="6144" width="8.77734375"/>
    <col min="6145" max="6145" width="15" bestFit="1" customWidth="1"/>
    <col min="6146" max="6151" width="11" bestFit="1" customWidth="1"/>
    <col min="6152" max="6152" width="10.77734375" bestFit="1" customWidth="1"/>
    <col min="6153" max="6157" width="11" bestFit="1" customWidth="1"/>
    <col min="6158" max="6158" width="12" bestFit="1" customWidth="1"/>
    <col min="6159" max="6159" width="14.77734375" bestFit="1" customWidth="1"/>
    <col min="6160" max="6161" width="8.77734375"/>
    <col min="6162" max="6162" width="11.21875" bestFit="1" customWidth="1"/>
    <col min="6163" max="6400" width="8.77734375"/>
    <col min="6401" max="6401" width="15" bestFit="1" customWidth="1"/>
    <col min="6402" max="6407" width="11" bestFit="1" customWidth="1"/>
    <col min="6408" max="6408" width="10.77734375" bestFit="1" customWidth="1"/>
    <col min="6409" max="6413" width="11" bestFit="1" customWidth="1"/>
    <col min="6414" max="6414" width="12" bestFit="1" customWidth="1"/>
    <col min="6415" max="6415" width="14.77734375" bestFit="1" customWidth="1"/>
    <col min="6416" max="6417" width="8.77734375"/>
    <col min="6418" max="6418" width="11.21875" bestFit="1" customWidth="1"/>
    <col min="6419" max="6656" width="8.77734375"/>
    <col min="6657" max="6657" width="15" bestFit="1" customWidth="1"/>
    <col min="6658" max="6663" width="11" bestFit="1" customWidth="1"/>
    <col min="6664" max="6664" width="10.77734375" bestFit="1" customWidth="1"/>
    <col min="6665" max="6669" width="11" bestFit="1" customWidth="1"/>
    <col min="6670" max="6670" width="12" bestFit="1" customWidth="1"/>
    <col min="6671" max="6671" width="14.77734375" bestFit="1" customWidth="1"/>
    <col min="6672" max="6673" width="8.77734375"/>
    <col min="6674" max="6674" width="11.21875" bestFit="1" customWidth="1"/>
    <col min="6675" max="6912" width="8.77734375"/>
    <col min="6913" max="6913" width="15" bestFit="1" customWidth="1"/>
    <col min="6914" max="6919" width="11" bestFit="1" customWidth="1"/>
    <col min="6920" max="6920" width="10.77734375" bestFit="1" customWidth="1"/>
    <col min="6921" max="6925" width="11" bestFit="1" customWidth="1"/>
    <col min="6926" max="6926" width="12" bestFit="1" customWidth="1"/>
    <col min="6927" max="6927" width="14.77734375" bestFit="1" customWidth="1"/>
    <col min="6928" max="6929" width="8.77734375"/>
    <col min="6930" max="6930" width="11.21875" bestFit="1" customWidth="1"/>
    <col min="6931" max="7168" width="8.77734375"/>
    <col min="7169" max="7169" width="15" bestFit="1" customWidth="1"/>
    <col min="7170" max="7175" width="11" bestFit="1" customWidth="1"/>
    <col min="7176" max="7176" width="10.77734375" bestFit="1" customWidth="1"/>
    <col min="7177" max="7181" width="11" bestFit="1" customWidth="1"/>
    <col min="7182" max="7182" width="12" bestFit="1" customWidth="1"/>
    <col min="7183" max="7183" width="14.77734375" bestFit="1" customWidth="1"/>
    <col min="7184" max="7185" width="8.77734375"/>
    <col min="7186" max="7186" width="11.21875" bestFit="1" customWidth="1"/>
    <col min="7187" max="7424" width="8.77734375"/>
    <col min="7425" max="7425" width="15" bestFit="1" customWidth="1"/>
    <col min="7426" max="7431" width="11" bestFit="1" customWidth="1"/>
    <col min="7432" max="7432" width="10.77734375" bestFit="1" customWidth="1"/>
    <col min="7433" max="7437" width="11" bestFit="1" customWidth="1"/>
    <col min="7438" max="7438" width="12" bestFit="1" customWidth="1"/>
    <col min="7439" max="7439" width="14.77734375" bestFit="1" customWidth="1"/>
    <col min="7440" max="7441" width="8.77734375"/>
    <col min="7442" max="7442" width="11.21875" bestFit="1" customWidth="1"/>
    <col min="7443" max="7680" width="8.77734375"/>
    <col min="7681" max="7681" width="15" bestFit="1" customWidth="1"/>
    <col min="7682" max="7687" width="11" bestFit="1" customWidth="1"/>
    <col min="7688" max="7688" width="10.77734375" bestFit="1" customWidth="1"/>
    <col min="7689" max="7693" width="11" bestFit="1" customWidth="1"/>
    <col min="7694" max="7694" width="12" bestFit="1" customWidth="1"/>
    <col min="7695" max="7695" width="14.77734375" bestFit="1" customWidth="1"/>
    <col min="7696" max="7697" width="8.77734375"/>
    <col min="7698" max="7698" width="11.21875" bestFit="1" customWidth="1"/>
    <col min="7699" max="7936" width="8.77734375"/>
    <col min="7937" max="7937" width="15" bestFit="1" customWidth="1"/>
    <col min="7938" max="7943" width="11" bestFit="1" customWidth="1"/>
    <col min="7944" max="7944" width="10.77734375" bestFit="1" customWidth="1"/>
    <col min="7945" max="7949" width="11" bestFit="1" customWidth="1"/>
    <col min="7950" max="7950" width="12" bestFit="1" customWidth="1"/>
    <col min="7951" max="7951" width="14.77734375" bestFit="1" customWidth="1"/>
    <col min="7952" max="7953" width="8.77734375"/>
    <col min="7954" max="7954" width="11.21875" bestFit="1" customWidth="1"/>
    <col min="7955" max="8192" width="8.77734375"/>
    <col min="8193" max="8193" width="15" bestFit="1" customWidth="1"/>
    <col min="8194" max="8199" width="11" bestFit="1" customWidth="1"/>
    <col min="8200" max="8200" width="10.77734375" bestFit="1" customWidth="1"/>
    <col min="8201" max="8205" width="11" bestFit="1" customWidth="1"/>
    <col min="8206" max="8206" width="12" bestFit="1" customWidth="1"/>
    <col min="8207" max="8207" width="14.77734375" bestFit="1" customWidth="1"/>
    <col min="8208" max="8209" width="8.77734375"/>
    <col min="8210" max="8210" width="11.21875" bestFit="1" customWidth="1"/>
    <col min="8211" max="8448" width="8.77734375"/>
    <col min="8449" max="8449" width="15" bestFit="1" customWidth="1"/>
    <col min="8450" max="8455" width="11" bestFit="1" customWidth="1"/>
    <col min="8456" max="8456" width="10.77734375" bestFit="1" customWidth="1"/>
    <col min="8457" max="8461" width="11" bestFit="1" customWidth="1"/>
    <col min="8462" max="8462" width="12" bestFit="1" customWidth="1"/>
    <col min="8463" max="8463" width="14.77734375" bestFit="1" customWidth="1"/>
    <col min="8464" max="8465" width="8.77734375"/>
    <col min="8466" max="8466" width="11.21875" bestFit="1" customWidth="1"/>
    <col min="8467" max="8704" width="8.77734375"/>
    <col min="8705" max="8705" width="15" bestFit="1" customWidth="1"/>
    <col min="8706" max="8711" width="11" bestFit="1" customWidth="1"/>
    <col min="8712" max="8712" width="10.77734375" bestFit="1" customWidth="1"/>
    <col min="8713" max="8717" width="11" bestFit="1" customWidth="1"/>
    <col min="8718" max="8718" width="12" bestFit="1" customWidth="1"/>
    <col min="8719" max="8719" width="14.77734375" bestFit="1" customWidth="1"/>
    <col min="8720" max="8721" width="8.77734375"/>
    <col min="8722" max="8722" width="11.21875" bestFit="1" customWidth="1"/>
    <col min="8723" max="8960" width="8.77734375"/>
    <col min="8961" max="8961" width="15" bestFit="1" customWidth="1"/>
    <col min="8962" max="8967" width="11" bestFit="1" customWidth="1"/>
    <col min="8968" max="8968" width="10.77734375" bestFit="1" customWidth="1"/>
    <col min="8969" max="8973" width="11" bestFit="1" customWidth="1"/>
    <col min="8974" max="8974" width="12" bestFit="1" customWidth="1"/>
    <col min="8975" max="8975" width="14.77734375" bestFit="1" customWidth="1"/>
    <col min="8976" max="8977" width="8.77734375"/>
    <col min="8978" max="8978" width="11.21875" bestFit="1" customWidth="1"/>
    <col min="8979" max="9216" width="8.77734375"/>
    <col min="9217" max="9217" width="15" bestFit="1" customWidth="1"/>
    <col min="9218" max="9223" width="11" bestFit="1" customWidth="1"/>
    <col min="9224" max="9224" width="10.77734375" bestFit="1" customWidth="1"/>
    <col min="9225" max="9229" width="11" bestFit="1" customWidth="1"/>
    <col min="9230" max="9230" width="12" bestFit="1" customWidth="1"/>
    <col min="9231" max="9231" width="14.77734375" bestFit="1" customWidth="1"/>
    <col min="9232" max="9233" width="8.77734375"/>
    <col min="9234" max="9234" width="11.21875" bestFit="1" customWidth="1"/>
    <col min="9235" max="9472" width="8.77734375"/>
    <col min="9473" max="9473" width="15" bestFit="1" customWidth="1"/>
    <col min="9474" max="9479" width="11" bestFit="1" customWidth="1"/>
    <col min="9480" max="9480" width="10.77734375" bestFit="1" customWidth="1"/>
    <col min="9481" max="9485" width="11" bestFit="1" customWidth="1"/>
    <col min="9486" max="9486" width="12" bestFit="1" customWidth="1"/>
    <col min="9487" max="9487" width="14.77734375" bestFit="1" customWidth="1"/>
    <col min="9488" max="9489" width="8.77734375"/>
    <col min="9490" max="9490" width="11.21875" bestFit="1" customWidth="1"/>
    <col min="9491" max="9728" width="8.77734375"/>
    <col min="9729" max="9729" width="15" bestFit="1" customWidth="1"/>
    <col min="9730" max="9735" width="11" bestFit="1" customWidth="1"/>
    <col min="9736" max="9736" width="10.77734375" bestFit="1" customWidth="1"/>
    <col min="9737" max="9741" width="11" bestFit="1" customWidth="1"/>
    <col min="9742" max="9742" width="12" bestFit="1" customWidth="1"/>
    <col min="9743" max="9743" width="14.77734375" bestFit="1" customWidth="1"/>
    <col min="9744" max="9745" width="8.77734375"/>
    <col min="9746" max="9746" width="11.21875" bestFit="1" customWidth="1"/>
    <col min="9747" max="9984" width="8.77734375"/>
    <col min="9985" max="9985" width="15" bestFit="1" customWidth="1"/>
    <col min="9986" max="9991" width="11" bestFit="1" customWidth="1"/>
    <col min="9992" max="9992" width="10.77734375" bestFit="1" customWidth="1"/>
    <col min="9993" max="9997" width="11" bestFit="1" customWidth="1"/>
    <col min="9998" max="9998" width="12" bestFit="1" customWidth="1"/>
    <col min="9999" max="9999" width="14.77734375" bestFit="1" customWidth="1"/>
    <col min="10000" max="10001" width="8.77734375"/>
    <col min="10002" max="10002" width="11.21875" bestFit="1" customWidth="1"/>
    <col min="10003" max="10240" width="8.77734375"/>
    <col min="10241" max="10241" width="15" bestFit="1" customWidth="1"/>
    <col min="10242" max="10247" width="11" bestFit="1" customWidth="1"/>
    <col min="10248" max="10248" width="10.77734375" bestFit="1" customWidth="1"/>
    <col min="10249" max="10253" width="11" bestFit="1" customWidth="1"/>
    <col min="10254" max="10254" width="12" bestFit="1" customWidth="1"/>
    <col min="10255" max="10255" width="14.77734375" bestFit="1" customWidth="1"/>
    <col min="10256" max="10257" width="8.77734375"/>
    <col min="10258" max="10258" width="11.21875" bestFit="1" customWidth="1"/>
    <col min="10259" max="10496" width="8.77734375"/>
    <col min="10497" max="10497" width="15" bestFit="1" customWidth="1"/>
    <col min="10498" max="10503" width="11" bestFit="1" customWidth="1"/>
    <col min="10504" max="10504" width="10.77734375" bestFit="1" customWidth="1"/>
    <col min="10505" max="10509" width="11" bestFit="1" customWidth="1"/>
    <col min="10510" max="10510" width="12" bestFit="1" customWidth="1"/>
    <col min="10511" max="10511" width="14.77734375" bestFit="1" customWidth="1"/>
    <col min="10512" max="10513" width="8.77734375"/>
    <col min="10514" max="10514" width="11.21875" bestFit="1" customWidth="1"/>
    <col min="10515" max="10752" width="8.77734375"/>
    <col min="10753" max="10753" width="15" bestFit="1" customWidth="1"/>
    <col min="10754" max="10759" width="11" bestFit="1" customWidth="1"/>
    <col min="10760" max="10760" width="10.77734375" bestFit="1" customWidth="1"/>
    <col min="10761" max="10765" width="11" bestFit="1" customWidth="1"/>
    <col min="10766" max="10766" width="12" bestFit="1" customWidth="1"/>
    <col min="10767" max="10767" width="14.77734375" bestFit="1" customWidth="1"/>
    <col min="10768" max="10769" width="8.77734375"/>
    <col min="10770" max="10770" width="11.21875" bestFit="1" customWidth="1"/>
    <col min="10771" max="11008" width="8.77734375"/>
    <col min="11009" max="11009" width="15" bestFit="1" customWidth="1"/>
    <col min="11010" max="11015" width="11" bestFit="1" customWidth="1"/>
    <col min="11016" max="11016" width="10.77734375" bestFit="1" customWidth="1"/>
    <col min="11017" max="11021" width="11" bestFit="1" customWidth="1"/>
    <col min="11022" max="11022" width="12" bestFit="1" customWidth="1"/>
    <col min="11023" max="11023" width="14.77734375" bestFit="1" customWidth="1"/>
    <col min="11024" max="11025" width="8.77734375"/>
    <col min="11026" max="11026" width="11.21875" bestFit="1" customWidth="1"/>
    <col min="11027" max="11264" width="8.77734375"/>
    <col min="11265" max="11265" width="15" bestFit="1" customWidth="1"/>
    <col min="11266" max="11271" width="11" bestFit="1" customWidth="1"/>
    <col min="11272" max="11272" width="10.77734375" bestFit="1" customWidth="1"/>
    <col min="11273" max="11277" width="11" bestFit="1" customWidth="1"/>
    <col min="11278" max="11278" width="12" bestFit="1" customWidth="1"/>
    <col min="11279" max="11279" width="14.77734375" bestFit="1" customWidth="1"/>
    <col min="11280" max="11281" width="8.77734375"/>
    <col min="11282" max="11282" width="11.21875" bestFit="1" customWidth="1"/>
    <col min="11283" max="11520" width="8.77734375"/>
    <col min="11521" max="11521" width="15" bestFit="1" customWidth="1"/>
    <col min="11522" max="11527" width="11" bestFit="1" customWidth="1"/>
    <col min="11528" max="11528" width="10.77734375" bestFit="1" customWidth="1"/>
    <col min="11529" max="11533" width="11" bestFit="1" customWidth="1"/>
    <col min="11534" max="11534" width="12" bestFit="1" customWidth="1"/>
    <col min="11535" max="11535" width="14.77734375" bestFit="1" customWidth="1"/>
    <col min="11536" max="11537" width="8.77734375"/>
    <col min="11538" max="11538" width="11.21875" bestFit="1" customWidth="1"/>
    <col min="11539" max="11776" width="8.77734375"/>
    <col min="11777" max="11777" width="15" bestFit="1" customWidth="1"/>
    <col min="11778" max="11783" width="11" bestFit="1" customWidth="1"/>
    <col min="11784" max="11784" width="10.77734375" bestFit="1" customWidth="1"/>
    <col min="11785" max="11789" width="11" bestFit="1" customWidth="1"/>
    <col min="11790" max="11790" width="12" bestFit="1" customWidth="1"/>
    <col min="11791" max="11791" width="14.77734375" bestFit="1" customWidth="1"/>
    <col min="11792" max="11793" width="8.77734375"/>
    <col min="11794" max="11794" width="11.21875" bestFit="1" customWidth="1"/>
    <col min="11795" max="12032" width="8.77734375"/>
    <col min="12033" max="12033" width="15" bestFit="1" customWidth="1"/>
    <col min="12034" max="12039" width="11" bestFit="1" customWidth="1"/>
    <col min="12040" max="12040" width="10.77734375" bestFit="1" customWidth="1"/>
    <col min="12041" max="12045" width="11" bestFit="1" customWidth="1"/>
    <col min="12046" max="12046" width="12" bestFit="1" customWidth="1"/>
    <col min="12047" max="12047" width="14.77734375" bestFit="1" customWidth="1"/>
    <col min="12048" max="12049" width="8.77734375"/>
    <col min="12050" max="12050" width="11.21875" bestFit="1" customWidth="1"/>
    <col min="12051" max="12288" width="8.77734375"/>
    <col min="12289" max="12289" width="15" bestFit="1" customWidth="1"/>
    <col min="12290" max="12295" width="11" bestFit="1" customWidth="1"/>
    <col min="12296" max="12296" width="10.77734375" bestFit="1" customWidth="1"/>
    <col min="12297" max="12301" width="11" bestFit="1" customWidth="1"/>
    <col min="12302" max="12302" width="12" bestFit="1" customWidth="1"/>
    <col min="12303" max="12303" width="14.77734375" bestFit="1" customWidth="1"/>
    <col min="12304" max="12305" width="8.77734375"/>
    <col min="12306" max="12306" width="11.21875" bestFit="1" customWidth="1"/>
    <col min="12307" max="12544" width="8.77734375"/>
    <col min="12545" max="12545" width="15" bestFit="1" customWidth="1"/>
    <col min="12546" max="12551" width="11" bestFit="1" customWidth="1"/>
    <col min="12552" max="12552" width="10.77734375" bestFit="1" customWidth="1"/>
    <col min="12553" max="12557" width="11" bestFit="1" customWidth="1"/>
    <col min="12558" max="12558" width="12" bestFit="1" customWidth="1"/>
    <col min="12559" max="12559" width="14.77734375" bestFit="1" customWidth="1"/>
    <col min="12560" max="12561" width="8.77734375"/>
    <col min="12562" max="12562" width="11.21875" bestFit="1" customWidth="1"/>
    <col min="12563" max="12800" width="8.77734375"/>
    <col min="12801" max="12801" width="15" bestFit="1" customWidth="1"/>
    <col min="12802" max="12807" width="11" bestFit="1" customWidth="1"/>
    <col min="12808" max="12808" width="10.77734375" bestFit="1" customWidth="1"/>
    <col min="12809" max="12813" width="11" bestFit="1" customWidth="1"/>
    <col min="12814" max="12814" width="12" bestFit="1" customWidth="1"/>
    <col min="12815" max="12815" width="14.77734375" bestFit="1" customWidth="1"/>
    <col min="12816" max="12817" width="8.77734375"/>
    <col min="12818" max="12818" width="11.21875" bestFit="1" customWidth="1"/>
    <col min="12819" max="13056" width="8.77734375"/>
    <col min="13057" max="13057" width="15" bestFit="1" customWidth="1"/>
    <col min="13058" max="13063" width="11" bestFit="1" customWidth="1"/>
    <col min="13064" max="13064" width="10.77734375" bestFit="1" customWidth="1"/>
    <col min="13065" max="13069" width="11" bestFit="1" customWidth="1"/>
    <col min="13070" max="13070" width="12" bestFit="1" customWidth="1"/>
    <col min="13071" max="13071" width="14.77734375" bestFit="1" customWidth="1"/>
    <col min="13072" max="13073" width="8.77734375"/>
    <col min="13074" max="13074" width="11.21875" bestFit="1" customWidth="1"/>
    <col min="13075" max="13312" width="8.77734375"/>
    <col min="13313" max="13313" width="15" bestFit="1" customWidth="1"/>
    <col min="13314" max="13319" width="11" bestFit="1" customWidth="1"/>
    <col min="13320" max="13320" width="10.77734375" bestFit="1" customWidth="1"/>
    <col min="13321" max="13325" width="11" bestFit="1" customWidth="1"/>
    <col min="13326" max="13326" width="12" bestFit="1" customWidth="1"/>
    <col min="13327" max="13327" width="14.77734375" bestFit="1" customWidth="1"/>
    <col min="13328" max="13329" width="8.77734375"/>
    <col min="13330" max="13330" width="11.21875" bestFit="1" customWidth="1"/>
    <col min="13331" max="13568" width="8.77734375"/>
    <col min="13569" max="13569" width="15" bestFit="1" customWidth="1"/>
    <col min="13570" max="13575" width="11" bestFit="1" customWidth="1"/>
    <col min="13576" max="13576" width="10.77734375" bestFit="1" customWidth="1"/>
    <col min="13577" max="13581" width="11" bestFit="1" customWidth="1"/>
    <col min="13582" max="13582" width="12" bestFit="1" customWidth="1"/>
    <col min="13583" max="13583" width="14.77734375" bestFit="1" customWidth="1"/>
    <col min="13584" max="13585" width="8.77734375"/>
    <col min="13586" max="13586" width="11.21875" bestFit="1" customWidth="1"/>
    <col min="13587" max="13824" width="8.77734375"/>
    <col min="13825" max="13825" width="15" bestFit="1" customWidth="1"/>
    <col min="13826" max="13831" width="11" bestFit="1" customWidth="1"/>
    <col min="13832" max="13832" width="10.77734375" bestFit="1" customWidth="1"/>
    <col min="13833" max="13837" width="11" bestFit="1" customWidth="1"/>
    <col min="13838" max="13838" width="12" bestFit="1" customWidth="1"/>
    <col min="13839" max="13839" width="14.77734375" bestFit="1" customWidth="1"/>
    <col min="13840" max="13841" width="8.77734375"/>
    <col min="13842" max="13842" width="11.21875" bestFit="1" customWidth="1"/>
    <col min="13843" max="14080" width="8.77734375"/>
    <col min="14081" max="14081" width="15" bestFit="1" customWidth="1"/>
    <col min="14082" max="14087" width="11" bestFit="1" customWidth="1"/>
    <col min="14088" max="14088" width="10.77734375" bestFit="1" customWidth="1"/>
    <col min="14089" max="14093" width="11" bestFit="1" customWidth="1"/>
    <col min="14094" max="14094" width="12" bestFit="1" customWidth="1"/>
    <col min="14095" max="14095" width="14.77734375" bestFit="1" customWidth="1"/>
    <col min="14096" max="14097" width="8.77734375"/>
    <col min="14098" max="14098" width="11.21875" bestFit="1" customWidth="1"/>
    <col min="14099" max="14336" width="8.77734375"/>
    <col min="14337" max="14337" width="15" bestFit="1" customWidth="1"/>
    <col min="14338" max="14343" width="11" bestFit="1" customWidth="1"/>
    <col min="14344" max="14344" width="10.77734375" bestFit="1" customWidth="1"/>
    <col min="14345" max="14349" width="11" bestFit="1" customWidth="1"/>
    <col min="14350" max="14350" width="12" bestFit="1" customWidth="1"/>
    <col min="14351" max="14351" width="14.77734375" bestFit="1" customWidth="1"/>
    <col min="14352" max="14353" width="8.77734375"/>
    <col min="14354" max="14354" width="11.21875" bestFit="1" customWidth="1"/>
    <col min="14355" max="14592" width="8.77734375"/>
    <col min="14593" max="14593" width="15" bestFit="1" customWidth="1"/>
    <col min="14594" max="14599" width="11" bestFit="1" customWidth="1"/>
    <col min="14600" max="14600" width="10.77734375" bestFit="1" customWidth="1"/>
    <col min="14601" max="14605" width="11" bestFit="1" customWidth="1"/>
    <col min="14606" max="14606" width="12" bestFit="1" customWidth="1"/>
    <col min="14607" max="14607" width="14.77734375" bestFit="1" customWidth="1"/>
    <col min="14608" max="14609" width="8.77734375"/>
    <col min="14610" max="14610" width="11.21875" bestFit="1" customWidth="1"/>
    <col min="14611" max="14848" width="8.77734375"/>
    <col min="14849" max="14849" width="15" bestFit="1" customWidth="1"/>
    <col min="14850" max="14855" width="11" bestFit="1" customWidth="1"/>
    <col min="14856" max="14856" width="10.77734375" bestFit="1" customWidth="1"/>
    <col min="14857" max="14861" width="11" bestFit="1" customWidth="1"/>
    <col min="14862" max="14862" width="12" bestFit="1" customWidth="1"/>
    <col min="14863" max="14863" width="14.77734375" bestFit="1" customWidth="1"/>
    <col min="14864" max="14865" width="8.77734375"/>
    <col min="14866" max="14866" width="11.21875" bestFit="1" customWidth="1"/>
    <col min="14867" max="15104" width="8.77734375"/>
    <col min="15105" max="15105" width="15" bestFit="1" customWidth="1"/>
    <col min="15106" max="15111" width="11" bestFit="1" customWidth="1"/>
    <col min="15112" max="15112" width="10.77734375" bestFit="1" customWidth="1"/>
    <col min="15113" max="15117" width="11" bestFit="1" customWidth="1"/>
    <col min="15118" max="15118" width="12" bestFit="1" customWidth="1"/>
    <col min="15119" max="15119" width="14.77734375" bestFit="1" customWidth="1"/>
    <col min="15120" max="15121" width="8.77734375"/>
    <col min="15122" max="15122" width="11.21875" bestFit="1" customWidth="1"/>
    <col min="15123" max="15360" width="8.77734375"/>
    <col min="15361" max="15361" width="15" bestFit="1" customWidth="1"/>
    <col min="15362" max="15367" width="11" bestFit="1" customWidth="1"/>
    <col min="15368" max="15368" width="10.77734375" bestFit="1" customWidth="1"/>
    <col min="15369" max="15373" width="11" bestFit="1" customWidth="1"/>
    <col min="15374" max="15374" width="12" bestFit="1" customWidth="1"/>
    <col min="15375" max="15375" width="14.77734375" bestFit="1" customWidth="1"/>
    <col min="15376" max="15377" width="8.77734375"/>
    <col min="15378" max="15378" width="11.21875" bestFit="1" customWidth="1"/>
    <col min="15379" max="15616" width="8.77734375"/>
    <col min="15617" max="15617" width="15" bestFit="1" customWidth="1"/>
    <col min="15618" max="15623" width="11" bestFit="1" customWidth="1"/>
    <col min="15624" max="15624" width="10.77734375" bestFit="1" customWidth="1"/>
    <col min="15625" max="15629" width="11" bestFit="1" customWidth="1"/>
    <col min="15630" max="15630" width="12" bestFit="1" customWidth="1"/>
    <col min="15631" max="15631" width="14.77734375" bestFit="1" customWidth="1"/>
    <col min="15632" max="15633" width="8.77734375"/>
    <col min="15634" max="15634" width="11.21875" bestFit="1" customWidth="1"/>
    <col min="15635" max="15872" width="8.77734375"/>
    <col min="15873" max="15873" width="15" bestFit="1" customWidth="1"/>
    <col min="15874" max="15879" width="11" bestFit="1" customWidth="1"/>
    <col min="15880" max="15880" width="10.77734375" bestFit="1" customWidth="1"/>
    <col min="15881" max="15885" width="11" bestFit="1" customWidth="1"/>
    <col min="15886" max="15886" width="12" bestFit="1" customWidth="1"/>
    <col min="15887" max="15887" width="14.77734375" bestFit="1" customWidth="1"/>
    <col min="15888" max="15889" width="8.77734375"/>
    <col min="15890" max="15890" width="11.21875" bestFit="1" customWidth="1"/>
    <col min="15891" max="16128" width="8.77734375"/>
    <col min="16129" max="16129" width="15" bestFit="1" customWidth="1"/>
    <col min="16130" max="16135" width="11" bestFit="1" customWidth="1"/>
    <col min="16136" max="16136" width="10.77734375" bestFit="1" customWidth="1"/>
    <col min="16137" max="16141" width="11" bestFit="1" customWidth="1"/>
    <col min="16142" max="16142" width="12" bestFit="1" customWidth="1"/>
    <col min="16143" max="16143" width="14.77734375" bestFit="1" customWidth="1"/>
    <col min="16144" max="16145" width="8.77734375"/>
    <col min="16146" max="16146" width="11.21875" bestFit="1" customWidth="1"/>
    <col min="16147" max="16384" width="8.77734375"/>
  </cols>
  <sheetData>
    <row r="1" spans="1:17" ht="16.2" x14ac:dyDescent="0.3">
      <c r="A1" s="184" t="s">
        <v>274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2" x14ac:dyDescent="0.3">
      <c r="A2" s="25" t="s">
        <v>146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7" x14ac:dyDescent="0.3">
      <c r="A3" s="27" t="s">
        <v>155</v>
      </c>
      <c r="B3" s="33"/>
      <c r="C3" s="33"/>
      <c r="D3" s="33"/>
      <c r="E3" s="33"/>
      <c r="F3" s="33"/>
      <c r="G3" s="49">
        <v>2010</v>
      </c>
      <c r="H3" s="32"/>
      <c r="I3" s="32"/>
      <c r="J3" s="32"/>
      <c r="K3" s="33"/>
      <c r="L3" s="33"/>
      <c r="M3" s="33"/>
      <c r="N3" s="33"/>
      <c r="O3" s="33"/>
    </row>
    <row r="4" spans="1:17" ht="16.2" x14ac:dyDescent="0.3">
      <c r="A4" s="40" t="s">
        <v>275</v>
      </c>
      <c r="B4" s="187" t="s">
        <v>147</v>
      </c>
      <c r="C4" s="187" t="s">
        <v>147</v>
      </c>
      <c r="D4" s="187" t="s">
        <v>147</v>
      </c>
      <c r="E4" s="187" t="s">
        <v>147</v>
      </c>
      <c r="F4" s="187" t="s">
        <v>147</v>
      </c>
      <c r="G4" s="187" t="s">
        <v>147</v>
      </c>
      <c r="H4" s="188" t="s">
        <v>143</v>
      </c>
      <c r="I4" s="188" t="s">
        <v>143</v>
      </c>
      <c r="J4" s="188" t="s">
        <v>143</v>
      </c>
      <c r="K4" s="188" t="s">
        <v>143</v>
      </c>
      <c r="L4" s="188" t="s">
        <v>143</v>
      </c>
      <c r="M4" s="188" t="s">
        <v>143</v>
      </c>
      <c r="N4" s="3" t="s">
        <v>2</v>
      </c>
      <c r="O4" s="3" t="s">
        <v>3</v>
      </c>
    </row>
    <row r="5" spans="1:17" ht="16.2" x14ac:dyDescent="0.3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57</v>
      </c>
      <c r="O5" s="3" t="s">
        <v>172</v>
      </c>
      <c r="Q5" s="3"/>
    </row>
    <row r="6" spans="1:17" x14ac:dyDescent="0.3">
      <c r="A6" t="s">
        <v>20</v>
      </c>
      <c r="B6" s="5">
        <v>664807</v>
      </c>
      <c r="C6" s="5">
        <v>544768</v>
      </c>
      <c r="D6" s="5">
        <v>852371</v>
      </c>
      <c r="E6" s="5">
        <v>761418</v>
      </c>
      <c r="F6" s="5">
        <v>1232279</v>
      </c>
      <c r="G6" s="5">
        <v>1545950</v>
      </c>
      <c r="H6" s="71">
        <v>1239156</v>
      </c>
      <c r="I6" s="71">
        <v>969046</v>
      </c>
      <c r="J6" s="71">
        <v>1122203</v>
      </c>
      <c r="K6" s="71">
        <v>831219</v>
      </c>
      <c r="L6" s="71">
        <v>640639</v>
      </c>
      <c r="M6" s="71">
        <v>688213</v>
      </c>
      <c r="N6" s="5">
        <v>11103708</v>
      </c>
      <c r="O6" s="206">
        <v>-7.3070263355477047E-2</v>
      </c>
      <c r="Q6" s="47"/>
    </row>
    <row r="7" spans="1:17" x14ac:dyDescent="0.3">
      <c r="A7" t="s">
        <v>21</v>
      </c>
      <c r="B7" s="5">
        <v>422661</v>
      </c>
      <c r="C7" s="5">
        <v>412960</v>
      </c>
      <c r="D7" s="5">
        <v>503610</v>
      </c>
      <c r="E7" s="5">
        <v>488207</v>
      </c>
      <c r="F7" s="5">
        <v>495210</v>
      </c>
      <c r="G7" s="5">
        <v>556414</v>
      </c>
      <c r="H7" s="71">
        <v>718883</v>
      </c>
      <c r="I7" s="71">
        <v>515944</v>
      </c>
      <c r="J7" s="71">
        <v>298598</v>
      </c>
      <c r="K7" s="71">
        <v>375945</v>
      </c>
      <c r="L7" s="71">
        <v>404166</v>
      </c>
      <c r="M7" s="71">
        <v>510010</v>
      </c>
      <c r="N7" s="5">
        <v>5716066</v>
      </c>
      <c r="O7" s="14">
        <v>3.3549841081793784E-2</v>
      </c>
      <c r="Q7" s="47"/>
    </row>
    <row r="8" spans="1:17" x14ac:dyDescent="0.3">
      <c r="A8" t="s">
        <v>22</v>
      </c>
      <c r="B8" s="5">
        <v>463903</v>
      </c>
      <c r="C8" s="5">
        <v>391272</v>
      </c>
      <c r="D8" s="5">
        <v>485535</v>
      </c>
      <c r="E8" s="5">
        <v>445254</v>
      </c>
      <c r="F8" s="5">
        <v>492032</v>
      </c>
      <c r="G8" s="5">
        <v>576398</v>
      </c>
      <c r="H8" s="71">
        <v>355326</v>
      </c>
      <c r="I8" s="71">
        <v>304192</v>
      </c>
      <c r="J8" s="71">
        <v>305972</v>
      </c>
      <c r="K8" s="71">
        <v>372031</v>
      </c>
      <c r="L8" s="71">
        <v>333298</v>
      </c>
      <c r="M8" s="71">
        <v>329406</v>
      </c>
      <c r="N8" s="5">
        <v>4860513</v>
      </c>
      <c r="O8" s="206">
        <v>-8.0779945870083289E-2</v>
      </c>
      <c r="Q8" s="47"/>
    </row>
    <row r="9" spans="1:17" x14ac:dyDescent="0.3">
      <c r="A9" t="s">
        <v>23</v>
      </c>
      <c r="B9" s="5">
        <v>203942</v>
      </c>
      <c r="C9" s="5">
        <v>195640</v>
      </c>
      <c r="D9" s="5">
        <v>219974</v>
      </c>
      <c r="E9" s="5">
        <v>184409</v>
      </c>
      <c r="F9" s="5">
        <v>204573</v>
      </c>
      <c r="G9" s="5">
        <v>253382</v>
      </c>
      <c r="H9" s="71">
        <v>165525</v>
      </c>
      <c r="I9" s="71">
        <v>146886</v>
      </c>
      <c r="J9" s="71">
        <v>111670</v>
      </c>
      <c r="K9" s="71">
        <v>119406</v>
      </c>
      <c r="L9" s="71">
        <v>131087</v>
      </c>
      <c r="M9" s="71">
        <v>182598</v>
      </c>
      <c r="N9" s="5">
        <v>2129024</v>
      </c>
      <c r="O9" s="206">
        <v>-0.17277307894352384</v>
      </c>
      <c r="Q9" s="47"/>
    </row>
    <row r="10" spans="1:17" x14ac:dyDescent="0.3">
      <c r="A10" t="s">
        <v>58</v>
      </c>
      <c r="B10" s="5">
        <v>207888</v>
      </c>
      <c r="C10" s="5">
        <v>201002</v>
      </c>
      <c r="D10" s="5">
        <v>251114</v>
      </c>
      <c r="E10" s="5">
        <v>186364</v>
      </c>
      <c r="F10" s="5">
        <v>183604</v>
      </c>
      <c r="G10" s="5">
        <v>258127</v>
      </c>
      <c r="H10" s="71">
        <v>245713</v>
      </c>
      <c r="I10" s="71">
        <v>165031</v>
      </c>
      <c r="J10" s="71">
        <v>99600</v>
      </c>
      <c r="K10" s="71">
        <v>113333</v>
      </c>
      <c r="L10" s="71">
        <v>142047</v>
      </c>
      <c r="M10" s="71">
        <v>210658</v>
      </c>
      <c r="N10" s="7">
        <v>2263082</v>
      </c>
      <c r="O10" s="206">
        <v>-0.10622856734380992</v>
      </c>
      <c r="Q10" s="47"/>
    </row>
    <row r="11" spans="1:17" x14ac:dyDescent="0.3">
      <c r="A11" t="s">
        <v>25</v>
      </c>
      <c r="B11" s="5">
        <v>81892</v>
      </c>
      <c r="C11" s="5">
        <v>72363</v>
      </c>
      <c r="D11" s="5">
        <v>64313</v>
      </c>
      <c r="E11" s="5">
        <v>55981</v>
      </c>
      <c r="F11" s="5">
        <v>58271</v>
      </c>
      <c r="G11" s="5">
        <v>88139</v>
      </c>
      <c r="H11" s="71">
        <v>45998</v>
      </c>
      <c r="I11" s="71">
        <v>39163</v>
      </c>
      <c r="J11" s="71">
        <v>35195</v>
      </c>
      <c r="K11" s="71">
        <v>39047</v>
      </c>
      <c r="L11" s="71">
        <v>41374</v>
      </c>
      <c r="M11" s="71">
        <v>54275</v>
      </c>
      <c r="N11" s="5">
        <v>686886</v>
      </c>
      <c r="O11" s="206">
        <v>-0.12817564274399904</v>
      </c>
      <c r="Q11" s="47"/>
    </row>
    <row r="12" spans="1:17" x14ac:dyDescent="0.3">
      <c r="A12" t="s">
        <v>26</v>
      </c>
      <c r="B12" s="5">
        <v>105511</v>
      </c>
      <c r="C12" s="5">
        <v>90098</v>
      </c>
      <c r="D12" s="5">
        <v>117299</v>
      </c>
      <c r="E12" s="5">
        <v>113131</v>
      </c>
      <c r="F12" s="5">
        <v>125667</v>
      </c>
      <c r="G12" s="5">
        <v>151843</v>
      </c>
      <c r="H12" s="71">
        <v>110983</v>
      </c>
      <c r="I12" s="71">
        <v>103394</v>
      </c>
      <c r="J12" s="71">
        <v>91464</v>
      </c>
      <c r="K12" s="71">
        <v>105855</v>
      </c>
      <c r="L12" s="71">
        <v>104673</v>
      </c>
      <c r="M12" s="71">
        <v>118150</v>
      </c>
      <c r="N12" s="5">
        <v>1339298</v>
      </c>
      <c r="O12" s="14">
        <v>0.10626357741709</v>
      </c>
      <c r="Q12" s="47"/>
    </row>
    <row r="13" spans="1:17" x14ac:dyDescent="0.3">
      <c r="A13" t="s">
        <v>27</v>
      </c>
      <c r="B13" s="5">
        <v>33049</v>
      </c>
      <c r="C13" s="5">
        <v>25574</v>
      </c>
      <c r="D13" s="5">
        <v>37065</v>
      </c>
      <c r="E13" s="5">
        <v>34490</v>
      </c>
      <c r="F13" s="5">
        <v>37518</v>
      </c>
      <c r="G13" s="5">
        <v>48354</v>
      </c>
      <c r="H13" s="71">
        <v>41786</v>
      </c>
      <c r="I13" s="71">
        <v>33469</v>
      </c>
      <c r="J13" s="71">
        <v>30252</v>
      </c>
      <c r="K13" s="71">
        <v>30507</v>
      </c>
      <c r="L13" s="71">
        <v>28542</v>
      </c>
      <c r="M13" s="71">
        <v>34813</v>
      </c>
      <c r="N13" s="7">
        <v>408046</v>
      </c>
      <c r="O13" s="14">
        <v>2.2748577587287266E-2</v>
      </c>
      <c r="Q13" s="47"/>
    </row>
    <row r="14" spans="1:17" x14ac:dyDescent="0.3">
      <c r="B14" s="5"/>
      <c r="C14" s="5"/>
      <c r="D14" s="5"/>
      <c r="E14" s="4"/>
      <c r="F14" s="4"/>
      <c r="G14" s="1"/>
      <c r="H14" s="71"/>
      <c r="I14" s="71"/>
      <c r="J14" s="185"/>
      <c r="K14" s="185"/>
      <c r="L14" s="185"/>
      <c r="M14" s="185"/>
      <c r="N14" s="5"/>
      <c r="O14" s="14"/>
      <c r="Q14" s="47"/>
    </row>
    <row r="15" spans="1:17" x14ac:dyDescent="0.3">
      <c r="A15" t="s">
        <v>41</v>
      </c>
      <c r="B15" s="5">
        <v>2183653</v>
      </c>
      <c r="C15" s="5">
        <v>1933677</v>
      </c>
      <c r="D15" s="5">
        <v>2531281</v>
      </c>
      <c r="E15" s="5">
        <v>2269254</v>
      </c>
      <c r="F15" s="5">
        <v>2829154</v>
      </c>
      <c r="G15" s="5">
        <v>3478607</v>
      </c>
      <c r="H15" s="71">
        <v>2923370</v>
      </c>
      <c r="I15" s="71">
        <v>2277125</v>
      </c>
      <c r="J15" s="71">
        <v>2094954</v>
      </c>
      <c r="K15" s="71">
        <v>1987343</v>
      </c>
      <c r="L15" s="71">
        <v>1825826</v>
      </c>
      <c r="M15" s="71">
        <v>2128123</v>
      </c>
      <c r="N15" s="5">
        <v>28506623</v>
      </c>
      <c r="O15" s="206">
        <v>-5.920052471873001E-2</v>
      </c>
      <c r="Q15" s="47"/>
    </row>
    <row r="16" spans="1:17" x14ac:dyDescent="0.3">
      <c r="B16" s="5"/>
      <c r="C16" s="5"/>
      <c r="D16" s="5"/>
      <c r="E16" s="4"/>
      <c r="F16" s="4"/>
      <c r="G16" s="5"/>
      <c r="H16" s="71"/>
      <c r="I16" s="71"/>
      <c r="J16" s="185"/>
      <c r="K16" s="185"/>
      <c r="L16" s="185"/>
      <c r="M16" s="185"/>
      <c r="N16" s="5"/>
      <c r="O16" s="143"/>
      <c r="Q16" s="47"/>
    </row>
    <row r="17" spans="1:17" x14ac:dyDescent="0.3">
      <c r="A17" t="s">
        <v>148</v>
      </c>
      <c r="B17" s="5">
        <v>442247</v>
      </c>
      <c r="C17" s="5">
        <v>420932</v>
      </c>
      <c r="D17" s="5">
        <v>510099</v>
      </c>
      <c r="E17" s="5">
        <v>447597</v>
      </c>
      <c r="F17" s="5">
        <v>459214</v>
      </c>
      <c r="G17" s="5">
        <v>533766</v>
      </c>
      <c r="H17" s="71">
        <v>586099</v>
      </c>
      <c r="I17" s="71">
        <v>417896</v>
      </c>
      <c r="J17" s="71">
        <v>272959</v>
      </c>
      <c r="K17" s="186">
        <v>354501</v>
      </c>
      <c r="L17" s="71">
        <v>402237</v>
      </c>
      <c r="M17" s="71">
        <v>526113</v>
      </c>
      <c r="N17" s="7">
        <v>5383108</v>
      </c>
      <c r="O17" s="14">
        <v>2.2703835622892604E-2</v>
      </c>
      <c r="Q17" s="47"/>
    </row>
    <row r="18" spans="1:17" x14ac:dyDescent="0.3">
      <c r="A18" s="4" t="s">
        <v>149</v>
      </c>
      <c r="B18" s="5">
        <v>167074</v>
      </c>
      <c r="C18" s="5">
        <v>189106</v>
      </c>
      <c r="D18" s="5">
        <v>218197</v>
      </c>
      <c r="E18" s="5">
        <v>225643</v>
      </c>
      <c r="F18" s="5">
        <v>273232</v>
      </c>
      <c r="G18" s="5">
        <v>412789</v>
      </c>
      <c r="H18" s="5">
        <v>461080</v>
      </c>
      <c r="I18" s="5">
        <v>413470</v>
      </c>
      <c r="J18" s="5">
        <v>330444</v>
      </c>
      <c r="K18" s="5">
        <v>287287</v>
      </c>
      <c r="L18" s="5">
        <v>229515</v>
      </c>
      <c r="M18" s="5">
        <v>257274</v>
      </c>
      <c r="N18" s="5">
        <v>3465111</v>
      </c>
      <c r="O18" s="14">
        <v>5.6348358810379501E-2</v>
      </c>
      <c r="Q18" s="47"/>
    </row>
    <row r="19" spans="1:17" x14ac:dyDescent="0.3">
      <c r="B19" s="5"/>
      <c r="C19" s="5"/>
      <c r="D19" s="5"/>
      <c r="E19" s="4"/>
      <c r="F19" s="4"/>
      <c r="G19" s="5"/>
      <c r="H19" s="71"/>
      <c r="I19" s="71"/>
      <c r="J19" s="4"/>
      <c r="K19" s="4"/>
      <c r="L19" s="4"/>
      <c r="M19" s="4"/>
      <c r="N19" s="5"/>
      <c r="O19" s="143"/>
      <c r="Q19" s="47"/>
    </row>
    <row r="20" spans="1:17" x14ac:dyDescent="0.3">
      <c r="A20" t="s">
        <v>64</v>
      </c>
      <c r="B20" s="5">
        <v>2792974</v>
      </c>
      <c r="C20" s="5">
        <v>2543715</v>
      </c>
      <c r="D20" s="5">
        <v>3259577</v>
      </c>
      <c r="E20" s="5">
        <v>2942494</v>
      </c>
      <c r="F20" s="5">
        <v>3561600</v>
      </c>
      <c r="G20" s="5">
        <v>4425162</v>
      </c>
      <c r="H20" s="71">
        <v>3970549</v>
      </c>
      <c r="I20" s="71">
        <v>3108491</v>
      </c>
      <c r="J20" s="158">
        <v>2698357</v>
      </c>
      <c r="K20" s="158">
        <v>2629131</v>
      </c>
      <c r="L20" s="158">
        <v>2457578</v>
      </c>
      <c r="M20" s="158">
        <v>2911510</v>
      </c>
      <c r="N20" s="7">
        <v>37354842</v>
      </c>
      <c r="O20" s="206">
        <v>-3.8344337821911122E-2</v>
      </c>
      <c r="Q20" s="47"/>
    </row>
    <row r="21" spans="1:17" x14ac:dyDescent="0.3">
      <c r="A21" t="s">
        <v>150</v>
      </c>
      <c r="B21" s="14">
        <v>3.0620754600013581E-2</v>
      </c>
      <c r="C21" s="14">
        <v>3.1616541086517402E-3</v>
      </c>
      <c r="D21" s="14">
        <v>6.2007800579879375E-2</v>
      </c>
      <c r="E21" s="206">
        <v>-4.4791497929051807E-2</v>
      </c>
      <c r="F21" s="14">
        <v>7.6544177121985371E-2</v>
      </c>
      <c r="G21" s="14">
        <v>0.1096755653119842</v>
      </c>
      <c r="H21" s="206">
        <v>-5.7518326004197616E-2</v>
      </c>
      <c r="I21" s="206">
        <v>-0.14265387249349301</v>
      </c>
      <c r="J21" s="206">
        <v>-9.7013679202505546E-2</v>
      </c>
      <c r="K21" s="206">
        <v>-0.10070845182479704</v>
      </c>
      <c r="L21" s="206">
        <v>-0.12130503959811931</v>
      </c>
      <c r="M21" s="206">
        <v>-0.16307517005052577</v>
      </c>
      <c r="N21" s="16"/>
      <c r="O21" s="5"/>
    </row>
    <row r="22" spans="1:17" x14ac:dyDescent="0.3">
      <c r="B22" s="16"/>
      <c r="C22" s="16"/>
      <c r="D22" s="16"/>
      <c r="E22" s="16"/>
      <c r="F22" s="16"/>
      <c r="G22" s="16"/>
      <c r="M22" s="4"/>
      <c r="N22" s="5"/>
      <c r="O22" s="5"/>
    </row>
    <row r="23" spans="1:17" ht="16.2" x14ac:dyDescent="0.3">
      <c r="A23" s="43" t="s">
        <v>151</v>
      </c>
      <c r="B23" s="5"/>
      <c r="C23" s="5"/>
      <c r="D23" s="5"/>
      <c r="E23" s="5"/>
      <c r="F23" s="5"/>
      <c r="N23" s="5"/>
      <c r="O23" s="5"/>
    </row>
    <row r="24" spans="1:17" ht="16.2" x14ac:dyDescent="0.3">
      <c r="A24" s="43" t="s">
        <v>152</v>
      </c>
      <c r="B24" s="5"/>
      <c r="C24" s="5"/>
      <c r="D24" s="5"/>
      <c r="E24" s="5"/>
      <c r="F24" s="5"/>
      <c r="N24" s="5"/>
      <c r="O24" s="5"/>
    </row>
    <row r="25" spans="1:17" ht="16.2" x14ac:dyDescent="0.3">
      <c r="A25" s="43" t="s">
        <v>153</v>
      </c>
    </row>
    <row r="26" spans="1:17" ht="16.2" x14ac:dyDescent="0.3">
      <c r="A26" s="43" t="s">
        <v>276</v>
      </c>
    </row>
    <row r="27" spans="1:17" x14ac:dyDescent="0.3">
      <c r="A27" s="4" t="s">
        <v>270</v>
      </c>
    </row>
    <row r="28" spans="1:17" x14ac:dyDescent="0.3">
      <c r="A28" t="s">
        <v>154</v>
      </c>
    </row>
    <row r="30" spans="1:17" x14ac:dyDescent="0.3">
      <c r="A30" s="4" t="s">
        <v>236</v>
      </c>
      <c r="F30" t="s">
        <v>237</v>
      </c>
    </row>
    <row r="32" spans="1:17" x14ac:dyDescent="0.3">
      <c r="A32" t="s">
        <v>271</v>
      </c>
    </row>
    <row r="34" spans="1:19" x14ac:dyDescent="0.3">
      <c r="L34" s="18"/>
      <c r="M34" s="18"/>
      <c r="N34" s="18"/>
    </row>
    <row r="35" spans="1:19" s="4" customFormat="1" x14ac:dyDescent="0.3">
      <c r="A35" s="26" t="s">
        <v>272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19"/>
    </row>
    <row r="36" spans="1:19" s="4" customFormat="1" x14ac:dyDescent="0.3">
      <c r="A36" s="26" t="s">
        <v>156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19"/>
    </row>
    <row r="37" spans="1:19" x14ac:dyDescent="0.3">
      <c r="A37" s="25">
        <v>2009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9"/>
    </row>
    <row r="38" spans="1:19" x14ac:dyDescent="0.3">
      <c r="A38" s="210" t="s">
        <v>157</v>
      </c>
      <c r="B38" s="15"/>
      <c r="C38" s="15"/>
      <c r="D38" s="15"/>
      <c r="E38" s="15"/>
      <c r="F38" s="15"/>
      <c r="N38" s="3" t="s">
        <v>2</v>
      </c>
      <c r="O38" s="3"/>
    </row>
    <row r="39" spans="1:19" x14ac:dyDescent="0.3">
      <c r="A39" s="3" t="s">
        <v>5</v>
      </c>
      <c r="B39" s="3" t="s">
        <v>6</v>
      </c>
      <c r="C39" s="3" t="s">
        <v>7</v>
      </c>
      <c r="D39" s="3" t="s">
        <v>8</v>
      </c>
      <c r="E39" s="3" t="s">
        <v>9</v>
      </c>
      <c r="F39" s="3" t="s">
        <v>10</v>
      </c>
      <c r="G39" s="3" t="s">
        <v>11</v>
      </c>
      <c r="H39" s="3" t="s">
        <v>12</v>
      </c>
      <c r="I39" s="3" t="s">
        <v>13</v>
      </c>
      <c r="J39" s="3" t="s">
        <v>14</v>
      </c>
      <c r="K39" s="3" t="s">
        <v>15</v>
      </c>
      <c r="L39" s="3" t="s">
        <v>16</v>
      </c>
      <c r="M39" s="3" t="s">
        <v>17</v>
      </c>
      <c r="N39" s="3" t="s">
        <v>1</v>
      </c>
      <c r="O39" s="3"/>
      <c r="R39" s="141"/>
    </row>
    <row r="40" spans="1:19" x14ac:dyDescent="0.3">
      <c r="A40" t="s">
        <v>20</v>
      </c>
      <c r="B40" s="5">
        <v>668221</v>
      </c>
      <c r="C40" s="5">
        <v>568968</v>
      </c>
      <c r="D40" s="5">
        <v>847090</v>
      </c>
      <c r="E40" s="5">
        <v>940279</v>
      </c>
      <c r="F40" s="5">
        <v>1241375</v>
      </c>
      <c r="G40" s="5">
        <v>1397017</v>
      </c>
      <c r="H40" s="5">
        <v>1383704</v>
      </c>
      <c r="I40" s="5">
        <v>1204945</v>
      </c>
      <c r="J40" s="5">
        <v>1163697</v>
      </c>
      <c r="K40" s="5">
        <v>920191</v>
      </c>
      <c r="L40" s="5">
        <v>748994</v>
      </c>
      <c r="M40" s="5">
        <v>845496</v>
      </c>
      <c r="N40" s="5">
        <v>11979018</v>
      </c>
      <c r="O40" s="37"/>
      <c r="S40" s="15"/>
    </row>
    <row r="41" spans="1:19" x14ac:dyDescent="0.3">
      <c r="A41" t="s">
        <v>21</v>
      </c>
      <c r="B41" s="5">
        <v>396837</v>
      </c>
      <c r="C41" s="5">
        <v>418004</v>
      </c>
      <c r="D41" s="5">
        <v>453515</v>
      </c>
      <c r="E41" s="5">
        <v>477955</v>
      </c>
      <c r="F41" s="5">
        <v>487674</v>
      </c>
      <c r="G41" s="5">
        <v>524193</v>
      </c>
      <c r="H41" s="5">
        <v>617394</v>
      </c>
      <c r="I41" s="5">
        <v>515953</v>
      </c>
      <c r="J41" s="5">
        <v>315012</v>
      </c>
      <c r="K41" s="5">
        <v>373034</v>
      </c>
      <c r="L41" s="5">
        <v>406699</v>
      </c>
      <c r="M41" s="5">
        <v>529256</v>
      </c>
      <c r="N41" s="5">
        <v>5530518</v>
      </c>
      <c r="O41" s="37"/>
    </row>
    <row r="42" spans="1:19" x14ac:dyDescent="0.3">
      <c r="A42" t="s">
        <v>22</v>
      </c>
      <c r="B42" s="5">
        <v>437095</v>
      </c>
      <c r="C42" s="5">
        <v>358594</v>
      </c>
      <c r="D42" s="5">
        <v>429966</v>
      </c>
      <c r="E42" s="5">
        <v>413535</v>
      </c>
      <c r="F42" s="5">
        <v>446247</v>
      </c>
      <c r="G42" s="5">
        <v>506990</v>
      </c>
      <c r="H42" s="5">
        <v>492157</v>
      </c>
      <c r="I42" s="5">
        <v>427808</v>
      </c>
      <c r="J42" s="5">
        <v>386316</v>
      </c>
      <c r="K42" s="5">
        <v>459141</v>
      </c>
      <c r="L42" s="5">
        <v>430894</v>
      </c>
      <c r="M42" s="5">
        <v>477035</v>
      </c>
      <c r="N42" s="5">
        <v>5287649</v>
      </c>
      <c r="O42" s="37"/>
    </row>
    <row r="43" spans="1:19" x14ac:dyDescent="0.3">
      <c r="A43" t="s">
        <v>23</v>
      </c>
      <c r="B43" s="5">
        <v>207714</v>
      </c>
      <c r="C43" s="5">
        <v>200060</v>
      </c>
      <c r="D43" s="5">
        <v>213455</v>
      </c>
      <c r="E43" s="5">
        <v>191000</v>
      </c>
      <c r="F43" s="5">
        <v>196867</v>
      </c>
      <c r="G43" s="5">
        <v>240907</v>
      </c>
      <c r="H43" s="5">
        <v>240348</v>
      </c>
      <c r="I43" s="5">
        <v>216045</v>
      </c>
      <c r="J43" s="5">
        <v>174997</v>
      </c>
      <c r="K43" s="5">
        <v>188924</v>
      </c>
      <c r="L43" s="5">
        <v>206177</v>
      </c>
      <c r="M43" s="5">
        <v>290232</v>
      </c>
      <c r="N43" s="5">
        <v>2573688</v>
      </c>
      <c r="O43" s="37"/>
    </row>
    <row r="44" spans="1:19" x14ac:dyDescent="0.3">
      <c r="A44" t="s">
        <v>58</v>
      </c>
      <c r="B44" s="5">
        <v>211280</v>
      </c>
      <c r="C44" s="5">
        <v>206134</v>
      </c>
      <c r="D44" s="5">
        <v>246459</v>
      </c>
      <c r="E44" s="5">
        <v>213056</v>
      </c>
      <c r="F44" s="5">
        <v>202225</v>
      </c>
      <c r="G44" s="5">
        <v>247029</v>
      </c>
      <c r="H44" s="5">
        <v>264246</v>
      </c>
      <c r="I44" s="5">
        <v>206522</v>
      </c>
      <c r="J44" s="5">
        <v>136096</v>
      </c>
      <c r="K44" s="5">
        <v>146452</v>
      </c>
      <c r="L44" s="5">
        <v>176222</v>
      </c>
      <c r="M44" s="5">
        <v>269131</v>
      </c>
      <c r="N44" s="5">
        <v>2532059</v>
      </c>
      <c r="O44" s="37"/>
    </row>
    <row r="45" spans="1:19" x14ac:dyDescent="0.3">
      <c r="A45" t="s">
        <v>25</v>
      </c>
      <c r="B45" s="5">
        <v>66177</v>
      </c>
      <c r="C45" s="5">
        <v>65299</v>
      </c>
      <c r="D45" s="5">
        <v>58118</v>
      </c>
      <c r="E45" s="5">
        <v>50703</v>
      </c>
      <c r="F45" s="5">
        <v>51929</v>
      </c>
      <c r="G45" s="5">
        <v>65998</v>
      </c>
      <c r="H45" s="5">
        <v>77673</v>
      </c>
      <c r="I45" s="5">
        <v>61794</v>
      </c>
      <c r="J45" s="5">
        <v>59080</v>
      </c>
      <c r="K45" s="5">
        <v>67003</v>
      </c>
      <c r="L45" s="5">
        <v>68589</v>
      </c>
      <c r="M45" s="5">
        <v>91662</v>
      </c>
      <c r="N45" s="5">
        <v>787872</v>
      </c>
      <c r="O45" s="37"/>
    </row>
    <row r="46" spans="1:19" x14ac:dyDescent="0.3">
      <c r="A46" t="s">
        <v>26</v>
      </c>
      <c r="B46" s="5">
        <v>78587</v>
      </c>
      <c r="C46" s="5">
        <v>67543</v>
      </c>
      <c r="D46" s="5">
        <v>81205</v>
      </c>
      <c r="E46" s="5">
        <v>87774</v>
      </c>
      <c r="F46" s="5">
        <v>105578</v>
      </c>
      <c r="G46" s="5">
        <v>122123</v>
      </c>
      <c r="H46" s="5">
        <v>120801</v>
      </c>
      <c r="I46" s="5">
        <v>114364</v>
      </c>
      <c r="J46" s="5">
        <v>94627</v>
      </c>
      <c r="K46" s="5">
        <v>103123</v>
      </c>
      <c r="L46" s="5">
        <v>109905</v>
      </c>
      <c r="M46" s="5">
        <v>119255</v>
      </c>
      <c r="N46" s="5">
        <v>1210650</v>
      </c>
      <c r="O46" s="37"/>
    </row>
    <row r="47" spans="1:19" x14ac:dyDescent="0.3">
      <c r="A47" t="s">
        <v>27</v>
      </c>
      <c r="B47" s="5">
        <v>27246</v>
      </c>
      <c r="C47" s="5">
        <v>24153</v>
      </c>
      <c r="D47" s="5">
        <v>31375</v>
      </c>
      <c r="E47" s="5">
        <v>27591</v>
      </c>
      <c r="F47" s="5">
        <v>34757</v>
      </c>
      <c r="G47" s="5">
        <v>40388</v>
      </c>
      <c r="H47" s="5">
        <v>42847</v>
      </c>
      <c r="I47" s="5">
        <v>34452</v>
      </c>
      <c r="J47" s="5">
        <v>30498</v>
      </c>
      <c r="K47" s="5">
        <v>30738</v>
      </c>
      <c r="L47" s="5">
        <v>32052</v>
      </c>
      <c r="M47" s="5">
        <v>41107</v>
      </c>
      <c r="N47" s="5">
        <v>398970</v>
      </c>
      <c r="O47" s="37"/>
    </row>
    <row r="48" spans="1:19" x14ac:dyDescent="0.3">
      <c r="B48" s="5"/>
      <c r="C48" s="5"/>
      <c r="D48" s="5"/>
      <c r="E48" s="4"/>
      <c r="F48" s="4"/>
      <c r="G48" s="5"/>
      <c r="H48" s="1"/>
      <c r="I48" s="5"/>
      <c r="J48" s="4"/>
      <c r="K48" s="4"/>
      <c r="L48" s="4"/>
      <c r="M48" s="4"/>
      <c r="N48" s="5"/>
    </row>
    <row r="49" spans="1:15" x14ac:dyDescent="0.3">
      <c r="A49" t="s">
        <v>76</v>
      </c>
      <c r="B49" s="5">
        <v>2093157</v>
      </c>
      <c r="C49" s="5">
        <v>1908755</v>
      </c>
      <c r="D49" s="5">
        <v>2361183</v>
      </c>
      <c r="E49" s="5">
        <v>2401893</v>
      </c>
      <c r="F49" s="5">
        <v>2766652</v>
      </c>
      <c r="G49" s="5">
        <v>3144645</v>
      </c>
      <c r="H49" s="5">
        <v>3239170</v>
      </c>
      <c r="I49" s="5">
        <v>2781883</v>
      </c>
      <c r="J49" s="5">
        <v>2360323</v>
      </c>
      <c r="K49" s="5">
        <v>2288606</v>
      </c>
      <c r="L49" s="5">
        <v>2179532</v>
      </c>
      <c r="M49" s="5">
        <v>2663174</v>
      </c>
      <c r="N49" s="5">
        <v>30300424</v>
      </c>
      <c r="O49" s="37"/>
    </row>
    <row r="50" spans="1:15" x14ac:dyDescent="0.3">
      <c r="B50" s="5"/>
      <c r="C50" s="5"/>
      <c r="D50" s="5"/>
      <c r="E50" s="4"/>
      <c r="F50" s="4"/>
      <c r="G50" s="5"/>
      <c r="H50" s="5"/>
      <c r="I50" s="5"/>
      <c r="J50" s="4"/>
      <c r="K50" s="4"/>
      <c r="L50" s="4"/>
      <c r="M50" s="4"/>
      <c r="N50" s="5"/>
    </row>
    <row r="51" spans="1:15" x14ac:dyDescent="0.3">
      <c r="A51" t="s">
        <v>148</v>
      </c>
      <c r="B51" s="5">
        <v>444319</v>
      </c>
      <c r="C51" s="5">
        <v>447187</v>
      </c>
      <c r="D51" s="5">
        <v>510573</v>
      </c>
      <c r="E51" s="5">
        <v>464651</v>
      </c>
      <c r="F51" s="5">
        <v>274104</v>
      </c>
      <c r="G51" s="5">
        <v>465304</v>
      </c>
      <c r="H51" s="5">
        <v>520147</v>
      </c>
      <c r="I51" s="5">
        <v>450081</v>
      </c>
      <c r="J51" s="5">
        <v>313311</v>
      </c>
      <c r="K51" s="5">
        <v>380080</v>
      </c>
      <c r="L51" s="5">
        <v>417251</v>
      </c>
      <c r="M51" s="5">
        <v>562802</v>
      </c>
      <c r="N51" s="5">
        <v>5263604</v>
      </c>
      <c r="O51" s="37"/>
    </row>
    <row r="52" spans="1:15" x14ac:dyDescent="0.3">
      <c r="A52" t="s">
        <v>149</v>
      </c>
      <c r="B52" s="5">
        <v>172516</v>
      </c>
      <c r="C52" s="5">
        <v>179756</v>
      </c>
      <c r="D52" s="5">
        <v>197503</v>
      </c>
      <c r="E52" s="5">
        <v>213929</v>
      </c>
      <c r="F52" s="5">
        <v>267608</v>
      </c>
      <c r="G52" s="5">
        <v>377849</v>
      </c>
      <c r="H52" s="5">
        <v>453549</v>
      </c>
      <c r="I52" s="5">
        <v>393749</v>
      </c>
      <c r="J52" s="5">
        <v>314625</v>
      </c>
      <c r="K52" s="5">
        <v>254872</v>
      </c>
      <c r="L52" s="5">
        <v>200067</v>
      </c>
      <c r="M52" s="5">
        <v>253661</v>
      </c>
      <c r="N52" s="5">
        <v>3280273</v>
      </c>
      <c r="O52" s="37"/>
    </row>
    <row r="53" spans="1:15" x14ac:dyDescent="0.3">
      <c r="B53" s="5"/>
      <c r="C53" s="5"/>
      <c r="D53" s="5"/>
      <c r="E53" s="4"/>
      <c r="F53" s="4"/>
      <c r="G53" s="5"/>
      <c r="H53" s="5"/>
      <c r="I53" s="5"/>
      <c r="J53" s="4"/>
      <c r="K53" s="4"/>
      <c r="L53" s="4"/>
      <c r="M53" s="4"/>
      <c r="N53" s="5"/>
    </row>
    <row r="54" spans="1:15" x14ac:dyDescent="0.3">
      <c r="A54" t="s">
        <v>64</v>
      </c>
      <c r="B54" s="5">
        <v>2709992</v>
      </c>
      <c r="C54" s="5">
        <v>2535698</v>
      </c>
      <c r="D54" s="5">
        <v>3069259</v>
      </c>
      <c r="E54" s="5">
        <v>3080473</v>
      </c>
      <c r="F54" s="5">
        <v>3308364</v>
      </c>
      <c r="G54" s="5">
        <v>3987798</v>
      </c>
      <c r="H54" s="5">
        <v>4212866</v>
      </c>
      <c r="I54" s="5">
        <v>3625713</v>
      </c>
      <c r="J54" s="5">
        <v>2988259</v>
      </c>
      <c r="K54" s="5">
        <v>2923558</v>
      </c>
      <c r="L54" s="5">
        <v>2796850</v>
      </c>
      <c r="M54" s="5">
        <v>3478819</v>
      </c>
      <c r="N54" s="5">
        <v>38844301</v>
      </c>
      <c r="O54" s="37"/>
    </row>
    <row r="55" spans="1:15" x14ac:dyDescent="0.3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7" spans="1:15" x14ac:dyDescent="0.3">
      <c r="A57" s="189" t="s">
        <v>158</v>
      </c>
      <c r="B57" s="175" t="s">
        <v>6</v>
      </c>
      <c r="C57" s="175" t="s">
        <v>7</v>
      </c>
      <c r="D57" s="175" t="s">
        <v>8</v>
      </c>
      <c r="E57" s="175" t="s">
        <v>9</v>
      </c>
      <c r="F57" s="175" t="s">
        <v>10</v>
      </c>
      <c r="G57" s="175" t="s">
        <v>11</v>
      </c>
      <c r="H57" s="175" t="s">
        <v>12</v>
      </c>
      <c r="I57" s="175" t="s">
        <v>13</v>
      </c>
      <c r="J57" s="175" t="s">
        <v>14</v>
      </c>
      <c r="K57" s="170" t="s">
        <v>15</v>
      </c>
      <c r="L57" s="170" t="s">
        <v>16</v>
      </c>
      <c r="M57" s="170" t="s">
        <v>17</v>
      </c>
      <c r="N57" s="180"/>
    </row>
    <row r="58" spans="1:15" x14ac:dyDescent="0.3">
      <c r="A58" s="166" t="s">
        <v>273</v>
      </c>
      <c r="N58" s="67"/>
    </row>
    <row r="59" spans="1:15" x14ac:dyDescent="0.3">
      <c r="A59" s="68" t="s">
        <v>21</v>
      </c>
      <c r="B59" s="14">
        <v>6.5074577219362106E-2</v>
      </c>
      <c r="C59" s="206">
        <v>-1.2066870173491163E-2</v>
      </c>
      <c r="D59" s="14">
        <v>0.11045941148583839</v>
      </c>
      <c r="E59" s="14">
        <v>2.1449718069692755E-2</v>
      </c>
      <c r="F59" s="14">
        <v>1.5452946025418619E-2</v>
      </c>
      <c r="G59" s="14">
        <v>6.146781815094822E-2</v>
      </c>
      <c r="H59" s="14">
        <v>0.16438287382125516</v>
      </c>
      <c r="I59" s="14">
        <v>-1.7443449306429073E-5</v>
      </c>
      <c r="J59" s="206">
        <v>-5.2105951519307199E-2</v>
      </c>
      <c r="K59" s="47">
        <v>7.8035782261134373E-3</v>
      </c>
      <c r="L59" s="206">
        <v>-6.2281933321694915E-3</v>
      </c>
      <c r="M59" s="206">
        <v>-3.6364254727390903E-2</v>
      </c>
      <c r="N59" s="67"/>
    </row>
    <row r="60" spans="1:15" x14ac:dyDescent="0.3">
      <c r="A60" s="68"/>
      <c r="B60" s="18"/>
      <c r="C60" s="210"/>
      <c r="D60" s="18"/>
      <c r="E60" s="18"/>
      <c r="F60" s="18"/>
      <c r="G60" s="4"/>
      <c r="H60" s="18"/>
      <c r="I60" s="18"/>
      <c r="N60" s="67"/>
    </row>
    <row r="61" spans="1:15" x14ac:dyDescent="0.3">
      <c r="A61" s="68" t="s">
        <v>148</v>
      </c>
      <c r="B61" s="206">
        <v>-4.6633162210033786E-3</v>
      </c>
      <c r="C61" s="206">
        <v>-5.8711456281153075E-2</v>
      </c>
      <c r="D61" s="206">
        <v>-9.283687151494497E-4</v>
      </c>
      <c r="E61" s="206">
        <v>-3.6702815661647126E-2</v>
      </c>
      <c r="F61" s="14">
        <v>0.67532761287686427</v>
      </c>
      <c r="G61" s="14">
        <v>0.14713391675119922</v>
      </c>
      <c r="H61" s="14">
        <v>0.12679492528073794</v>
      </c>
      <c r="I61" s="206">
        <v>-7.1509350539125174E-2</v>
      </c>
      <c r="J61" s="206">
        <v>-0.12879215859002716</v>
      </c>
      <c r="K61" s="212">
        <v>-6.7298989686381816E-2</v>
      </c>
      <c r="L61" s="206">
        <v>-3.5983137248322951E-2</v>
      </c>
      <c r="M61" s="206">
        <v>-6.5189889161730061E-2</v>
      </c>
      <c r="N61" s="67"/>
    </row>
    <row r="62" spans="1:15" x14ac:dyDescent="0.3">
      <c r="A62" s="68"/>
      <c r="B62" s="210"/>
      <c r="C62" s="18"/>
      <c r="D62" s="18"/>
      <c r="E62" s="18"/>
      <c r="F62" s="18"/>
      <c r="G62" s="4"/>
      <c r="H62" s="18"/>
      <c r="I62" s="18"/>
      <c r="K62" s="4"/>
      <c r="L62" s="18"/>
      <c r="M62" s="18"/>
      <c r="N62" s="67"/>
    </row>
    <row r="63" spans="1:15" x14ac:dyDescent="0.3">
      <c r="A63" s="68" t="s">
        <v>159</v>
      </c>
      <c r="B63" s="206">
        <v>-3.1544900183171416E-2</v>
      </c>
      <c r="C63" s="14">
        <v>5.2014953603774006E-2</v>
      </c>
      <c r="D63" s="14">
        <v>0.10477815526852757</v>
      </c>
      <c r="E63" s="14">
        <v>5.4756484628077542E-2</v>
      </c>
      <c r="F63" s="14">
        <v>2.1015814175958866E-2</v>
      </c>
      <c r="G63" s="14">
        <v>9.2470801828243562E-2</v>
      </c>
      <c r="H63" s="14">
        <v>1.6604600605447262E-2</v>
      </c>
      <c r="I63" s="14">
        <v>5.0085206565603974E-2</v>
      </c>
      <c r="J63" s="14">
        <v>5.0278903456495827E-2</v>
      </c>
      <c r="K63" s="14">
        <v>0.12718148717787753</v>
      </c>
      <c r="L63" s="14">
        <v>0.1471906911184753</v>
      </c>
      <c r="M63" s="14">
        <v>1.4243419366792688E-2</v>
      </c>
      <c r="N63" s="67"/>
    </row>
    <row r="64" spans="1:15" x14ac:dyDescent="0.3">
      <c r="A64" s="181"/>
      <c r="B64" s="211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3"/>
    </row>
    <row r="65" spans="1:13" x14ac:dyDescent="0.3">
      <c r="A65" t="s">
        <v>160</v>
      </c>
      <c r="B65" s="210"/>
    </row>
    <row r="66" spans="1:13" x14ac:dyDescent="0.3">
      <c r="B66" s="210"/>
    </row>
    <row r="67" spans="1:13" x14ac:dyDescent="0.3">
      <c r="A67" t="s">
        <v>20</v>
      </c>
      <c r="B67" s="206">
        <v>-5.1090881609527385E-3</v>
      </c>
      <c r="C67" s="206">
        <v>-4.2533147734143219E-2</v>
      </c>
      <c r="D67" s="14">
        <v>6.2342844325868558E-3</v>
      </c>
      <c r="E67" s="206">
        <v>-0.19022120030331424</v>
      </c>
      <c r="F67" s="206">
        <v>-7.3273587755513037E-3</v>
      </c>
      <c r="G67" s="14">
        <v>0.10660786518703781</v>
      </c>
      <c r="H67" s="206">
        <v>-0.10446453865855704</v>
      </c>
      <c r="I67" s="206">
        <v>-0.19577574080144736</v>
      </c>
      <c r="J67" s="206">
        <v>-3.5657048183504812E-2</v>
      </c>
      <c r="K67" s="206">
        <v>-9.6688622253423478E-2</v>
      </c>
      <c r="L67" s="206">
        <v>-0.14466738051306152</v>
      </c>
      <c r="M67" s="206">
        <v>-0.18602453471098621</v>
      </c>
    </row>
    <row r="68" spans="1:13" x14ac:dyDescent="0.3">
      <c r="A68" t="s">
        <v>22</v>
      </c>
      <c r="B68" s="14">
        <v>6.133220466946545E-2</v>
      </c>
      <c r="C68" s="14">
        <v>9.1128128189540261E-2</v>
      </c>
      <c r="D68" s="14">
        <v>0.1292404515705893</v>
      </c>
      <c r="E68" s="14">
        <v>7.6702092930465371E-2</v>
      </c>
      <c r="F68" s="14">
        <v>0.10260012952468028</v>
      </c>
      <c r="G68" s="14">
        <v>0.13690210852285056</v>
      </c>
      <c r="H68" s="206">
        <v>-0.27802306987404424</v>
      </c>
      <c r="I68" s="206">
        <v>-0.28895205325753609</v>
      </c>
      <c r="J68" s="206">
        <v>-0.20797481854233321</v>
      </c>
      <c r="K68" s="206">
        <v>-0.18972385389237728</v>
      </c>
      <c r="L68" s="206">
        <v>-0.22649653975223605</v>
      </c>
      <c r="M68" s="206">
        <v>-0.30947205131698929</v>
      </c>
    </row>
    <row r="69" spans="1:13" x14ac:dyDescent="0.3">
      <c r="A69" t="s">
        <v>54</v>
      </c>
      <c r="B69" s="206">
        <v>-1.815958481373427E-2</v>
      </c>
      <c r="C69" s="206">
        <v>-2.2093371988403478E-2</v>
      </c>
      <c r="D69" s="14">
        <v>3.0540394931015905E-2</v>
      </c>
      <c r="E69" s="206">
        <v>-3.4507853403141359E-2</v>
      </c>
      <c r="F69" s="47">
        <v>3.9143177881513919E-2</v>
      </c>
      <c r="G69" s="14">
        <v>5.1783468309347588E-2</v>
      </c>
      <c r="H69" s="206">
        <v>-0.31131109890658543</v>
      </c>
      <c r="I69" s="206">
        <v>-0.32011386516697909</v>
      </c>
      <c r="J69" s="206">
        <v>-0.36187477499614279</v>
      </c>
      <c r="K69" s="206">
        <v>-0.36796807181723867</v>
      </c>
      <c r="L69" s="206">
        <v>-0.36420163257783361</v>
      </c>
      <c r="M69" s="206">
        <v>-0.37085504010584636</v>
      </c>
    </row>
    <row r="70" spans="1:13" x14ac:dyDescent="0.3">
      <c r="A70" t="s">
        <v>55</v>
      </c>
      <c r="B70" s="206">
        <v>-1.6054524801211664E-2</v>
      </c>
      <c r="C70" s="206">
        <v>-2.4896426596291734E-2</v>
      </c>
      <c r="D70" s="14">
        <v>1.8887522873987154E-2</v>
      </c>
      <c r="E70" s="206">
        <v>-0.12528161610093122</v>
      </c>
      <c r="F70" s="206">
        <v>-9.2080603288416371E-2</v>
      </c>
      <c r="G70" s="14">
        <v>4.4925899388330921E-2</v>
      </c>
      <c r="H70" s="206">
        <v>-7.0135404130999141E-2</v>
      </c>
      <c r="I70" s="206">
        <v>-0.200903535700797</v>
      </c>
      <c r="J70" s="206">
        <v>-0.26816364918880792</v>
      </c>
      <c r="K70" s="206">
        <v>-0.22614235380875644</v>
      </c>
      <c r="L70" s="206">
        <v>-0.1939315181986358</v>
      </c>
      <c r="M70" s="206">
        <v>-0.21726594112160993</v>
      </c>
    </row>
    <row r="71" spans="1:13" x14ac:dyDescent="0.3">
      <c r="A71" t="s">
        <v>25</v>
      </c>
      <c r="B71" s="14">
        <v>0.23746921135742025</v>
      </c>
      <c r="C71" s="14">
        <v>0.10817929830472135</v>
      </c>
      <c r="D71" s="14">
        <v>0.10659348222581644</v>
      </c>
      <c r="E71" s="47">
        <v>0.10409640455199889</v>
      </c>
      <c r="F71" s="14">
        <v>0.12212829055055942</v>
      </c>
      <c r="G71" s="47">
        <v>0.33547986302615229</v>
      </c>
      <c r="H71" s="206">
        <v>-0.40779936400036049</v>
      </c>
      <c r="I71" s="206">
        <v>-0.36623296760203256</v>
      </c>
      <c r="J71" s="206">
        <v>-0.40428232904536221</v>
      </c>
      <c r="K71" s="206">
        <v>-0.41723504917690252</v>
      </c>
      <c r="L71" s="206">
        <v>-0.39678374083307821</v>
      </c>
      <c r="M71" s="206">
        <v>-0.40787894656455237</v>
      </c>
    </row>
    <row r="72" spans="1:13" x14ac:dyDescent="0.3">
      <c r="A72" t="s">
        <v>26</v>
      </c>
      <c r="B72" s="47">
        <v>0.34260119358163565</v>
      </c>
      <c r="C72" s="47">
        <v>0.33393541891831868</v>
      </c>
      <c r="D72" s="47">
        <v>0.44448001970322026</v>
      </c>
      <c r="E72" s="14">
        <v>0.28888964841524822</v>
      </c>
      <c r="F72" s="47">
        <v>0.19027638333743771</v>
      </c>
      <c r="G72" s="47">
        <v>0.24336120141169149</v>
      </c>
      <c r="H72" s="206">
        <v>-8.1274161637734793E-2</v>
      </c>
      <c r="I72" s="206">
        <v>-9.5921793571403582E-2</v>
      </c>
      <c r="J72" s="206">
        <v>-3.3425977786466866E-2</v>
      </c>
      <c r="K72" s="47">
        <v>2.6492635008678957E-2</v>
      </c>
      <c r="L72" s="206">
        <v>-4.7604749556435101E-2</v>
      </c>
      <c r="M72" s="206">
        <v>-9.2658588738417681E-3</v>
      </c>
    </row>
    <row r="73" spans="1:13" x14ac:dyDescent="0.3">
      <c r="A73" t="s">
        <v>27</v>
      </c>
      <c r="B73" s="47">
        <v>0.21298539235117081</v>
      </c>
      <c r="C73" s="47">
        <v>5.8833271229246885E-2</v>
      </c>
      <c r="D73" s="47">
        <v>0.18135458167330679</v>
      </c>
      <c r="E73" s="14">
        <v>0.25004530462832081</v>
      </c>
      <c r="F73" s="47">
        <v>7.9437235664758174E-2</v>
      </c>
      <c r="G73" s="47">
        <v>0.1972368030107953</v>
      </c>
      <c r="H73" s="206">
        <v>-2.4762527131421103E-2</v>
      </c>
      <c r="I73" s="206">
        <v>-2.8532450946244049E-2</v>
      </c>
      <c r="J73" s="206">
        <v>-8.0661026952587051E-3</v>
      </c>
      <c r="K73" s="206">
        <v>-7.5151278547725938E-3</v>
      </c>
      <c r="L73" s="206">
        <v>-0.10950954698614751</v>
      </c>
      <c r="M73" s="206">
        <v>-0.15311260855815312</v>
      </c>
    </row>
    <row r="74" spans="1:13" x14ac:dyDescent="0.3">
      <c r="A74" t="s">
        <v>56</v>
      </c>
      <c r="B74" s="14">
        <v>4.3234215111432155E-2</v>
      </c>
      <c r="C74" s="14">
        <v>1.3056678306016225E-2</v>
      </c>
      <c r="D74" s="14">
        <v>7.2039312497167732E-2</v>
      </c>
      <c r="E74" s="206">
        <v>-5.5222693100816733E-2</v>
      </c>
      <c r="F74" s="14">
        <v>2.2591204097949433E-2</v>
      </c>
      <c r="G74" s="14">
        <v>0.10620022291864424</v>
      </c>
      <c r="H74" s="206">
        <v>-9.7494111145756471E-2</v>
      </c>
      <c r="I74" s="206">
        <v>-0.181444726467648</v>
      </c>
      <c r="J74" s="206">
        <v>-0.11242910398280236</v>
      </c>
      <c r="K74" s="206">
        <v>-0.13163602647200959</v>
      </c>
      <c r="L74" s="206">
        <v>-0.16228529794469637</v>
      </c>
      <c r="M74" s="206">
        <v>-0.20090726328809158</v>
      </c>
    </row>
    <row r="75" spans="1:13" x14ac:dyDescent="0.3">
      <c r="A75" t="s">
        <v>2</v>
      </c>
      <c r="B75" s="14">
        <v>3.0620754600013581E-2</v>
      </c>
      <c r="C75" s="14">
        <v>3.1616541086517402E-3</v>
      </c>
      <c r="D75" s="14">
        <v>6.2007800579879375E-2</v>
      </c>
      <c r="E75" s="206">
        <v>-4.4791497929051807E-2</v>
      </c>
      <c r="F75" s="14">
        <v>7.6544177121985371E-2</v>
      </c>
      <c r="G75" s="14">
        <v>0.1096755653119842</v>
      </c>
      <c r="H75" s="206">
        <v>-5.7518326004197616E-2</v>
      </c>
      <c r="I75" s="206">
        <v>-0.14265387249349301</v>
      </c>
      <c r="J75" s="206">
        <v>-9.7013679202505546E-2</v>
      </c>
      <c r="K75" s="206">
        <v>-0.10070845182479704</v>
      </c>
      <c r="L75" s="206">
        <v>-0.12130503959811931</v>
      </c>
      <c r="M75" s="206">
        <v>-0.16307517005052577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F8B4-FB2A-400E-820E-E111ACDF64AC}">
  <dimension ref="A1:O51"/>
  <sheetViews>
    <sheetView workbookViewId="0">
      <selection activeCell="E30" sqref="E30"/>
    </sheetView>
  </sheetViews>
  <sheetFormatPr defaultRowHeight="14.4" x14ac:dyDescent="0.3"/>
  <cols>
    <col min="1" max="1" width="15.21875" customWidth="1"/>
    <col min="2" max="2" width="10.5546875" bestFit="1" customWidth="1"/>
    <col min="3" max="3" width="10.44140625" bestFit="1" customWidth="1"/>
    <col min="4" max="5" width="10.5546875" bestFit="1" customWidth="1"/>
    <col min="6" max="6" width="10.77734375" bestFit="1" customWidth="1"/>
    <col min="7" max="7" width="10.44140625" bestFit="1" customWidth="1"/>
    <col min="8" max="8" width="10.21875" bestFit="1" customWidth="1"/>
    <col min="9" max="9" width="10.5546875" bestFit="1" customWidth="1"/>
    <col min="10" max="11" width="10.77734375" bestFit="1" customWidth="1"/>
    <col min="12" max="12" width="10.5546875" bestFit="1" customWidth="1"/>
    <col min="13" max="13" width="10.21875" bestFit="1" customWidth="1"/>
    <col min="14" max="14" width="12" bestFit="1" customWidth="1"/>
    <col min="15" max="15" width="9.21875" bestFit="1" customWidth="1"/>
    <col min="16" max="256" width="8.77734375"/>
    <col min="257" max="257" width="15.21875" customWidth="1"/>
    <col min="258" max="258" width="10.5546875" bestFit="1" customWidth="1"/>
    <col min="259" max="259" width="10.44140625" bestFit="1" customWidth="1"/>
    <col min="260" max="261" width="10.5546875" bestFit="1" customWidth="1"/>
    <col min="262" max="262" width="10.77734375" bestFit="1" customWidth="1"/>
    <col min="263" max="263" width="10.44140625" bestFit="1" customWidth="1"/>
    <col min="264" max="264" width="10.21875" bestFit="1" customWidth="1"/>
    <col min="265" max="265" width="10.5546875" bestFit="1" customWidth="1"/>
    <col min="266" max="267" width="10.77734375" bestFit="1" customWidth="1"/>
    <col min="268" max="268" width="10.5546875" bestFit="1" customWidth="1"/>
    <col min="269" max="269" width="10.21875" bestFit="1" customWidth="1"/>
    <col min="270" max="270" width="12" bestFit="1" customWidth="1"/>
    <col min="271" max="271" width="9.21875" bestFit="1" customWidth="1"/>
    <col min="272" max="512" width="8.77734375"/>
    <col min="513" max="513" width="15.21875" customWidth="1"/>
    <col min="514" max="514" width="10.5546875" bestFit="1" customWidth="1"/>
    <col min="515" max="515" width="10.44140625" bestFit="1" customWidth="1"/>
    <col min="516" max="517" width="10.5546875" bestFit="1" customWidth="1"/>
    <col min="518" max="518" width="10.77734375" bestFit="1" customWidth="1"/>
    <col min="519" max="519" width="10.44140625" bestFit="1" customWidth="1"/>
    <col min="520" max="520" width="10.21875" bestFit="1" customWidth="1"/>
    <col min="521" max="521" width="10.5546875" bestFit="1" customWidth="1"/>
    <col min="522" max="523" width="10.77734375" bestFit="1" customWidth="1"/>
    <col min="524" max="524" width="10.5546875" bestFit="1" customWidth="1"/>
    <col min="525" max="525" width="10.21875" bestFit="1" customWidth="1"/>
    <col min="526" max="526" width="12" bestFit="1" customWidth="1"/>
    <col min="527" max="527" width="9.21875" bestFit="1" customWidth="1"/>
    <col min="528" max="768" width="8.77734375"/>
    <col min="769" max="769" width="15.21875" customWidth="1"/>
    <col min="770" max="770" width="10.5546875" bestFit="1" customWidth="1"/>
    <col min="771" max="771" width="10.44140625" bestFit="1" customWidth="1"/>
    <col min="772" max="773" width="10.5546875" bestFit="1" customWidth="1"/>
    <col min="774" max="774" width="10.77734375" bestFit="1" customWidth="1"/>
    <col min="775" max="775" width="10.44140625" bestFit="1" customWidth="1"/>
    <col min="776" max="776" width="10.21875" bestFit="1" customWidth="1"/>
    <col min="777" max="777" width="10.5546875" bestFit="1" customWidth="1"/>
    <col min="778" max="779" width="10.77734375" bestFit="1" customWidth="1"/>
    <col min="780" max="780" width="10.5546875" bestFit="1" customWidth="1"/>
    <col min="781" max="781" width="10.21875" bestFit="1" customWidth="1"/>
    <col min="782" max="782" width="12" bestFit="1" customWidth="1"/>
    <col min="783" max="783" width="9.21875" bestFit="1" customWidth="1"/>
    <col min="784" max="1024" width="8.77734375"/>
    <col min="1025" max="1025" width="15.21875" customWidth="1"/>
    <col min="1026" max="1026" width="10.5546875" bestFit="1" customWidth="1"/>
    <col min="1027" max="1027" width="10.44140625" bestFit="1" customWidth="1"/>
    <col min="1028" max="1029" width="10.5546875" bestFit="1" customWidth="1"/>
    <col min="1030" max="1030" width="10.77734375" bestFit="1" customWidth="1"/>
    <col min="1031" max="1031" width="10.44140625" bestFit="1" customWidth="1"/>
    <col min="1032" max="1032" width="10.21875" bestFit="1" customWidth="1"/>
    <col min="1033" max="1033" width="10.5546875" bestFit="1" customWidth="1"/>
    <col min="1034" max="1035" width="10.77734375" bestFit="1" customWidth="1"/>
    <col min="1036" max="1036" width="10.5546875" bestFit="1" customWidth="1"/>
    <col min="1037" max="1037" width="10.21875" bestFit="1" customWidth="1"/>
    <col min="1038" max="1038" width="12" bestFit="1" customWidth="1"/>
    <col min="1039" max="1039" width="9.21875" bestFit="1" customWidth="1"/>
    <col min="1040" max="1280" width="8.77734375"/>
    <col min="1281" max="1281" width="15.21875" customWidth="1"/>
    <col min="1282" max="1282" width="10.5546875" bestFit="1" customWidth="1"/>
    <col min="1283" max="1283" width="10.44140625" bestFit="1" customWidth="1"/>
    <col min="1284" max="1285" width="10.5546875" bestFit="1" customWidth="1"/>
    <col min="1286" max="1286" width="10.77734375" bestFit="1" customWidth="1"/>
    <col min="1287" max="1287" width="10.44140625" bestFit="1" customWidth="1"/>
    <col min="1288" max="1288" width="10.21875" bestFit="1" customWidth="1"/>
    <col min="1289" max="1289" width="10.5546875" bestFit="1" customWidth="1"/>
    <col min="1290" max="1291" width="10.77734375" bestFit="1" customWidth="1"/>
    <col min="1292" max="1292" width="10.5546875" bestFit="1" customWidth="1"/>
    <col min="1293" max="1293" width="10.21875" bestFit="1" customWidth="1"/>
    <col min="1294" max="1294" width="12" bestFit="1" customWidth="1"/>
    <col min="1295" max="1295" width="9.21875" bestFit="1" customWidth="1"/>
    <col min="1296" max="1536" width="8.77734375"/>
    <col min="1537" max="1537" width="15.21875" customWidth="1"/>
    <col min="1538" max="1538" width="10.5546875" bestFit="1" customWidth="1"/>
    <col min="1539" max="1539" width="10.44140625" bestFit="1" customWidth="1"/>
    <col min="1540" max="1541" width="10.5546875" bestFit="1" customWidth="1"/>
    <col min="1542" max="1542" width="10.77734375" bestFit="1" customWidth="1"/>
    <col min="1543" max="1543" width="10.44140625" bestFit="1" customWidth="1"/>
    <col min="1544" max="1544" width="10.21875" bestFit="1" customWidth="1"/>
    <col min="1545" max="1545" width="10.5546875" bestFit="1" customWidth="1"/>
    <col min="1546" max="1547" width="10.77734375" bestFit="1" customWidth="1"/>
    <col min="1548" max="1548" width="10.5546875" bestFit="1" customWidth="1"/>
    <col min="1549" max="1549" width="10.21875" bestFit="1" customWidth="1"/>
    <col min="1550" max="1550" width="12" bestFit="1" customWidth="1"/>
    <col min="1551" max="1551" width="9.21875" bestFit="1" customWidth="1"/>
    <col min="1552" max="1792" width="8.77734375"/>
    <col min="1793" max="1793" width="15.21875" customWidth="1"/>
    <col min="1794" max="1794" width="10.5546875" bestFit="1" customWidth="1"/>
    <col min="1795" max="1795" width="10.44140625" bestFit="1" customWidth="1"/>
    <col min="1796" max="1797" width="10.5546875" bestFit="1" customWidth="1"/>
    <col min="1798" max="1798" width="10.77734375" bestFit="1" customWidth="1"/>
    <col min="1799" max="1799" width="10.44140625" bestFit="1" customWidth="1"/>
    <col min="1800" max="1800" width="10.21875" bestFit="1" customWidth="1"/>
    <col min="1801" max="1801" width="10.5546875" bestFit="1" customWidth="1"/>
    <col min="1802" max="1803" width="10.77734375" bestFit="1" customWidth="1"/>
    <col min="1804" max="1804" width="10.5546875" bestFit="1" customWidth="1"/>
    <col min="1805" max="1805" width="10.21875" bestFit="1" customWidth="1"/>
    <col min="1806" max="1806" width="12" bestFit="1" customWidth="1"/>
    <col min="1807" max="1807" width="9.21875" bestFit="1" customWidth="1"/>
    <col min="1808" max="2048" width="8.77734375"/>
    <col min="2049" max="2049" width="15.21875" customWidth="1"/>
    <col min="2050" max="2050" width="10.5546875" bestFit="1" customWidth="1"/>
    <col min="2051" max="2051" width="10.44140625" bestFit="1" customWidth="1"/>
    <col min="2052" max="2053" width="10.5546875" bestFit="1" customWidth="1"/>
    <col min="2054" max="2054" width="10.77734375" bestFit="1" customWidth="1"/>
    <col min="2055" max="2055" width="10.44140625" bestFit="1" customWidth="1"/>
    <col min="2056" max="2056" width="10.21875" bestFit="1" customWidth="1"/>
    <col min="2057" max="2057" width="10.5546875" bestFit="1" customWidth="1"/>
    <col min="2058" max="2059" width="10.77734375" bestFit="1" customWidth="1"/>
    <col min="2060" max="2060" width="10.5546875" bestFit="1" customWidth="1"/>
    <col min="2061" max="2061" width="10.21875" bestFit="1" customWidth="1"/>
    <col min="2062" max="2062" width="12" bestFit="1" customWidth="1"/>
    <col min="2063" max="2063" width="9.21875" bestFit="1" customWidth="1"/>
    <col min="2064" max="2304" width="8.77734375"/>
    <col min="2305" max="2305" width="15.21875" customWidth="1"/>
    <col min="2306" max="2306" width="10.5546875" bestFit="1" customWidth="1"/>
    <col min="2307" max="2307" width="10.44140625" bestFit="1" customWidth="1"/>
    <col min="2308" max="2309" width="10.5546875" bestFit="1" customWidth="1"/>
    <col min="2310" max="2310" width="10.77734375" bestFit="1" customWidth="1"/>
    <col min="2311" max="2311" width="10.44140625" bestFit="1" customWidth="1"/>
    <col min="2312" max="2312" width="10.21875" bestFit="1" customWidth="1"/>
    <col min="2313" max="2313" width="10.5546875" bestFit="1" customWidth="1"/>
    <col min="2314" max="2315" width="10.77734375" bestFit="1" customWidth="1"/>
    <col min="2316" max="2316" width="10.5546875" bestFit="1" customWidth="1"/>
    <col min="2317" max="2317" width="10.21875" bestFit="1" customWidth="1"/>
    <col min="2318" max="2318" width="12" bestFit="1" customWidth="1"/>
    <col min="2319" max="2319" width="9.21875" bestFit="1" customWidth="1"/>
    <col min="2320" max="2560" width="8.77734375"/>
    <col min="2561" max="2561" width="15.21875" customWidth="1"/>
    <col min="2562" max="2562" width="10.5546875" bestFit="1" customWidth="1"/>
    <col min="2563" max="2563" width="10.44140625" bestFit="1" customWidth="1"/>
    <col min="2564" max="2565" width="10.5546875" bestFit="1" customWidth="1"/>
    <col min="2566" max="2566" width="10.77734375" bestFit="1" customWidth="1"/>
    <col min="2567" max="2567" width="10.44140625" bestFit="1" customWidth="1"/>
    <col min="2568" max="2568" width="10.21875" bestFit="1" customWidth="1"/>
    <col min="2569" max="2569" width="10.5546875" bestFit="1" customWidth="1"/>
    <col min="2570" max="2571" width="10.77734375" bestFit="1" customWidth="1"/>
    <col min="2572" max="2572" width="10.5546875" bestFit="1" customWidth="1"/>
    <col min="2573" max="2573" width="10.21875" bestFit="1" customWidth="1"/>
    <col min="2574" max="2574" width="12" bestFit="1" customWidth="1"/>
    <col min="2575" max="2575" width="9.21875" bestFit="1" customWidth="1"/>
    <col min="2576" max="2816" width="8.77734375"/>
    <col min="2817" max="2817" width="15.21875" customWidth="1"/>
    <col min="2818" max="2818" width="10.5546875" bestFit="1" customWidth="1"/>
    <col min="2819" max="2819" width="10.44140625" bestFit="1" customWidth="1"/>
    <col min="2820" max="2821" width="10.5546875" bestFit="1" customWidth="1"/>
    <col min="2822" max="2822" width="10.77734375" bestFit="1" customWidth="1"/>
    <col min="2823" max="2823" width="10.44140625" bestFit="1" customWidth="1"/>
    <col min="2824" max="2824" width="10.21875" bestFit="1" customWidth="1"/>
    <col min="2825" max="2825" width="10.5546875" bestFit="1" customWidth="1"/>
    <col min="2826" max="2827" width="10.77734375" bestFit="1" customWidth="1"/>
    <col min="2828" max="2828" width="10.5546875" bestFit="1" customWidth="1"/>
    <col min="2829" max="2829" width="10.21875" bestFit="1" customWidth="1"/>
    <col min="2830" max="2830" width="12" bestFit="1" customWidth="1"/>
    <col min="2831" max="2831" width="9.21875" bestFit="1" customWidth="1"/>
    <col min="2832" max="3072" width="8.77734375"/>
    <col min="3073" max="3073" width="15.21875" customWidth="1"/>
    <col min="3074" max="3074" width="10.5546875" bestFit="1" customWidth="1"/>
    <col min="3075" max="3075" width="10.44140625" bestFit="1" customWidth="1"/>
    <col min="3076" max="3077" width="10.5546875" bestFit="1" customWidth="1"/>
    <col min="3078" max="3078" width="10.77734375" bestFit="1" customWidth="1"/>
    <col min="3079" max="3079" width="10.44140625" bestFit="1" customWidth="1"/>
    <col min="3080" max="3080" width="10.21875" bestFit="1" customWidth="1"/>
    <col min="3081" max="3081" width="10.5546875" bestFit="1" customWidth="1"/>
    <col min="3082" max="3083" width="10.77734375" bestFit="1" customWidth="1"/>
    <col min="3084" max="3084" width="10.5546875" bestFit="1" customWidth="1"/>
    <col min="3085" max="3085" width="10.21875" bestFit="1" customWidth="1"/>
    <col min="3086" max="3086" width="12" bestFit="1" customWidth="1"/>
    <col min="3087" max="3087" width="9.21875" bestFit="1" customWidth="1"/>
    <col min="3088" max="3328" width="8.77734375"/>
    <col min="3329" max="3329" width="15.21875" customWidth="1"/>
    <col min="3330" max="3330" width="10.5546875" bestFit="1" customWidth="1"/>
    <col min="3331" max="3331" width="10.44140625" bestFit="1" customWidth="1"/>
    <col min="3332" max="3333" width="10.5546875" bestFit="1" customWidth="1"/>
    <col min="3334" max="3334" width="10.77734375" bestFit="1" customWidth="1"/>
    <col min="3335" max="3335" width="10.44140625" bestFit="1" customWidth="1"/>
    <col min="3336" max="3336" width="10.21875" bestFit="1" customWidth="1"/>
    <col min="3337" max="3337" width="10.5546875" bestFit="1" customWidth="1"/>
    <col min="3338" max="3339" width="10.77734375" bestFit="1" customWidth="1"/>
    <col min="3340" max="3340" width="10.5546875" bestFit="1" customWidth="1"/>
    <col min="3341" max="3341" width="10.21875" bestFit="1" customWidth="1"/>
    <col min="3342" max="3342" width="12" bestFit="1" customWidth="1"/>
    <col min="3343" max="3343" width="9.21875" bestFit="1" customWidth="1"/>
    <col min="3344" max="3584" width="8.77734375"/>
    <col min="3585" max="3585" width="15.21875" customWidth="1"/>
    <col min="3586" max="3586" width="10.5546875" bestFit="1" customWidth="1"/>
    <col min="3587" max="3587" width="10.44140625" bestFit="1" customWidth="1"/>
    <col min="3588" max="3589" width="10.5546875" bestFit="1" customWidth="1"/>
    <col min="3590" max="3590" width="10.77734375" bestFit="1" customWidth="1"/>
    <col min="3591" max="3591" width="10.44140625" bestFit="1" customWidth="1"/>
    <col min="3592" max="3592" width="10.21875" bestFit="1" customWidth="1"/>
    <col min="3593" max="3593" width="10.5546875" bestFit="1" customWidth="1"/>
    <col min="3594" max="3595" width="10.77734375" bestFit="1" customWidth="1"/>
    <col min="3596" max="3596" width="10.5546875" bestFit="1" customWidth="1"/>
    <col min="3597" max="3597" width="10.21875" bestFit="1" customWidth="1"/>
    <col min="3598" max="3598" width="12" bestFit="1" customWidth="1"/>
    <col min="3599" max="3599" width="9.21875" bestFit="1" customWidth="1"/>
    <col min="3600" max="3840" width="8.77734375"/>
    <col min="3841" max="3841" width="15.21875" customWidth="1"/>
    <col min="3842" max="3842" width="10.5546875" bestFit="1" customWidth="1"/>
    <col min="3843" max="3843" width="10.44140625" bestFit="1" customWidth="1"/>
    <col min="3844" max="3845" width="10.5546875" bestFit="1" customWidth="1"/>
    <col min="3846" max="3846" width="10.77734375" bestFit="1" customWidth="1"/>
    <col min="3847" max="3847" width="10.44140625" bestFit="1" customWidth="1"/>
    <col min="3848" max="3848" width="10.21875" bestFit="1" customWidth="1"/>
    <col min="3849" max="3849" width="10.5546875" bestFit="1" customWidth="1"/>
    <col min="3850" max="3851" width="10.77734375" bestFit="1" customWidth="1"/>
    <col min="3852" max="3852" width="10.5546875" bestFit="1" customWidth="1"/>
    <col min="3853" max="3853" width="10.21875" bestFit="1" customWidth="1"/>
    <col min="3854" max="3854" width="12" bestFit="1" customWidth="1"/>
    <col min="3855" max="3855" width="9.21875" bestFit="1" customWidth="1"/>
    <col min="3856" max="4096" width="8.77734375"/>
    <col min="4097" max="4097" width="15.21875" customWidth="1"/>
    <col min="4098" max="4098" width="10.5546875" bestFit="1" customWidth="1"/>
    <col min="4099" max="4099" width="10.44140625" bestFit="1" customWidth="1"/>
    <col min="4100" max="4101" width="10.5546875" bestFit="1" customWidth="1"/>
    <col min="4102" max="4102" width="10.77734375" bestFit="1" customWidth="1"/>
    <col min="4103" max="4103" width="10.44140625" bestFit="1" customWidth="1"/>
    <col min="4104" max="4104" width="10.21875" bestFit="1" customWidth="1"/>
    <col min="4105" max="4105" width="10.5546875" bestFit="1" customWidth="1"/>
    <col min="4106" max="4107" width="10.77734375" bestFit="1" customWidth="1"/>
    <col min="4108" max="4108" width="10.5546875" bestFit="1" customWidth="1"/>
    <col min="4109" max="4109" width="10.21875" bestFit="1" customWidth="1"/>
    <col min="4110" max="4110" width="12" bestFit="1" customWidth="1"/>
    <col min="4111" max="4111" width="9.21875" bestFit="1" customWidth="1"/>
    <col min="4112" max="4352" width="8.77734375"/>
    <col min="4353" max="4353" width="15.21875" customWidth="1"/>
    <col min="4354" max="4354" width="10.5546875" bestFit="1" customWidth="1"/>
    <col min="4355" max="4355" width="10.44140625" bestFit="1" customWidth="1"/>
    <col min="4356" max="4357" width="10.5546875" bestFit="1" customWidth="1"/>
    <col min="4358" max="4358" width="10.77734375" bestFit="1" customWidth="1"/>
    <col min="4359" max="4359" width="10.44140625" bestFit="1" customWidth="1"/>
    <col min="4360" max="4360" width="10.21875" bestFit="1" customWidth="1"/>
    <col min="4361" max="4361" width="10.5546875" bestFit="1" customWidth="1"/>
    <col min="4362" max="4363" width="10.77734375" bestFit="1" customWidth="1"/>
    <col min="4364" max="4364" width="10.5546875" bestFit="1" customWidth="1"/>
    <col min="4365" max="4365" width="10.21875" bestFit="1" customWidth="1"/>
    <col min="4366" max="4366" width="12" bestFit="1" customWidth="1"/>
    <col min="4367" max="4367" width="9.21875" bestFit="1" customWidth="1"/>
    <col min="4368" max="4608" width="8.77734375"/>
    <col min="4609" max="4609" width="15.21875" customWidth="1"/>
    <col min="4610" max="4610" width="10.5546875" bestFit="1" customWidth="1"/>
    <col min="4611" max="4611" width="10.44140625" bestFit="1" customWidth="1"/>
    <col min="4612" max="4613" width="10.5546875" bestFit="1" customWidth="1"/>
    <col min="4614" max="4614" width="10.77734375" bestFit="1" customWidth="1"/>
    <col min="4615" max="4615" width="10.44140625" bestFit="1" customWidth="1"/>
    <col min="4616" max="4616" width="10.21875" bestFit="1" customWidth="1"/>
    <col min="4617" max="4617" width="10.5546875" bestFit="1" customWidth="1"/>
    <col min="4618" max="4619" width="10.77734375" bestFit="1" customWidth="1"/>
    <col min="4620" max="4620" width="10.5546875" bestFit="1" customWidth="1"/>
    <col min="4621" max="4621" width="10.21875" bestFit="1" customWidth="1"/>
    <col min="4622" max="4622" width="12" bestFit="1" customWidth="1"/>
    <col min="4623" max="4623" width="9.21875" bestFit="1" customWidth="1"/>
    <col min="4624" max="4864" width="8.77734375"/>
    <col min="4865" max="4865" width="15.21875" customWidth="1"/>
    <col min="4866" max="4866" width="10.5546875" bestFit="1" customWidth="1"/>
    <col min="4867" max="4867" width="10.44140625" bestFit="1" customWidth="1"/>
    <col min="4868" max="4869" width="10.5546875" bestFit="1" customWidth="1"/>
    <col min="4870" max="4870" width="10.77734375" bestFit="1" customWidth="1"/>
    <col min="4871" max="4871" width="10.44140625" bestFit="1" customWidth="1"/>
    <col min="4872" max="4872" width="10.21875" bestFit="1" customWidth="1"/>
    <col min="4873" max="4873" width="10.5546875" bestFit="1" customWidth="1"/>
    <col min="4874" max="4875" width="10.77734375" bestFit="1" customWidth="1"/>
    <col min="4876" max="4876" width="10.5546875" bestFit="1" customWidth="1"/>
    <col min="4877" max="4877" width="10.21875" bestFit="1" customWidth="1"/>
    <col min="4878" max="4878" width="12" bestFit="1" customWidth="1"/>
    <col min="4879" max="4879" width="9.21875" bestFit="1" customWidth="1"/>
    <col min="4880" max="5120" width="8.77734375"/>
    <col min="5121" max="5121" width="15.21875" customWidth="1"/>
    <col min="5122" max="5122" width="10.5546875" bestFit="1" customWidth="1"/>
    <col min="5123" max="5123" width="10.44140625" bestFit="1" customWidth="1"/>
    <col min="5124" max="5125" width="10.5546875" bestFit="1" customWidth="1"/>
    <col min="5126" max="5126" width="10.77734375" bestFit="1" customWidth="1"/>
    <col min="5127" max="5127" width="10.44140625" bestFit="1" customWidth="1"/>
    <col min="5128" max="5128" width="10.21875" bestFit="1" customWidth="1"/>
    <col min="5129" max="5129" width="10.5546875" bestFit="1" customWidth="1"/>
    <col min="5130" max="5131" width="10.77734375" bestFit="1" customWidth="1"/>
    <col min="5132" max="5132" width="10.5546875" bestFit="1" customWidth="1"/>
    <col min="5133" max="5133" width="10.21875" bestFit="1" customWidth="1"/>
    <col min="5134" max="5134" width="12" bestFit="1" customWidth="1"/>
    <col min="5135" max="5135" width="9.21875" bestFit="1" customWidth="1"/>
    <col min="5136" max="5376" width="8.77734375"/>
    <col min="5377" max="5377" width="15.21875" customWidth="1"/>
    <col min="5378" max="5378" width="10.5546875" bestFit="1" customWidth="1"/>
    <col min="5379" max="5379" width="10.44140625" bestFit="1" customWidth="1"/>
    <col min="5380" max="5381" width="10.5546875" bestFit="1" customWidth="1"/>
    <col min="5382" max="5382" width="10.77734375" bestFit="1" customWidth="1"/>
    <col min="5383" max="5383" width="10.44140625" bestFit="1" customWidth="1"/>
    <col min="5384" max="5384" width="10.21875" bestFit="1" customWidth="1"/>
    <col min="5385" max="5385" width="10.5546875" bestFit="1" customWidth="1"/>
    <col min="5386" max="5387" width="10.77734375" bestFit="1" customWidth="1"/>
    <col min="5388" max="5388" width="10.5546875" bestFit="1" customWidth="1"/>
    <col min="5389" max="5389" width="10.21875" bestFit="1" customWidth="1"/>
    <col min="5390" max="5390" width="12" bestFit="1" customWidth="1"/>
    <col min="5391" max="5391" width="9.21875" bestFit="1" customWidth="1"/>
    <col min="5392" max="5632" width="8.77734375"/>
    <col min="5633" max="5633" width="15.21875" customWidth="1"/>
    <col min="5634" max="5634" width="10.5546875" bestFit="1" customWidth="1"/>
    <col min="5635" max="5635" width="10.44140625" bestFit="1" customWidth="1"/>
    <col min="5636" max="5637" width="10.5546875" bestFit="1" customWidth="1"/>
    <col min="5638" max="5638" width="10.77734375" bestFit="1" customWidth="1"/>
    <col min="5639" max="5639" width="10.44140625" bestFit="1" customWidth="1"/>
    <col min="5640" max="5640" width="10.21875" bestFit="1" customWidth="1"/>
    <col min="5641" max="5641" width="10.5546875" bestFit="1" customWidth="1"/>
    <col min="5642" max="5643" width="10.77734375" bestFit="1" customWidth="1"/>
    <col min="5644" max="5644" width="10.5546875" bestFit="1" customWidth="1"/>
    <col min="5645" max="5645" width="10.21875" bestFit="1" customWidth="1"/>
    <col min="5646" max="5646" width="12" bestFit="1" customWidth="1"/>
    <col min="5647" max="5647" width="9.21875" bestFit="1" customWidth="1"/>
    <col min="5648" max="5888" width="8.77734375"/>
    <col min="5889" max="5889" width="15.21875" customWidth="1"/>
    <col min="5890" max="5890" width="10.5546875" bestFit="1" customWidth="1"/>
    <col min="5891" max="5891" width="10.44140625" bestFit="1" customWidth="1"/>
    <col min="5892" max="5893" width="10.5546875" bestFit="1" customWidth="1"/>
    <col min="5894" max="5894" width="10.77734375" bestFit="1" customWidth="1"/>
    <col min="5895" max="5895" width="10.44140625" bestFit="1" customWidth="1"/>
    <col min="5896" max="5896" width="10.21875" bestFit="1" customWidth="1"/>
    <col min="5897" max="5897" width="10.5546875" bestFit="1" customWidth="1"/>
    <col min="5898" max="5899" width="10.77734375" bestFit="1" customWidth="1"/>
    <col min="5900" max="5900" width="10.5546875" bestFit="1" customWidth="1"/>
    <col min="5901" max="5901" width="10.21875" bestFit="1" customWidth="1"/>
    <col min="5902" max="5902" width="12" bestFit="1" customWidth="1"/>
    <col min="5903" max="5903" width="9.21875" bestFit="1" customWidth="1"/>
    <col min="5904" max="6144" width="8.77734375"/>
    <col min="6145" max="6145" width="15.21875" customWidth="1"/>
    <col min="6146" max="6146" width="10.5546875" bestFit="1" customWidth="1"/>
    <col min="6147" max="6147" width="10.44140625" bestFit="1" customWidth="1"/>
    <col min="6148" max="6149" width="10.5546875" bestFit="1" customWidth="1"/>
    <col min="6150" max="6150" width="10.77734375" bestFit="1" customWidth="1"/>
    <col min="6151" max="6151" width="10.44140625" bestFit="1" customWidth="1"/>
    <col min="6152" max="6152" width="10.21875" bestFit="1" customWidth="1"/>
    <col min="6153" max="6153" width="10.5546875" bestFit="1" customWidth="1"/>
    <col min="6154" max="6155" width="10.77734375" bestFit="1" customWidth="1"/>
    <col min="6156" max="6156" width="10.5546875" bestFit="1" customWidth="1"/>
    <col min="6157" max="6157" width="10.21875" bestFit="1" customWidth="1"/>
    <col min="6158" max="6158" width="12" bestFit="1" customWidth="1"/>
    <col min="6159" max="6159" width="9.21875" bestFit="1" customWidth="1"/>
    <col min="6160" max="6400" width="8.77734375"/>
    <col min="6401" max="6401" width="15.21875" customWidth="1"/>
    <col min="6402" max="6402" width="10.5546875" bestFit="1" customWidth="1"/>
    <col min="6403" max="6403" width="10.44140625" bestFit="1" customWidth="1"/>
    <col min="6404" max="6405" width="10.5546875" bestFit="1" customWidth="1"/>
    <col min="6406" max="6406" width="10.77734375" bestFit="1" customWidth="1"/>
    <col min="6407" max="6407" width="10.44140625" bestFit="1" customWidth="1"/>
    <col min="6408" max="6408" width="10.21875" bestFit="1" customWidth="1"/>
    <col min="6409" max="6409" width="10.5546875" bestFit="1" customWidth="1"/>
    <col min="6410" max="6411" width="10.77734375" bestFit="1" customWidth="1"/>
    <col min="6412" max="6412" width="10.5546875" bestFit="1" customWidth="1"/>
    <col min="6413" max="6413" width="10.21875" bestFit="1" customWidth="1"/>
    <col min="6414" max="6414" width="12" bestFit="1" customWidth="1"/>
    <col min="6415" max="6415" width="9.21875" bestFit="1" customWidth="1"/>
    <col min="6416" max="6656" width="8.77734375"/>
    <col min="6657" max="6657" width="15.21875" customWidth="1"/>
    <col min="6658" max="6658" width="10.5546875" bestFit="1" customWidth="1"/>
    <col min="6659" max="6659" width="10.44140625" bestFit="1" customWidth="1"/>
    <col min="6660" max="6661" width="10.5546875" bestFit="1" customWidth="1"/>
    <col min="6662" max="6662" width="10.77734375" bestFit="1" customWidth="1"/>
    <col min="6663" max="6663" width="10.44140625" bestFit="1" customWidth="1"/>
    <col min="6664" max="6664" width="10.21875" bestFit="1" customWidth="1"/>
    <col min="6665" max="6665" width="10.5546875" bestFit="1" customWidth="1"/>
    <col min="6666" max="6667" width="10.77734375" bestFit="1" customWidth="1"/>
    <col min="6668" max="6668" width="10.5546875" bestFit="1" customWidth="1"/>
    <col min="6669" max="6669" width="10.21875" bestFit="1" customWidth="1"/>
    <col min="6670" max="6670" width="12" bestFit="1" customWidth="1"/>
    <col min="6671" max="6671" width="9.21875" bestFit="1" customWidth="1"/>
    <col min="6672" max="6912" width="8.77734375"/>
    <col min="6913" max="6913" width="15.21875" customWidth="1"/>
    <col min="6914" max="6914" width="10.5546875" bestFit="1" customWidth="1"/>
    <col min="6915" max="6915" width="10.44140625" bestFit="1" customWidth="1"/>
    <col min="6916" max="6917" width="10.5546875" bestFit="1" customWidth="1"/>
    <col min="6918" max="6918" width="10.77734375" bestFit="1" customWidth="1"/>
    <col min="6919" max="6919" width="10.44140625" bestFit="1" customWidth="1"/>
    <col min="6920" max="6920" width="10.21875" bestFit="1" customWidth="1"/>
    <col min="6921" max="6921" width="10.5546875" bestFit="1" customWidth="1"/>
    <col min="6922" max="6923" width="10.77734375" bestFit="1" customWidth="1"/>
    <col min="6924" max="6924" width="10.5546875" bestFit="1" customWidth="1"/>
    <col min="6925" max="6925" width="10.21875" bestFit="1" customWidth="1"/>
    <col min="6926" max="6926" width="12" bestFit="1" customWidth="1"/>
    <col min="6927" max="6927" width="9.21875" bestFit="1" customWidth="1"/>
    <col min="6928" max="7168" width="8.77734375"/>
    <col min="7169" max="7169" width="15.21875" customWidth="1"/>
    <col min="7170" max="7170" width="10.5546875" bestFit="1" customWidth="1"/>
    <col min="7171" max="7171" width="10.44140625" bestFit="1" customWidth="1"/>
    <col min="7172" max="7173" width="10.5546875" bestFit="1" customWidth="1"/>
    <col min="7174" max="7174" width="10.77734375" bestFit="1" customWidth="1"/>
    <col min="7175" max="7175" width="10.44140625" bestFit="1" customWidth="1"/>
    <col min="7176" max="7176" width="10.21875" bestFit="1" customWidth="1"/>
    <col min="7177" max="7177" width="10.5546875" bestFit="1" customWidth="1"/>
    <col min="7178" max="7179" width="10.77734375" bestFit="1" customWidth="1"/>
    <col min="7180" max="7180" width="10.5546875" bestFit="1" customWidth="1"/>
    <col min="7181" max="7181" width="10.21875" bestFit="1" customWidth="1"/>
    <col min="7182" max="7182" width="12" bestFit="1" customWidth="1"/>
    <col min="7183" max="7183" width="9.21875" bestFit="1" customWidth="1"/>
    <col min="7184" max="7424" width="8.77734375"/>
    <col min="7425" max="7425" width="15.21875" customWidth="1"/>
    <col min="7426" max="7426" width="10.5546875" bestFit="1" customWidth="1"/>
    <col min="7427" max="7427" width="10.44140625" bestFit="1" customWidth="1"/>
    <col min="7428" max="7429" width="10.5546875" bestFit="1" customWidth="1"/>
    <col min="7430" max="7430" width="10.77734375" bestFit="1" customWidth="1"/>
    <col min="7431" max="7431" width="10.44140625" bestFit="1" customWidth="1"/>
    <col min="7432" max="7432" width="10.21875" bestFit="1" customWidth="1"/>
    <col min="7433" max="7433" width="10.5546875" bestFit="1" customWidth="1"/>
    <col min="7434" max="7435" width="10.77734375" bestFit="1" customWidth="1"/>
    <col min="7436" max="7436" width="10.5546875" bestFit="1" customWidth="1"/>
    <col min="7437" max="7437" width="10.21875" bestFit="1" customWidth="1"/>
    <col min="7438" max="7438" width="12" bestFit="1" customWidth="1"/>
    <col min="7439" max="7439" width="9.21875" bestFit="1" customWidth="1"/>
    <col min="7440" max="7680" width="8.77734375"/>
    <col min="7681" max="7681" width="15.21875" customWidth="1"/>
    <col min="7682" max="7682" width="10.5546875" bestFit="1" customWidth="1"/>
    <col min="7683" max="7683" width="10.44140625" bestFit="1" customWidth="1"/>
    <col min="7684" max="7685" width="10.5546875" bestFit="1" customWidth="1"/>
    <col min="7686" max="7686" width="10.77734375" bestFit="1" customWidth="1"/>
    <col min="7687" max="7687" width="10.44140625" bestFit="1" customWidth="1"/>
    <col min="7688" max="7688" width="10.21875" bestFit="1" customWidth="1"/>
    <col min="7689" max="7689" width="10.5546875" bestFit="1" customWidth="1"/>
    <col min="7690" max="7691" width="10.77734375" bestFit="1" customWidth="1"/>
    <col min="7692" max="7692" width="10.5546875" bestFit="1" customWidth="1"/>
    <col min="7693" max="7693" width="10.21875" bestFit="1" customWidth="1"/>
    <col min="7694" max="7694" width="12" bestFit="1" customWidth="1"/>
    <col min="7695" max="7695" width="9.21875" bestFit="1" customWidth="1"/>
    <col min="7696" max="7936" width="8.77734375"/>
    <col min="7937" max="7937" width="15.21875" customWidth="1"/>
    <col min="7938" max="7938" width="10.5546875" bestFit="1" customWidth="1"/>
    <col min="7939" max="7939" width="10.44140625" bestFit="1" customWidth="1"/>
    <col min="7940" max="7941" width="10.5546875" bestFit="1" customWidth="1"/>
    <col min="7942" max="7942" width="10.77734375" bestFit="1" customWidth="1"/>
    <col min="7943" max="7943" width="10.44140625" bestFit="1" customWidth="1"/>
    <col min="7944" max="7944" width="10.21875" bestFit="1" customWidth="1"/>
    <col min="7945" max="7945" width="10.5546875" bestFit="1" customWidth="1"/>
    <col min="7946" max="7947" width="10.77734375" bestFit="1" customWidth="1"/>
    <col min="7948" max="7948" width="10.5546875" bestFit="1" customWidth="1"/>
    <col min="7949" max="7949" width="10.21875" bestFit="1" customWidth="1"/>
    <col min="7950" max="7950" width="12" bestFit="1" customWidth="1"/>
    <col min="7951" max="7951" width="9.21875" bestFit="1" customWidth="1"/>
    <col min="7952" max="8192" width="8.77734375"/>
    <col min="8193" max="8193" width="15.21875" customWidth="1"/>
    <col min="8194" max="8194" width="10.5546875" bestFit="1" customWidth="1"/>
    <col min="8195" max="8195" width="10.44140625" bestFit="1" customWidth="1"/>
    <col min="8196" max="8197" width="10.5546875" bestFit="1" customWidth="1"/>
    <col min="8198" max="8198" width="10.77734375" bestFit="1" customWidth="1"/>
    <col min="8199" max="8199" width="10.44140625" bestFit="1" customWidth="1"/>
    <col min="8200" max="8200" width="10.21875" bestFit="1" customWidth="1"/>
    <col min="8201" max="8201" width="10.5546875" bestFit="1" customWidth="1"/>
    <col min="8202" max="8203" width="10.77734375" bestFit="1" customWidth="1"/>
    <col min="8204" max="8204" width="10.5546875" bestFit="1" customWidth="1"/>
    <col min="8205" max="8205" width="10.21875" bestFit="1" customWidth="1"/>
    <col min="8206" max="8206" width="12" bestFit="1" customWidth="1"/>
    <col min="8207" max="8207" width="9.21875" bestFit="1" customWidth="1"/>
    <col min="8208" max="8448" width="8.77734375"/>
    <col min="8449" max="8449" width="15.21875" customWidth="1"/>
    <col min="8450" max="8450" width="10.5546875" bestFit="1" customWidth="1"/>
    <col min="8451" max="8451" width="10.44140625" bestFit="1" customWidth="1"/>
    <col min="8452" max="8453" width="10.5546875" bestFit="1" customWidth="1"/>
    <col min="8454" max="8454" width="10.77734375" bestFit="1" customWidth="1"/>
    <col min="8455" max="8455" width="10.44140625" bestFit="1" customWidth="1"/>
    <col min="8456" max="8456" width="10.21875" bestFit="1" customWidth="1"/>
    <col min="8457" max="8457" width="10.5546875" bestFit="1" customWidth="1"/>
    <col min="8458" max="8459" width="10.77734375" bestFit="1" customWidth="1"/>
    <col min="8460" max="8460" width="10.5546875" bestFit="1" customWidth="1"/>
    <col min="8461" max="8461" width="10.21875" bestFit="1" customWidth="1"/>
    <col min="8462" max="8462" width="12" bestFit="1" customWidth="1"/>
    <col min="8463" max="8463" width="9.21875" bestFit="1" customWidth="1"/>
    <col min="8464" max="8704" width="8.77734375"/>
    <col min="8705" max="8705" width="15.21875" customWidth="1"/>
    <col min="8706" max="8706" width="10.5546875" bestFit="1" customWidth="1"/>
    <col min="8707" max="8707" width="10.44140625" bestFit="1" customWidth="1"/>
    <col min="8708" max="8709" width="10.5546875" bestFit="1" customWidth="1"/>
    <col min="8710" max="8710" width="10.77734375" bestFit="1" customWidth="1"/>
    <col min="8711" max="8711" width="10.44140625" bestFit="1" customWidth="1"/>
    <col min="8712" max="8712" width="10.21875" bestFit="1" customWidth="1"/>
    <col min="8713" max="8713" width="10.5546875" bestFit="1" customWidth="1"/>
    <col min="8714" max="8715" width="10.77734375" bestFit="1" customWidth="1"/>
    <col min="8716" max="8716" width="10.5546875" bestFit="1" customWidth="1"/>
    <col min="8717" max="8717" width="10.21875" bestFit="1" customWidth="1"/>
    <col min="8718" max="8718" width="12" bestFit="1" customWidth="1"/>
    <col min="8719" max="8719" width="9.21875" bestFit="1" customWidth="1"/>
    <col min="8720" max="8960" width="8.77734375"/>
    <col min="8961" max="8961" width="15.21875" customWidth="1"/>
    <col min="8962" max="8962" width="10.5546875" bestFit="1" customWidth="1"/>
    <col min="8963" max="8963" width="10.44140625" bestFit="1" customWidth="1"/>
    <col min="8964" max="8965" width="10.5546875" bestFit="1" customWidth="1"/>
    <col min="8966" max="8966" width="10.77734375" bestFit="1" customWidth="1"/>
    <col min="8967" max="8967" width="10.44140625" bestFit="1" customWidth="1"/>
    <col min="8968" max="8968" width="10.21875" bestFit="1" customWidth="1"/>
    <col min="8969" max="8969" width="10.5546875" bestFit="1" customWidth="1"/>
    <col min="8970" max="8971" width="10.77734375" bestFit="1" customWidth="1"/>
    <col min="8972" max="8972" width="10.5546875" bestFit="1" customWidth="1"/>
    <col min="8973" max="8973" width="10.21875" bestFit="1" customWidth="1"/>
    <col min="8974" max="8974" width="12" bestFit="1" customWidth="1"/>
    <col min="8975" max="8975" width="9.21875" bestFit="1" customWidth="1"/>
    <col min="8976" max="9216" width="8.77734375"/>
    <col min="9217" max="9217" width="15.21875" customWidth="1"/>
    <col min="9218" max="9218" width="10.5546875" bestFit="1" customWidth="1"/>
    <col min="9219" max="9219" width="10.44140625" bestFit="1" customWidth="1"/>
    <col min="9220" max="9221" width="10.5546875" bestFit="1" customWidth="1"/>
    <col min="9222" max="9222" width="10.77734375" bestFit="1" customWidth="1"/>
    <col min="9223" max="9223" width="10.44140625" bestFit="1" customWidth="1"/>
    <col min="9224" max="9224" width="10.21875" bestFit="1" customWidth="1"/>
    <col min="9225" max="9225" width="10.5546875" bestFit="1" customWidth="1"/>
    <col min="9226" max="9227" width="10.77734375" bestFit="1" customWidth="1"/>
    <col min="9228" max="9228" width="10.5546875" bestFit="1" customWidth="1"/>
    <col min="9229" max="9229" width="10.21875" bestFit="1" customWidth="1"/>
    <col min="9230" max="9230" width="12" bestFit="1" customWidth="1"/>
    <col min="9231" max="9231" width="9.21875" bestFit="1" customWidth="1"/>
    <col min="9232" max="9472" width="8.77734375"/>
    <col min="9473" max="9473" width="15.21875" customWidth="1"/>
    <col min="9474" max="9474" width="10.5546875" bestFit="1" customWidth="1"/>
    <col min="9475" max="9475" width="10.44140625" bestFit="1" customWidth="1"/>
    <col min="9476" max="9477" width="10.5546875" bestFit="1" customWidth="1"/>
    <col min="9478" max="9478" width="10.77734375" bestFit="1" customWidth="1"/>
    <col min="9479" max="9479" width="10.44140625" bestFit="1" customWidth="1"/>
    <col min="9480" max="9480" width="10.21875" bestFit="1" customWidth="1"/>
    <col min="9481" max="9481" width="10.5546875" bestFit="1" customWidth="1"/>
    <col min="9482" max="9483" width="10.77734375" bestFit="1" customWidth="1"/>
    <col min="9484" max="9484" width="10.5546875" bestFit="1" customWidth="1"/>
    <col min="9485" max="9485" width="10.21875" bestFit="1" customWidth="1"/>
    <col min="9486" max="9486" width="12" bestFit="1" customWidth="1"/>
    <col min="9487" max="9487" width="9.21875" bestFit="1" customWidth="1"/>
    <col min="9488" max="9728" width="8.77734375"/>
    <col min="9729" max="9729" width="15.21875" customWidth="1"/>
    <col min="9730" max="9730" width="10.5546875" bestFit="1" customWidth="1"/>
    <col min="9731" max="9731" width="10.44140625" bestFit="1" customWidth="1"/>
    <col min="9732" max="9733" width="10.5546875" bestFit="1" customWidth="1"/>
    <col min="9734" max="9734" width="10.77734375" bestFit="1" customWidth="1"/>
    <col min="9735" max="9735" width="10.44140625" bestFit="1" customWidth="1"/>
    <col min="9736" max="9736" width="10.21875" bestFit="1" customWidth="1"/>
    <col min="9737" max="9737" width="10.5546875" bestFit="1" customWidth="1"/>
    <col min="9738" max="9739" width="10.77734375" bestFit="1" customWidth="1"/>
    <col min="9740" max="9740" width="10.5546875" bestFit="1" customWidth="1"/>
    <col min="9741" max="9741" width="10.21875" bestFit="1" customWidth="1"/>
    <col min="9742" max="9742" width="12" bestFit="1" customWidth="1"/>
    <col min="9743" max="9743" width="9.21875" bestFit="1" customWidth="1"/>
    <col min="9744" max="9984" width="8.77734375"/>
    <col min="9985" max="9985" width="15.21875" customWidth="1"/>
    <col min="9986" max="9986" width="10.5546875" bestFit="1" customWidth="1"/>
    <col min="9987" max="9987" width="10.44140625" bestFit="1" customWidth="1"/>
    <col min="9988" max="9989" width="10.5546875" bestFit="1" customWidth="1"/>
    <col min="9990" max="9990" width="10.77734375" bestFit="1" customWidth="1"/>
    <col min="9991" max="9991" width="10.44140625" bestFit="1" customWidth="1"/>
    <col min="9992" max="9992" width="10.21875" bestFit="1" customWidth="1"/>
    <col min="9993" max="9993" width="10.5546875" bestFit="1" customWidth="1"/>
    <col min="9994" max="9995" width="10.77734375" bestFit="1" customWidth="1"/>
    <col min="9996" max="9996" width="10.5546875" bestFit="1" customWidth="1"/>
    <col min="9997" max="9997" width="10.21875" bestFit="1" customWidth="1"/>
    <col min="9998" max="9998" width="12" bestFit="1" customWidth="1"/>
    <col min="9999" max="9999" width="9.21875" bestFit="1" customWidth="1"/>
    <col min="10000" max="10240" width="8.77734375"/>
    <col min="10241" max="10241" width="15.21875" customWidth="1"/>
    <col min="10242" max="10242" width="10.5546875" bestFit="1" customWidth="1"/>
    <col min="10243" max="10243" width="10.44140625" bestFit="1" customWidth="1"/>
    <col min="10244" max="10245" width="10.5546875" bestFit="1" customWidth="1"/>
    <col min="10246" max="10246" width="10.77734375" bestFit="1" customWidth="1"/>
    <col min="10247" max="10247" width="10.44140625" bestFit="1" customWidth="1"/>
    <col min="10248" max="10248" width="10.21875" bestFit="1" customWidth="1"/>
    <col min="10249" max="10249" width="10.5546875" bestFit="1" customWidth="1"/>
    <col min="10250" max="10251" width="10.77734375" bestFit="1" customWidth="1"/>
    <col min="10252" max="10252" width="10.5546875" bestFit="1" customWidth="1"/>
    <col min="10253" max="10253" width="10.21875" bestFit="1" customWidth="1"/>
    <col min="10254" max="10254" width="12" bestFit="1" customWidth="1"/>
    <col min="10255" max="10255" width="9.21875" bestFit="1" customWidth="1"/>
    <col min="10256" max="10496" width="8.77734375"/>
    <col min="10497" max="10497" width="15.21875" customWidth="1"/>
    <col min="10498" max="10498" width="10.5546875" bestFit="1" customWidth="1"/>
    <col min="10499" max="10499" width="10.44140625" bestFit="1" customWidth="1"/>
    <col min="10500" max="10501" width="10.5546875" bestFit="1" customWidth="1"/>
    <col min="10502" max="10502" width="10.77734375" bestFit="1" customWidth="1"/>
    <col min="10503" max="10503" width="10.44140625" bestFit="1" customWidth="1"/>
    <col min="10504" max="10504" width="10.21875" bestFit="1" customWidth="1"/>
    <col min="10505" max="10505" width="10.5546875" bestFit="1" customWidth="1"/>
    <col min="10506" max="10507" width="10.77734375" bestFit="1" customWidth="1"/>
    <col min="10508" max="10508" width="10.5546875" bestFit="1" customWidth="1"/>
    <col min="10509" max="10509" width="10.21875" bestFit="1" customWidth="1"/>
    <col min="10510" max="10510" width="12" bestFit="1" customWidth="1"/>
    <col min="10511" max="10511" width="9.21875" bestFit="1" customWidth="1"/>
    <col min="10512" max="10752" width="8.77734375"/>
    <col min="10753" max="10753" width="15.21875" customWidth="1"/>
    <col min="10754" max="10754" width="10.5546875" bestFit="1" customWidth="1"/>
    <col min="10755" max="10755" width="10.44140625" bestFit="1" customWidth="1"/>
    <col min="10756" max="10757" width="10.5546875" bestFit="1" customWidth="1"/>
    <col min="10758" max="10758" width="10.77734375" bestFit="1" customWidth="1"/>
    <col min="10759" max="10759" width="10.44140625" bestFit="1" customWidth="1"/>
    <col min="10760" max="10760" width="10.21875" bestFit="1" customWidth="1"/>
    <col min="10761" max="10761" width="10.5546875" bestFit="1" customWidth="1"/>
    <col min="10762" max="10763" width="10.77734375" bestFit="1" customWidth="1"/>
    <col min="10764" max="10764" width="10.5546875" bestFit="1" customWidth="1"/>
    <col min="10765" max="10765" width="10.21875" bestFit="1" customWidth="1"/>
    <col min="10766" max="10766" width="12" bestFit="1" customWidth="1"/>
    <col min="10767" max="10767" width="9.21875" bestFit="1" customWidth="1"/>
    <col min="10768" max="11008" width="8.77734375"/>
    <col min="11009" max="11009" width="15.21875" customWidth="1"/>
    <col min="11010" max="11010" width="10.5546875" bestFit="1" customWidth="1"/>
    <col min="11011" max="11011" width="10.44140625" bestFit="1" customWidth="1"/>
    <col min="11012" max="11013" width="10.5546875" bestFit="1" customWidth="1"/>
    <col min="11014" max="11014" width="10.77734375" bestFit="1" customWidth="1"/>
    <col min="11015" max="11015" width="10.44140625" bestFit="1" customWidth="1"/>
    <col min="11016" max="11016" width="10.21875" bestFit="1" customWidth="1"/>
    <col min="11017" max="11017" width="10.5546875" bestFit="1" customWidth="1"/>
    <col min="11018" max="11019" width="10.77734375" bestFit="1" customWidth="1"/>
    <col min="11020" max="11020" width="10.5546875" bestFit="1" customWidth="1"/>
    <col min="11021" max="11021" width="10.21875" bestFit="1" customWidth="1"/>
    <col min="11022" max="11022" width="12" bestFit="1" customWidth="1"/>
    <col min="11023" max="11023" width="9.21875" bestFit="1" customWidth="1"/>
    <col min="11024" max="11264" width="8.77734375"/>
    <col min="11265" max="11265" width="15.21875" customWidth="1"/>
    <col min="11266" max="11266" width="10.5546875" bestFit="1" customWidth="1"/>
    <col min="11267" max="11267" width="10.44140625" bestFit="1" customWidth="1"/>
    <col min="11268" max="11269" width="10.5546875" bestFit="1" customWidth="1"/>
    <col min="11270" max="11270" width="10.77734375" bestFit="1" customWidth="1"/>
    <col min="11271" max="11271" width="10.44140625" bestFit="1" customWidth="1"/>
    <col min="11272" max="11272" width="10.21875" bestFit="1" customWidth="1"/>
    <col min="11273" max="11273" width="10.5546875" bestFit="1" customWidth="1"/>
    <col min="11274" max="11275" width="10.77734375" bestFit="1" customWidth="1"/>
    <col min="11276" max="11276" width="10.5546875" bestFit="1" customWidth="1"/>
    <col min="11277" max="11277" width="10.21875" bestFit="1" customWidth="1"/>
    <col min="11278" max="11278" width="12" bestFit="1" customWidth="1"/>
    <col min="11279" max="11279" width="9.21875" bestFit="1" customWidth="1"/>
    <col min="11280" max="11520" width="8.77734375"/>
    <col min="11521" max="11521" width="15.21875" customWidth="1"/>
    <col min="11522" max="11522" width="10.5546875" bestFit="1" customWidth="1"/>
    <col min="11523" max="11523" width="10.44140625" bestFit="1" customWidth="1"/>
    <col min="11524" max="11525" width="10.5546875" bestFit="1" customWidth="1"/>
    <col min="11526" max="11526" width="10.77734375" bestFit="1" customWidth="1"/>
    <col min="11527" max="11527" width="10.44140625" bestFit="1" customWidth="1"/>
    <col min="11528" max="11528" width="10.21875" bestFit="1" customWidth="1"/>
    <col min="11529" max="11529" width="10.5546875" bestFit="1" customWidth="1"/>
    <col min="11530" max="11531" width="10.77734375" bestFit="1" customWidth="1"/>
    <col min="11532" max="11532" width="10.5546875" bestFit="1" customWidth="1"/>
    <col min="11533" max="11533" width="10.21875" bestFit="1" customWidth="1"/>
    <col min="11534" max="11534" width="12" bestFit="1" customWidth="1"/>
    <col min="11535" max="11535" width="9.21875" bestFit="1" customWidth="1"/>
    <col min="11536" max="11776" width="8.77734375"/>
    <col min="11777" max="11777" width="15.21875" customWidth="1"/>
    <col min="11778" max="11778" width="10.5546875" bestFit="1" customWidth="1"/>
    <col min="11779" max="11779" width="10.44140625" bestFit="1" customWidth="1"/>
    <col min="11780" max="11781" width="10.5546875" bestFit="1" customWidth="1"/>
    <col min="11782" max="11782" width="10.77734375" bestFit="1" customWidth="1"/>
    <col min="11783" max="11783" width="10.44140625" bestFit="1" customWidth="1"/>
    <col min="11784" max="11784" width="10.21875" bestFit="1" customWidth="1"/>
    <col min="11785" max="11785" width="10.5546875" bestFit="1" customWidth="1"/>
    <col min="11786" max="11787" width="10.77734375" bestFit="1" customWidth="1"/>
    <col min="11788" max="11788" width="10.5546875" bestFit="1" customWidth="1"/>
    <col min="11789" max="11789" width="10.21875" bestFit="1" customWidth="1"/>
    <col min="11790" max="11790" width="12" bestFit="1" customWidth="1"/>
    <col min="11791" max="11791" width="9.21875" bestFit="1" customWidth="1"/>
    <col min="11792" max="12032" width="8.77734375"/>
    <col min="12033" max="12033" width="15.21875" customWidth="1"/>
    <col min="12034" max="12034" width="10.5546875" bestFit="1" customWidth="1"/>
    <col min="12035" max="12035" width="10.44140625" bestFit="1" customWidth="1"/>
    <col min="12036" max="12037" width="10.5546875" bestFit="1" customWidth="1"/>
    <col min="12038" max="12038" width="10.77734375" bestFit="1" customWidth="1"/>
    <col min="12039" max="12039" width="10.44140625" bestFit="1" customWidth="1"/>
    <col min="12040" max="12040" width="10.21875" bestFit="1" customWidth="1"/>
    <col min="12041" max="12041" width="10.5546875" bestFit="1" customWidth="1"/>
    <col min="12042" max="12043" width="10.77734375" bestFit="1" customWidth="1"/>
    <col min="12044" max="12044" width="10.5546875" bestFit="1" customWidth="1"/>
    <col min="12045" max="12045" width="10.21875" bestFit="1" customWidth="1"/>
    <col min="12046" max="12046" width="12" bestFit="1" customWidth="1"/>
    <col min="12047" max="12047" width="9.21875" bestFit="1" customWidth="1"/>
    <col min="12048" max="12288" width="8.77734375"/>
    <col min="12289" max="12289" width="15.21875" customWidth="1"/>
    <col min="12290" max="12290" width="10.5546875" bestFit="1" customWidth="1"/>
    <col min="12291" max="12291" width="10.44140625" bestFit="1" customWidth="1"/>
    <col min="12292" max="12293" width="10.5546875" bestFit="1" customWidth="1"/>
    <col min="12294" max="12294" width="10.77734375" bestFit="1" customWidth="1"/>
    <col min="12295" max="12295" width="10.44140625" bestFit="1" customWidth="1"/>
    <col min="12296" max="12296" width="10.21875" bestFit="1" customWidth="1"/>
    <col min="12297" max="12297" width="10.5546875" bestFit="1" customWidth="1"/>
    <col min="12298" max="12299" width="10.77734375" bestFit="1" customWidth="1"/>
    <col min="12300" max="12300" width="10.5546875" bestFit="1" customWidth="1"/>
    <col min="12301" max="12301" width="10.21875" bestFit="1" customWidth="1"/>
    <col min="12302" max="12302" width="12" bestFit="1" customWidth="1"/>
    <col min="12303" max="12303" width="9.21875" bestFit="1" customWidth="1"/>
    <col min="12304" max="12544" width="8.77734375"/>
    <col min="12545" max="12545" width="15.21875" customWidth="1"/>
    <col min="12546" max="12546" width="10.5546875" bestFit="1" customWidth="1"/>
    <col min="12547" max="12547" width="10.44140625" bestFit="1" customWidth="1"/>
    <col min="12548" max="12549" width="10.5546875" bestFit="1" customWidth="1"/>
    <col min="12550" max="12550" width="10.77734375" bestFit="1" customWidth="1"/>
    <col min="12551" max="12551" width="10.44140625" bestFit="1" customWidth="1"/>
    <col min="12552" max="12552" width="10.21875" bestFit="1" customWidth="1"/>
    <col min="12553" max="12553" width="10.5546875" bestFit="1" customWidth="1"/>
    <col min="12554" max="12555" width="10.77734375" bestFit="1" customWidth="1"/>
    <col min="12556" max="12556" width="10.5546875" bestFit="1" customWidth="1"/>
    <col min="12557" max="12557" width="10.21875" bestFit="1" customWidth="1"/>
    <col min="12558" max="12558" width="12" bestFit="1" customWidth="1"/>
    <col min="12559" max="12559" width="9.21875" bestFit="1" customWidth="1"/>
    <col min="12560" max="12800" width="8.77734375"/>
    <col min="12801" max="12801" width="15.21875" customWidth="1"/>
    <col min="12802" max="12802" width="10.5546875" bestFit="1" customWidth="1"/>
    <col min="12803" max="12803" width="10.44140625" bestFit="1" customWidth="1"/>
    <col min="12804" max="12805" width="10.5546875" bestFit="1" customWidth="1"/>
    <col min="12806" max="12806" width="10.77734375" bestFit="1" customWidth="1"/>
    <col min="12807" max="12807" width="10.44140625" bestFit="1" customWidth="1"/>
    <col min="12808" max="12808" width="10.21875" bestFit="1" customWidth="1"/>
    <col min="12809" max="12809" width="10.5546875" bestFit="1" customWidth="1"/>
    <col min="12810" max="12811" width="10.77734375" bestFit="1" customWidth="1"/>
    <col min="12812" max="12812" width="10.5546875" bestFit="1" customWidth="1"/>
    <col min="12813" max="12813" width="10.21875" bestFit="1" customWidth="1"/>
    <col min="12814" max="12814" width="12" bestFit="1" customWidth="1"/>
    <col min="12815" max="12815" width="9.21875" bestFit="1" customWidth="1"/>
    <col min="12816" max="13056" width="8.77734375"/>
    <col min="13057" max="13057" width="15.21875" customWidth="1"/>
    <col min="13058" max="13058" width="10.5546875" bestFit="1" customWidth="1"/>
    <col min="13059" max="13059" width="10.44140625" bestFit="1" customWidth="1"/>
    <col min="13060" max="13061" width="10.5546875" bestFit="1" customWidth="1"/>
    <col min="13062" max="13062" width="10.77734375" bestFit="1" customWidth="1"/>
    <col min="13063" max="13063" width="10.44140625" bestFit="1" customWidth="1"/>
    <col min="13064" max="13064" width="10.21875" bestFit="1" customWidth="1"/>
    <col min="13065" max="13065" width="10.5546875" bestFit="1" customWidth="1"/>
    <col min="13066" max="13067" width="10.77734375" bestFit="1" customWidth="1"/>
    <col min="13068" max="13068" width="10.5546875" bestFit="1" customWidth="1"/>
    <col min="13069" max="13069" width="10.21875" bestFit="1" customWidth="1"/>
    <col min="13070" max="13070" width="12" bestFit="1" customWidth="1"/>
    <col min="13071" max="13071" width="9.21875" bestFit="1" customWidth="1"/>
    <col min="13072" max="13312" width="8.77734375"/>
    <col min="13313" max="13313" width="15.21875" customWidth="1"/>
    <col min="13314" max="13314" width="10.5546875" bestFit="1" customWidth="1"/>
    <col min="13315" max="13315" width="10.44140625" bestFit="1" customWidth="1"/>
    <col min="13316" max="13317" width="10.5546875" bestFit="1" customWidth="1"/>
    <col min="13318" max="13318" width="10.77734375" bestFit="1" customWidth="1"/>
    <col min="13319" max="13319" width="10.44140625" bestFit="1" customWidth="1"/>
    <col min="13320" max="13320" width="10.21875" bestFit="1" customWidth="1"/>
    <col min="13321" max="13321" width="10.5546875" bestFit="1" customWidth="1"/>
    <col min="13322" max="13323" width="10.77734375" bestFit="1" customWidth="1"/>
    <col min="13324" max="13324" width="10.5546875" bestFit="1" customWidth="1"/>
    <col min="13325" max="13325" width="10.21875" bestFit="1" customWidth="1"/>
    <col min="13326" max="13326" width="12" bestFit="1" customWidth="1"/>
    <col min="13327" max="13327" width="9.21875" bestFit="1" customWidth="1"/>
    <col min="13328" max="13568" width="8.77734375"/>
    <col min="13569" max="13569" width="15.21875" customWidth="1"/>
    <col min="13570" max="13570" width="10.5546875" bestFit="1" customWidth="1"/>
    <col min="13571" max="13571" width="10.44140625" bestFit="1" customWidth="1"/>
    <col min="13572" max="13573" width="10.5546875" bestFit="1" customWidth="1"/>
    <col min="13574" max="13574" width="10.77734375" bestFit="1" customWidth="1"/>
    <col min="13575" max="13575" width="10.44140625" bestFit="1" customWidth="1"/>
    <col min="13576" max="13576" width="10.21875" bestFit="1" customWidth="1"/>
    <col min="13577" max="13577" width="10.5546875" bestFit="1" customWidth="1"/>
    <col min="13578" max="13579" width="10.77734375" bestFit="1" customWidth="1"/>
    <col min="13580" max="13580" width="10.5546875" bestFit="1" customWidth="1"/>
    <col min="13581" max="13581" width="10.21875" bestFit="1" customWidth="1"/>
    <col min="13582" max="13582" width="12" bestFit="1" customWidth="1"/>
    <col min="13583" max="13583" width="9.21875" bestFit="1" customWidth="1"/>
    <col min="13584" max="13824" width="8.77734375"/>
    <col min="13825" max="13825" width="15.21875" customWidth="1"/>
    <col min="13826" max="13826" width="10.5546875" bestFit="1" customWidth="1"/>
    <col min="13827" max="13827" width="10.44140625" bestFit="1" customWidth="1"/>
    <col min="13828" max="13829" width="10.5546875" bestFit="1" customWidth="1"/>
    <col min="13830" max="13830" width="10.77734375" bestFit="1" customWidth="1"/>
    <col min="13831" max="13831" width="10.44140625" bestFit="1" customWidth="1"/>
    <col min="13832" max="13832" width="10.21875" bestFit="1" customWidth="1"/>
    <col min="13833" max="13833" width="10.5546875" bestFit="1" customWidth="1"/>
    <col min="13834" max="13835" width="10.77734375" bestFit="1" customWidth="1"/>
    <col min="13836" max="13836" width="10.5546875" bestFit="1" customWidth="1"/>
    <col min="13837" max="13837" width="10.21875" bestFit="1" customWidth="1"/>
    <col min="13838" max="13838" width="12" bestFit="1" customWidth="1"/>
    <col min="13839" max="13839" width="9.21875" bestFit="1" customWidth="1"/>
    <col min="13840" max="14080" width="8.77734375"/>
    <col min="14081" max="14081" width="15.21875" customWidth="1"/>
    <col min="14082" max="14082" width="10.5546875" bestFit="1" customWidth="1"/>
    <col min="14083" max="14083" width="10.44140625" bestFit="1" customWidth="1"/>
    <col min="14084" max="14085" width="10.5546875" bestFit="1" customWidth="1"/>
    <col min="14086" max="14086" width="10.77734375" bestFit="1" customWidth="1"/>
    <col min="14087" max="14087" width="10.44140625" bestFit="1" customWidth="1"/>
    <col min="14088" max="14088" width="10.21875" bestFit="1" customWidth="1"/>
    <col min="14089" max="14089" width="10.5546875" bestFit="1" customWidth="1"/>
    <col min="14090" max="14091" width="10.77734375" bestFit="1" customWidth="1"/>
    <col min="14092" max="14092" width="10.5546875" bestFit="1" customWidth="1"/>
    <col min="14093" max="14093" width="10.21875" bestFit="1" customWidth="1"/>
    <col min="14094" max="14094" width="12" bestFit="1" customWidth="1"/>
    <col min="14095" max="14095" width="9.21875" bestFit="1" customWidth="1"/>
    <col min="14096" max="14336" width="8.77734375"/>
    <col min="14337" max="14337" width="15.21875" customWidth="1"/>
    <col min="14338" max="14338" width="10.5546875" bestFit="1" customWidth="1"/>
    <col min="14339" max="14339" width="10.44140625" bestFit="1" customWidth="1"/>
    <col min="14340" max="14341" width="10.5546875" bestFit="1" customWidth="1"/>
    <col min="14342" max="14342" width="10.77734375" bestFit="1" customWidth="1"/>
    <col min="14343" max="14343" width="10.44140625" bestFit="1" customWidth="1"/>
    <col min="14344" max="14344" width="10.21875" bestFit="1" customWidth="1"/>
    <col min="14345" max="14345" width="10.5546875" bestFit="1" customWidth="1"/>
    <col min="14346" max="14347" width="10.77734375" bestFit="1" customWidth="1"/>
    <col min="14348" max="14348" width="10.5546875" bestFit="1" customWidth="1"/>
    <col min="14349" max="14349" width="10.21875" bestFit="1" customWidth="1"/>
    <col min="14350" max="14350" width="12" bestFit="1" customWidth="1"/>
    <col min="14351" max="14351" width="9.21875" bestFit="1" customWidth="1"/>
    <col min="14352" max="14592" width="8.77734375"/>
    <col min="14593" max="14593" width="15.21875" customWidth="1"/>
    <col min="14594" max="14594" width="10.5546875" bestFit="1" customWidth="1"/>
    <col min="14595" max="14595" width="10.44140625" bestFit="1" customWidth="1"/>
    <col min="14596" max="14597" width="10.5546875" bestFit="1" customWidth="1"/>
    <col min="14598" max="14598" width="10.77734375" bestFit="1" customWidth="1"/>
    <col min="14599" max="14599" width="10.44140625" bestFit="1" customWidth="1"/>
    <col min="14600" max="14600" width="10.21875" bestFit="1" customWidth="1"/>
    <col min="14601" max="14601" width="10.5546875" bestFit="1" customWidth="1"/>
    <col min="14602" max="14603" width="10.77734375" bestFit="1" customWidth="1"/>
    <col min="14604" max="14604" width="10.5546875" bestFit="1" customWidth="1"/>
    <col min="14605" max="14605" width="10.21875" bestFit="1" customWidth="1"/>
    <col min="14606" max="14606" width="12" bestFit="1" customWidth="1"/>
    <col min="14607" max="14607" width="9.21875" bestFit="1" customWidth="1"/>
    <col min="14608" max="14848" width="8.77734375"/>
    <col min="14849" max="14849" width="15.21875" customWidth="1"/>
    <col min="14850" max="14850" width="10.5546875" bestFit="1" customWidth="1"/>
    <col min="14851" max="14851" width="10.44140625" bestFit="1" customWidth="1"/>
    <col min="14852" max="14853" width="10.5546875" bestFit="1" customWidth="1"/>
    <col min="14854" max="14854" width="10.77734375" bestFit="1" customWidth="1"/>
    <col min="14855" max="14855" width="10.44140625" bestFit="1" customWidth="1"/>
    <col min="14856" max="14856" width="10.21875" bestFit="1" customWidth="1"/>
    <col min="14857" max="14857" width="10.5546875" bestFit="1" customWidth="1"/>
    <col min="14858" max="14859" width="10.77734375" bestFit="1" customWidth="1"/>
    <col min="14860" max="14860" width="10.5546875" bestFit="1" customWidth="1"/>
    <col min="14861" max="14861" width="10.21875" bestFit="1" customWidth="1"/>
    <col min="14862" max="14862" width="12" bestFit="1" customWidth="1"/>
    <col min="14863" max="14863" width="9.21875" bestFit="1" customWidth="1"/>
    <col min="14864" max="15104" width="8.77734375"/>
    <col min="15105" max="15105" width="15.21875" customWidth="1"/>
    <col min="15106" max="15106" width="10.5546875" bestFit="1" customWidth="1"/>
    <col min="15107" max="15107" width="10.44140625" bestFit="1" customWidth="1"/>
    <col min="15108" max="15109" width="10.5546875" bestFit="1" customWidth="1"/>
    <col min="15110" max="15110" width="10.77734375" bestFit="1" customWidth="1"/>
    <col min="15111" max="15111" width="10.44140625" bestFit="1" customWidth="1"/>
    <col min="15112" max="15112" width="10.21875" bestFit="1" customWidth="1"/>
    <col min="15113" max="15113" width="10.5546875" bestFit="1" customWidth="1"/>
    <col min="15114" max="15115" width="10.77734375" bestFit="1" customWidth="1"/>
    <col min="15116" max="15116" width="10.5546875" bestFit="1" customWidth="1"/>
    <col min="15117" max="15117" width="10.21875" bestFit="1" customWidth="1"/>
    <col min="15118" max="15118" width="12" bestFit="1" customWidth="1"/>
    <col min="15119" max="15119" width="9.21875" bestFit="1" customWidth="1"/>
    <col min="15120" max="15360" width="8.77734375"/>
    <col min="15361" max="15361" width="15.21875" customWidth="1"/>
    <col min="15362" max="15362" width="10.5546875" bestFit="1" customWidth="1"/>
    <col min="15363" max="15363" width="10.44140625" bestFit="1" customWidth="1"/>
    <col min="15364" max="15365" width="10.5546875" bestFit="1" customWidth="1"/>
    <col min="15366" max="15366" width="10.77734375" bestFit="1" customWidth="1"/>
    <col min="15367" max="15367" width="10.44140625" bestFit="1" customWidth="1"/>
    <col min="15368" max="15368" width="10.21875" bestFit="1" customWidth="1"/>
    <col min="15369" max="15369" width="10.5546875" bestFit="1" customWidth="1"/>
    <col min="15370" max="15371" width="10.77734375" bestFit="1" customWidth="1"/>
    <col min="15372" max="15372" width="10.5546875" bestFit="1" customWidth="1"/>
    <col min="15373" max="15373" width="10.21875" bestFit="1" customWidth="1"/>
    <col min="15374" max="15374" width="12" bestFit="1" customWidth="1"/>
    <col min="15375" max="15375" width="9.21875" bestFit="1" customWidth="1"/>
    <col min="15376" max="15616" width="8.77734375"/>
    <col min="15617" max="15617" width="15.21875" customWidth="1"/>
    <col min="15618" max="15618" width="10.5546875" bestFit="1" customWidth="1"/>
    <col min="15619" max="15619" width="10.44140625" bestFit="1" customWidth="1"/>
    <col min="15620" max="15621" width="10.5546875" bestFit="1" customWidth="1"/>
    <col min="15622" max="15622" width="10.77734375" bestFit="1" customWidth="1"/>
    <col min="15623" max="15623" width="10.44140625" bestFit="1" customWidth="1"/>
    <col min="15624" max="15624" width="10.21875" bestFit="1" customWidth="1"/>
    <col min="15625" max="15625" width="10.5546875" bestFit="1" customWidth="1"/>
    <col min="15626" max="15627" width="10.77734375" bestFit="1" customWidth="1"/>
    <col min="15628" max="15628" width="10.5546875" bestFit="1" customWidth="1"/>
    <col min="15629" max="15629" width="10.21875" bestFit="1" customWidth="1"/>
    <col min="15630" max="15630" width="12" bestFit="1" customWidth="1"/>
    <col min="15631" max="15631" width="9.21875" bestFit="1" customWidth="1"/>
    <col min="15632" max="15872" width="8.77734375"/>
    <col min="15873" max="15873" width="15.21875" customWidth="1"/>
    <col min="15874" max="15874" width="10.5546875" bestFit="1" customWidth="1"/>
    <col min="15875" max="15875" width="10.44140625" bestFit="1" customWidth="1"/>
    <col min="15876" max="15877" width="10.5546875" bestFit="1" customWidth="1"/>
    <col min="15878" max="15878" width="10.77734375" bestFit="1" customWidth="1"/>
    <col min="15879" max="15879" width="10.44140625" bestFit="1" customWidth="1"/>
    <col min="15880" max="15880" width="10.21875" bestFit="1" customWidth="1"/>
    <col min="15881" max="15881" width="10.5546875" bestFit="1" customWidth="1"/>
    <col min="15882" max="15883" width="10.77734375" bestFit="1" customWidth="1"/>
    <col min="15884" max="15884" width="10.5546875" bestFit="1" customWidth="1"/>
    <col min="15885" max="15885" width="10.21875" bestFit="1" customWidth="1"/>
    <col min="15886" max="15886" width="12" bestFit="1" customWidth="1"/>
    <col min="15887" max="15887" width="9.21875" bestFit="1" customWidth="1"/>
    <col min="15888" max="16128" width="8.77734375"/>
    <col min="16129" max="16129" width="15.21875" customWidth="1"/>
    <col min="16130" max="16130" width="10.5546875" bestFit="1" customWidth="1"/>
    <col min="16131" max="16131" width="10.44140625" bestFit="1" customWidth="1"/>
    <col min="16132" max="16133" width="10.5546875" bestFit="1" customWidth="1"/>
    <col min="16134" max="16134" width="10.77734375" bestFit="1" customWidth="1"/>
    <col min="16135" max="16135" width="10.44140625" bestFit="1" customWidth="1"/>
    <col min="16136" max="16136" width="10.21875" bestFit="1" customWidth="1"/>
    <col min="16137" max="16137" width="10.5546875" bestFit="1" customWidth="1"/>
    <col min="16138" max="16139" width="10.77734375" bestFit="1" customWidth="1"/>
    <col min="16140" max="16140" width="10.5546875" bestFit="1" customWidth="1"/>
    <col min="16141" max="16141" width="10.21875" bestFit="1" customWidth="1"/>
    <col min="16142" max="16142" width="12" bestFit="1" customWidth="1"/>
    <col min="16143" max="16143" width="9.21875" bestFit="1" customWidth="1"/>
    <col min="16144" max="16384" width="8.77734375"/>
  </cols>
  <sheetData>
    <row r="1" spans="1:15" s="15" customFormat="1" ht="16.2" x14ac:dyDescent="0.3">
      <c r="H1" s="3" t="s">
        <v>279</v>
      </c>
    </row>
    <row r="2" spans="1:15" s="15" customFormat="1" ht="16.2" x14ac:dyDescent="0.3">
      <c r="A2" s="29"/>
      <c r="B2" s="29"/>
      <c r="C2" s="29"/>
      <c r="D2" s="29"/>
      <c r="E2" s="29" t="s">
        <v>146</v>
      </c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s="15" customFormat="1" x14ac:dyDescent="0.3">
      <c r="A3" s="27" t="s">
        <v>168</v>
      </c>
      <c r="B3" s="29"/>
      <c r="C3" s="29"/>
      <c r="D3" s="29"/>
      <c r="E3" s="29"/>
      <c r="F3" s="29"/>
      <c r="G3" s="29"/>
      <c r="H3" s="28">
        <v>2009</v>
      </c>
      <c r="I3" s="29"/>
      <c r="J3" s="29"/>
      <c r="K3" s="29"/>
      <c r="L3" s="29"/>
      <c r="M3" s="29"/>
      <c r="N3" s="29"/>
      <c r="O3" s="29"/>
    </row>
    <row r="4" spans="1:15" x14ac:dyDescent="0.3">
      <c r="N4" s="3" t="s">
        <v>48</v>
      </c>
      <c r="O4" s="3" t="s">
        <v>3</v>
      </c>
    </row>
    <row r="5" spans="1:15" s="3" customFormat="1" ht="16.2" x14ac:dyDescent="0.3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57</v>
      </c>
      <c r="O5" s="3" t="s">
        <v>180</v>
      </c>
    </row>
    <row r="6" spans="1:15" x14ac:dyDescent="0.3">
      <c r="A6" s="15" t="s">
        <v>20</v>
      </c>
      <c r="B6" s="1">
        <v>668221</v>
      </c>
      <c r="C6" s="1">
        <v>568968</v>
      </c>
      <c r="D6" s="1">
        <v>847090</v>
      </c>
      <c r="E6" s="1">
        <v>940279</v>
      </c>
      <c r="F6" s="1">
        <v>1241375</v>
      </c>
      <c r="G6" s="1">
        <v>1397017</v>
      </c>
      <c r="H6" s="1">
        <v>1383704</v>
      </c>
      <c r="I6" s="1">
        <v>1204945</v>
      </c>
      <c r="J6" s="1">
        <v>1163697</v>
      </c>
      <c r="K6" s="1">
        <v>920191</v>
      </c>
      <c r="L6" s="1">
        <v>748994</v>
      </c>
      <c r="M6" s="1">
        <v>845496</v>
      </c>
      <c r="N6" s="1">
        <v>11979018</v>
      </c>
      <c r="O6" s="206">
        <v>-4.2109763868696866E-2</v>
      </c>
    </row>
    <row r="7" spans="1:15" x14ac:dyDescent="0.3">
      <c r="A7" s="15" t="s">
        <v>21</v>
      </c>
      <c r="B7" s="1">
        <v>396837</v>
      </c>
      <c r="C7" s="1">
        <v>418004</v>
      </c>
      <c r="D7" s="1">
        <v>453515</v>
      </c>
      <c r="E7" s="1">
        <v>477955</v>
      </c>
      <c r="F7" s="1">
        <v>487674</v>
      </c>
      <c r="G7" s="1">
        <v>524193</v>
      </c>
      <c r="H7" s="1">
        <v>617394</v>
      </c>
      <c r="I7" s="1">
        <v>515953</v>
      </c>
      <c r="J7" s="1">
        <v>315012</v>
      </c>
      <c r="K7" s="1">
        <v>373034</v>
      </c>
      <c r="L7" s="1">
        <v>406699</v>
      </c>
      <c r="M7" s="1">
        <v>529256</v>
      </c>
      <c r="N7" s="1">
        <v>5530518</v>
      </c>
      <c r="O7" s="206">
        <v>-2.7488034651242044E-2</v>
      </c>
    </row>
    <row r="8" spans="1:15" x14ac:dyDescent="0.3">
      <c r="A8" s="15" t="s">
        <v>22</v>
      </c>
      <c r="B8" s="1">
        <v>437095</v>
      </c>
      <c r="C8" s="1">
        <v>358594</v>
      </c>
      <c r="D8" s="1">
        <v>429966</v>
      </c>
      <c r="E8" s="1">
        <v>413535</v>
      </c>
      <c r="F8" s="1">
        <v>446247</v>
      </c>
      <c r="G8" s="1">
        <v>506990</v>
      </c>
      <c r="H8" s="1">
        <v>492157</v>
      </c>
      <c r="I8" s="1">
        <v>427808</v>
      </c>
      <c r="J8" s="1">
        <v>386316</v>
      </c>
      <c r="K8" s="1">
        <v>459141</v>
      </c>
      <c r="L8" s="1">
        <v>430894</v>
      </c>
      <c r="M8" s="1">
        <v>477035</v>
      </c>
      <c r="N8" s="1">
        <v>5287649</v>
      </c>
      <c r="O8" s="206">
        <v>-4.1221856008001469E-2</v>
      </c>
    </row>
    <row r="9" spans="1:15" x14ac:dyDescent="0.3">
      <c r="A9" s="15" t="s">
        <v>23</v>
      </c>
      <c r="B9" s="1">
        <v>207714</v>
      </c>
      <c r="C9" s="1">
        <v>200060</v>
      </c>
      <c r="D9" s="1">
        <v>213455</v>
      </c>
      <c r="E9" s="1">
        <v>191000</v>
      </c>
      <c r="F9" s="1">
        <v>196867</v>
      </c>
      <c r="G9" s="1">
        <v>240907</v>
      </c>
      <c r="H9" s="1">
        <v>240348</v>
      </c>
      <c r="I9" s="1">
        <v>216045</v>
      </c>
      <c r="J9" s="1">
        <v>174997</v>
      </c>
      <c r="K9" s="1">
        <v>188924</v>
      </c>
      <c r="L9" s="1">
        <v>206177</v>
      </c>
      <c r="M9" s="1">
        <v>290232</v>
      </c>
      <c r="N9" s="1">
        <v>2573688</v>
      </c>
      <c r="O9" s="47">
        <v>1.0672249206855968E-2</v>
      </c>
    </row>
    <row r="10" spans="1:15" x14ac:dyDescent="0.3">
      <c r="A10" s="15" t="s">
        <v>58</v>
      </c>
      <c r="B10" s="1">
        <v>211280</v>
      </c>
      <c r="C10" s="1">
        <v>206134</v>
      </c>
      <c r="D10" s="1">
        <v>246459</v>
      </c>
      <c r="E10" s="1">
        <v>213056</v>
      </c>
      <c r="F10" s="1">
        <v>202225</v>
      </c>
      <c r="G10" s="1">
        <v>247029</v>
      </c>
      <c r="H10" s="1">
        <v>264246</v>
      </c>
      <c r="I10" s="1">
        <v>206522</v>
      </c>
      <c r="J10" s="1">
        <v>136096</v>
      </c>
      <c r="K10" s="1">
        <v>146452</v>
      </c>
      <c r="L10" s="1">
        <v>176222</v>
      </c>
      <c r="M10" s="1">
        <v>269131</v>
      </c>
      <c r="N10" s="1">
        <v>2532059</v>
      </c>
      <c r="O10" s="206">
        <v>-2.1639727611063714E-2</v>
      </c>
    </row>
    <row r="11" spans="1:15" x14ac:dyDescent="0.3">
      <c r="A11" s="15" t="s">
        <v>25</v>
      </c>
      <c r="B11" s="1">
        <v>66177</v>
      </c>
      <c r="C11" s="1">
        <v>65299</v>
      </c>
      <c r="D11" s="1">
        <v>58118</v>
      </c>
      <c r="E11" s="1">
        <v>50703</v>
      </c>
      <c r="F11" s="1">
        <v>51929</v>
      </c>
      <c r="G11" s="1">
        <v>65998</v>
      </c>
      <c r="H11" s="1">
        <v>77673</v>
      </c>
      <c r="I11" s="1">
        <v>61794</v>
      </c>
      <c r="J11" s="1">
        <v>59080</v>
      </c>
      <c r="K11" s="1">
        <v>67003</v>
      </c>
      <c r="L11" s="1">
        <v>68589</v>
      </c>
      <c r="M11" s="1">
        <v>91662</v>
      </c>
      <c r="N11" s="1">
        <v>787872</v>
      </c>
      <c r="O11" s="47">
        <v>2.6094113847227794E-2</v>
      </c>
    </row>
    <row r="12" spans="1:15" x14ac:dyDescent="0.3">
      <c r="A12" s="15" t="s">
        <v>26</v>
      </c>
      <c r="B12" s="1">
        <v>78587</v>
      </c>
      <c r="C12" s="1">
        <v>67543</v>
      </c>
      <c r="D12" s="1">
        <v>81205</v>
      </c>
      <c r="E12" s="1">
        <v>87774</v>
      </c>
      <c r="F12" s="1">
        <v>105578</v>
      </c>
      <c r="G12" s="1">
        <v>122123</v>
      </c>
      <c r="H12" s="1">
        <v>120801</v>
      </c>
      <c r="I12" s="1">
        <v>114364</v>
      </c>
      <c r="J12" s="1">
        <v>94627</v>
      </c>
      <c r="K12" s="1">
        <v>103123</v>
      </c>
      <c r="L12" s="1">
        <v>109905</v>
      </c>
      <c r="M12" s="1">
        <v>119255</v>
      </c>
      <c r="N12" s="1">
        <v>1210650</v>
      </c>
      <c r="O12" s="47">
        <v>0.40945012061209474</v>
      </c>
    </row>
    <row r="13" spans="1:15" x14ac:dyDescent="0.3">
      <c r="A13" s="15" t="s">
        <v>27</v>
      </c>
      <c r="B13" s="1">
        <v>27246</v>
      </c>
      <c r="C13" s="1">
        <v>24153</v>
      </c>
      <c r="D13" s="1">
        <v>31375</v>
      </c>
      <c r="E13" s="1">
        <v>27591</v>
      </c>
      <c r="F13" s="1">
        <v>34757</v>
      </c>
      <c r="G13" s="1">
        <v>40388</v>
      </c>
      <c r="H13" s="1">
        <v>42847</v>
      </c>
      <c r="I13" s="1">
        <v>34452</v>
      </c>
      <c r="J13" s="1">
        <v>30498</v>
      </c>
      <c r="K13" s="1">
        <v>30738</v>
      </c>
      <c r="L13" s="1">
        <v>32052</v>
      </c>
      <c r="M13" s="1">
        <v>41107</v>
      </c>
      <c r="N13" s="1">
        <v>398970</v>
      </c>
      <c r="O13" s="47">
        <v>0.24790046072571337</v>
      </c>
    </row>
    <row r="14" spans="1:15" x14ac:dyDescent="0.3">
      <c r="A14" s="1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47"/>
    </row>
    <row r="15" spans="1:15" x14ac:dyDescent="0.3">
      <c r="A15" s="15" t="s">
        <v>41</v>
      </c>
      <c r="B15" s="1">
        <v>2093157</v>
      </c>
      <c r="C15" s="1">
        <v>1908755</v>
      </c>
      <c r="D15" s="1">
        <v>2361183</v>
      </c>
      <c r="E15" s="1">
        <v>2401893</v>
      </c>
      <c r="F15" s="1">
        <v>2766652</v>
      </c>
      <c r="G15" s="1">
        <v>3144645</v>
      </c>
      <c r="H15" s="1">
        <v>3239170</v>
      </c>
      <c r="I15" s="1">
        <v>2781883</v>
      </c>
      <c r="J15" s="1">
        <v>2360323</v>
      </c>
      <c r="K15" s="1">
        <v>2288606</v>
      </c>
      <c r="L15" s="1">
        <v>2179532</v>
      </c>
      <c r="M15" s="1">
        <v>2663174</v>
      </c>
      <c r="N15" s="1">
        <v>30300424</v>
      </c>
      <c r="O15" s="206">
        <v>-1.5853437358226415E-2</v>
      </c>
    </row>
    <row r="16" spans="1:15" x14ac:dyDescent="0.3">
      <c r="A16" s="1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06"/>
    </row>
    <row r="17" spans="1:15" x14ac:dyDescent="0.3">
      <c r="A17" s="15" t="s">
        <v>148</v>
      </c>
      <c r="B17" s="1">
        <v>444319</v>
      </c>
      <c r="C17" s="1">
        <v>447187</v>
      </c>
      <c r="D17" s="1">
        <v>510573</v>
      </c>
      <c r="E17" s="1">
        <v>464651</v>
      </c>
      <c r="F17" s="1">
        <v>274104</v>
      </c>
      <c r="G17" s="1">
        <v>465304</v>
      </c>
      <c r="H17" s="1">
        <v>520147</v>
      </c>
      <c r="I17" s="1">
        <v>450081</v>
      </c>
      <c r="J17" s="1">
        <v>313311</v>
      </c>
      <c r="K17" s="1">
        <v>380080</v>
      </c>
      <c r="L17" s="1">
        <v>417251</v>
      </c>
      <c r="M17" s="1">
        <v>562802</v>
      </c>
      <c r="N17" s="1">
        <v>5263604</v>
      </c>
      <c r="O17" s="206">
        <v>-0.10625240794293032</v>
      </c>
    </row>
    <row r="18" spans="1:15" x14ac:dyDescent="0.3">
      <c r="A18" s="15" t="s">
        <v>149</v>
      </c>
      <c r="B18" s="1">
        <v>172516</v>
      </c>
      <c r="C18" s="1">
        <v>179756</v>
      </c>
      <c r="D18" s="1">
        <v>197503</v>
      </c>
      <c r="E18" s="1">
        <v>213929</v>
      </c>
      <c r="F18" s="1">
        <v>267608</v>
      </c>
      <c r="G18" s="1">
        <v>377849</v>
      </c>
      <c r="H18" s="1">
        <v>454694</v>
      </c>
      <c r="I18" s="1">
        <v>394796</v>
      </c>
      <c r="J18" s="1">
        <v>315284</v>
      </c>
      <c r="K18" s="1">
        <v>254070</v>
      </c>
      <c r="L18" s="1">
        <v>199425</v>
      </c>
      <c r="M18" s="1">
        <v>252843</v>
      </c>
      <c r="N18" s="1">
        <v>3280273</v>
      </c>
      <c r="O18" s="206">
        <v>-8.4172609044885494E-2</v>
      </c>
    </row>
    <row r="19" spans="1:15" x14ac:dyDescent="0.3">
      <c r="A19" s="1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06"/>
    </row>
    <row r="20" spans="1:15" x14ac:dyDescent="0.3">
      <c r="A20" s="15" t="s">
        <v>64</v>
      </c>
      <c r="B20" s="1">
        <v>2709992</v>
      </c>
      <c r="C20" s="1">
        <v>2535698</v>
      </c>
      <c r="D20" s="1">
        <v>3069259</v>
      </c>
      <c r="E20" s="1">
        <v>3080473</v>
      </c>
      <c r="F20" s="1">
        <v>3308364</v>
      </c>
      <c r="G20" s="1">
        <v>3987798</v>
      </c>
      <c r="H20" s="1">
        <v>4214011</v>
      </c>
      <c r="I20" s="1">
        <v>3626760</v>
      </c>
      <c r="J20" s="1">
        <v>2988918</v>
      </c>
      <c r="K20" s="1">
        <v>2922756</v>
      </c>
      <c r="L20" s="1">
        <v>2796208</v>
      </c>
      <c r="M20" s="1">
        <v>3478819</v>
      </c>
      <c r="N20" s="1">
        <v>38844301</v>
      </c>
      <c r="O20" s="206">
        <v>-3.51555217196374E-2</v>
      </c>
    </row>
    <row r="21" spans="1:15" x14ac:dyDescent="0.3">
      <c r="A21" s="15" t="s">
        <v>150</v>
      </c>
      <c r="B21" s="206">
        <v>-7.1491907908171309E-2</v>
      </c>
      <c r="C21" s="206">
        <v>-7.0211431087897846E-2</v>
      </c>
      <c r="D21" s="206">
        <v>-0.11738557678399454</v>
      </c>
      <c r="E21" s="206">
        <v>-1.1072045180647468E-2</v>
      </c>
      <c r="F21" s="206">
        <v>-0.10505590485854108</v>
      </c>
      <c r="G21" s="206">
        <v>-7.0247219984635456E-2</v>
      </c>
      <c r="H21" s="47">
        <v>1.2184371760369938E-2</v>
      </c>
      <c r="I21" s="47">
        <v>1.1516206108601134E-2</v>
      </c>
      <c r="J21" s="47">
        <v>2.3669715155830506E-2</v>
      </c>
      <c r="K21" s="47">
        <v>1.2838794791016551E-2</v>
      </c>
      <c r="L21" s="206">
        <v>-4.1951746232533754E-3</v>
      </c>
      <c r="M21" s="47">
        <v>1.1172599778919835E-2</v>
      </c>
    </row>
    <row r="23" spans="1:15" ht="16.2" x14ac:dyDescent="0.3">
      <c r="A23" s="4" t="s">
        <v>280</v>
      </c>
    </row>
    <row r="24" spans="1:15" ht="16.2" x14ac:dyDescent="0.3">
      <c r="A24" s="4" t="s">
        <v>281</v>
      </c>
    </row>
    <row r="25" spans="1:15" ht="16.2" x14ac:dyDescent="0.3">
      <c r="A25" s="4" t="s">
        <v>282</v>
      </c>
    </row>
    <row r="27" spans="1:15" x14ac:dyDescent="0.3">
      <c r="A27" s="4" t="s">
        <v>277</v>
      </c>
    </row>
    <row r="28" spans="1:15" x14ac:dyDescent="0.3">
      <c r="A28" t="s">
        <v>154</v>
      </c>
    </row>
    <row r="30" spans="1:15" x14ac:dyDescent="0.3">
      <c r="A30" t="s">
        <v>278</v>
      </c>
      <c r="E30" t="s">
        <v>237</v>
      </c>
    </row>
    <row r="32" spans="1:15" x14ac:dyDescent="0.3">
      <c r="A32" t="s">
        <v>271</v>
      </c>
    </row>
    <row r="36" spans="1:14" s="15" customFormat="1" x14ac:dyDescent="0.3">
      <c r="A36" s="29" t="s">
        <v>169</v>
      </c>
      <c r="B36" s="28" t="s">
        <v>6</v>
      </c>
      <c r="C36" s="28" t="s">
        <v>7</v>
      </c>
      <c r="D36" s="28" t="s">
        <v>8</v>
      </c>
      <c r="E36" s="28" t="s">
        <v>9</v>
      </c>
      <c r="F36" s="28" t="s">
        <v>10</v>
      </c>
      <c r="G36" s="28" t="s">
        <v>11</v>
      </c>
      <c r="H36" s="28" t="s">
        <v>12</v>
      </c>
      <c r="I36" s="28" t="s">
        <v>13</v>
      </c>
      <c r="J36" s="28" t="s">
        <v>14</v>
      </c>
      <c r="K36" s="28" t="s">
        <v>15</v>
      </c>
      <c r="L36" s="28" t="s">
        <v>16</v>
      </c>
      <c r="M36" s="28" t="s">
        <v>17</v>
      </c>
      <c r="N36" s="28" t="s">
        <v>1</v>
      </c>
    </row>
    <row r="37" spans="1:14" x14ac:dyDescent="0.3">
      <c r="A37" s="15" t="s">
        <v>273</v>
      </c>
    </row>
    <row r="38" spans="1:14" x14ac:dyDescent="0.3">
      <c r="A38" t="s">
        <v>21</v>
      </c>
      <c r="B38" s="206">
        <v>-9.5218878248974015E-2</v>
      </c>
      <c r="C38" s="206">
        <v>-3.9751164692585481E-2</v>
      </c>
      <c r="D38" s="206">
        <v>-0.1710792063825704</v>
      </c>
      <c r="E38" s="206">
        <v>-2.8791524087425122E-2</v>
      </c>
      <c r="F38" s="206">
        <v>-3.4240064638271242E-2</v>
      </c>
      <c r="G38" s="206">
        <v>-6.1295937480973173E-2</v>
      </c>
      <c r="H38" s="206">
        <v>-1.4366380211783976E-2</v>
      </c>
      <c r="I38" s="206">
        <v>-1.1483924613035422E-2</v>
      </c>
      <c r="J38" s="47">
        <v>9.6281138418491993E-2</v>
      </c>
      <c r="K38" s="47">
        <v>0.11352435649830002</v>
      </c>
      <c r="L38" s="47">
        <v>3.0917460494496861E-2</v>
      </c>
      <c r="M38" s="47">
        <v>7.3400058815774799E-2</v>
      </c>
      <c r="N38" s="206">
        <v>-2.7488034651242044E-2</v>
      </c>
    </row>
    <row r="39" spans="1:14" x14ac:dyDescent="0.3">
      <c r="A39" t="s">
        <v>148</v>
      </c>
      <c r="B39" s="206">
        <v>-5.7987576059533148E-2</v>
      </c>
      <c r="C39" s="206">
        <v>-1.5979790911631448E-2</v>
      </c>
      <c r="D39" s="206">
        <v>-8.5338850970065036E-2</v>
      </c>
      <c r="E39" s="206">
        <v>-4.1454699987209798E-2</v>
      </c>
      <c r="F39" s="206">
        <v>-0.46046024569270105</v>
      </c>
      <c r="G39" s="206">
        <v>-0.19433877650668435</v>
      </c>
      <c r="H39" s="206">
        <v>-0.10605852286984109</v>
      </c>
      <c r="I39" s="206">
        <v>-9.4050796487965119E-2</v>
      </c>
      <c r="J39" s="47">
        <v>2.9386061787556061E-3</v>
      </c>
      <c r="K39" s="206">
        <v>-5.4783653188563299E-2</v>
      </c>
      <c r="L39" s="206">
        <v>-7.1936173383482391E-2</v>
      </c>
      <c r="M39" s="206">
        <v>-1.1127412652534108E-2</v>
      </c>
      <c r="N39" s="206">
        <v>-0.10625240794293032</v>
      </c>
    </row>
    <row r="40" spans="1:14" x14ac:dyDescent="0.3">
      <c r="A40" t="s">
        <v>159</v>
      </c>
      <c r="B40" s="206">
        <v>-6.6441551132612534E-2</v>
      </c>
      <c r="C40" s="206">
        <v>-8.7607097900678124E-2</v>
      </c>
      <c r="D40" s="206">
        <v>-0.13603992965940806</v>
      </c>
      <c r="E40" s="206">
        <v>-0.11743641576765197</v>
      </c>
      <c r="F40" s="206">
        <v>-0.15461598726275619</v>
      </c>
      <c r="G40" s="206">
        <v>-0.11972351067820025</v>
      </c>
      <c r="H40" s="206">
        <v>-3.7770187623533992E-2</v>
      </c>
      <c r="I40" s="206">
        <v>-8.7178989181527902E-2</v>
      </c>
      <c r="J40" s="206">
        <v>-8.9242211345925953E-3</v>
      </c>
      <c r="K40" s="206">
        <v>-8.1562937176692579E-2</v>
      </c>
      <c r="L40" s="206">
        <v>-6.678615048409664E-2</v>
      </c>
      <c r="M40" s="206">
        <v>-6.2381102479001721E-2</v>
      </c>
      <c r="N40" s="206">
        <v>-8.4172609044885494E-2</v>
      </c>
    </row>
    <row r="41" spans="1:14" x14ac:dyDescent="0.3"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</row>
    <row r="42" spans="1:14" x14ac:dyDescent="0.3">
      <c r="A42" s="4" t="s">
        <v>170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</row>
    <row r="43" spans="1:14" x14ac:dyDescent="0.3">
      <c r="A43" t="s">
        <v>20</v>
      </c>
      <c r="B43" s="206">
        <v>-0.11287224142074051</v>
      </c>
      <c r="C43" s="206">
        <v>-0.1487421171929352</v>
      </c>
      <c r="D43" s="206">
        <v>-0.13797893310022907</v>
      </c>
      <c r="E43" s="206">
        <v>-2.9124840214520397E-2</v>
      </c>
      <c r="F43" s="206">
        <v>-5.8710102047160984E-2</v>
      </c>
      <c r="G43" s="206">
        <v>-8.188777874093317E-2</v>
      </c>
      <c r="H43" s="47">
        <v>3.7184730334248808E-2</v>
      </c>
      <c r="I43" s="47">
        <v>7.3450530380036655E-2</v>
      </c>
      <c r="J43" s="206">
        <v>-1.4287238980690585E-2</v>
      </c>
      <c r="K43" s="47">
        <v>4.215739342244262E-3</v>
      </c>
      <c r="L43" s="206">
        <v>-2.1023972687787797E-2</v>
      </c>
      <c r="M43" s="206">
        <v>-4.8813908645203095E-2</v>
      </c>
      <c r="N43" s="206">
        <v>-4.2109763868696866E-2</v>
      </c>
    </row>
    <row r="44" spans="1:14" x14ac:dyDescent="0.3">
      <c r="A44" t="s">
        <v>22</v>
      </c>
      <c r="B44" s="206">
        <v>-0.1162299324679526</v>
      </c>
      <c r="C44" s="206">
        <v>-0.10819696592887341</v>
      </c>
      <c r="D44" s="206">
        <v>-0.16622356671223712</v>
      </c>
      <c r="E44" s="206">
        <v>-3.9664201200608429E-2</v>
      </c>
      <c r="F44" s="206">
        <v>-0.10048800743400006</v>
      </c>
      <c r="G44" s="206">
        <v>-1.9008772982156055E-2</v>
      </c>
      <c r="H44" s="47">
        <v>2.1816717152947477E-2</v>
      </c>
      <c r="I44" s="206">
        <v>-7.2793511933077308E-3</v>
      </c>
      <c r="J44" s="206">
        <v>-1.0577647101007566E-2</v>
      </c>
      <c r="K44" s="47">
        <v>3.3982683036631366E-3</v>
      </c>
      <c r="L44" s="47">
        <v>5.6154162908349348E-2</v>
      </c>
      <c r="M44" s="47">
        <v>3.0602544991034198E-2</v>
      </c>
      <c r="N44" s="206">
        <v>-4.1221856008001469E-2</v>
      </c>
    </row>
    <row r="45" spans="1:14" x14ac:dyDescent="0.3">
      <c r="A45" t="s">
        <v>54</v>
      </c>
      <c r="B45" s="47">
        <v>2.0309417105256809E-3</v>
      </c>
      <c r="C45" s="206">
        <v>-1.4409931768357268E-2</v>
      </c>
      <c r="D45" s="206">
        <v>-5.3653843596075494E-2</v>
      </c>
      <c r="E45" s="47">
        <v>8.678953268050095E-2</v>
      </c>
      <c r="F45" s="47">
        <v>1.4956275785586017E-3</v>
      </c>
      <c r="G45" s="206">
        <v>-1.4074304469891056E-2</v>
      </c>
      <c r="H45" s="47">
        <v>3.9243834100107233E-2</v>
      </c>
      <c r="I45" s="47">
        <v>3.2374444497539068E-2</v>
      </c>
      <c r="J45" s="47">
        <v>4.892258818593221E-2</v>
      </c>
      <c r="K45" s="47">
        <v>2.2587157850295803E-2</v>
      </c>
      <c r="L45" s="47">
        <v>1.1708073467424959E-2</v>
      </c>
      <c r="M45" s="47">
        <v>1.1878323019262617E-2</v>
      </c>
      <c r="N45" s="47">
        <v>1.0672249206855968E-2</v>
      </c>
    </row>
    <row r="46" spans="1:14" x14ac:dyDescent="0.3">
      <c r="A46" t="s">
        <v>55</v>
      </c>
      <c r="B46" s="206">
        <v>-2.1983159668377855E-2</v>
      </c>
      <c r="C46" s="206">
        <v>-5.9242863336604064E-2</v>
      </c>
      <c r="D46" s="206">
        <v>-6.4803044733756546E-2</v>
      </c>
      <c r="E46" s="47">
        <v>0.12188469214202592</v>
      </c>
      <c r="F46" s="47">
        <v>9.9584979348852076E-3</v>
      </c>
      <c r="G46" s="206">
        <v>-6.8848145830663343E-2</v>
      </c>
      <c r="H46" s="47">
        <v>4.4421695842407523E-2</v>
      </c>
      <c r="I46" s="206">
        <v>-6.4168966345391348E-2</v>
      </c>
      <c r="J46" s="47">
        <v>6.0367126873811822E-2</v>
      </c>
      <c r="K46" s="206">
        <v>-2.0964248469128539E-2</v>
      </c>
      <c r="L46" s="206">
        <v>-8.2353921379734116E-2</v>
      </c>
      <c r="M46" s="47">
        <v>2.5330507243407547E-3</v>
      </c>
      <c r="N46" s="206">
        <v>-2.1639727611063714E-2</v>
      </c>
    </row>
    <row r="47" spans="1:14" x14ac:dyDescent="0.3">
      <c r="A47" t="s">
        <v>25</v>
      </c>
      <c r="B47" s="206">
        <v>-0.10462724935732648</v>
      </c>
      <c r="C47" s="206">
        <v>-0.17696214976241192</v>
      </c>
      <c r="D47" s="206">
        <v>-0.12338230414190474</v>
      </c>
      <c r="E47" s="47">
        <v>5.2539751774455766E-3</v>
      </c>
      <c r="F47" s="206">
        <v>-2.9672814245940541E-2</v>
      </c>
      <c r="G47" s="47">
        <v>7.3749288212804034E-2</v>
      </c>
      <c r="H47" s="47">
        <v>2.3494531558835158E-2</v>
      </c>
      <c r="I47" s="47">
        <v>6.4826302729528537E-2</v>
      </c>
      <c r="J47" s="47">
        <v>0.18703662775511845</v>
      </c>
      <c r="K47" s="47">
        <v>0.11482147016738212</v>
      </c>
      <c r="L47" s="47">
        <v>8.4342492174407938E-2</v>
      </c>
      <c r="M47" s="47">
        <v>0.26634707044471767</v>
      </c>
      <c r="N47" s="47">
        <v>2.6094113847227794E-2</v>
      </c>
    </row>
    <row r="48" spans="1:14" x14ac:dyDescent="0.3">
      <c r="A48" t="s">
        <v>26</v>
      </c>
      <c r="B48" s="47">
        <v>0.37351440156599552</v>
      </c>
      <c r="C48" s="47">
        <v>0.30442255697180376</v>
      </c>
      <c r="D48" s="47">
        <v>0.25805602032595898</v>
      </c>
      <c r="E48" s="47">
        <v>0.43905957963078335</v>
      </c>
      <c r="F48" s="47">
        <v>0.40003447772871331</v>
      </c>
      <c r="G48" s="47">
        <v>0.43026292674357325</v>
      </c>
      <c r="H48" s="47">
        <v>0.61953344952406486</v>
      </c>
      <c r="I48" s="47">
        <v>0.75144340475060112</v>
      </c>
      <c r="J48" s="47">
        <v>0.56431535269709543</v>
      </c>
      <c r="K48" s="47">
        <v>0.40137524290975307</v>
      </c>
      <c r="L48" s="47">
        <v>0.23538734769120093</v>
      </c>
      <c r="M48" s="47">
        <v>0.26725466234525264</v>
      </c>
      <c r="N48" s="47">
        <v>0.40945012061209474</v>
      </c>
    </row>
    <row r="49" spans="1:14" x14ac:dyDescent="0.3">
      <c r="A49" t="s">
        <v>27</v>
      </c>
      <c r="B49" s="47">
        <v>0.27801491627187014</v>
      </c>
      <c r="C49" s="47">
        <v>0.4462874251497006</v>
      </c>
      <c r="D49" s="47">
        <v>0.24346068484464173</v>
      </c>
      <c r="E49" s="47">
        <v>0.41434283370924752</v>
      </c>
      <c r="F49" s="47">
        <v>0.30936146166886419</v>
      </c>
      <c r="G49" s="47">
        <v>0.39422811378072353</v>
      </c>
      <c r="H49" s="47">
        <v>0.33951292712664521</v>
      </c>
      <c r="I49" s="47">
        <v>0.2532101415008548</v>
      </c>
      <c r="J49" s="47">
        <v>0.19646920360925854</v>
      </c>
      <c r="K49" s="47">
        <v>2.3917388407728182E-2</v>
      </c>
      <c r="L49" s="47">
        <v>0.10193557259256712</v>
      </c>
      <c r="M49" s="47">
        <v>0.17461995656646473</v>
      </c>
      <c r="N49" s="47">
        <v>0.24790046072571337</v>
      </c>
    </row>
    <row r="50" spans="1:14" x14ac:dyDescent="0.3">
      <c r="A50" t="s">
        <v>56</v>
      </c>
      <c r="B50" s="206">
        <v>-7.4720138202483619E-2</v>
      </c>
      <c r="C50" s="206">
        <v>-8.0433605432738267E-2</v>
      </c>
      <c r="D50" s="206">
        <v>-0.12244917679773408</v>
      </c>
      <c r="E50" s="47">
        <v>5.8932390660773985E-3</v>
      </c>
      <c r="F50" s="206">
        <v>-3.6728685420149842E-2</v>
      </c>
      <c r="G50" s="206">
        <v>-4.1942374173334476E-2</v>
      </c>
      <c r="H50" s="47">
        <v>4.1907642742540413E-2</v>
      </c>
      <c r="I50" s="47">
        <v>4.7331826899112327E-2</v>
      </c>
      <c r="J50" s="47">
        <v>3.1027947080559004E-2</v>
      </c>
      <c r="K50" s="47">
        <v>3.6992430781639038E-2</v>
      </c>
      <c r="L50" s="47">
        <v>1.624191377993545E-2</v>
      </c>
      <c r="M50" s="47">
        <v>2.3675219030274284E-2</v>
      </c>
      <c r="N50" s="206">
        <v>-1.5853437358226415E-2</v>
      </c>
    </row>
    <row r="51" spans="1:14" x14ac:dyDescent="0.3">
      <c r="A51" t="s">
        <v>2</v>
      </c>
      <c r="B51" s="206">
        <v>-7.1491907908171309E-2</v>
      </c>
      <c r="C51" s="206">
        <v>-7.0211431087897846E-2</v>
      </c>
      <c r="D51" s="206">
        <v>-0.11738557678399454</v>
      </c>
      <c r="E51" s="206">
        <v>-1.1072045180647468E-2</v>
      </c>
      <c r="F51" s="206">
        <v>-0.10505590485854108</v>
      </c>
      <c r="G51" s="206">
        <v>-7.0247219984635456E-2</v>
      </c>
      <c r="H51" s="47">
        <v>1.2184371760369938E-2</v>
      </c>
      <c r="I51" s="47">
        <v>1.1516206108601134E-2</v>
      </c>
      <c r="J51" s="47">
        <v>2.3669715155830506E-2</v>
      </c>
      <c r="K51" s="47">
        <v>1.2838794791016551E-2</v>
      </c>
      <c r="L51" s="206">
        <v>-4.1951746232533754E-3</v>
      </c>
      <c r="M51" s="47">
        <v>1.1172599778919835E-2</v>
      </c>
      <c r="N51" s="206">
        <v>-3.51555217196374E-2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0658-9439-4098-8A62-4A75FFCA31CD}">
  <dimension ref="A1:P24"/>
  <sheetViews>
    <sheetView workbookViewId="0"/>
  </sheetViews>
  <sheetFormatPr defaultColWidth="8.77734375" defaultRowHeight="14.4" x14ac:dyDescent="0.3"/>
  <cols>
    <col min="1" max="1" width="12.77734375" customWidth="1"/>
    <col min="14" max="14" width="9.77734375" bestFit="1" customWidth="1"/>
  </cols>
  <sheetData>
    <row r="1" spans="1:16" s="32" customFormat="1" ht="16.2" x14ac:dyDescent="0.3">
      <c r="E1" s="50" t="s">
        <v>161</v>
      </c>
    </row>
    <row r="2" spans="1:16" s="32" customFormat="1" x14ac:dyDescent="0.3">
      <c r="A2" s="32" t="s">
        <v>167</v>
      </c>
      <c r="H2" s="51">
        <v>2008</v>
      </c>
    </row>
    <row r="3" spans="1:16" x14ac:dyDescent="0.3">
      <c r="N3" s="46" t="s">
        <v>48</v>
      </c>
      <c r="O3" s="46" t="s">
        <v>3</v>
      </c>
    </row>
    <row r="4" spans="1:16" ht="16.2" x14ac:dyDescent="0.3">
      <c r="A4" s="46" t="s">
        <v>5</v>
      </c>
      <c r="B4" s="46" t="s">
        <v>6</v>
      </c>
      <c r="C4" s="46" t="s">
        <v>7</v>
      </c>
      <c r="D4" s="46" t="s">
        <v>8</v>
      </c>
      <c r="E4" s="46" t="s">
        <v>9</v>
      </c>
      <c r="F4" s="46" t="s">
        <v>10</v>
      </c>
      <c r="G4" s="46" t="s">
        <v>11</v>
      </c>
      <c r="H4" s="46" t="s">
        <v>12</v>
      </c>
      <c r="I4" s="46" t="s">
        <v>13</v>
      </c>
      <c r="J4" s="46" t="s">
        <v>14</v>
      </c>
      <c r="K4" s="46" t="s">
        <v>15</v>
      </c>
      <c r="L4" s="46" t="s">
        <v>16</v>
      </c>
      <c r="M4" s="46" t="s">
        <v>17</v>
      </c>
      <c r="N4" s="46" t="s">
        <v>57</v>
      </c>
      <c r="O4" s="46" t="s">
        <v>162</v>
      </c>
      <c r="P4" s="46"/>
    </row>
    <row r="5" spans="1:16" x14ac:dyDescent="0.3">
      <c r="A5" t="s">
        <v>20</v>
      </c>
      <c r="B5" s="1">
        <v>753241</v>
      </c>
      <c r="C5" s="1">
        <v>668385</v>
      </c>
      <c r="D5" s="1">
        <v>982679</v>
      </c>
      <c r="E5" s="1">
        <v>968486</v>
      </c>
      <c r="F5" s="1">
        <v>1318802</v>
      </c>
      <c r="G5" s="1">
        <v>1521619</v>
      </c>
      <c r="H5" s="1">
        <v>1334096</v>
      </c>
      <c r="I5" s="1">
        <v>1122497</v>
      </c>
      <c r="J5" s="1">
        <v>1180564</v>
      </c>
      <c r="K5" s="1">
        <v>916328</v>
      </c>
      <c r="L5" s="1">
        <v>765079</v>
      </c>
      <c r="M5" s="1">
        <v>888886</v>
      </c>
      <c r="N5" s="1">
        <v>12505627</v>
      </c>
      <c r="O5" s="206">
        <v>-6.1827741004219353E-2</v>
      </c>
    </row>
    <row r="6" spans="1:16" x14ac:dyDescent="0.3">
      <c r="A6" t="s">
        <v>21</v>
      </c>
      <c r="B6" s="1">
        <v>438600</v>
      </c>
      <c r="C6" s="1">
        <v>435308</v>
      </c>
      <c r="D6" s="1">
        <v>547115</v>
      </c>
      <c r="E6" s="1">
        <v>492124</v>
      </c>
      <c r="F6" s="1">
        <v>504964</v>
      </c>
      <c r="G6" s="1">
        <v>558422</v>
      </c>
      <c r="H6" s="1">
        <v>626393</v>
      </c>
      <c r="I6" s="1">
        <v>521947</v>
      </c>
      <c r="J6" s="1">
        <v>287346</v>
      </c>
      <c r="K6" s="1">
        <v>335003</v>
      </c>
      <c r="L6" s="1">
        <v>394502</v>
      </c>
      <c r="M6" s="1">
        <v>493065</v>
      </c>
      <c r="N6" s="1">
        <v>5686838</v>
      </c>
      <c r="O6" s="47">
        <v>6.6172766430171838E-3</v>
      </c>
    </row>
    <row r="7" spans="1:16" x14ac:dyDescent="0.3">
      <c r="A7" t="s">
        <v>22</v>
      </c>
      <c r="B7" s="1">
        <v>494580</v>
      </c>
      <c r="C7" s="1">
        <v>402100</v>
      </c>
      <c r="D7" s="1">
        <v>515685</v>
      </c>
      <c r="E7" s="1">
        <v>430615</v>
      </c>
      <c r="F7" s="1">
        <v>496099</v>
      </c>
      <c r="G7" s="1">
        <v>516814</v>
      </c>
      <c r="H7" s="1">
        <v>481649</v>
      </c>
      <c r="I7" s="1">
        <v>430945</v>
      </c>
      <c r="J7" s="1">
        <v>390446</v>
      </c>
      <c r="K7" s="1">
        <v>457586</v>
      </c>
      <c r="L7" s="1">
        <v>407984</v>
      </c>
      <c r="M7" s="1">
        <v>462870</v>
      </c>
      <c r="N7" s="1">
        <v>5514987</v>
      </c>
      <c r="O7" s="206">
        <v>-1.5786184353765293E-2</v>
      </c>
    </row>
    <row r="8" spans="1:16" x14ac:dyDescent="0.3">
      <c r="A8" t="s">
        <v>23</v>
      </c>
      <c r="B8" s="1">
        <v>207293</v>
      </c>
      <c r="C8" s="1">
        <v>202985</v>
      </c>
      <c r="D8" s="1">
        <v>225557</v>
      </c>
      <c r="E8" s="1">
        <v>175747</v>
      </c>
      <c r="F8" s="1">
        <v>196573</v>
      </c>
      <c r="G8" s="1">
        <v>244346</v>
      </c>
      <c r="H8" s="1">
        <v>231272</v>
      </c>
      <c r="I8" s="1">
        <v>209270</v>
      </c>
      <c r="J8" s="1">
        <v>166835</v>
      </c>
      <c r="K8" s="1">
        <v>184751</v>
      </c>
      <c r="L8" s="1">
        <v>203791</v>
      </c>
      <c r="M8" s="1">
        <v>286825</v>
      </c>
      <c r="N8" s="1">
        <v>2546511</v>
      </c>
      <c r="O8" s="47">
        <v>3.375259705622307E-2</v>
      </c>
    </row>
    <row r="9" spans="1:16" x14ac:dyDescent="0.3">
      <c r="A9" t="s">
        <v>58</v>
      </c>
      <c r="B9" s="1">
        <v>216029</v>
      </c>
      <c r="C9" s="1">
        <v>219115</v>
      </c>
      <c r="D9" s="1">
        <v>263537</v>
      </c>
      <c r="E9" s="1">
        <v>189909</v>
      </c>
      <c r="F9" s="1">
        <v>200231</v>
      </c>
      <c r="G9" s="1">
        <v>265294</v>
      </c>
      <c r="H9" s="1">
        <v>253007</v>
      </c>
      <c r="I9" s="1">
        <v>220683</v>
      </c>
      <c r="J9" s="1">
        <v>128348</v>
      </c>
      <c r="K9" s="1">
        <v>149588</v>
      </c>
      <c r="L9" s="1">
        <v>192037</v>
      </c>
      <c r="M9" s="1">
        <v>268451</v>
      </c>
      <c r="N9" s="1">
        <v>2588064</v>
      </c>
      <c r="O9" s="47">
        <v>1.0571298376292615E-2</v>
      </c>
    </row>
    <row r="10" spans="1:16" x14ac:dyDescent="0.3">
      <c r="A10" t="s">
        <v>25</v>
      </c>
      <c r="B10" s="1">
        <v>73910</v>
      </c>
      <c r="C10" s="1">
        <v>79339</v>
      </c>
      <c r="D10" s="1">
        <v>66298</v>
      </c>
      <c r="E10" s="1">
        <v>50438</v>
      </c>
      <c r="F10" s="1">
        <v>53517</v>
      </c>
      <c r="G10" s="1">
        <v>61465</v>
      </c>
      <c r="H10" s="1">
        <v>75890</v>
      </c>
      <c r="I10" s="1">
        <v>58032</v>
      </c>
      <c r="J10" s="1">
        <v>49771</v>
      </c>
      <c r="K10" s="1">
        <v>60102</v>
      </c>
      <c r="L10" s="1">
        <v>63254</v>
      </c>
      <c r="M10" s="1">
        <v>72383</v>
      </c>
      <c r="N10" s="1">
        <v>767836</v>
      </c>
      <c r="O10" s="206">
        <v>-6.8344490106932734E-2</v>
      </c>
    </row>
    <row r="11" spans="1:16" x14ac:dyDescent="0.3">
      <c r="A11" t="s">
        <v>26</v>
      </c>
      <c r="B11" s="1">
        <v>57216</v>
      </c>
      <c r="C11" s="1">
        <v>51780</v>
      </c>
      <c r="D11" s="1">
        <v>64548</v>
      </c>
      <c r="E11" s="1">
        <v>60994</v>
      </c>
      <c r="F11" s="1">
        <v>75411</v>
      </c>
      <c r="G11" s="1">
        <v>85385</v>
      </c>
      <c r="H11" s="1">
        <v>74590</v>
      </c>
      <c r="I11" s="1">
        <v>65297</v>
      </c>
      <c r="J11" s="1">
        <v>60491</v>
      </c>
      <c r="K11" s="1">
        <v>73587</v>
      </c>
      <c r="L11" s="1">
        <v>88964</v>
      </c>
      <c r="M11" s="1">
        <v>94105</v>
      </c>
      <c r="N11" s="1">
        <v>858952</v>
      </c>
      <c r="O11" s="47">
        <v>0.45193308902081164</v>
      </c>
    </row>
    <row r="12" spans="1:16" x14ac:dyDescent="0.3">
      <c r="A12" t="s">
        <v>27</v>
      </c>
      <c r="B12" s="1">
        <v>21319</v>
      </c>
      <c r="C12" s="1">
        <v>16700</v>
      </c>
      <c r="D12" s="1">
        <v>25232</v>
      </c>
      <c r="E12" s="1">
        <v>19508</v>
      </c>
      <c r="F12" s="1">
        <v>26545</v>
      </c>
      <c r="G12" s="1">
        <v>28968</v>
      </c>
      <c r="H12" s="1">
        <v>31987</v>
      </c>
      <c r="I12" s="1">
        <v>27491</v>
      </c>
      <c r="J12" s="1">
        <v>25490</v>
      </c>
      <c r="K12" s="1">
        <v>30020</v>
      </c>
      <c r="L12" s="1">
        <v>29087</v>
      </c>
      <c r="M12" s="1">
        <v>34996</v>
      </c>
      <c r="N12" s="1">
        <v>319713</v>
      </c>
      <c r="O12" s="47">
        <v>0.55826058984369287</v>
      </c>
    </row>
    <row r="13" spans="1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47"/>
    </row>
    <row r="14" spans="1:16" x14ac:dyDescent="0.3">
      <c r="A14" t="s">
        <v>41</v>
      </c>
      <c r="B14" s="1">
        <v>2262188</v>
      </c>
      <c r="C14" s="1">
        <v>2075712</v>
      </c>
      <c r="D14" s="1">
        <v>2690651</v>
      </c>
      <c r="E14" s="1">
        <v>2387821</v>
      </c>
      <c r="F14" s="1">
        <v>2872142</v>
      </c>
      <c r="G14" s="1">
        <v>3282313</v>
      </c>
      <c r="H14" s="1">
        <v>3108884</v>
      </c>
      <c r="I14" s="1">
        <v>2656162</v>
      </c>
      <c r="J14" s="1">
        <v>2289291</v>
      </c>
      <c r="K14" s="1">
        <v>2206965</v>
      </c>
      <c r="L14" s="1">
        <v>2144698</v>
      </c>
      <c r="M14" s="1">
        <v>2601581</v>
      </c>
      <c r="N14" s="1">
        <v>30788528</v>
      </c>
      <c r="O14" s="206">
        <v>-1.4071748522798159E-2</v>
      </c>
    </row>
    <row r="15" spans="1:16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47"/>
    </row>
    <row r="16" spans="1:16" x14ac:dyDescent="0.3">
      <c r="A16" t="s">
        <v>148</v>
      </c>
      <c r="B16" s="1">
        <v>471670</v>
      </c>
      <c r="C16" s="1">
        <v>454449</v>
      </c>
      <c r="D16" s="1">
        <v>558210</v>
      </c>
      <c r="E16" s="1">
        <v>484746</v>
      </c>
      <c r="F16" s="1">
        <v>508033</v>
      </c>
      <c r="G16" s="1">
        <v>577543</v>
      </c>
      <c r="H16" s="1">
        <v>581858</v>
      </c>
      <c r="I16" s="1">
        <v>496806</v>
      </c>
      <c r="J16" s="1">
        <v>312393</v>
      </c>
      <c r="K16" s="1">
        <v>402109</v>
      </c>
      <c r="L16" s="1">
        <v>449593</v>
      </c>
      <c r="M16" s="1">
        <v>569135</v>
      </c>
      <c r="N16" s="1">
        <v>5889363</v>
      </c>
      <c r="O16" s="47">
        <v>1.5431048826136471E-2</v>
      </c>
    </row>
    <row r="17" spans="1:15" x14ac:dyDescent="0.3">
      <c r="A17" t="s">
        <v>163</v>
      </c>
      <c r="B17" s="1">
        <v>184794</v>
      </c>
      <c r="C17" s="1">
        <v>197016</v>
      </c>
      <c r="D17" s="1">
        <v>228602</v>
      </c>
      <c r="E17" s="1">
        <v>242395</v>
      </c>
      <c r="F17" s="1">
        <v>316552</v>
      </c>
      <c r="G17" s="1">
        <v>429239</v>
      </c>
      <c r="H17" s="1">
        <v>472542</v>
      </c>
      <c r="I17" s="1">
        <v>432501</v>
      </c>
      <c r="J17" s="1">
        <v>318123</v>
      </c>
      <c r="K17" s="1">
        <v>276633</v>
      </c>
      <c r="L17" s="1">
        <v>213697</v>
      </c>
      <c r="M17" s="1">
        <v>269665</v>
      </c>
      <c r="N17" s="1">
        <v>3581759</v>
      </c>
      <c r="O17" s="206">
        <v>-5.0045445467693142E-2</v>
      </c>
    </row>
    <row r="18" spans="1:1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06"/>
    </row>
    <row r="19" spans="1:15" x14ac:dyDescent="0.3">
      <c r="A19" t="s">
        <v>64</v>
      </c>
      <c r="B19" s="1">
        <v>2918652</v>
      </c>
      <c r="C19" s="1">
        <v>2727177</v>
      </c>
      <c r="D19" s="1">
        <v>3477463</v>
      </c>
      <c r="E19" s="1">
        <v>3114962</v>
      </c>
      <c r="F19" s="1">
        <v>3696727</v>
      </c>
      <c r="G19" s="1">
        <v>4289095</v>
      </c>
      <c r="H19" s="1">
        <v>4163284</v>
      </c>
      <c r="I19" s="1">
        <v>3585469</v>
      </c>
      <c r="J19" s="1">
        <v>2919807</v>
      </c>
      <c r="K19" s="1">
        <v>2885707</v>
      </c>
      <c r="L19" s="1">
        <v>2807988</v>
      </c>
      <c r="M19" s="1">
        <v>3440381</v>
      </c>
      <c r="N19" s="1">
        <v>40259650</v>
      </c>
      <c r="O19" s="206">
        <v>-1.3202223878174466E-2</v>
      </c>
    </row>
    <row r="20" spans="1:15" x14ac:dyDescent="0.3">
      <c r="A20" t="s">
        <v>150</v>
      </c>
      <c r="B20" s="47">
        <v>6.0434920990176999E-2</v>
      </c>
      <c r="C20" s="47">
        <v>6.6077671246424649E-2</v>
      </c>
      <c r="D20" s="47">
        <v>2.7837474924488979E-2</v>
      </c>
      <c r="E20" s="47">
        <v>1.2461890305150776E-3</v>
      </c>
      <c r="F20" s="47">
        <v>7.4593470897890528E-3</v>
      </c>
      <c r="G20" s="206">
        <v>-6.4359011304002565E-3</v>
      </c>
      <c r="H20" s="206">
        <v>-4.006349029211391E-2</v>
      </c>
      <c r="I20" s="206">
        <v>-3.6695618438431277E-2</v>
      </c>
      <c r="J20" s="206">
        <v>-7.2080291970802915E-2</v>
      </c>
      <c r="K20" s="206">
        <v>-7.1378531477060303E-2</v>
      </c>
      <c r="L20" s="206">
        <v>-4.7795576299774767E-2</v>
      </c>
      <c r="M20" s="206">
        <v>-3.1606114504962049E-2</v>
      </c>
    </row>
    <row r="22" spans="1:15" ht="16.2" x14ac:dyDescent="0.3">
      <c r="A22" s="48" t="s">
        <v>164</v>
      </c>
    </row>
    <row r="23" spans="1:15" ht="16.2" x14ac:dyDescent="0.3">
      <c r="A23" s="48" t="s">
        <v>165</v>
      </c>
    </row>
    <row r="24" spans="1:15" ht="16.2" x14ac:dyDescent="0.3">
      <c r="A24" s="48" t="s">
        <v>166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EE54B-6A36-45F8-B21D-906C00DC438D}">
  <dimension ref="A1:P30"/>
  <sheetViews>
    <sheetView workbookViewId="0"/>
  </sheetViews>
  <sheetFormatPr defaultColWidth="8.77734375" defaultRowHeight="14.4" x14ac:dyDescent="0.3"/>
  <cols>
    <col min="1" max="1" width="13.5546875" customWidth="1"/>
    <col min="2" max="13" width="9.5546875" bestFit="1" customWidth="1"/>
    <col min="14" max="14" width="10.5546875" bestFit="1" customWidth="1"/>
    <col min="15" max="15" width="8.77734375" bestFit="1" customWidth="1"/>
  </cols>
  <sheetData>
    <row r="1" spans="1:16" s="32" customFormat="1" ht="16.2" x14ac:dyDescent="0.3">
      <c r="A1" s="25" t="s">
        <v>171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6" s="32" customFormat="1" x14ac:dyDescent="0.3">
      <c r="A2" s="32" t="s">
        <v>179</v>
      </c>
      <c r="B2" s="33"/>
      <c r="C2" s="33"/>
      <c r="D2" s="33"/>
      <c r="E2" s="33"/>
      <c r="F2" s="192"/>
      <c r="G2" s="192">
        <v>2007</v>
      </c>
      <c r="H2" s="192"/>
      <c r="I2" s="192"/>
      <c r="J2" s="192"/>
      <c r="K2" s="192"/>
      <c r="L2" s="33"/>
      <c r="M2" s="33"/>
      <c r="N2" s="33"/>
      <c r="O2" s="33"/>
    </row>
    <row r="3" spans="1:16" x14ac:dyDescent="0.3">
      <c r="A3" s="2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2" t="s">
        <v>48</v>
      </c>
      <c r="O3" s="2" t="s">
        <v>3</v>
      </c>
    </row>
    <row r="4" spans="1:16" ht="16.2" x14ac:dyDescent="0.3">
      <c r="A4" s="15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57</v>
      </c>
      <c r="O4" s="3" t="s">
        <v>172</v>
      </c>
      <c r="P4" s="4"/>
    </row>
    <row r="5" spans="1:16" x14ac:dyDescent="0.3">
      <c r="A5" s="12" t="s">
        <v>20</v>
      </c>
      <c r="B5" s="5">
        <v>739893</v>
      </c>
      <c r="C5" s="5">
        <v>626434</v>
      </c>
      <c r="D5" s="5">
        <v>1041833</v>
      </c>
      <c r="E5" s="5">
        <v>998978</v>
      </c>
      <c r="F5" s="5">
        <v>1386300</v>
      </c>
      <c r="G5" s="5">
        <v>1607434</v>
      </c>
      <c r="H5" s="5">
        <v>1467596</v>
      </c>
      <c r="I5" s="5">
        <v>1235953</v>
      </c>
      <c r="J5" s="5">
        <v>1297046</v>
      </c>
      <c r="K5" s="5">
        <v>1038804</v>
      </c>
      <c r="L5" s="5">
        <v>856816</v>
      </c>
      <c r="M5" s="5">
        <v>954698</v>
      </c>
      <c r="N5" s="5">
        <v>13329777</v>
      </c>
      <c r="O5" s="6">
        <v>3.2620908529482941E-2</v>
      </c>
    </row>
    <row r="6" spans="1:16" x14ac:dyDescent="0.3">
      <c r="A6" t="s">
        <v>21</v>
      </c>
      <c r="B6" s="5">
        <v>404683</v>
      </c>
      <c r="C6" s="5">
        <v>413216</v>
      </c>
      <c r="D6" s="5">
        <v>498349</v>
      </c>
      <c r="E6" s="5">
        <v>494579</v>
      </c>
      <c r="F6" s="5">
        <v>472344</v>
      </c>
      <c r="G6" s="5">
        <v>533003</v>
      </c>
      <c r="H6" s="5">
        <v>609221</v>
      </c>
      <c r="I6" s="5">
        <v>527108</v>
      </c>
      <c r="J6" s="5">
        <v>326959</v>
      </c>
      <c r="K6" s="5">
        <v>380505</v>
      </c>
      <c r="L6" s="5">
        <v>432976</v>
      </c>
      <c r="M6" s="5">
        <v>534602</v>
      </c>
      <c r="N6" s="5">
        <v>5649454</v>
      </c>
      <c r="O6" s="206">
        <v>-1.6432218318135017E-2</v>
      </c>
    </row>
    <row r="7" spans="1:16" x14ac:dyDescent="0.3">
      <c r="A7" s="4" t="s">
        <v>22</v>
      </c>
      <c r="B7" s="5">
        <v>453310</v>
      </c>
      <c r="C7" s="5">
        <v>380157</v>
      </c>
      <c r="D7" s="5">
        <v>491223</v>
      </c>
      <c r="E7" s="5">
        <v>439723</v>
      </c>
      <c r="F7" s="5">
        <v>500404</v>
      </c>
      <c r="G7" s="5">
        <v>537365</v>
      </c>
      <c r="H7" s="5">
        <v>518640</v>
      </c>
      <c r="I7" s="5">
        <v>426248</v>
      </c>
      <c r="J7" s="5">
        <v>406684</v>
      </c>
      <c r="K7" s="5">
        <v>485960</v>
      </c>
      <c r="L7" s="5">
        <v>444696</v>
      </c>
      <c r="M7" s="5">
        <v>498840</v>
      </c>
      <c r="N7" s="5">
        <v>5603444</v>
      </c>
      <c r="O7" s="14">
        <v>8.1898414255290805E-2</v>
      </c>
    </row>
    <row r="8" spans="1:16" x14ac:dyDescent="0.3">
      <c r="A8" s="4" t="s">
        <v>23</v>
      </c>
      <c r="B8" s="5">
        <v>191357</v>
      </c>
      <c r="C8" s="5">
        <v>190032</v>
      </c>
      <c r="D8" s="5">
        <v>215162</v>
      </c>
      <c r="E8" s="5">
        <v>166499</v>
      </c>
      <c r="F8" s="5">
        <v>187922</v>
      </c>
      <c r="G8" s="5">
        <v>234498</v>
      </c>
      <c r="H8" s="5">
        <v>236968</v>
      </c>
      <c r="I8" s="5">
        <v>209864</v>
      </c>
      <c r="J8" s="5">
        <v>166495</v>
      </c>
      <c r="K8" s="5">
        <v>184608</v>
      </c>
      <c r="L8" s="5">
        <v>201876</v>
      </c>
      <c r="M8" s="5">
        <v>266361</v>
      </c>
      <c r="N8" s="5">
        <v>2463366</v>
      </c>
      <c r="O8" s="14">
        <v>7.0162794365081119E-2</v>
      </c>
    </row>
    <row r="9" spans="1:16" x14ac:dyDescent="0.3">
      <c r="A9" t="s">
        <v>58</v>
      </c>
      <c r="B9" s="5">
        <v>203558</v>
      </c>
      <c r="C9" s="5">
        <v>197804</v>
      </c>
      <c r="D9" s="5">
        <v>252127</v>
      </c>
      <c r="E9" s="5">
        <v>193710</v>
      </c>
      <c r="F9" s="5">
        <v>188305</v>
      </c>
      <c r="G9" s="5">
        <v>250011</v>
      </c>
      <c r="H9" s="5">
        <v>276505</v>
      </c>
      <c r="I9" s="5">
        <v>216089</v>
      </c>
      <c r="J9" s="5">
        <v>136391</v>
      </c>
      <c r="K9" s="5">
        <v>153621</v>
      </c>
      <c r="L9" s="5">
        <v>192866</v>
      </c>
      <c r="M9" s="5">
        <v>280064</v>
      </c>
      <c r="N9" s="5">
        <v>2560991</v>
      </c>
      <c r="O9" s="14">
        <v>8.68313852204841E-2</v>
      </c>
    </row>
    <row r="10" spans="1:16" x14ac:dyDescent="0.3">
      <c r="A10" t="s">
        <v>25</v>
      </c>
      <c r="B10" s="5">
        <v>74928</v>
      </c>
      <c r="C10" s="5">
        <v>78330</v>
      </c>
      <c r="D10" s="5">
        <v>73391</v>
      </c>
      <c r="E10" s="5">
        <v>57914</v>
      </c>
      <c r="F10" s="5">
        <v>56496</v>
      </c>
      <c r="G10" s="5">
        <v>73269</v>
      </c>
      <c r="H10" s="5">
        <v>78249</v>
      </c>
      <c r="I10" s="5">
        <v>60246</v>
      </c>
      <c r="J10" s="5">
        <v>58000</v>
      </c>
      <c r="K10" s="5">
        <v>65662</v>
      </c>
      <c r="L10" s="5">
        <v>67169</v>
      </c>
      <c r="M10" s="5">
        <v>77305</v>
      </c>
      <c r="N10" s="5">
        <v>824163</v>
      </c>
      <c r="O10" s="14">
        <v>8.2195232945620738E-3</v>
      </c>
    </row>
    <row r="11" spans="1:16" x14ac:dyDescent="0.3">
      <c r="A11" t="s">
        <v>26</v>
      </c>
      <c r="B11" s="5">
        <v>33493</v>
      </c>
      <c r="C11" s="5">
        <v>35603</v>
      </c>
      <c r="D11" s="5">
        <v>44179</v>
      </c>
      <c r="E11" s="5">
        <v>40431</v>
      </c>
      <c r="F11" s="5">
        <v>51794</v>
      </c>
      <c r="G11" s="5">
        <v>61611</v>
      </c>
      <c r="H11" s="5">
        <v>61915</v>
      </c>
      <c r="I11" s="5">
        <v>59283</v>
      </c>
      <c r="J11" s="5">
        <v>44280</v>
      </c>
      <c r="K11" s="5">
        <v>47996</v>
      </c>
      <c r="L11" s="5">
        <v>45874</v>
      </c>
      <c r="M11" s="5">
        <v>58373</v>
      </c>
      <c r="N11" s="5">
        <v>591592</v>
      </c>
      <c r="O11" s="14">
        <v>0.2486823858683378</v>
      </c>
    </row>
    <row r="12" spans="1:16" x14ac:dyDescent="0.3">
      <c r="A12" t="s">
        <v>27</v>
      </c>
      <c r="B12" s="5">
        <v>12859</v>
      </c>
      <c r="C12" s="5">
        <v>11353</v>
      </c>
      <c r="D12" s="5">
        <v>18560</v>
      </c>
      <c r="E12" s="5">
        <v>14854</v>
      </c>
      <c r="F12" s="5">
        <v>16839</v>
      </c>
      <c r="G12" s="5">
        <v>16035</v>
      </c>
      <c r="H12" s="5">
        <v>22428</v>
      </c>
      <c r="I12" s="5">
        <v>19444</v>
      </c>
      <c r="J12" s="5">
        <v>15456</v>
      </c>
      <c r="K12" s="5">
        <v>18292</v>
      </c>
      <c r="L12" s="5">
        <v>16389</v>
      </c>
      <c r="M12" s="5">
        <v>22664</v>
      </c>
      <c r="N12" s="5">
        <v>205173</v>
      </c>
      <c r="O12" s="14">
        <v>0.23745793174991858</v>
      </c>
    </row>
    <row r="13" spans="1:16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4"/>
    </row>
    <row r="14" spans="1:16" x14ac:dyDescent="0.3">
      <c r="A14" t="s">
        <v>41</v>
      </c>
      <c r="B14" s="5">
        <v>2114081</v>
      </c>
      <c r="C14" s="5">
        <v>1932929</v>
      </c>
      <c r="D14" s="5">
        <v>2634824</v>
      </c>
      <c r="E14" s="5">
        <v>2406688</v>
      </c>
      <c r="F14" s="5">
        <v>2860404</v>
      </c>
      <c r="G14" s="5">
        <v>3313226</v>
      </c>
      <c r="H14" s="5">
        <v>3271522</v>
      </c>
      <c r="I14" s="5">
        <v>2754235</v>
      </c>
      <c r="J14" s="5">
        <v>2451311</v>
      </c>
      <c r="K14" s="5">
        <v>2375448</v>
      </c>
      <c r="L14" s="5">
        <v>2258662</v>
      </c>
      <c r="M14" s="5">
        <v>2692907</v>
      </c>
      <c r="N14" s="5">
        <v>31227960</v>
      </c>
      <c r="O14" s="14">
        <v>4.277231934826313E-2</v>
      </c>
    </row>
    <row r="15" spans="1:16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4"/>
    </row>
    <row r="16" spans="1:16" x14ac:dyDescent="0.3">
      <c r="A16" t="s">
        <v>148</v>
      </c>
      <c r="B16" s="5">
        <v>441379</v>
      </c>
      <c r="C16" s="5">
        <v>419585</v>
      </c>
      <c r="D16" s="5">
        <v>510282</v>
      </c>
      <c r="E16" s="5">
        <v>467610</v>
      </c>
      <c r="F16" s="5">
        <v>475387</v>
      </c>
      <c r="G16" s="5">
        <v>543568</v>
      </c>
      <c r="H16" s="5">
        <v>576586</v>
      </c>
      <c r="I16" s="5">
        <v>499139</v>
      </c>
      <c r="J16" s="5">
        <v>339161</v>
      </c>
      <c r="K16" s="5">
        <v>433784</v>
      </c>
      <c r="L16" s="5">
        <v>461543</v>
      </c>
      <c r="M16" s="5">
        <v>594522</v>
      </c>
      <c r="N16" s="5">
        <v>5799865</v>
      </c>
      <c r="O16" s="14">
        <v>1.7790693491340243E-2</v>
      </c>
    </row>
    <row r="17" spans="1:15" x14ac:dyDescent="0.3">
      <c r="A17" t="s">
        <v>163</v>
      </c>
      <c r="B17" s="5">
        <v>196856</v>
      </c>
      <c r="C17" s="5">
        <v>205627</v>
      </c>
      <c r="D17" s="5">
        <v>238175</v>
      </c>
      <c r="E17" s="5">
        <v>236787</v>
      </c>
      <c r="F17" s="5">
        <v>333565</v>
      </c>
      <c r="G17" s="5">
        <v>460084</v>
      </c>
      <c r="H17" s="5">
        <v>488759</v>
      </c>
      <c r="I17" s="5">
        <v>468505</v>
      </c>
      <c r="J17" s="5">
        <v>356002</v>
      </c>
      <c r="K17" s="5">
        <v>296001</v>
      </c>
      <c r="L17" s="5">
        <v>226760</v>
      </c>
      <c r="M17" s="5">
        <v>263332</v>
      </c>
      <c r="N17" s="5">
        <v>3770453</v>
      </c>
      <c r="O17" s="206">
        <v>-2.8533465320106144E-2</v>
      </c>
    </row>
    <row r="18" spans="1:15" x14ac:dyDescent="0.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4"/>
    </row>
    <row r="19" spans="1:15" x14ac:dyDescent="0.3">
      <c r="A19" t="s">
        <v>64</v>
      </c>
      <c r="B19" s="5">
        <v>2752316</v>
      </c>
      <c r="C19" s="5">
        <v>2558141</v>
      </c>
      <c r="D19" s="5">
        <v>3383281</v>
      </c>
      <c r="E19" s="5">
        <v>3111085</v>
      </c>
      <c r="F19" s="5">
        <v>3669356</v>
      </c>
      <c r="G19" s="5">
        <v>4316878</v>
      </c>
      <c r="H19" s="5">
        <v>4336867</v>
      </c>
      <c r="I19" s="5">
        <v>3721879</v>
      </c>
      <c r="J19" s="5">
        <v>3146474</v>
      </c>
      <c r="K19" s="5">
        <v>3105233</v>
      </c>
      <c r="L19" s="5">
        <v>2946965</v>
      </c>
      <c r="M19" s="5">
        <v>3550761</v>
      </c>
      <c r="N19" s="5">
        <v>40798278</v>
      </c>
      <c r="O19" s="14">
        <v>3.2169136551797838E-2</v>
      </c>
    </row>
    <row r="20" spans="1:15" x14ac:dyDescent="0.3">
      <c r="A20" t="s">
        <v>150</v>
      </c>
      <c r="B20" s="14">
        <v>1.4218058378646085E-2</v>
      </c>
      <c r="C20" s="14">
        <v>3.1101432136265563E-2</v>
      </c>
      <c r="D20" s="14">
        <v>2.658958730763664E-2</v>
      </c>
      <c r="E20" s="206">
        <v>-2.1681228364997585E-2</v>
      </c>
      <c r="F20" s="14">
        <v>1.1831126354664658E-2</v>
      </c>
      <c r="G20" s="14">
        <v>1.1319745141158879E-2</v>
      </c>
      <c r="H20" s="14">
        <v>2.22300005539115E-2</v>
      </c>
      <c r="I20" s="14">
        <v>5.3858388201159284E-2</v>
      </c>
      <c r="J20" s="14">
        <v>4.9462389978977228E-2</v>
      </c>
      <c r="K20" s="14">
        <v>7.5263489042657922E-2</v>
      </c>
      <c r="L20" s="14">
        <v>4.4938565250752779E-2</v>
      </c>
      <c r="M20" s="14">
        <v>2.0092374705637146E-2</v>
      </c>
      <c r="N20" s="44" t="s">
        <v>173</v>
      </c>
      <c r="O20" s="14"/>
    </row>
    <row r="21" spans="1:15" x14ac:dyDescent="0.3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45"/>
      <c r="M21" s="16"/>
      <c r="N21" s="16"/>
      <c r="O21" s="5"/>
    </row>
    <row r="22" spans="1:15" ht="16.2" x14ac:dyDescent="0.3">
      <c r="A22" s="4" t="s">
        <v>174</v>
      </c>
      <c r="B22" s="16"/>
      <c r="C22" s="16"/>
      <c r="D22" s="16"/>
      <c r="E22" s="16"/>
      <c r="F22" s="16"/>
      <c r="G22" s="16"/>
      <c r="M22" s="4"/>
      <c r="N22" s="5"/>
      <c r="O22" s="5"/>
    </row>
    <row r="23" spans="1:15" ht="16.2" x14ac:dyDescent="0.3">
      <c r="A23" s="43" t="s">
        <v>175</v>
      </c>
      <c r="B23" s="5"/>
      <c r="C23" s="5"/>
      <c r="D23" s="5"/>
      <c r="E23" s="5"/>
      <c r="F23" s="5"/>
      <c r="N23" s="5"/>
      <c r="O23" s="5"/>
    </row>
    <row r="24" spans="1:15" ht="16.2" x14ac:dyDescent="0.3">
      <c r="A24" s="43" t="s">
        <v>176</v>
      </c>
      <c r="B24" s="5"/>
      <c r="C24" s="5"/>
      <c r="D24" s="5"/>
      <c r="E24" s="5"/>
      <c r="F24" s="5"/>
      <c r="N24" s="5"/>
      <c r="O24" s="5"/>
    </row>
    <row r="25" spans="1:15" ht="16.2" x14ac:dyDescent="0.3">
      <c r="A25" s="43"/>
      <c r="B25" s="5"/>
      <c r="C25" s="5"/>
      <c r="D25" s="5"/>
      <c r="E25" s="5"/>
      <c r="N25" s="5"/>
      <c r="O25" s="5"/>
    </row>
    <row r="26" spans="1:15" x14ac:dyDescent="0.3">
      <c r="A26" s="4" t="s">
        <v>177</v>
      </c>
      <c r="B26" s="5"/>
      <c r="C26" s="5"/>
      <c r="D26" s="5"/>
      <c r="E26" s="5"/>
      <c r="N26" s="5"/>
      <c r="O26" s="5"/>
    </row>
    <row r="27" spans="1:15" x14ac:dyDescent="0.3">
      <c r="A27" s="4" t="s">
        <v>178</v>
      </c>
    </row>
    <row r="30" spans="1:15" x14ac:dyDescent="0.3">
      <c r="A30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4A38-75E2-41CC-A498-F8E398BB7F8C}">
  <dimension ref="A1:O26"/>
  <sheetViews>
    <sheetView workbookViewId="0">
      <selection activeCell="G2" sqref="G2:L2"/>
    </sheetView>
  </sheetViews>
  <sheetFormatPr defaultColWidth="8.77734375" defaultRowHeight="14.4" x14ac:dyDescent="0.3"/>
  <cols>
    <col min="1" max="1" width="13.88671875" customWidth="1"/>
    <col min="2" max="13" width="9.5546875" bestFit="1" customWidth="1"/>
    <col min="14" max="14" width="10.5546875" bestFit="1" customWidth="1"/>
    <col min="15" max="15" width="8.77734375" bestFit="1" customWidth="1"/>
  </cols>
  <sheetData>
    <row r="1" spans="1:15" s="32" customFormat="1" ht="16.2" x14ac:dyDescent="0.3">
      <c r="A1" s="25" t="s">
        <v>171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32" customFormat="1" x14ac:dyDescent="0.3">
      <c r="A2" s="190" t="s">
        <v>184</v>
      </c>
      <c r="B2" s="33"/>
      <c r="C2" s="33"/>
      <c r="D2" s="33"/>
      <c r="E2" s="33"/>
      <c r="F2" s="33"/>
      <c r="G2" s="192">
        <v>2006</v>
      </c>
      <c r="H2" s="192"/>
      <c r="I2" s="192"/>
      <c r="J2" s="192"/>
      <c r="K2" s="192"/>
      <c r="L2" s="192"/>
      <c r="M2" s="33"/>
      <c r="N2" s="33"/>
      <c r="O2" s="33"/>
    </row>
    <row r="3" spans="1:15" x14ac:dyDescent="0.3">
      <c r="A3" s="40"/>
      <c r="B3" s="15"/>
      <c r="C3" s="15"/>
      <c r="D3" s="15"/>
      <c r="E3" s="15"/>
      <c r="F3" s="15"/>
      <c r="N3" s="3" t="s">
        <v>2</v>
      </c>
      <c r="O3" s="3" t="s">
        <v>3</v>
      </c>
    </row>
    <row r="4" spans="1:15" ht="16.2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57</v>
      </c>
      <c r="O4" s="3" t="s">
        <v>180</v>
      </c>
    </row>
    <row r="5" spans="1:15" x14ac:dyDescent="0.3">
      <c r="A5" t="s">
        <v>20</v>
      </c>
      <c r="B5" s="5">
        <v>734184</v>
      </c>
      <c r="C5" s="5">
        <v>638319</v>
      </c>
      <c r="D5" s="5">
        <v>1025478</v>
      </c>
      <c r="E5" s="5">
        <v>990345</v>
      </c>
      <c r="F5" s="5">
        <v>1368704</v>
      </c>
      <c r="G5" s="5">
        <v>1585248</v>
      </c>
      <c r="H5" s="5">
        <v>1450854</v>
      </c>
      <c r="I5" s="5">
        <v>1159246</v>
      </c>
      <c r="J5" s="5">
        <v>1245357</v>
      </c>
      <c r="K5" s="5">
        <v>980856</v>
      </c>
      <c r="L5" s="5">
        <v>816098</v>
      </c>
      <c r="M5" s="5">
        <v>913995</v>
      </c>
      <c r="N5" s="5">
        <v>12995893</v>
      </c>
      <c r="O5" s="16">
        <v>3.5312443313667598E-2</v>
      </c>
    </row>
    <row r="6" spans="1:15" x14ac:dyDescent="0.3">
      <c r="A6" t="s">
        <v>21</v>
      </c>
      <c r="B6" s="5">
        <v>422010</v>
      </c>
      <c r="C6" s="5">
        <v>430853</v>
      </c>
      <c r="D6" s="5">
        <v>525097</v>
      </c>
      <c r="E6" s="5">
        <v>544273</v>
      </c>
      <c r="F6" s="5">
        <v>497291</v>
      </c>
      <c r="G6" s="5">
        <v>546912</v>
      </c>
      <c r="H6" s="5">
        <v>622804</v>
      </c>
      <c r="I6" s="5">
        <v>519452</v>
      </c>
      <c r="J6" s="5">
        <v>309293</v>
      </c>
      <c r="K6" s="5">
        <v>355395</v>
      </c>
      <c r="L6" s="5">
        <v>432432</v>
      </c>
      <c r="M6" s="5">
        <v>538026</v>
      </c>
      <c r="N6" s="5">
        <v>5780787</v>
      </c>
      <c r="O6" s="16">
        <v>7.1020283992946312E-2</v>
      </c>
    </row>
    <row r="7" spans="1:15" x14ac:dyDescent="0.3">
      <c r="A7" t="s">
        <v>22</v>
      </c>
      <c r="B7" s="5">
        <v>412341</v>
      </c>
      <c r="C7" s="5">
        <v>330752</v>
      </c>
      <c r="D7" s="5">
        <v>422301</v>
      </c>
      <c r="E7" s="5">
        <v>417162</v>
      </c>
      <c r="F7" s="5">
        <v>463810</v>
      </c>
      <c r="G7" s="5">
        <v>506649</v>
      </c>
      <c r="H7" s="5">
        <v>475223</v>
      </c>
      <c r="I7" s="5">
        <v>403387</v>
      </c>
      <c r="J7" s="5">
        <v>393517</v>
      </c>
      <c r="K7" s="5">
        <v>459582</v>
      </c>
      <c r="L7" s="5">
        <v>419684</v>
      </c>
      <c r="M7" s="5">
        <v>474862</v>
      </c>
      <c r="N7" s="5">
        <v>5207977</v>
      </c>
      <c r="O7" s="16">
        <v>8.1476354644409082E-2</v>
      </c>
    </row>
    <row r="8" spans="1:15" x14ac:dyDescent="0.3">
      <c r="A8" t="s">
        <v>23</v>
      </c>
      <c r="B8" s="5">
        <v>182359</v>
      </c>
      <c r="C8" s="5">
        <v>174920</v>
      </c>
      <c r="D8" s="5">
        <v>196368</v>
      </c>
      <c r="E8" s="5">
        <v>160558</v>
      </c>
      <c r="F8" s="5">
        <v>171218</v>
      </c>
      <c r="G8" s="5">
        <v>216053</v>
      </c>
      <c r="H8" s="5">
        <v>221108</v>
      </c>
      <c r="I8" s="5">
        <v>197760</v>
      </c>
      <c r="J8" s="5">
        <v>152005</v>
      </c>
      <c r="K8" s="5">
        <v>166343</v>
      </c>
      <c r="L8" s="5">
        <v>185853</v>
      </c>
      <c r="M8" s="5">
        <v>277316</v>
      </c>
      <c r="N8" s="5">
        <v>2317921</v>
      </c>
      <c r="O8" s="16">
        <v>6.2887677190285846E-2</v>
      </c>
    </row>
    <row r="9" spans="1:15" x14ac:dyDescent="0.3">
      <c r="A9" t="s">
        <v>58</v>
      </c>
      <c r="B9" s="5">
        <v>196727</v>
      </c>
      <c r="C9" s="5">
        <v>184722</v>
      </c>
      <c r="D9" s="5">
        <v>226666</v>
      </c>
      <c r="E9" s="5">
        <v>196976</v>
      </c>
      <c r="F9" s="5">
        <v>178343</v>
      </c>
      <c r="G9" s="5">
        <v>234416</v>
      </c>
      <c r="H9" s="5">
        <v>253698</v>
      </c>
      <c r="I9" s="5">
        <v>182244</v>
      </c>
      <c r="J9" s="5">
        <v>119489</v>
      </c>
      <c r="K9" s="5">
        <v>135332</v>
      </c>
      <c r="L9" s="5">
        <v>177340</v>
      </c>
      <c r="M9" s="5">
        <v>270430</v>
      </c>
      <c r="N9" s="5">
        <v>2371223</v>
      </c>
      <c r="O9" s="16">
        <v>3.0886291892935288E-2</v>
      </c>
    </row>
    <row r="10" spans="1:15" x14ac:dyDescent="0.3">
      <c r="A10" t="s">
        <v>25</v>
      </c>
      <c r="B10" s="5">
        <v>74520</v>
      </c>
      <c r="C10" s="5">
        <v>66349</v>
      </c>
      <c r="D10" s="5">
        <v>73328</v>
      </c>
      <c r="E10" s="5">
        <v>58506</v>
      </c>
      <c r="F10" s="5">
        <v>53909</v>
      </c>
      <c r="G10" s="5">
        <v>74891</v>
      </c>
      <c r="H10" s="5">
        <v>79356</v>
      </c>
      <c r="I10" s="5">
        <v>63352</v>
      </c>
      <c r="J10" s="5">
        <v>56871</v>
      </c>
      <c r="K10" s="5">
        <v>66391</v>
      </c>
      <c r="L10" s="5">
        <v>67359</v>
      </c>
      <c r="M10" s="5">
        <v>82612</v>
      </c>
      <c r="N10" s="5">
        <v>828799</v>
      </c>
      <c r="O10" s="16">
        <v>5.8617434765559639E-2</v>
      </c>
    </row>
    <row r="11" spans="1:15" x14ac:dyDescent="0.3">
      <c r="A11" t="s">
        <v>26</v>
      </c>
      <c r="B11" s="5">
        <v>45822</v>
      </c>
      <c r="C11" s="5">
        <v>31973</v>
      </c>
      <c r="D11" s="5">
        <v>42014</v>
      </c>
      <c r="E11" s="5">
        <v>42587</v>
      </c>
      <c r="F11" s="5">
        <v>45276</v>
      </c>
      <c r="G11" s="5">
        <v>57263</v>
      </c>
      <c r="H11" s="5">
        <v>40069</v>
      </c>
      <c r="I11" s="5">
        <v>39560</v>
      </c>
      <c r="J11" s="5">
        <v>33356</v>
      </c>
      <c r="K11" s="5">
        <v>29220</v>
      </c>
      <c r="L11" s="5">
        <v>32302</v>
      </c>
      <c r="M11" s="5">
        <v>34331</v>
      </c>
      <c r="N11" s="5">
        <v>478282</v>
      </c>
      <c r="O11" s="213">
        <v>-0.13672339634424788</v>
      </c>
    </row>
    <row r="12" spans="1:15" x14ac:dyDescent="0.3">
      <c r="A12" t="s">
        <v>27</v>
      </c>
      <c r="B12" s="5">
        <v>16626</v>
      </c>
      <c r="C12" s="5">
        <v>13629</v>
      </c>
      <c r="D12" s="5">
        <v>17822</v>
      </c>
      <c r="E12" s="5">
        <v>15927</v>
      </c>
      <c r="F12" s="5">
        <v>16632</v>
      </c>
      <c r="G12" s="5">
        <v>20226</v>
      </c>
      <c r="H12" s="5">
        <v>14813</v>
      </c>
      <c r="I12" s="5">
        <v>8594</v>
      </c>
      <c r="J12" s="5">
        <v>8796</v>
      </c>
      <c r="K12" s="5">
        <v>9330</v>
      </c>
      <c r="L12" s="5">
        <v>6956</v>
      </c>
      <c r="M12" s="5">
        <v>16451</v>
      </c>
      <c r="N12" s="5">
        <v>167490</v>
      </c>
      <c r="O12" s="213">
        <v>-0.17843496004748194</v>
      </c>
    </row>
    <row r="13" spans="1:15" x14ac:dyDescent="0.3">
      <c r="B13" s="5"/>
      <c r="C13" s="5"/>
      <c r="D13" s="5"/>
      <c r="E13" s="4"/>
      <c r="F13" s="4"/>
      <c r="G13" s="5"/>
      <c r="H13" s="5"/>
      <c r="I13" s="5"/>
      <c r="J13" s="4"/>
      <c r="K13" s="4"/>
      <c r="L13" s="4"/>
      <c r="M13" s="4"/>
      <c r="N13" s="5"/>
      <c r="O13" s="16"/>
    </row>
    <row r="14" spans="1:15" x14ac:dyDescent="0.3">
      <c r="A14" t="s">
        <v>41</v>
      </c>
      <c r="B14" s="5">
        <v>2084589</v>
      </c>
      <c r="C14" s="5">
        <v>1871517</v>
      </c>
      <c r="D14" s="5">
        <v>2529074</v>
      </c>
      <c r="E14" s="5">
        <v>2426334</v>
      </c>
      <c r="F14" s="5">
        <v>2795183</v>
      </c>
      <c r="G14" s="5">
        <v>3241658</v>
      </c>
      <c r="H14" s="5">
        <v>3157925</v>
      </c>
      <c r="I14" s="5">
        <v>2573595</v>
      </c>
      <c r="J14" s="5">
        <v>2318684</v>
      </c>
      <c r="K14" s="5">
        <v>2202449</v>
      </c>
      <c r="L14" s="5">
        <v>2138024</v>
      </c>
      <c r="M14" s="5">
        <v>2608023</v>
      </c>
      <c r="N14" s="5">
        <v>30148372</v>
      </c>
      <c r="O14" s="16">
        <v>4.7274254705155359E-2</v>
      </c>
    </row>
    <row r="15" spans="1:15" x14ac:dyDescent="0.3">
      <c r="B15" s="5"/>
      <c r="C15" s="5"/>
      <c r="D15" s="5"/>
      <c r="E15" s="4"/>
      <c r="F15" s="4"/>
      <c r="G15" s="5"/>
      <c r="H15" s="5"/>
      <c r="I15" s="5"/>
      <c r="J15" s="4"/>
      <c r="K15" s="4"/>
      <c r="L15" s="4"/>
      <c r="M15" s="4"/>
      <c r="N15" s="5"/>
      <c r="O15" s="16"/>
    </row>
    <row r="16" spans="1:15" x14ac:dyDescent="0.3">
      <c r="A16" t="s">
        <v>148</v>
      </c>
      <c r="B16" s="5">
        <v>431415</v>
      </c>
      <c r="C16" s="5">
        <v>400743</v>
      </c>
      <c r="D16" s="5">
        <v>518910</v>
      </c>
      <c r="E16" s="5">
        <v>495589</v>
      </c>
      <c r="F16" s="5">
        <v>490734</v>
      </c>
      <c r="G16" s="5">
        <v>550296</v>
      </c>
      <c r="H16" s="5">
        <v>581479</v>
      </c>
      <c r="I16" s="5">
        <v>487990</v>
      </c>
      <c r="J16" s="5">
        <v>315312</v>
      </c>
      <c r="K16" s="5">
        <v>390214</v>
      </c>
      <c r="L16" s="5">
        <v>444642</v>
      </c>
      <c r="M16" s="5">
        <v>591161</v>
      </c>
      <c r="N16" s="5">
        <v>5747999</v>
      </c>
      <c r="O16" s="16">
        <v>1.3266781132221819E-2</v>
      </c>
    </row>
    <row r="17" spans="1:15" x14ac:dyDescent="0.3">
      <c r="A17" t="s">
        <v>163</v>
      </c>
      <c r="B17" s="5">
        <v>197728</v>
      </c>
      <c r="C17" s="5">
        <v>208719</v>
      </c>
      <c r="D17" s="5">
        <v>247667</v>
      </c>
      <c r="E17" s="5">
        <v>258053</v>
      </c>
      <c r="F17" s="5">
        <v>340453</v>
      </c>
      <c r="G17" s="5">
        <v>476475</v>
      </c>
      <c r="H17" s="5">
        <v>493733</v>
      </c>
      <c r="I17" s="5">
        <v>461026</v>
      </c>
      <c r="J17" s="5">
        <v>357521</v>
      </c>
      <c r="K17" s="5">
        <v>288352</v>
      </c>
      <c r="L17" s="5">
        <v>232042</v>
      </c>
      <c r="M17" s="5">
        <v>275393</v>
      </c>
      <c r="N17" s="5">
        <v>3861639</v>
      </c>
      <c r="O17" s="213">
        <v>-1.3722088816217948E-2</v>
      </c>
    </row>
    <row r="18" spans="1:15" x14ac:dyDescent="0.3">
      <c r="B18" s="5"/>
      <c r="C18" s="5"/>
      <c r="D18" s="5"/>
      <c r="E18" s="4"/>
      <c r="F18" s="4"/>
      <c r="G18" s="5"/>
      <c r="H18" s="5"/>
      <c r="I18" s="5"/>
      <c r="J18" s="4"/>
      <c r="K18" s="4"/>
      <c r="L18" s="4"/>
      <c r="M18" s="4"/>
      <c r="N18" s="5"/>
      <c r="O18" s="16"/>
    </row>
    <row r="19" spans="1:15" x14ac:dyDescent="0.3">
      <c r="A19" t="s">
        <v>64</v>
      </c>
      <c r="B19" s="5">
        <v>2713732</v>
      </c>
      <c r="C19" s="5">
        <v>2480979</v>
      </c>
      <c r="D19" s="5">
        <v>3295651</v>
      </c>
      <c r="E19" s="5">
        <v>3179976</v>
      </c>
      <c r="F19" s="5">
        <v>3626370</v>
      </c>
      <c r="G19" s="5">
        <v>4268429</v>
      </c>
      <c r="H19" s="5">
        <v>4233137</v>
      </c>
      <c r="I19" s="5">
        <v>3522611</v>
      </c>
      <c r="J19" s="5">
        <v>2991517</v>
      </c>
      <c r="K19" s="5">
        <v>2881015</v>
      </c>
      <c r="L19" s="5">
        <v>2814708</v>
      </c>
      <c r="M19" s="5">
        <v>3474577</v>
      </c>
      <c r="N19" s="5">
        <v>39758010</v>
      </c>
      <c r="O19" s="16">
        <v>3.6023906041061746E-2</v>
      </c>
    </row>
    <row r="20" spans="1:15" x14ac:dyDescent="0.3">
      <c r="A20" t="s">
        <v>150</v>
      </c>
      <c r="B20" s="16">
        <v>2.1248891718863135E-2</v>
      </c>
      <c r="C20" s="213">
        <v>-9.5180492011402024E-3</v>
      </c>
      <c r="D20" s="16">
        <v>1.3331205604413377E-2</v>
      </c>
      <c r="E20" s="16">
        <v>0.10304762565472267</v>
      </c>
      <c r="F20" s="16">
        <v>7.8504820210533829E-2</v>
      </c>
      <c r="G20" s="16">
        <v>5.6536862821684748E-2</v>
      </c>
      <c r="H20" s="37">
        <v>1.9557136825534685E-2</v>
      </c>
      <c r="I20" s="37">
        <v>4.9050538669360412E-2</v>
      </c>
      <c r="J20" s="37">
        <v>1.3174753108852249E-2</v>
      </c>
      <c r="K20" s="37">
        <v>2.8063012333837192E-2</v>
      </c>
      <c r="L20" s="37">
        <v>4.3828276699929239E-2</v>
      </c>
      <c r="M20" s="16">
        <v>1.7748174054660462E-2</v>
      </c>
      <c r="N20" s="16">
        <v>3.6023906041061746E-2</v>
      </c>
      <c r="O20" s="5"/>
    </row>
    <row r="21" spans="1:15" ht="16.2" x14ac:dyDescent="0.3">
      <c r="A21" s="43"/>
      <c r="B21" s="5"/>
      <c r="C21" s="5"/>
      <c r="D21" s="5"/>
      <c r="E21" s="5"/>
      <c r="F21" s="5"/>
      <c r="N21" s="5"/>
      <c r="O21" s="5"/>
    </row>
    <row r="22" spans="1:15" ht="16.2" x14ac:dyDescent="0.3">
      <c r="A22" s="43" t="s">
        <v>181</v>
      </c>
      <c r="B22" s="5"/>
      <c r="C22" s="5"/>
      <c r="D22" s="5"/>
      <c r="E22" s="5"/>
      <c r="F22" s="5"/>
      <c r="N22" s="5"/>
      <c r="O22" s="5"/>
    </row>
    <row r="23" spans="1:15" ht="16.2" x14ac:dyDescent="0.3">
      <c r="A23" s="43" t="s">
        <v>182</v>
      </c>
    </row>
    <row r="24" spans="1:15" ht="16.2" x14ac:dyDescent="0.3">
      <c r="A24" s="43" t="s">
        <v>183</v>
      </c>
    </row>
    <row r="26" spans="1:15" x14ac:dyDescent="0.3">
      <c r="A26" t="s">
        <v>223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A18A-98DE-4072-8A21-55D3BC52CB51}">
  <dimension ref="A1:O23"/>
  <sheetViews>
    <sheetView workbookViewId="0">
      <selection activeCell="E2" sqref="E2"/>
    </sheetView>
  </sheetViews>
  <sheetFormatPr defaultColWidth="8.77734375" defaultRowHeight="14.4" x14ac:dyDescent="0.3"/>
  <cols>
    <col min="1" max="1" width="12.77734375" customWidth="1"/>
    <col min="14" max="14" width="9.77734375" bestFit="1" customWidth="1"/>
  </cols>
  <sheetData>
    <row r="1" spans="1:15" s="49" customFormat="1" ht="16.2" x14ac:dyDescent="0.3">
      <c r="A1" s="25" t="s">
        <v>146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 x14ac:dyDescent="0.3">
      <c r="A2" s="32" t="s">
        <v>189</v>
      </c>
      <c r="B2" s="33"/>
      <c r="C2" s="33"/>
      <c r="D2" s="33"/>
      <c r="E2" s="193"/>
      <c r="F2" s="193"/>
      <c r="G2" s="193">
        <v>2005</v>
      </c>
      <c r="H2" s="193"/>
      <c r="I2" s="191"/>
      <c r="J2" s="192"/>
      <c r="K2" s="33"/>
      <c r="L2" s="33"/>
      <c r="M2" s="33"/>
      <c r="N2" s="33"/>
      <c r="O2" s="33"/>
    </row>
    <row r="3" spans="1:15" x14ac:dyDescent="0.3">
      <c r="N3" s="35" t="s">
        <v>2</v>
      </c>
      <c r="O3" s="35" t="s">
        <v>3</v>
      </c>
    </row>
    <row r="4" spans="1:15" s="35" customFormat="1" x14ac:dyDescent="0.3">
      <c r="A4" s="35" t="s">
        <v>5</v>
      </c>
      <c r="B4" s="35" t="s">
        <v>6</v>
      </c>
      <c r="C4" s="35" t="s">
        <v>7</v>
      </c>
      <c r="D4" s="35" t="s">
        <v>8</v>
      </c>
      <c r="E4" s="35" t="s">
        <v>9</v>
      </c>
      <c r="F4" s="35" t="s">
        <v>10</v>
      </c>
      <c r="G4" s="35" t="s">
        <v>11</v>
      </c>
      <c r="H4" s="35" t="s">
        <v>12</v>
      </c>
      <c r="I4" s="35" t="s">
        <v>13</v>
      </c>
      <c r="J4" s="35" t="s">
        <v>14</v>
      </c>
      <c r="K4" s="35" t="s">
        <v>15</v>
      </c>
      <c r="L4" s="35" t="s">
        <v>16</v>
      </c>
      <c r="M4" s="35" t="s">
        <v>17</v>
      </c>
      <c r="N4" s="35" t="s">
        <v>57</v>
      </c>
      <c r="O4" s="35" t="s">
        <v>185</v>
      </c>
    </row>
    <row r="5" spans="1:15" x14ac:dyDescent="0.3">
      <c r="A5" t="s">
        <v>20</v>
      </c>
      <c r="B5" s="1">
        <v>748042</v>
      </c>
      <c r="C5" s="1">
        <v>649274</v>
      </c>
      <c r="D5" s="1">
        <v>992917</v>
      </c>
      <c r="E5" s="1">
        <v>944616</v>
      </c>
      <c r="F5" s="1">
        <v>1280025</v>
      </c>
      <c r="G5" s="1">
        <v>1463636</v>
      </c>
      <c r="H5" s="1">
        <v>1383904</v>
      </c>
      <c r="I5" s="1">
        <v>1096385</v>
      </c>
      <c r="J5" s="1">
        <v>1208755</v>
      </c>
      <c r="K5" s="1">
        <v>941907</v>
      </c>
      <c r="L5" s="1">
        <v>811118</v>
      </c>
      <c r="M5" s="1">
        <v>902504</v>
      </c>
      <c r="N5" s="1">
        <v>12552629</v>
      </c>
      <c r="O5" s="37">
        <v>0.03</v>
      </c>
    </row>
    <row r="6" spans="1:15" x14ac:dyDescent="0.3">
      <c r="A6" t="s">
        <v>21</v>
      </c>
      <c r="B6" s="1">
        <v>381022</v>
      </c>
      <c r="C6" s="1">
        <v>408348</v>
      </c>
      <c r="D6" s="1">
        <v>510086</v>
      </c>
      <c r="E6" s="1">
        <v>451929</v>
      </c>
      <c r="F6" s="1">
        <v>433383</v>
      </c>
      <c r="G6" s="1">
        <v>496298</v>
      </c>
      <c r="H6" s="1">
        <v>585156</v>
      </c>
      <c r="I6" s="1">
        <v>465772</v>
      </c>
      <c r="J6" s="1">
        <v>300453</v>
      </c>
      <c r="K6" s="1">
        <v>349537</v>
      </c>
      <c r="L6" s="1">
        <v>416199</v>
      </c>
      <c r="M6" s="1">
        <v>558172</v>
      </c>
      <c r="N6" s="1">
        <v>5397458</v>
      </c>
      <c r="O6" s="37">
        <v>0.04</v>
      </c>
    </row>
    <row r="7" spans="1:15" x14ac:dyDescent="0.3">
      <c r="A7" t="s">
        <v>22</v>
      </c>
      <c r="B7" s="1">
        <v>382233</v>
      </c>
      <c r="C7" s="1">
        <v>318504</v>
      </c>
      <c r="D7" s="1">
        <v>414291</v>
      </c>
      <c r="E7" s="1">
        <v>363177</v>
      </c>
      <c r="F7" s="1">
        <v>432036</v>
      </c>
      <c r="G7" s="1">
        <v>481046</v>
      </c>
      <c r="H7" s="1">
        <v>447556</v>
      </c>
      <c r="I7" s="1">
        <v>364449</v>
      </c>
      <c r="J7" s="1">
        <v>355474</v>
      </c>
      <c r="K7" s="1">
        <v>409595</v>
      </c>
      <c r="L7" s="1">
        <v>380947</v>
      </c>
      <c r="M7" s="1">
        <v>433710</v>
      </c>
      <c r="N7" s="1">
        <v>4815618</v>
      </c>
      <c r="O7" s="37">
        <v>0.1</v>
      </c>
    </row>
    <row r="8" spans="1:15" x14ac:dyDescent="0.3">
      <c r="A8" t="s">
        <v>23</v>
      </c>
      <c r="B8" s="1">
        <v>173830</v>
      </c>
      <c r="C8" s="1">
        <v>169884</v>
      </c>
      <c r="D8" s="1">
        <v>188831</v>
      </c>
      <c r="E8" s="1">
        <v>144634</v>
      </c>
      <c r="F8" s="1">
        <v>151206</v>
      </c>
      <c r="G8" s="1">
        <v>204990</v>
      </c>
      <c r="H8" s="1">
        <v>218543</v>
      </c>
      <c r="I8" s="1">
        <v>179388</v>
      </c>
      <c r="J8" s="1">
        <v>145365</v>
      </c>
      <c r="K8" s="1">
        <v>153115</v>
      </c>
      <c r="L8" s="1">
        <v>170387</v>
      </c>
      <c r="M8" s="1">
        <v>263921</v>
      </c>
      <c r="N8" s="1">
        <v>2180777</v>
      </c>
      <c r="O8" s="37">
        <v>0.1</v>
      </c>
    </row>
    <row r="9" spans="1:15" x14ac:dyDescent="0.3">
      <c r="A9" t="s">
        <v>58</v>
      </c>
      <c r="B9" s="1">
        <v>190129</v>
      </c>
      <c r="C9" s="1">
        <v>189171</v>
      </c>
      <c r="D9" s="1">
        <v>240445</v>
      </c>
      <c r="E9" s="1">
        <v>165432</v>
      </c>
      <c r="F9" s="1">
        <v>164391</v>
      </c>
      <c r="G9" s="1">
        <v>232337</v>
      </c>
      <c r="H9" s="1">
        <v>261097</v>
      </c>
      <c r="I9" s="1">
        <v>176136</v>
      </c>
      <c r="J9" s="1">
        <v>116906</v>
      </c>
      <c r="K9" s="1">
        <v>133961</v>
      </c>
      <c r="L9" s="1">
        <v>165655</v>
      </c>
      <c r="M9" s="1">
        <v>250364</v>
      </c>
      <c r="N9" s="1">
        <v>2300179</v>
      </c>
      <c r="O9" s="37">
        <v>0.1</v>
      </c>
    </row>
    <row r="10" spans="1:15" x14ac:dyDescent="0.3">
      <c r="A10" t="s">
        <v>25</v>
      </c>
      <c r="B10" s="1">
        <v>70262</v>
      </c>
      <c r="C10" s="1">
        <v>68961</v>
      </c>
      <c r="D10" s="1">
        <v>71779</v>
      </c>
      <c r="E10" s="1">
        <v>52352</v>
      </c>
      <c r="F10" s="1">
        <v>53918</v>
      </c>
      <c r="G10" s="1">
        <v>69962</v>
      </c>
      <c r="H10" s="1">
        <v>76207</v>
      </c>
      <c r="I10" s="1">
        <v>60733</v>
      </c>
      <c r="J10" s="1">
        <v>50858</v>
      </c>
      <c r="K10" s="1">
        <v>60854</v>
      </c>
      <c r="L10" s="1">
        <v>64022</v>
      </c>
      <c r="M10" s="1">
        <v>81475</v>
      </c>
      <c r="N10" s="1">
        <v>782907</v>
      </c>
      <c r="O10" s="37">
        <v>0.01</v>
      </c>
    </row>
    <row r="11" spans="1:15" x14ac:dyDescent="0.3">
      <c r="A11" t="s">
        <v>26</v>
      </c>
      <c r="B11" s="1">
        <v>37058</v>
      </c>
      <c r="C11" s="1">
        <v>28235</v>
      </c>
      <c r="D11" s="1">
        <v>40766</v>
      </c>
      <c r="E11" s="1">
        <v>36376</v>
      </c>
      <c r="F11" s="1">
        <v>55628</v>
      </c>
      <c r="G11" s="1">
        <v>61196</v>
      </c>
      <c r="H11" s="1">
        <v>56609</v>
      </c>
      <c r="I11" s="1">
        <v>52073</v>
      </c>
      <c r="J11" s="1">
        <v>47698</v>
      </c>
      <c r="K11" s="1">
        <v>39647</v>
      </c>
      <c r="L11" s="1">
        <v>41227</v>
      </c>
      <c r="M11" s="1">
        <v>49821</v>
      </c>
      <c r="N11" s="1">
        <v>554031</v>
      </c>
      <c r="O11" s="37">
        <v>0.13</v>
      </c>
    </row>
    <row r="12" spans="1:15" x14ac:dyDescent="0.3">
      <c r="A12" t="s">
        <v>27</v>
      </c>
      <c r="B12" s="1">
        <v>12262</v>
      </c>
      <c r="C12" s="1">
        <v>11348</v>
      </c>
      <c r="D12" s="1">
        <v>16334</v>
      </c>
      <c r="E12" s="1">
        <v>13276</v>
      </c>
      <c r="F12" s="1">
        <v>17160</v>
      </c>
      <c r="G12" s="1">
        <v>22421</v>
      </c>
      <c r="H12" s="1">
        <v>22236</v>
      </c>
      <c r="I12" s="1">
        <v>19161</v>
      </c>
      <c r="J12" s="1">
        <v>15513</v>
      </c>
      <c r="K12" s="1">
        <v>16529</v>
      </c>
      <c r="L12" s="1">
        <v>14428</v>
      </c>
      <c r="M12" s="1">
        <v>19993</v>
      </c>
      <c r="N12" s="1">
        <v>203867</v>
      </c>
      <c r="O12" s="37">
        <v>0.01</v>
      </c>
    </row>
    <row r="14" spans="1:15" x14ac:dyDescent="0.3">
      <c r="A14" t="s">
        <v>41</v>
      </c>
      <c r="B14" s="1">
        <v>1994838</v>
      </c>
      <c r="C14" s="1">
        <v>1843725</v>
      </c>
      <c r="D14" s="1">
        <v>2475449</v>
      </c>
      <c r="E14" s="1">
        <v>2171792</v>
      </c>
      <c r="F14" s="1">
        <v>2587747</v>
      </c>
      <c r="G14" s="1">
        <v>3031886</v>
      </c>
      <c r="H14" s="1">
        <v>3051308</v>
      </c>
      <c r="I14" s="1">
        <v>2414097</v>
      </c>
      <c r="J14" s="1">
        <v>2241022</v>
      </c>
      <c r="K14" s="1">
        <v>2105145</v>
      </c>
      <c r="L14" s="1">
        <v>2063983</v>
      </c>
      <c r="M14" s="1">
        <v>2559960</v>
      </c>
      <c r="N14" s="1">
        <v>28787466</v>
      </c>
      <c r="O14" s="37">
        <v>0.05</v>
      </c>
    </row>
    <row r="16" spans="1:15" x14ac:dyDescent="0.3">
      <c r="A16" t="s">
        <v>148</v>
      </c>
      <c r="B16" s="1">
        <v>448720</v>
      </c>
      <c r="C16" s="1">
        <v>423444</v>
      </c>
      <c r="D16" s="1">
        <v>518367</v>
      </c>
      <c r="E16" s="1">
        <v>462610</v>
      </c>
      <c r="F16" s="1">
        <v>466252</v>
      </c>
      <c r="G16" s="1">
        <v>538743</v>
      </c>
      <c r="H16" s="1">
        <v>572899</v>
      </c>
      <c r="I16" s="1">
        <v>481783</v>
      </c>
      <c r="J16" s="1">
        <v>341039</v>
      </c>
      <c r="K16" s="1">
        <v>395203</v>
      </c>
      <c r="L16" s="1">
        <v>391368</v>
      </c>
      <c r="M16" s="1">
        <v>578299</v>
      </c>
      <c r="N16" s="1">
        <v>5672740</v>
      </c>
      <c r="O16" s="37">
        <v>0.09</v>
      </c>
    </row>
    <row r="17" spans="1:15" x14ac:dyDescent="0.3">
      <c r="A17" t="s">
        <v>159</v>
      </c>
      <c r="B17" s="1">
        <v>211696</v>
      </c>
      <c r="C17" s="1">
        <v>235451</v>
      </c>
      <c r="D17" s="1">
        <v>256077</v>
      </c>
      <c r="E17" s="1">
        <v>244788</v>
      </c>
      <c r="F17" s="1">
        <v>304333</v>
      </c>
      <c r="G17" s="1">
        <v>463530</v>
      </c>
      <c r="H17" s="1">
        <v>521767</v>
      </c>
      <c r="I17" s="1">
        <v>456517</v>
      </c>
      <c r="J17" s="1">
        <v>368082</v>
      </c>
      <c r="K17" s="1">
        <v>305914</v>
      </c>
      <c r="L17" s="1">
        <v>244557</v>
      </c>
      <c r="M17" s="1">
        <v>279223</v>
      </c>
      <c r="N17" s="1">
        <v>3912198</v>
      </c>
      <c r="O17" s="37">
        <v>0</v>
      </c>
    </row>
    <row r="19" spans="1:15" x14ac:dyDescent="0.3">
      <c r="A19" t="s">
        <v>64</v>
      </c>
      <c r="B19" s="1">
        <v>2655254</v>
      </c>
      <c r="C19" s="1">
        <v>2502620</v>
      </c>
      <c r="D19" s="1">
        <v>3249893</v>
      </c>
      <c r="E19" s="1">
        <v>2879190</v>
      </c>
      <c r="F19" s="1">
        <v>3358332</v>
      </c>
      <c r="G19" s="1">
        <v>4034159</v>
      </c>
      <c r="H19" s="1">
        <v>4145974</v>
      </c>
      <c r="I19" s="1">
        <v>3352397</v>
      </c>
      <c r="J19" s="1">
        <v>2950143</v>
      </c>
      <c r="K19" s="1">
        <v>2806262</v>
      </c>
      <c r="L19" s="1">
        <v>2699908</v>
      </c>
      <c r="M19" s="1">
        <v>3417482</v>
      </c>
      <c r="N19" s="1">
        <v>38372404</v>
      </c>
      <c r="O19" s="37">
        <v>0.05</v>
      </c>
    </row>
    <row r="21" spans="1:15" x14ac:dyDescent="0.3">
      <c r="A21" t="s">
        <v>186</v>
      </c>
    </row>
    <row r="22" spans="1:15" x14ac:dyDescent="0.3">
      <c r="A22" t="s">
        <v>187</v>
      </c>
    </row>
    <row r="23" spans="1:15" x14ac:dyDescent="0.3">
      <c r="A23" t="s">
        <v>188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F5BC-BA15-4A33-ADBD-BE32694EF6D5}">
  <dimension ref="A1:O25"/>
  <sheetViews>
    <sheetView workbookViewId="0">
      <selection activeCell="K3" sqref="K3"/>
    </sheetView>
  </sheetViews>
  <sheetFormatPr defaultColWidth="8.77734375" defaultRowHeight="14.4" x14ac:dyDescent="0.3"/>
  <cols>
    <col min="1" max="1" width="13.6640625" customWidth="1"/>
    <col min="14" max="14" width="9.77734375" bestFit="1" customWidth="1"/>
  </cols>
  <sheetData>
    <row r="1" spans="1:15" s="49" customFormat="1" x14ac:dyDescent="0.3">
      <c r="A1" s="25" t="s">
        <v>190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 x14ac:dyDescent="0.3">
      <c r="A2" s="32" t="s">
        <v>201</v>
      </c>
      <c r="B2" s="33"/>
      <c r="C2" s="33"/>
      <c r="D2" s="33"/>
      <c r="E2" s="33"/>
      <c r="F2" s="33"/>
      <c r="G2" s="192">
        <v>2004</v>
      </c>
      <c r="H2" s="192"/>
      <c r="I2" s="192"/>
      <c r="J2" s="192"/>
      <c r="K2" s="192"/>
      <c r="L2" s="33"/>
      <c r="M2" s="33"/>
      <c r="N2" s="33"/>
      <c r="O2" s="33"/>
    </row>
    <row r="3" spans="1:15" x14ac:dyDescent="0.3">
      <c r="N3" t="s">
        <v>48</v>
      </c>
      <c r="O3" t="s">
        <v>191</v>
      </c>
    </row>
    <row r="4" spans="1:15" s="35" customFormat="1" x14ac:dyDescent="0.3">
      <c r="A4" s="35" t="s">
        <v>5</v>
      </c>
      <c r="B4" s="35" t="s">
        <v>6</v>
      </c>
      <c r="C4" s="35" t="s">
        <v>7</v>
      </c>
      <c r="D4" s="35" t="s">
        <v>8</v>
      </c>
      <c r="E4" s="35" t="s">
        <v>9</v>
      </c>
      <c r="F4" s="35" t="s">
        <v>10</v>
      </c>
      <c r="G4" s="35" t="s">
        <v>11</v>
      </c>
      <c r="H4" s="35" t="s">
        <v>12</v>
      </c>
      <c r="I4" s="35" t="s">
        <v>13</v>
      </c>
      <c r="J4" s="35" t="s">
        <v>14</v>
      </c>
      <c r="K4" s="35" t="s">
        <v>15</v>
      </c>
      <c r="L4" s="35" t="s">
        <v>16</v>
      </c>
      <c r="M4" s="35" t="s">
        <v>17</v>
      </c>
      <c r="N4" s="35" t="s">
        <v>192</v>
      </c>
      <c r="O4" s="35" t="s">
        <v>193</v>
      </c>
    </row>
    <row r="5" spans="1:15" x14ac:dyDescent="0.3">
      <c r="A5" t="s">
        <v>20</v>
      </c>
      <c r="B5" s="1">
        <v>713703</v>
      </c>
      <c r="C5" s="1">
        <v>655434</v>
      </c>
      <c r="D5" s="1">
        <v>982275</v>
      </c>
      <c r="E5" s="1">
        <v>929359</v>
      </c>
      <c r="F5" s="1">
        <v>1229897</v>
      </c>
      <c r="G5" s="1">
        <v>1432810</v>
      </c>
      <c r="H5" s="1">
        <v>1293447</v>
      </c>
      <c r="I5" s="1">
        <v>1106643</v>
      </c>
      <c r="J5" s="1">
        <v>1169280</v>
      </c>
      <c r="K5" s="1">
        <v>897683</v>
      </c>
      <c r="L5" s="1">
        <v>821219</v>
      </c>
      <c r="M5" s="1">
        <v>900717</v>
      </c>
      <c r="N5" s="1">
        <v>12243834</v>
      </c>
      <c r="O5" s="37">
        <v>0.11</v>
      </c>
    </row>
    <row r="6" spans="1:15" x14ac:dyDescent="0.3">
      <c r="A6" t="s">
        <v>21</v>
      </c>
      <c r="B6" s="1">
        <v>356308</v>
      </c>
      <c r="C6" s="1">
        <v>400772</v>
      </c>
      <c r="D6" s="1">
        <v>434587</v>
      </c>
      <c r="E6" s="1">
        <v>461824</v>
      </c>
      <c r="F6" s="1">
        <v>420090</v>
      </c>
      <c r="G6" s="1">
        <v>472797</v>
      </c>
      <c r="H6" s="1">
        <v>594288</v>
      </c>
      <c r="I6" s="1">
        <v>516887</v>
      </c>
      <c r="J6" s="1">
        <v>262273</v>
      </c>
      <c r="K6" s="1">
        <v>326019</v>
      </c>
      <c r="L6" s="1">
        <v>369954</v>
      </c>
      <c r="M6" s="1">
        <v>489853</v>
      </c>
      <c r="N6" s="1">
        <v>5165041</v>
      </c>
      <c r="O6" s="37">
        <v>0.05</v>
      </c>
    </row>
    <row r="7" spans="1:15" x14ac:dyDescent="0.3">
      <c r="A7" t="s">
        <v>22</v>
      </c>
      <c r="B7" s="1">
        <v>352149</v>
      </c>
      <c r="C7" s="1">
        <v>294267</v>
      </c>
      <c r="D7" s="1">
        <v>347324</v>
      </c>
      <c r="E7" s="1">
        <v>339750</v>
      </c>
      <c r="F7" s="1">
        <v>390843</v>
      </c>
      <c r="G7" s="1">
        <v>429160</v>
      </c>
      <c r="H7" s="1">
        <v>408875</v>
      </c>
      <c r="I7" s="1">
        <v>337768</v>
      </c>
      <c r="J7" s="1">
        <v>326741</v>
      </c>
      <c r="K7" s="1">
        <v>381533</v>
      </c>
      <c r="L7" s="1">
        <v>351770</v>
      </c>
      <c r="M7" s="1">
        <v>393257</v>
      </c>
      <c r="N7" s="1">
        <v>4389582</v>
      </c>
      <c r="O7" s="37">
        <v>0.25</v>
      </c>
    </row>
    <row r="8" spans="1:15" x14ac:dyDescent="0.3">
      <c r="A8" t="s">
        <v>23</v>
      </c>
      <c r="B8" s="1">
        <v>154793</v>
      </c>
      <c r="C8" s="1">
        <v>160874</v>
      </c>
      <c r="D8" s="1">
        <v>164054</v>
      </c>
      <c r="E8" s="1">
        <v>140398</v>
      </c>
      <c r="F8" s="1">
        <v>142433</v>
      </c>
      <c r="G8" s="1">
        <v>182677</v>
      </c>
      <c r="H8" s="1">
        <v>199860</v>
      </c>
      <c r="I8" s="1">
        <v>163463</v>
      </c>
      <c r="J8" s="1">
        <v>123608</v>
      </c>
      <c r="K8" s="1">
        <v>141717</v>
      </c>
      <c r="L8" s="1">
        <v>158958</v>
      </c>
      <c r="M8" s="1">
        <v>243481</v>
      </c>
      <c r="N8" s="1">
        <v>1985898</v>
      </c>
      <c r="O8" s="37">
        <v>0.08</v>
      </c>
    </row>
    <row r="9" spans="1:15" x14ac:dyDescent="0.3">
      <c r="A9" t="s">
        <v>58</v>
      </c>
      <c r="B9" s="1">
        <v>158676</v>
      </c>
      <c r="C9" s="1">
        <v>159270</v>
      </c>
      <c r="D9" s="1">
        <v>191430</v>
      </c>
      <c r="E9" s="1">
        <v>152739</v>
      </c>
      <c r="F9" s="1">
        <v>140068</v>
      </c>
      <c r="G9" s="1">
        <v>204899</v>
      </c>
      <c r="H9" s="1">
        <v>237629</v>
      </c>
      <c r="I9" s="1">
        <v>180313</v>
      </c>
      <c r="J9" s="1">
        <v>109331</v>
      </c>
      <c r="K9" s="1">
        <v>132476</v>
      </c>
      <c r="L9" s="1">
        <v>168590</v>
      </c>
      <c r="M9" s="1">
        <v>254649</v>
      </c>
      <c r="N9" s="1">
        <v>2098448</v>
      </c>
      <c r="O9" s="37">
        <v>0.14000000000000001</v>
      </c>
    </row>
    <row r="10" spans="1:15" x14ac:dyDescent="0.3">
      <c r="A10" t="s">
        <v>25</v>
      </c>
      <c r="B10" s="1">
        <v>69548</v>
      </c>
      <c r="C10" s="1">
        <v>65971</v>
      </c>
      <c r="D10" s="1">
        <v>63557</v>
      </c>
      <c r="E10" s="1">
        <v>52579</v>
      </c>
      <c r="F10" s="1">
        <v>53329</v>
      </c>
      <c r="G10" s="1">
        <v>67431</v>
      </c>
      <c r="H10" s="1">
        <v>74206</v>
      </c>
      <c r="I10" s="1">
        <v>60769</v>
      </c>
      <c r="J10" s="1">
        <v>52083</v>
      </c>
      <c r="K10" s="1">
        <v>63100</v>
      </c>
      <c r="L10" s="1">
        <v>66809</v>
      </c>
      <c r="M10" s="1">
        <v>75967</v>
      </c>
      <c r="N10" s="1">
        <v>778490</v>
      </c>
      <c r="O10" s="37">
        <v>0.02</v>
      </c>
    </row>
    <row r="11" spans="1:15" x14ac:dyDescent="0.3">
      <c r="A11" t="s">
        <v>26</v>
      </c>
      <c r="B11" s="1">
        <v>34103</v>
      </c>
      <c r="C11" s="1">
        <v>27865</v>
      </c>
      <c r="D11" s="1">
        <v>31238</v>
      </c>
      <c r="E11" s="1">
        <v>35334</v>
      </c>
      <c r="F11" s="1">
        <v>41854</v>
      </c>
      <c r="G11" s="1">
        <v>54549</v>
      </c>
      <c r="H11" s="1">
        <v>57243</v>
      </c>
      <c r="I11" s="1">
        <v>58242</v>
      </c>
      <c r="J11" s="1">
        <v>39468</v>
      </c>
      <c r="K11" s="1">
        <v>33275</v>
      </c>
      <c r="L11" s="1">
        <v>30951</v>
      </c>
      <c r="M11" s="1">
        <v>36757</v>
      </c>
      <c r="N11" s="1">
        <v>488607</v>
      </c>
      <c r="O11" s="37">
        <v>0.33</v>
      </c>
    </row>
    <row r="12" spans="1:15" x14ac:dyDescent="0.3">
      <c r="A12" t="s">
        <v>27</v>
      </c>
      <c r="B12" s="1">
        <v>18644</v>
      </c>
      <c r="C12" s="1">
        <v>13947</v>
      </c>
      <c r="D12" s="1">
        <v>17572</v>
      </c>
      <c r="E12" s="1">
        <v>16404</v>
      </c>
      <c r="F12" s="1">
        <v>19275</v>
      </c>
      <c r="G12" s="1">
        <v>17756</v>
      </c>
      <c r="H12" s="1">
        <v>20500</v>
      </c>
      <c r="I12" s="1">
        <v>16310</v>
      </c>
      <c r="J12" s="1">
        <v>12163</v>
      </c>
      <c r="K12" s="1">
        <v>15193</v>
      </c>
      <c r="L12" s="1">
        <v>13596</v>
      </c>
      <c r="M12" s="1">
        <v>16373</v>
      </c>
      <c r="N12" s="1">
        <v>201190</v>
      </c>
      <c r="O12" s="213">
        <v>-0.04</v>
      </c>
    </row>
    <row r="14" spans="1:15" x14ac:dyDescent="0.3">
      <c r="A14" t="s">
        <v>76</v>
      </c>
      <c r="B14" s="1">
        <v>1857924</v>
      </c>
      <c r="C14" s="1">
        <v>1778400</v>
      </c>
      <c r="D14" s="1">
        <v>2232037</v>
      </c>
      <c r="E14" s="1">
        <v>2128387</v>
      </c>
      <c r="F14" s="1">
        <v>2437789</v>
      </c>
      <c r="G14" s="1">
        <v>2862079</v>
      </c>
      <c r="H14" s="1">
        <v>2886048</v>
      </c>
      <c r="I14" s="1">
        <v>2440395</v>
      </c>
      <c r="J14" s="1">
        <v>2094947</v>
      </c>
      <c r="K14" s="1">
        <v>1990996</v>
      </c>
      <c r="L14" s="1">
        <v>1981847</v>
      </c>
      <c r="M14" s="1">
        <v>2411054</v>
      </c>
      <c r="N14" s="1">
        <v>27351090</v>
      </c>
      <c r="O14" s="37">
        <v>0.12</v>
      </c>
    </row>
    <row r="16" spans="1:15" x14ac:dyDescent="0.3">
      <c r="A16" t="s">
        <v>148</v>
      </c>
      <c r="B16" s="1">
        <v>369571</v>
      </c>
      <c r="C16" s="1">
        <v>387859</v>
      </c>
      <c r="D16" s="1">
        <v>440106</v>
      </c>
      <c r="E16" s="1">
        <v>397790</v>
      </c>
      <c r="F16" s="1">
        <v>412491</v>
      </c>
      <c r="G16" s="1">
        <v>483978</v>
      </c>
      <c r="H16" s="1">
        <v>511054</v>
      </c>
      <c r="I16" s="1">
        <v>457327</v>
      </c>
      <c r="J16" s="1">
        <v>311828</v>
      </c>
      <c r="K16" s="1">
        <v>396906</v>
      </c>
      <c r="L16" s="1">
        <v>423770</v>
      </c>
      <c r="M16" s="1">
        <v>564420</v>
      </c>
      <c r="N16" s="1">
        <v>5223552</v>
      </c>
      <c r="O16" s="37">
        <v>0.14000000000000001</v>
      </c>
    </row>
    <row r="17" spans="1:15" x14ac:dyDescent="0.3">
      <c r="A17" t="s">
        <v>159</v>
      </c>
      <c r="B17" s="1">
        <v>185631</v>
      </c>
      <c r="C17" s="1">
        <v>207889</v>
      </c>
      <c r="D17" s="1">
        <v>255082</v>
      </c>
      <c r="E17" s="1">
        <v>259574</v>
      </c>
      <c r="F17" s="1">
        <v>305654</v>
      </c>
      <c r="G17" s="1">
        <v>437396</v>
      </c>
      <c r="H17" s="1">
        <v>538078</v>
      </c>
      <c r="I17" s="1">
        <v>533602</v>
      </c>
      <c r="J17" s="1">
        <v>360434</v>
      </c>
      <c r="K17" s="1">
        <v>307173</v>
      </c>
      <c r="L17" s="1">
        <v>246005</v>
      </c>
      <c r="M17" s="1">
        <v>286184</v>
      </c>
      <c r="N17" s="1">
        <v>3922702</v>
      </c>
      <c r="O17" s="37">
        <v>0.12</v>
      </c>
    </row>
    <row r="19" spans="1:15" x14ac:dyDescent="0.3">
      <c r="A19" t="s">
        <v>64</v>
      </c>
      <c r="B19" s="1">
        <v>2413126</v>
      </c>
      <c r="C19" s="1">
        <v>2374148</v>
      </c>
      <c r="D19" s="1">
        <v>2927225</v>
      </c>
      <c r="E19" s="1">
        <v>2785751</v>
      </c>
      <c r="F19" s="1">
        <v>3155934</v>
      </c>
      <c r="G19" s="1">
        <v>3783453</v>
      </c>
      <c r="H19" s="1">
        <v>3935180</v>
      </c>
      <c r="I19" s="1">
        <v>3431324</v>
      </c>
      <c r="J19" s="1">
        <v>2767209</v>
      </c>
      <c r="K19" s="1">
        <v>2695075</v>
      </c>
      <c r="L19" s="1">
        <v>2651622</v>
      </c>
      <c r="M19" s="1">
        <v>3261658</v>
      </c>
      <c r="N19" s="1">
        <v>36497344</v>
      </c>
      <c r="O19" s="37">
        <v>0.12</v>
      </c>
    </row>
    <row r="21" spans="1:15" x14ac:dyDescent="0.3">
      <c r="A21" t="s">
        <v>194</v>
      </c>
    </row>
    <row r="22" spans="1:15" x14ac:dyDescent="0.3">
      <c r="A22" t="s">
        <v>195</v>
      </c>
    </row>
    <row r="23" spans="1:15" x14ac:dyDescent="0.3">
      <c r="A23" t="s">
        <v>196</v>
      </c>
    </row>
    <row r="25" spans="1:15" x14ac:dyDescent="0.3">
      <c r="A25" t="s">
        <v>197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9B6B-59C2-443C-A620-DD7B792BFD66}">
  <dimension ref="A1:O23"/>
  <sheetViews>
    <sheetView workbookViewId="0">
      <selection activeCell="I2" sqref="I2"/>
    </sheetView>
  </sheetViews>
  <sheetFormatPr defaultColWidth="8.77734375" defaultRowHeight="14.4" x14ac:dyDescent="0.3"/>
  <cols>
    <col min="1" max="1" width="14.21875" customWidth="1"/>
    <col min="14" max="14" width="9.77734375" bestFit="1" customWidth="1"/>
  </cols>
  <sheetData>
    <row r="1" spans="1:15" s="49" customFormat="1" x14ac:dyDescent="0.3">
      <c r="A1" s="25" t="s">
        <v>156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 x14ac:dyDescent="0.3">
      <c r="A2" s="32" t="s">
        <v>201</v>
      </c>
      <c r="B2" s="33"/>
      <c r="C2" s="33"/>
      <c r="D2" s="33"/>
      <c r="E2" s="33"/>
      <c r="F2" s="192">
        <v>2003</v>
      </c>
      <c r="G2" s="192"/>
      <c r="H2" s="192"/>
      <c r="I2" s="192"/>
      <c r="J2" s="192"/>
      <c r="K2" s="192"/>
      <c r="L2" s="33"/>
      <c r="M2" s="33"/>
      <c r="N2" s="33"/>
      <c r="O2" s="33"/>
    </row>
    <row r="3" spans="1:15" s="35" customFormat="1" x14ac:dyDescent="0.3">
      <c r="A3" s="35" t="s">
        <v>5</v>
      </c>
      <c r="B3" s="35" t="s">
        <v>6</v>
      </c>
      <c r="C3" s="35" t="s">
        <v>7</v>
      </c>
      <c r="D3" s="35" t="s">
        <v>8</v>
      </c>
      <c r="E3" s="35" t="s">
        <v>9</v>
      </c>
      <c r="F3" s="35" t="s">
        <v>10</v>
      </c>
      <c r="G3" s="35" t="s">
        <v>11</v>
      </c>
      <c r="H3" s="35" t="s">
        <v>12</v>
      </c>
      <c r="I3" s="35" t="s">
        <v>13</v>
      </c>
      <c r="J3" s="35" t="s">
        <v>14</v>
      </c>
      <c r="K3" s="35" t="s">
        <v>15</v>
      </c>
      <c r="L3" s="35" t="s">
        <v>16</v>
      </c>
      <c r="M3" s="35" t="s">
        <v>17</v>
      </c>
      <c r="N3" s="35" t="s">
        <v>57</v>
      </c>
      <c r="O3" s="35" t="s">
        <v>198</v>
      </c>
    </row>
    <row r="4" spans="1:15" x14ac:dyDescent="0.3">
      <c r="A4" t="s">
        <v>20</v>
      </c>
      <c r="B4" s="1">
        <v>671177</v>
      </c>
      <c r="C4" s="1">
        <v>591131</v>
      </c>
      <c r="D4" s="1">
        <v>808794</v>
      </c>
      <c r="E4" s="1">
        <v>679570</v>
      </c>
      <c r="F4" s="1">
        <v>979655</v>
      </c>
      <c r="G4" s="1">
        <v>1205280</v>
      </c>
      <c r="H4" s="1">
        <v>1209944</v>
      </c>
      <c r="I4" s="1">
        <v>1049258</v>
      </c>
      <c r="J4" s="1">
        <v>1055536</v>
      </c>
      <c r="K4" s="1">
        <v>872409</v>
      </c>
      <c r="L4" s="1">
        <v>785206</v>
      </c>
      <c r="M4" s="1">
        <v>888149</v>
      </c>
      <c r="N4" s="1">
        <v>10992891</v>
      </c>
      <c r="O4" s="37">
        <v>0.03</v>
      </c>
    </row>
    <row r="5" spans="1:15" x14ac:dyDescent="0.3">
      <c r="A5" t="s">
        <v>21</v>
      </c>
      <c r="B5" s="1">
        <v>326990</v>
      </c>
      <c r="C5" s="1">
        <v>343523</v>
      </c>
      <c r="D5" s="1">
        <v>404938</v>
      </c>
      <c r="E5" s="1">
        <v>389764</v>
      </c>
      <c r="F5" s="1">
        <v>379206</v>
      </c>
      <c r="G5" s="1">
        <v>413496</v>
      </c>
      <c r="H5" s="1">
        <v>565436</v>
      </c>
      <c r="I5" s="1">
        <v>527423</v>
      </c>
      <c r="J5" s="1">
        <v>282893</v>
      </c>
      <c r="K5" s="1">
        <v>341765</v>
      </c>
      <c r="L5" s="1">
        <v>382930</v>
      </c>
      <c r="M5" s="1">
        <v>508150</v>
      </c>
      <c r="N5" s="1">
        <v>4941373</v>
      </c>
      <c r="O5" s="37">
        <v>0.14000000000000001</v>
      </c>
    </row>
    <row r="6" spans="1:15" x14ac:dyDescent="0.3">
      <c r="A6" t="s">
        <v>22</v>
      </c>
      <c r="B6" s="1">
        <v>347547</v>
      </c>
      <c r="C6" s="1">
        <v>264137</v>
      </c>
      <c r="D6" s="1">
        <v>252465</v>
      </c>
      <c r="E6" s="1">
        <v>176244</v>
      </c>
      <c r="F6" s="1">
        <v>192444</v>
      </c>
      <c r="G6" s="1">
        <v>255395</v>
      </c>
      <c r="H6" s="1">
        <v>308911</v>
      </c>
      <c r="I6" s="1">
        <v>319533</v>
      </c>
      <c r="J6" s="1">
        <v>293870</v>
      </c>
      <c r="K6" s="1">
        <v>340606</v>
      </c>
      <c r="L6" s="1">
        <v>320716</v>
      </c>
      <c r="M6" s="1">
        <v>379046</v>
      </c>
      <c r="N6" s="1">
        <v>3502203</v>
      </c>
      <c r="O6" s="213">
        <v>-0.11</v>
      </c>
    </row>
    <row r="7" spans="1:15" x14ac:dyDescent="0.3">
      <c r="A7" t="s">
        <v>23</v>
      </c>
      <c r="B7" s="1">
        <v>144203</v>
      </c>
      <c r="C7" s="1">
        <v>148162</v>
      </c>
      <c r="D7" s="1">
        <v>145093</v>
      </c>
      <c r="E7" s="1">
        <v>118179</v>
      </c>
      <c r="F7" s="1">
        <v>130921</v>
      </c>
      <c r="G7" s="1">
        <v>164578</v>
      </c>
      <c r="H7" s="1">
        <v>193627</v>
      </c>
      <c r="I7" s="1">
        <v>162045</v>
      </c>
      <c r="J7" s="1">
        <v>116025</v>
      </c>
      <c r="K7" s="1">
        <v>129330</v>
      </c>
      <c r="L7" s="1">
        <v>149415</v>
      </c>
      <c r="M7" s="1">
        <v>226993</v>
      </c>
      <c r="N7" s="1">
        <v>1845248</v>
      </c>
      <c r="O7" s="37">
        <v>0.1</v>
      </c>
    </row>
    <row r="8" spans="1:15" x14ac:dyDescent="0.3">
      <c r="A8" t="s">
        <v>58</v>
      </c>
      <c r="B8" s="1">
        <v>141066</v>
      </c>
      <c r="C8" s="1">
        <v>138740</v>
      </c>
      <c r="D8" s="1">
        <v>161734</v>
      </c>
      <c r="E8" s="1">
        <v>130260</v>
      </c>
      <c r="F8" s="1">
        <v>131474</v>
      </c>
      <c r="G8" s="1">
        <v>177402</v>
      </c>
      <c r="H8" s="1">
        <v>208566</v>
      </c>
      <c r="I8" s="1">
        <v>161639</v>
      </c>
      <c r="J8" s="1">
        <v>92499</v>
      </c>
      <c r="K8" s="1">
        <v>113986</v>
      </c>
      <c r="L8" s="1">
        <v>141187</v>
      </c>
      <c r="M8" s="1">
        <v>213645</v>
      </c>
      <c r="N8" s="1">
        <v>1834248</v>
      </c>
      <c r="O8" s="37">
        <v>0.17</v>
      </c>
    </row>
    <row r="9" spans="1:15" x14ac:dyDescent="0.3">
      <c r="A9" t="s">
        <v>25</v>
      </c>
      <c r="B9" s="1">
        <v>71171</v>
      </c>
      <c r="C9" s="1">
        <v>70168</v>
      </c>
      <c r="D9" s="1">
        <v>65518</v>
      </c>
      <c r="E9" s="1">
        <v>52529</v>
      </c>
      <c r="F9" s="1">
        <v>55745</v>
      </c>
      <c r="G9" s="1">
        <v>65465</v>
      </c>
      <c r="H9" s="1">
        <v>73597</v>
      </c>
      <c r="I9" s="1">
        <v>57125</v>
      </c>
      <c r="J9" s="1">
        <v>50198</v>
      </c>
      <c r="K9" s="1">
        <v>60835</v>
      </c>
      <c r="L9" s="1">
        <v>59242</v>
      </c>
      <c r="M9" s="1">
        <v>75299</v>
      </c>
      <c r="N9" s="1">
        <v>760566</v>
      </c>
      <c r="O9" s="37">
        <v>0.02</v>
      </c>
    </row>
    <row r="10" spans="1:15" x14ac:dyDescent="0.3">
      <c r="A10" t="s">
        <v>26</v>
      </c>
      <c r="B10" s="1">
        <v>22171</v>
      </c>
      <c r="C10" s="1">
        <v>15835</v>
      </c>
      <c r="D10" s="1">
        <v>13434</v>
      </c>
      <c r="E10" s="1">
        <v>19059</v>
      </c>
      <c r="F10" s="1">
        <v>24371</v>
      </c>
      <c r="G10" s="1">
        <v>30867</v>
      </c>
      <c r="H10" s="1">
        <v>43009</v>
      </c>
      <c r="I10" s="1">
        <v>47441</v>
      </c>
      <c r="J10" s="1">
        <v>31498</v>
      </c>
      <c r="K10" s="1">
        <v>34257</v>
      </c>
      <c r="L10" s="1">
        <v>30636</v>
      </c>
      <c r="M10" s="1">
        <v>37919</v>
      </c>
      <c r="N10" s="1">
        <v>366190</v>
      </c>
      <c r="O10" s="37">
        <v>0.18</v>
      </c>
    </row>
    <row r="11" spans="1:15" x14ac:dyDescent="0.3">
      <c r="A11" t="s">
        <v>27</v>
      </c>
      <c r="B11" s="1">
        <v>16699</v>
      </c>
      <c r="C11" s="1">
        <v>12396</v>
      </c>
      <c r="D11" s="1">
        <v>14002</v>
      </c>
      <c r="E11" s="1">
        <v>11869</v>
      </c>
      <c r="F11" s="1">
        <v>15334</v>
      </c>
      <c r="G11" s="1">
        <v>14826</v>
      </c>
      <c r="H11" s="1">
        <v>26366</v>
      </c>
      <c r="I11" s="1">
        <v>21381</v>
      </c>
      <c r="J11" s="1">
        <v>16819</v>
      </c>
      <c r="K11" s="1">
        <v>14484</v>
      </c>
      <c r="L11" s="1">
        <v>15170</v>
      </c>
      <c r="M11" s="1">
        <v>22507</v>
      </c>
      <c r="N11" s="1">
        <v>209088</v>
      </c>
      <c r="O11" s="37">
        <v>0.17</v>
      </c>
    </row>
    <row r="13" spans="1:15" x14ac:dyDescent="0.3">
      <c r="A13" t="s">
        <v>199</v>
      </c>
      <c r="B13" s="1">
        <v>1741024</v>
      </c>
      <c r="C13" s="1">
        <v>1584092</v>
      </c>
      <c r="D13" s="1">
        <v>1865978</v>
      </c>
      <c r="E13" s="1">
        <v>1577474</v>
      </c>
      <c r="F13" s="1">
        <v>1909150</v>
      </c>
      <c r="G13" s="1">
        <v>2327309</v>
      </c>
      <c r="H13" s="1">
        <v>2629456</v>
      </c>
      <c r="I13" s="1">
        <v>2345845</v>
      </c>
      <c r="J13" s="1">
        <v>1939338</v>
      </c>
      <c r="K13" s="1">
        <v>1907672</v>
      </c>
      <c r="L13" s="1">
        <v>1884502</v>
      </c>
      <c r="M13" s="1">
        <v>2351708</v>
      </c>
      <c r="N13" s="1">
        <v>24451807</v>
      </c>
      <c r="O13" s="37">
        <v>0.05</v>
      </c>
    </row>
    <row r="15" spans="1:15" x14ac:dyDescent="0.3">
      <c r="A15" t="s">
        <v>148</v>
      </c>
      <c r="B15" s="1">
        <v>345282</v>
      </c>
      <c r="C15" s="1">
        <v>328787</v>
      </c>
      <c r="D15" s="1">
        <v>376991</v>
      </c>
      <c r="E15" s="1">
        <v>338034</v>
      </c>
      <c r="F15" s="1">
        <v>367574</v>
      </c>
      <c r="G15" s="1">
        <v>411399</v>
      </c>
      <c r="H15" s="1">
        <v>444253</v>
      </c>
      <c r="I15" s="1">
        <v>425769</v>
      </c>
      <c r="J15" s="1">
        <v>267993</v>
      </c>
      <c r="K15" s="1">
        <v>346969</v>
      </c>
      <c r="L15" s="1">
        <v>381737</v>
      </c>
      <c r="M15" s="1">
        <v>498072</v>
      </c>
      <c r="N15" s="1">
        <v>4562351</v>
      </c>
      <c r="O15" s="37">
        <v>0.09</v>
      </c>
    </row>
    <row r="16" spans="1:15" x14ac:dyDescent="0.3">
      <c r="A16" t="s">
        <v>159</v>
      </c>
      <c r="B16" s="1">
        <v>198931</v>
      </c>
      <c r="C16" s="1">
        <v>209505</v>
      </c>
      <c r="D16" s="1">
        <v>231550</v>
      </c>
      <c r="E16" s="1">
        <v>197731</v>
      </c>
      <c r="F16" s="1">
        <v>248324</v>
      </c>
      <c r="G16" s="1">
        <v>404021</v>
      </c>
      <c r="H16" s="1">
        <v>479355</v>
      </c>
      <c r="I16" s="1">
        <v>446142</v>
      </c>
      <c r="J16" s="1">
        <v>306818</v>
      </c>
      <c r="K16" s="1">
        <v>283261</v>
      </c>
      <c r="L16" s="1">
        <v>220944</v>
      </c>
      <c r="M16" s="1">
        <v>275482</v>
      </c>
      <c r="N16" s="1">
        <v>3502064</v>
      </c>
      <c r="O16" s="213">
        <v>-0.08</v>
      </c>
    </row>
    <row r="18" spans="1:15" x14ac:dyDescent="0.3">
      <c r="A18" t="s">
        <v>64</v>
      </c>
      <c r="B18" s="1">
        <v>2285237</v>
      </c>
      <c r="C18" s="1">
        <v>2122384</v>
      </c>
      <c r="D18" s="1">
        <v>2474519</v>
      </c>
      <c r="E18" s="1">
        <v>2113239</v>
      </c>
      <c r="F18" s="1">
        <v>2525048</v>
      </c>
      <c r="G18" s="1">
        <v>3142729</v>
      </c>
      <c r="H18" s="1">
        <v>3553064</v>
      </c>
      <c r="I18" s="1">
        <v>3217756</v>
      </c>
      <c r="J18" s="1">
        <v>2514149</v>
      </c>
      <c r="K18" s="1">
        <v>2537902</v>
      </c>
      <c r="L18" s="1">
        <v>2487183</v>
      </c>
      <c r="M18" s="1">
        <v>3125262</v>
      </c>
      <c r="N18" s="1">
        <v>32516222</v>
      </c>
      <c r="O18" s="37">
        <v>0.04</v>
      </c>
    </row>
    <row r="20" spans="1:15" x14ac:dyDescent="0.3">
      <c r="A20" t="s">
        <v>194</v>
      </c>
    </row>
    <row r="21" spans="1:15" x14ac:dyDescent="0.3">
      <c r="A21" t="s">
        <v>195</v>
      </c>
    </row>
    <row r="22" spans="1:15" x14ac:dyDescent="0.3">
      <c r="A22" t="s">
        <v>196</v>
      </c>
    </row>
    <row r="23" spans="1:15" x14ac:dyDescent="0.3">
      <c r="A23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7F9D-9609-443F-8ED3-98C3F020D257}">
  <dimension ref="A1:U117"/>
  <sheetViews>
    <sheetView topLeftCell="A75" zoomScaleNormal="100" workbookViewId="0">
      <selection activeCell="B3" sqref="B3"/>
    </sheetView>
  </sheetViews>
  <sheetFormatPr defaultColWidth="8.77734375" defaultRowHeight="14.4" x14ac:dyDescent="0.3"/>
  <cols>
    <col min="1" max="1" width="18.77734375" style="96" customWidth="1"/>
    <col min="2" max="2" width="12.21875" style="96" customWidth="1"/>
    <col min="3" max="3" width="10.6640625" style="96" customWidth="1"/>
    <col min="4" max="4" width="11.109375" style="96" customWidth="1"/>
    <col min="5" max="5" width="10.21875" style="96" customWidth="1"/>
    <col min="6" max="6" width="9.88671875" style="96" customWidth="1"/>
    <col min="7" max="7" width="11.33203125" style="96" customWidth="1"/>
    <col min="8" max="8" width="10.21875" style="96" customWidth="1"/>
    <col min="9" max="9" width="10.109375" style="96" customWidth="1"/>
    <col min="10" max="10" width="10.77734375" style="96" customWidth="1"/>
    <col min="11" max="11" width="11.33203125" style="96" customWidth="1"/>
    <col min="12" max="12" width="10.109375" style="96" customWidth="1"/>
    <col min="13" max="13" width="11.21875" style="96" customWidth="1"/>
    <col min="14" max="14" width="12.33203125" style="96" customWidth="1"/>
    <col min="15" max="15" width="10.77734375" style="96" customWidth="1"/>
    <col min="16" max="16" width="8.88671875" style="96" customWidth="1"/>
    <col min="17" max="17" width="18.21875" style="98" customWidth="1"/>
    <col min="18" max="18" width="11.21875" style="96" bestFit="1" customWidth="1"/>
    <col min="19" max="19" width="12.77734375" style="96" customWidth="1"/>
    <col min="20" max="16384" width="8.77734375" style="96"/>
  </cols>
  <sheetData>
    <row r="1" spans="1:21" x14ac:dyDescent="0.3">
      <c r="A1" s="221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3"/>
      <c r="S1" s="112"/>
    </row>
    <row r="2" spans="1:21" x14ac:dyDescent="0.3">
      <c r="A2" s="223" t="s">
        <v>398</v>
      </c>
      <c r="B2" s="222"/>
      <c r="C2" s="222"/>
      <c r="D2" s="222"/>
      <c r="E2" s="222"/>
      <c r="F2" s="222"/>
      <c r="G2" s="222"/>
      <c r="H2" s="224">
        <v>2024</v>
      </c>
      <c r="I2" s="222"/>
      <c r="J2" s="222"/>
      <c r="K2" s="222"/>
      <c r="L2" s="222"/>
      <c r="M2" s="222"/>
      <c r="N2" s="222"/>
      <c r="O2" s="222"/>
      <c r="P2" s="224" t="s">
        <v>1</v>
      </c>
      <c r="S2" s="112"/>
    </row>
    <row r="3" spans="1:21" x14ac:dyDescent="0.3"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95" t="s">
        <v>2</v>
      </c>
      <c r="O3" s="95" t="s">
        <v>3</v>
      </c>
      <c r="P3" s="95" t="s">
        <v>4</v>
      </c>
      <c r="S3" s="147"/>
    </row>
    <row r="4" spans="1:21" x14ac:dyDescent="0.3">
      <c r="A4" s="95" t="s">
        <v>5</v>
      </c>
      <c r="B4" s="95" t="s">
        <v>6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 t="s">
        <v>264</v>
      </c>
      <c r="P4" s="95" t="s">
        <v>19</v>
      </c>
      <c r="Q4" s="248"/>
      <c r="S4" s="95"/>
    </row>
    <row r="5" spans="1:21" x14ac:dyDescent="0.3">
      <c r="A5" s="96" t="s">
        <v>20</v>
      </c>
      <c r="B5" s="98">
        <v>835012</v>
      </c>
      <c r="C5" s="98">
        <v>840980</v>
      </c>
      <c r="D5" s="98">
        <v>1529237</v>
      </c>
      <c r="E5" s="243">
        <v>1658349</v>
      </c>
      <c r="F5" s="5">
        <v>2384597</v>
      </c>
      <c r="G5" s="98">
        <v>3005085</v>
      </c>
      <c r="H5" s="98">
        <v>2620171</v>
      </c>
      <c r="I5" s="98">
        <v>2335864</v>
      </c>
      <c r="J5" s="98">
        <v>2381529</v>
      </c>
      <c r="K5" s="82">
        <v>1791265</v>
      </c>
      <c r="L5" s="245">
        <v>1308239</v>
      </c>
      <c r="M5" s="245">
        <v>1545511</v>
      </c>
      <c r="N5" s="98">
        <v>22235839</v>
      </c>
      <c r="O5" s="109">
        <v>0.10851423967043049</v>
      </c>
      <c r="P5" s="14">
        <v>0.20643467741445654</v>
      </c>
      <c r="S5" s="98"/>
      <c r="U5" s="98"/>
    </row>
    <row r="6" spans="1:21" x14ac:dyDescent="0.3">
      <c r="A6" s="96" t="s">
        <v>21</v>
      </c>
      <c r="B6" s="98">
        <v>883499</v>
      </c>
      <c r="C6" s="98">
        <v>959337</v>
      </c>
      <c r="D6" s="98">
        <v>1181464</v>
      </c>
      <c r="E6" s="82">
        <v>961343</v>
      </c>
      <c r="F6" s="5">
        <v>988876</v>
      </c>
      <c r="G6" s="98">
        <v>1162748</v>
      </c>
      <c r="H6" s="98">
        <v>1155108</v>
      </c>
      <c r="I6" s="98">
        <v>918917</v>
      </c>
      <c r="J6" s="98">
        <v>542612</v>
      </c>
      <c r="K6" s="96">
        <v>676906</v>
      </c>
      <c r="L6" s="245">
        <v>817837</v>
      </c>
      <c r="M6" s="245">
        <v>1088756</v>
      </c>
      <c r="N6" s="98">
        <v>11337403</v>
      </c>
      <c r="O6" s="109">
        <v>5.5504118200342401E-2</v>
      </c>
      <c r="P6" s="14">
        <v>0.10525499537133237</v>
      </c>
      <c r="S6" s="98"/>
      <c r="U6" s="98"/>
    </row>
    <row r="7" spans="1:21" x14ac:dyDescent="0.3">
      <c r="A7" s="96" t="s">
        <v>22</v>
      </c>
      <c r="B7" s="98">
        <v>465501</v>
      </c>
      <c r="C7" s="98">
        <v>474074</v>
      </c>
      <c r="D7" s="98">
        <v>636038</v>
      </c>
      <c r="E7" s="82">
        <v>518695</v>
      </c>
      <c r="F7" s="5">
        <v>576742</v>
      </c>
      <c r="G7" s="98">
        <v>675705</v>
      </c>
      <c r="H7" s="98">
        <v>573776</v>
      </c>
      <c r="I7" s="98">
        <v>451460</v>
      </c>
      <c r="J7" s="98">
        <v>481135</v>
      </c>
      <c r="K7" s="82">
        <v>627598</v>
      </c>
      <c r="L7" s="245">
        <v>620416</v>
      </c>
      <c r="M7" s="245">
        <v>646067</v>
      </c>
      <c r="N7" s="98">
        <v>6747207</v>
      </c>
      <c r="O7" s="109">
        <v>0.20949486182119922</v>
      </c>
      <c r="P7" s="14">
        <v>6.2640204423748666E-2</v>
      </c>
      <c r="S7" s="98"/>
      <c r="U7" s="98"/>
    </row>
    <row r="8" spans="1:21" x14ac:dyDescent="0.3">
      <c r="A8" s="96" t="s">
        <v>23</v>
      </c>
      <c r="B8" s="98">
        <v>243376</v>
      </c>
      <c r="C8" s="98">
        <v>267407</v>
      </c>
      <c r="D8" s="98">
        <v>301853</v>
      </c>
      <c r="E8" s="98">
        <v>237350</v>
      </c>
      <c r="F8" s="5">
        <v>261590</v>
      </c>
      <c r="G8" s="98">
        <v>304247</v>
      </c>
      <c r="H8" s="98">
        <v>287483</v>
      </c>
      <c r="I8" s="98">
        <v>273296</v>
      </c>
      <c r="J8" s="98">
        <v>214018</v>
      </c>
      <c r="K8" s="82">
        <v>234688</v>
      </c>
      <c r="L8" s="245">
        <v>279568</v>
      </c>
      <c r="M8" s="245">
        <v>399165</v>
      </c>
      <c r="N8" s="98">
        <v>3304041</v>
      </c>
      <c r="O8" s="109">
        <v>8.759365319293981E-2</v>
      </c>
      <c r="P8" s="14">
        <v>3.0674292883625321E-2</v>
      </c>
      <c r="S8" s="98"/>
      <c r="U8" s="98"/>
    </row>
    <row r="9" spans="1:21" x14ac:dyDescent="0.3">
      <c r="A9" s="96" t="s">
        <v>58</v>
      </c>
      <c r="B9" s="98">
        <v>410473</v>
      </c>
      <c r="C9" s="98">
        <v>441562</v>
      </c>
      <c r="D9" s="98">
        <v>535328</v>
      </c>
      <c r="E9" s="82">
        <v>383623</v>
      </c>
      <c r="F9" s="5">
        <v>420256</v>
      </c>
      <c r="G9" s="98">
        <v>527621</v>
      </c>
      <c r="H9" s="98">
        <v>503418</v>
      </c>
      <c r="I9" s="98">
        <v>375758</v>
      </c>
      <c r="J9" s="98">
        <v>240117</v>
      </c>
      <c r="K9" s="82">
        <v>276325</v>
      </c>
      <c r="L9" s="245">
        <v>362515</v>
      </c>
      <c r="M9" s="245">
        <v>532970</v>
      </c>
      <c r="N9" s="98">
        <v>5009966</v>
      </c>
      <c r="O9" s="109">
        <v>0.15039878465628562</v>
      </c>
      <c r="P9" s="14">
        <v>4.651188178990661E-2</v>
      </c>
      <c r="S9" s="98"/>
      <c r="U9" s="98"/>
    </row>
    <row r="10" spans="1:21" x14ac:dyDescent="0.3">
      <c r="A10" s="96" t="s">
        <v>25</v>
      </c>
      <c r="B10" s="98">
        <v>87693</v>
      </c>
      <c r="C10" s="98">
        <v>102126</v>
      </c>
      <c r="D10" s="98">
        <v>104350</v>
      </c>
      <c r="E10" s="82">
        <v>56094</v>
      </c>
      <c r="F10" s="5">
        <v>54854</v>
      </c>
      <c r="G10" s="98">
        <v>69275</v>
      </c>
      <c r="H10" s="98">
        <v>59031</v>
      </c>
      <c r="I10" s="98">
        <v>52246</v>
      </c>
      <c r="J10" s="98">
        <v>52125</v>
      </c>
      <c r="K10" s="82">
        <v>63411</v>
      </c>
      <c r="L10" s="245">
        <v>82180</v>
      </c>
      <c r="M10" s="245">
        <v>120187</v>
      </c>
      <c r="N10" s="98">
        <v>903572</v>
      </c>
      <c r="O10" s="109">
        <v>9.9231997936747196E-2</v>
      </c>
      <c r="P10" s="14">
        <v>8.388646560210088E-3</v>
      </c>
      <c r="S10" s="98"/>
      <c r="U10" s="98"/>
    </row>
    <row r="11" spans="1:21" x14ac:dyDescent="0.3">
      <c r="A11" s="96" t="s">
        <v>26</v>
      </c>
      <c r="B11" s="98">
        <v>261357</v>
      </c>
      <c r="C11" s="98">
        <v>251052</v>
      </c>
      <c r="D11" s="98">
        <v>265824</v>
      </c>
      <c r="E11" s="82">
        <v>238580</v>
      </c>
      <c r="F11" s="5">
        <v>285672</v>
      </c>
      <c r="G11" s="98">
        <v>326279</v>
      </c>
      <c r="H11" s="98">
        <v>317062</v>
      </c>
      <c r="I11" s="98">
        <v>257256</v>
      </c>
      <c r="J11" s="98">
        <v>265726</v>
      </c>
      <c r="K11" s="82">
        <v>273758</v>
      </c>
      <c r="L11" s="245">
        <v>285760</v>
      </c>
      <c r="M11" s="245">
        <v>314400</v>
      </c>
      <c r="N11" s="98">
        <v>3342726</v>
      </c>
      <c r="O11" s="109">
        <v>-6.9313304063811976E-2</v>
      </c>
      <c r="P11" s="14">
        <v>3.1033439462073667E-2</v>
      </c>
      <c r="S11" s="98"/>
      <c r="U11" s="98"/>
    </row>
    <row r="12" spans="1:21" x14ac:dyDescent="0.3">
      <c r="A12" s="96" t="s">
        <v>27</v>
      </c>
      <c r="B12" s="98">
        <v>61717</v>
      </c>
      <c r="C12" s="98">
        <v>55562</v>
      </c>
      <c r="D12" s="98">
        <v>63559</v>
      </c>
      <c r="E12" s="82">
        <v>60731</v>
      </c>
      <c r="F12" s="5">
        <v>83082</v>
      </c>
      <c r="G12" s="98">
        <v>104598</v>
      </c>
      <c r="H12" s="98">
        <v>94485</v>
      </c>
      <c r="I12" s="98">
        <v>73560</v>
      </c>
      <c r="J12" s="98">
        <v>63497</v>
      </c>
      <c r="K12" s="82">
        <v>61276</v>
      </c>
      <c r="L12" s="245">
        <v>61867</v>
      </c>
      <c r="M12" s="245">
        <v>98130</v>
      </c>
      <c r="N12" s="98">
        <v>882064</v>
      </c>
      <c r="O12" s="109">
        <v>0.13479688352322433</v>
      </c>
      <c r="P12" s="14">
        <v>8.1889690467225086E-3</v>
      </c>
      <c r="S12" s="98"/>
      <c r="U12" s="98"/>
    </row>
    <row r="13" spans="1:21" x14ac:dyDescent="0.3">
      <c r="B13" s="98"/>
      <c r="C13" s="98"/>
      <c r="D13" s="98"/>
      <c r="E13" s="98"/>
      <c r="F13" s="98"/>
      <c r="G13" s="98"/>
      <c r="H13" s="98"/>
      <c r="I13" s="98"/>
      <c r="J13" s="98"/>
      <c r="K13" s="82"/>
      <c r="L13" s="98"/>
      <c r="M13" s="98"/>
      <c r="N13" s="98"/>
      <c r="O13" s="99"/>
      <c r="P13" s="14"/>
      <c r="S13" s="98"/>
      <c r="U13" s="98"/>
    </row>
    <row r="14" spans="1:21" x14ac:dyDescent="0.3">
      <c r="A14" s="96" t="s">
        <v>59</v>
      </c>
      <c r="B14" s="98">
        <v>3248628</v>
      </c>
      <c r="C14" s="98">
        <v>3392100</v>
      </c>
      <c r="D14" s="98">
        <v>4617653</v>
      </c>
      <c r="E14" s="98">
        <v>4114765</v>
      </c>
      <c r="F14" s="98">
        <v>5055669</v>
      </c>
      <c r="G14" s="98">
        <v>6175558</v>
      </c>
      <c r="H14" s="98">
        <v>5610534</v>
      </c>
      <c r="I14" s="98">
        <v>4738357</v>
      </c>
      <c r="J14" s="98">
        <v>4240759</v>
      </c>
      <c r="K14" s="82">
        <v>4005227</v>
      </c>
      <c r="L14" s="98">
        <v>3818382</v>
      </c>
      <c r="M14" s="98">
        <v>4745186</v>
      </c>
      <c r="N14" s="100">
        <v>53762818</v>
      </c>
      <c r="O14" s="109">
        <v>9.8034470184677841E-2</v>
      </c>
      <c r="P14" s="14">
        <v>0.49912710695207574</v>
      </c>
      <c r="S14" s="98"/>
      <c r="U14" s="98"/>
    </row>
    <row r="15" spans="1:21" x14ac:dyDescent="0.3">
      <c r="B15" s="98"/>
      <c r="C15" s="98"/>
      <c r="D15" s="98"/>
      <c r="E15" s="98"/>
      <c r="F15" s="98"/>
      <c r="G15" s="98"/>
      <c r="H15" s="98"/>
      <c r="I15" s="98"/>
      <c r="J15" s="98"/>
      <c r="K15" s="82"/>
      <c r="L15" s="98"/>
      <c r="M15" s="98"/>
      <c r="N15" s="98"/>
      <c r="O15" s="225"/>
      <c r="P15" s="14"/>
      <c r="S15" s="98"/>
      <c r="U15" s="98"/>
    </row>
    <row r="16" spans="1:21" x14ac:dyDescent="0.3">
      <c r="A16" s="96" t="s">
        <v>60</v>
      </c>
      <c r="B16" s="98">
        <v>3186171.1116789998</v>
      </c>
      <c r="C16" s="98">
        <v>2997364.461935</v>
      </c>
      <c r="D16" s="98">
        <v>3603780.824542</v>
      </c>
      <c r="E16" s="98">
        <v>3093445.0160759999</v>
      </c>
      <c r="F16" s="98">
        <v>3012918.7699020002</v>
      </c>
      <c r="G16" s="98">
        <v>3263806.4329980002</v>
      </c>
      <c r="H16" s="98">
        <v>3549130.617687</v>
      </c>
      <c r="I16" s="98">
        <v>3094683.8258059998</v>
      </c>
      <c r="J16" s="98">
        <v>3021527.6536610001</v>
      </c>
      <c r="K16" s="82">
        <v>3347708.5569910002</v>
      </c>
      <c r="L16" s="98">
        <v>3504349.141781</v>
      </c>
      <c r="M16" s="98">
        <v>4193201.6336460002</v>
      </c>
      <c r="N16" s="100">
        <v>39868088.046704009</v>
      </c>
      <c r="O16" s="109">
        <v>8.1026941992568255E-2</v>
      </c>
      <c r="P16" s="14">
        <v>0.37013021613677327</v>
      </c>
      <c r="S16" s="98"/>
      <c r="U16" s="98"/>
    </row>
    <row r="17" spans="1:21" ht="16.2" x14ac:dyDescent="0.3">
      <c r="A17" s="103" t="s">
        <v>61</v>
      </c>
      <c r="B17" s="98">
        <v>1166899</v>
      </c>
      <c r="C17" s="98">
        <v>1266229</v>
      </c>
      <c r="D17" s="98">
        <v>1493330</v>
      </c>
      <c r="E17" s="98">
        <v>1080234</v>
      </c>
      <c r="F17" s="5">
        <v>1130815</v>
      </c>
      <c r="G17" s="98">
        <v>1316420</v>
      </c>
      <c r="H17" s="98">
        <v>1265684</v>
      </c>
      <c r="I17" s="98">
        <v>895678</v>
      </c>
      <c r="J17" s="98">
        <v>692364</v>
      </c>
      <c r="K17" s="82">
        <v>956582</v>
      </c>
      <c r="L17" s="98">
        <v>1086581</v>
      </c>
      <c r="M17" s="98">
        <v>1456770</v>
      </c>
      <c r="N17" s="98">
        <v>13807586</v>
      </c>
      <c r="O17" s="109">
        <v>3.0513226348702606E-2</v>
      </c>
      <c r="P17" s="11" t="s">
        <v>31</v>
      </c>
      <c r="Q17" s="249"/>
      <c r="S17" s="98"/>
      <c r="U17" s="98"/>
    </row>
    <row r="18" spans="1:21" x14ac:dyDescent="0.3">
      <c r="A18" s="96" t="s">
        <v>62</v>
      </c>
      <c r="B18" s="149">
        <v>505628</v>
      </c>
      <c r="C18" s="98">
        <v>659347</v>
      </c>
      <c r="D18" s="98">
        <v>800251</v>
      </c>
      <c r="E18" s="98">
        <v>879875</v>
      </c>
      <c r="F18" s="98">
        <v>1187726</v>
      </c>
      <c r="G18" s="98">
        <v>1756505</v>
      </c>
      <c r="H18" s="98">
        <v>2092830</v>
      </c>
      <c r="I18" s="98">
        <v>1970510</v>
      </c>
      <c r="J18" s="98">
        <v>1243319</v>
      </c>
      <c r="K18" s="82">
        <v>1064630</v>
      </c>
      <c r="L18" s="98">
        <v>853185</v>
      </c>
      <c r="M18" s="98">
        <v>1068969</v>
      </c>
      <c r="N18" s="100">
        <v>14082775</v>
      </c>
      <c r="O18" s="109">
        <v>0.10155449711743698</v>
      </c>
      <c r="P18" s="14">
        <v>0.1307426769111511</v>
      </c>
      <c r="Q18" s="173"/>
      <c r="S18" s="98"/>
      <c r="U18" s="98"/>
    </row>
    <row r="19" spans="1:21" ht="16.2" x14ac:dyDescent="0.3">
      <c r="A19" s="103" t="s">
        <v>63</v>
      </c>
      <c r="B19" s="149">
        <v>216050</v>
      </c>
      <c r="C19" s="98">
        <v>249198</v>
      </c>
      <c r="D19" s="98">
        <v>305637</v>
      </c>
      <c r="E19" s="98">
        <v>327376</v>
      </c>
      <c r="F19" s="98">
        <v>462394</v>
      </c>
      <c r="G19" s="98">
        <v>689543</v>
      </c>
      <c r="H19" s="98">
        <v>738127</v>
      </c>
      <c r="I19" s="98">
        <v>643414</v>
      </c>
      <c r="J19" s="98">
        <v>508715</v>
      </c>
      <c r="K19" s="82">
        <v>409488</v>
      </c>
      <c r="L19" s="98">
        <v>317796</v>
      </c>
      <c r="M19" s="98">
        <v>405007</v>
      </c>
      <c r="N19" s="98">
        <v>5272745</v>
      </c>
      <c r="O19" s="109">
        <v>0.14427007208186712</v>
      </c>
      <c r="P19" s="11" t="s">
        <v>31</v>
      </c>
      <c r="Q19" s="173"/>
      <c r="S19" s="98"/>
      <c r="U19" s="98"/>
    </row>
    <row r="20" spans="1:21" x14ac:dyDescent="0.3">
      <c r="A20" s="106" t="s">
        <v>33</v>
      </c>
      <c r="B20" s="98">
        <v>3691799.1116789998</v>
      </c>
      <c r="C20" s="98">
        <v>3656711.461935</v>
      </c>
      <c r="D20" s="98">
        <v>4404031.824542</v>
      </c>
      <c r="E20" s="98">
        <v>3973320.0160759999</v>
      </c>
      <c r="F20" s="98">
        <v>4200644.7699020002</v>
      </c>
      <c r="G20" s="98">
        <v>5020311.4329979997</v>
      </c>
      <c r="H20" s="98">
        <v>5641960.617687</v>
      </c>
      <c r="I20" s="98">
        <v>5065193.8258059993</v>
      </c>
      <c r="J20" s="98">
        <v>4264846.6536609996</v>
      </c>
      <c r="K20" s="82">
        <v>4412338.5569909997</v>
      </c>
      <c r="L20" s="98">
        <v>4357534.1417810004</v>
      </c>
      <c r="M20" s="98">
        <v>5262170.6336460002</v>
      </c>
      <c r="N20" s="98">
        <v>53950863.046704009</v>
      </c>
      <c r="O20" s="109">
        <v>8.6311093949914194E-2</v>
      </c>
      <c r="P20" s="14">
        <v>0.50087289304792437</v>
      </c>
      <c r="Q20" s="250"/>
      <c r="S20" s="98"/>
      <c r="U20" s="98"/>
    </row>
    <row r="21" spans="1:21" ht="13.95" customHeight="1" x14ac:dyDescent="0.3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109"/>
      <c r="P21" s="14"/>
      <c r="S21" s="98"/>
      <c r="U21" s="98"/>
    </row>
    <row r="22" spans="1:21" x14ac:dyDescent="0.3">
      <c r="A22" s="96" t="s">
        <v>64</v>
      </c>
      <c r="B22" s="98">
        <v>6940427.1116789998</v>
      </c>
      <c r="C22" s="98">
        <v>7048811.4619350005</v>
      </c>
      <c r="D22" s="98">
        <v>9021684.8245420009</v>
      </c>
      <c r="E22" s="98">
        <v>8088085.0160760004</v>
      </c>
      <c r="F22" s="98">
        <v>9256313.7699020002</v>
      </c>
      <c r="G22" s="98">
        <v>11195869.432998</v>
      </c>
      <c r="H22" s="98">
        <v>11252494.617687</v>
      </c>
      <c r="I22" s="98">
        <v>9803550.8258059993</v>
      </c>
      <c r="J22" s="98">
        <v>8505605.6536609996</v>
      </c>
      <c r="K22" s="98">
        <v>8417565.5569909997</v>
      </c>
      <c r="L22" s="98">
        <v>8175916.1417810004</v>
      </c>
      <c r="M22" s="98">
        <v>10007356.633646</v>
      </c>
      <c r="N22" s="100">
        <v>107713681.04670399</v>
      </c>
      <c r="O22" s="109">
        <v>9.2131089541395386E-2</v>
      </c>
      <c r="P22" s="14">
        <v>1</v>
      </c>
      <c r="S22" s="98"/>
      <c r="U22" s="98"/>
    </row>
    <row r="23" spans="1:21" x14ac:dyDescent="0.3">
      <c r="A23" s="96" t="s">
        <v>65</v>
      </c>
      <c r="B23" s="107">
        <v>7.380995746431547E-2</v>
      </c>
      <c r="C23" s="107">
        <v>0.12283877896813331</v>
      </c>
      <c r="D23" s="107">
        <v>0.14162759291919358</v>
      </c>
      <c r="E23" s="107">
        <v>6.7914585525467169E-2</v>
      </c>
      <c r="F23" s="107">
        <v>9.9956740495262042E-2</v>
      </c>
      <c r="G23" s="107">
        <v>8.0972157672290254E-2</v>
      </c>
      <c r="H23" s="107">
        <v>5.7903405187056348E-2</v>
      </c>
      <c r="I23" s="107">
        <v>0.10781885930817914</v>
      </c>
      <c r="J23" s="107">
        <v>6.5453414457898831E-2</v>
      </c>
      <c r="K23" s="107">
        <v>0.11899573615047329</v>
      </c>
      <c r="L23" s="107">
        <v>0.11107550739217241</v>
      </c>
      <c r="M23" s="107">
        <v>7.7073829694496734E-2</v>
      </c>
      <c r="N23" s="107"/>
      <c r="O23" s="109"/>
      <c r="S23" s="107"/>
    </row>
    <row r="24" spans="1:21" ht="16.5" customHeight="1" x14ac:dyDescent="0.3">
      <c r="B24" s="104"/>
      <c r="C24" s="104"/>
      <c r="D24" s="104"/>
      <c r="E24" s="104"/>
      <c r="F24" s="104"/>
      <c r="H24" s="104"/>
      <c r="I24" s="104"/>
      <c r="J24" s="104"/>
      <c r="K24" s="104"/>
      <c r="L24" s="104" t="s">
        <v>66</v>
      </c>
      <c r="M24" s="104"/>
      <c r="N24" s="98"/>
      <c r="O24" s="98"/>
      <c r="S24" s="104"/>
    </row>
    <row r="25" spans="1:21" ht="16.2" x14ac:dyDescent="0.3">
      <c r="A25" s="96" t="s">
        <v>380</v>
      </c>
      <c r="B25" s="98"/>
      <c r="C25" s="98"/>
      <c r="D25" s="98"/>
      <c r="E25" s="98"/>
      <c r="F25" s="98"/>
      <c r="N25" s="98"/>
      <c r="O25" s="98"/>
      <c r="S25" s="98"/>
    </row>
    <row r="26" spans="1:21" ht="16.2" x14ac:dyDescent="0.3">
      <c r="A26" s="96" t="s">
        <v>358</v>
      </c>
      <c r="B26" s="98"/>
      <c r="C26" s="98"/>
      <c r="D26" s="98"/>
      <c r="E26" s="98"/>
      <c r="F26" s="98"/>
      <c r="K26" s="98"/>
      <c r="N26" s="107"/>
      <c r="O26" s="107"/>
      <c r="P26" s="107"/>
      <c r="S26" s="98"/>
    </row>
    <row r="27" spans="1:21" ht="16.5" customHeight="1" x14ac:dyDescent="0.3">
      <c r="A27" s="96" t="s">
        <v>363</v>
      </c>
      <c r="K27" s="98"/>
      <c r="N27" s="98"/>
      <c r="O27" s="107"/>
      <c r="P27" s="107"/>
    </row>
    <row r="28" spans="1:21" ht="16.5" customHeight="1" x14ac:dyDescent="0.3">
      <c r="A28" s="96" t="s">
        <v>258</v>
      </c>
      <c r="K28" s="98"/>
      <c r="M28" s="107"/>
      <c r="N28" s="98"/>
      <c r="O28" s="107"/>
      <c r="P28" s="107"/>
    </row>
    <row r="29" spans="1:21" ht="16.5" customHeight="1" x14ac:dyDescent="0.3">
      <c r="A29" s="96" t="s">
        <v>393</v>
      </c>
      <c r="K29" s="98"/>
      <c r="M29" s="107"/>
      <c r="N29" s="98"/>
      <c r="O29" s="107"/>
      <c r="P29" s="107"/>
    </row>
    <row r="30" spans="1:21" ht="16.5" customHeight="1" x14ac:dyDescent="0.3">
      <c r="A30" s="96" t="s">
        <v>394</v>
      </c>
      <c r="K30" s="98"/>
      <c r="N30" s="98"/>
      <c r="P30" s="107"/>
    </row>
    <row r="31" spans="1:21" x14ac:dyDescent="0.3">
      <c r="N31" s="98"/>
      <c r="P31" s="226"/>
    </row>
    <row r="32" spans="1:21" x14ac:dyDescent="0.3">
      <c r="A32" s="96" t="s">
        <v>73</v>
      </c>
      <c r="N32" s="98"/>
    </row>
    <row r="33" spans="1:19" x14ac:dyDescent="0.3">
      <c r="A33" s="96" t="s">
        <v>236</v>
      </c>
      <c r="E33" s="150" t="s">
        <v>237</v>
      </c>
      <c r="N33" s="98"/>
    </row>
    <row r="34" spans="1:19" x14ac:dyDescent="0.3">
      <c r="A34" s="96" t="s">
        <v>355</v>
      </c>
      <c r="E34" s="150" t="s">
        <v>356</v>
      </c>
      <c r="N34" s="98"/>
    </row>
    <row r="35" spans="1:19" x14ac:dyDescent="0.3">
      <c r="N35" s="98"/>
      <c r="O35" s="107"/>
    </row>
    <row r="36" spans="1:19" x14ac:dyDescent="0.3">
      <c r="A36" s="96" t="s">
        <v>38</v>
      </c>
      <c r="N36" s="98"/>
      <c r="O36" s="107"/>
    </row>
    <row r="37" spans="1:19" x14ac:dyDescent="0.3">
      <c r="N37" s="98"/>
    </row>
    <row r="38" spans="1:19" x14ac:dyDescent="0.3">
      <c r="D38" s="237"/>
    </row>
    <row r="39" spans="1:19" x14ac:dyDescent="0.3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S39" s="112"/>
    </row>
    <row r="40" spans="1:19" x14ac:dyDescent="0.3">
      <c r="A40" s="221" t="s">
        <v>0</v>
      </c>
      <c r="B40" s="222"/>
      <c r="C40" s="222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3"/>
      <c r="S40" s="112"/>
    </row>
    <row r="41" spans="1:19" x14ac:dyDescent="0.3">
      <c r="A41" s="223"/>
      <c r="B41" s="222"/>
      <c r="C41" s="222"/>
      <c r="D41" s="222"/>
      <c r="E41" s="222"/>
      <c r="F41" s="222"/>
      <c r="G41" s="222"/>
      <c r="H41" s="224">
        <v>2023</v>
      </c>
      <c r="I41" s="222"/>
      <c r="J41" s="222"/>
      <c r="K41" s="222"/>
      <c r="L41" s="222"/>
      <c r="M41" s="222"/>
      <c r="N41" s="222"/>
      <c r="O41" s="222"/>
      <c r="P41" s="224" t="s">
        <v>1</v>
      </c>
      <c r="S41" s="112"/>
    </row>
    <row r="42" spans="1:19" x14ac:dyDescent="0.3"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95" t="s">
        <v>2</v>
      </c>
      <c r="O42" s="95"/>
      <c r="P42" s="95" t="s">
        <v>4</v>
      </c>
      <c r="S42" s="114"/>
    </row>
    <row r="43" spans="1:19" x14ac:dyDescent="0.3">
      <c r="A43" s="95" t="s">
        <v>5</v>
      </c>
      <c r="B43" s="95" t="s">
        <v>6</v>
      </c>
      <c r="C43" s="95" t="s">
        <v>7</v>
      </c>
      <c r="D43" s="95" t="s">
        <v>8</v>
      </c>
      <c r="E43" s="95" t="s">
        <v>9</v>
      </c>
      <c r="F43" s="95" t="s">
        <v>10</v>
      </c>
      <c r="G43" s="95" t="s">
        <v>11</v>
      </c>
      <c r="H43" s="95" t="s">
        <v>12</v>
      </c>
      <c r="I43" s="95" t="s">
        <v>13</v>
      </c>
      <c r="J43" s="95" t="s">
        <v>14</v>
      </c>
      <c r="K43" s="95" t="s">
        <v>15</v>
      </c>
      <c r="L43" s="95" t="s">
        <v>16</v>
      </c>
      <c r="M43" s="95" t="s">
        <v>17</v>
      </c>
      <c r="N43" s="95" t="s">
        <v>1</v>
      </c>
      <c r="O43" s="95"/>
      <c r="P43" s="95" t="s">
        <v>19</v>
      </c>
      <c r="R43" s="152"/>
      <c r="S43" s="95"/>
    </row>
    <row r="44" spans="1:19" x14ac:dyDescent="0.3">
      <c r="A44" s="96" t="s">
        <v>20</v>
      </c>
      <c r="B44" s="98">
        <v>797541</v>
      </c>
      <c r="C44" s="98">
        <v>746169</v>
      </c>
      <c r="D44" s="98">
        <v>1404010</v>
      </c>
      <c r="E44" s="243">
        <v>1559428</v>
      </c>
      <c r="F44" s="5">
        <v>2148083</v>
      </c>
      <c r="G44" s="98">
        <v>2694228</v>
      </c>
      <c r="H44" s="98">
        <v>2316272</v>
      </c>
      <c r="I44" s="98">
        <v>1944558</v>
      </c>
      <c r="J44" s="98">
        <v>2212385</v>
      </c>
      <c r="K44" s="82">
        <v>1627347</v>
      </c>
      <c r="L44" s="245">
        <v>1224397</v>
      </c>
      <c r="M44" s="245">
        <v>1384719</v>
      </c>
      <c r="N44" s="98">
        <v>20059137</v>
      </c>
      <c r="O44" s="109"/>
      <c r="P44" s="14">
        <v>0.20338370144059312</v>
      </c>
      <c r="S44" s="98"/>
    </row>
    <row r="45" spans="1:19" x14ac:dyDescent="0.3">
      <c r="A45" s="96" t="s">
        <v>21</v>
      </c>
      <c r="B45" s="98">
        <v>798441</v>
      </c>
      <c r="C45" s="98">
        <v>840288</v>
      </c>
      <c r="D45" s="98">
        <v>1027724</v>
      </c>
      <c r="E45" s="82">
        <v>951884</v>
      </c>
      <c r="F45" s="5">
        <v>899901</v>
      </c>
      <c r="G45" s="98">
        <v>1063888</v>
      </c>
      <c r="H45" s="98">
        <v>1131766</v>
      </c>
      <c r="I45" s="98">
        <v>893522</v>
      </c>
      <c r="J45" s="98">
        <v>588709</v>
      </c>
      <c r="K45" s="82">
        <v>674398</v>
      </c>
      <c r="L45" s="245">
        <v>813590</v>
      </c>
      <c r="M45" s="245">
        <v>1057110</v>
      </c>
      <c r="N45" s="98">
        <v>10741221</v>
      </c>
      <c r="O45" s="109"/>
      <c r="P45" s="14">
        <v>0.10890744128082025</v>
      </c>
      <c r="S45" s="98"/>
    </row>
    <row r="46" spans="1:19" x14ac:dyDescent="0.3">
      <c r="A46" s="96" t="s">
        <v>22</v>
      </c>
      <c r="B46" s="98">
        <v>370480</v>
      </c>
      <c r="C46" s="98">
        <v>348896</v>
      </c>
      <c r="D46" s="98">
        <v>477434</v>
      </c>
      <c r="E46" s="82">
        <v>450538</v>
      </c>
      <c r="F46" s="5">
        <v>468658</v>
      </c>
      <c r="G46" s="98">
        <v>556653</v>
      </c>
      <c r="H46" s="98">
        <v>498005</v>
      </c>
      <c r="I46" s="98">
        <v>391042</v>
      </c>
      <c r="J46" s="98">
        <v>428007</v>
      </c>
      <c r="K46" s="82">
        <v>516112</v>
      </c>
      <c r="L46" s="245">
        <v>523167</v>
      </c>
      <c r="M46" s="245">
        <v>549541</v>
      </c>
      <c r="N46" s="98">
        <v>5578533</v>
      </c>
      <c r="O46" s="109"/>
      <c r="P46" s="14">
        <v>5.656188948450256E-2</v>
      </c>
      <c r="S46" s="98"/>
    </row>
    <row r="47" spans="1:19" x14ac:dyDescent="0.3">
      <c r="A47" s="96" t="s">
        <v>23</v>
      </c>
      <c r="B47" s="98">
        <v>219734</v>
      </c>
      <c r="C47" s="98">
        <v>233687</v>
      </c>
      <c r="D47" s="98">
        <v>266361</v>
      </c>
      <c r="E47" s="98">
        <v>209311</v>
      </c>
      <c r="F47" s="5">
        <v>221604</v>
      </c>
      <c r="G47" s="98">
        <v>287919</v>
      </c>
      <c r="H47" s="98">
        <v>289152</v>
      </c>
      <c r="I47" s="98">
        <v>250967</v>
      </c>
      <c r="J47" s="98">
        <v>208007</v>
      </c>
      <c r="K47" s="82">
        <v>221099</v>
      </c>
      <c r="L47" s="245">
        <v>274849</v>
      </c>
      <c r="M47" s="245">
        <v>355247</v>
      </c>
      <c r="N47" s="98">
        <v>3037937</v>
      </c>
      <c r="O47" s="109"/>
      <c r="P47" s="14">
        <v>3.0802265910209951E-2</v>
      </c>
      <c r="S47" s="98"/>
    </row>
    <row r="48" spans="1:19" x14ac:dyDescent="0.3">
      <c r="A48" s="96" t="s">
        <v>58</v>
      </c>
      <c r="B48" s="98">
        <v>339842</v>
      </c>
      <c r="C48" s="98">
        <v>341604</v>
      </c>
      <c r="D48" s="98">
        <v>413050</v>
      </c>
      <c r="E48" s="82">
        <v>329146</v>
      </c>
      <c r="F48" s="5">
        <v>330378</v>
      </c>
      <c r="G48" s="98">
        <v>440847</v>
      </c>
      <c r="H48" s="98">
        <v>450867</v>
      </c>
      <c r="I48" s="98">
        <v>336105</v>
      </c>
      <c r="J48" s="98">
        <v>242895</v>
      </c>
      <c r="K48" s="82">
        <v>260949</v>
      </c>
      <c r="L48" s="245">
        <v>352237</v>
      </c>
      <c r="M48" s="245">
        <v>517062</v>
      </c>
      <c r="N48" s="98">
        <v>4354982</v>
      </c>
      <c r="O48" s="109"/>
      <c r="P48" s="14">
        <v>4.4156055111800527E-2</v>
      </c>
      <c r="S48" s="98"/>
    </row>
    <row r="49" spans="1:20" x14ac:dyDescent="0.3">
      <c r="A49" s="96" t="s">
        <v>25</v>
      </c>
      <c r="B49" s="98">
        <v>70347</v>
      </c>
      <c r="C49" s="98">
        <v>79169</v>
      </c>
      <c r="D49" s="98">
        <v>80368</v>
      </c>
      <c r="E49" s="82">
        <v>54460</v>
      </c>
      <c r="F49" s="5">
        <v>52593</v>
      </c>
      <c r="G49" s="98">
        <v>62103</v>
      </c>
      <c r="H49" s="98">
        <v>72622</v>
      </c>
      <c r="I49" s="98">
        <v>52836</v>
      </c>
      <c r="J49" s="98">
        <v>48688</v>
      </c>
      <c r="K49" s="82">
        <v>61228</v>
      </c>
      <c r="L49" s="245">
        <v>81605</v>
      </c>
      <c r="M49" s="245">
        <v>105984</v>
      </c>
      <c r="N49" s="98">
        <v>822003</v>
      </c>
      <c r="O49" s="109"/>
      <c r="P49" s="14">
        <v>8.334456897885081E-3</v>
      </c>
      <c r="S49" s="98"/>
    </row>
    <row r="50" spans="1:20" x14ac:dyDescent="0.3">
      <c r="A50" s="96" t="s">
        <v>26</v>
      </c>
      <c r="B50" s="98">
        <v>283818</v>
      </c>
      <c r="C50" s="98">
        <v>263395</v>
      </c>
      <c r="D50" s="98">
        <v>291796</v>
      </c>
      <c r="E50" s="82">
        <v>282941</v>
      </c>
      <c r="F50" s="5">
        <v>329027</v>
      </c>
      <c r="G50" s="98">
        <v>378539</v>
      </c>
      <c r="H50" s="98">
        <v>330075</v>
      </c>
      <c r="I50" s="98">
        <v>308148</v>
      </c>
      <c r="J50" s="98">
        <v>305985</v>
      </c>
      <c r="K50" s="82">
        <v>268067</v>
      </c>
      <c r="L50" s="245">
        <v>257599</v>
      </c>
      <c r="M50" s="245">
        <v>292287</v>
      </c>
      <c r="N50" s="98">
        <v>3591677</v>
      </c>
      <c r="O50" s="109"/>
      <c r="P50" s="14">
        <v>3.6416749266882473E-2</v>
      </c>
      <c r="S50" s="98"/>
    </row>
    <row r="51" spans="1:20" x14ac:dyDescent="0.3">
      <c r="A51" s="96" t="s">
        <v>27</v>
      </c>
      <c r="B51" s="98">
        <v>55937</v>
      </c>
      <c r="C51" s="98">
        <v>45732</v>
      </c>
      <c r="D51" s="98">
        <v>55218</v>
      </c>
      <c r="E51" s="82">
        <v>54540</v>
      </c>
      <c r="F51" s="5">
        <v>68040</v>
      </c>
      <c r="G51" s="98">
        <v>89283</v>
      </c>
      <c r="H51" s="98">
        <v>83287</v>
      </c>
      <c r="I51" s="98">
        <v>62966</v>
      </c>
      <c r="J51" s="98">
        <v>56386</v>
      </c>
      <c r="K51" s="82">
        <v>61080</v>
      </c>
      <c r="L51" s="245">
        <v>59866</v>
      </c>
      <c r="M51" s="245">
        <v>84953</v>
      </c>
      <c r="N51" s="98">
        <v>777288</v>
      </c>
      <c r="O51" s="109"/>
      <c r="P51" s="14">
        <v>7.8810823479273182E-3</v>
      </c>
      <c r="S51" s="98"/>
    </row>
    <row r="52" spans="1:20" x14ac:dyDescent="0.3">
      <c r="B52" s="98"/>
      <c r="C52" s="98"/>
      <c r="D52" s="98"/>
      <c r="E52" s="98"/>
      <c r="F52" s="98"/>
      <c r="G52" s="98"/>
      <c r="H52" s="98"/>
      <c r="I52" s="98"/>
      <c r="J52" s="98"/>
      <c r="K52" s="82"/>
      <c r="L52" s="98"/>
      <c r="M52" s="98"/>
      <c r="N52" s="98"/>
      <c r="O52" s="99"/>
      <c r="P52" s="14"/>
      <c r="S52" s="98"/>
    </row>
    <row r="53" spans="1:20" x14ac:dyDescent="0.3">
      <c r="A53" s="96" t="s">
        <v>59</v>
      </c>
      <c r="B53" s="98">
        <v>2936140</v>
      </c>
      <c r="C53" s="98">
        <v>2898940</v>
      </c>
      <c r="D53" s="98">
        <v>4015961</v>
      </c>
      <c r="E53" s="98">
        <v>3892248</v>
      </c>
      <c r="F53" s="98">
        <v>4518284</v>
      </c>
      <c r="G53" s="98">
        <v>5573460</v>
      </c>
      <c r="H53" s="98">
        <v>5172046</v>
      </c>
      <c r="I53" s="98">
        <v>4240144</v>
      </c>
      <c r="J53" s="98">
        <v>4091062</v>
      </c>
      <c r="K53" s="82">
        <v>3690280</v>
      </c>
      <c r="L53" s="98">
        <v>3587310</v>
      </c>
      <c r="M53" s="98">
        <v>4346903</v>
      </c>
      <c r="N53" s="100">
        <v>48962778</v>
      </c>
      <c r="O53" s="109"/>
      <c r="P53" s="14">
        <v>0.49644364174062128</v>
      </c>
      <c r="R53" s="98"/>
      <c r="S53" s="98"/>
    </row>
    <row r="54" spans="1:20" x14ac:dyDescent="0.3">
      <c r="B54" s="98"/>
      <c r="C54" s="98"/>
      <c r="D54" s="98"/>
      <c r="E54" s="98"/>
      <c r="F54" s="98"/>
      <c r="G54" s="98"/>
      <c r="H54" s="98"/>
      <c r="I54" s="98"/>
      <c r="J54" s="98"/>
      <c r="K54" s="82"/>
      <c r="L54" s="98"/>
      <c r="M54" s="98"/>
      <c r="N54" s="98"/>
      <c r="O54" s="225"/>
      <c r="P54" s="14"/>
      <c r="S54" s="98"/>
    </row>
    <row r="55" spans="1:20" x14ac:dyDescent="0.3">
      <c r="A55" s="96" t="s">
        <v>60</v>
      </c>
      <c r="B55" s="98">
        <v>3049185.3186249998</v>
      </c>
      <c r="C55" s="98">
        <v>2804406.1285760002</v>
      </c>
      <c r="D55" s="98">
        <v>3218471.1494009998</v>
      </c>
      <c r="E55" s="98">
        <v>2902372.0274410001</v>
      </c>
      <c r="F55" s="98">
        <v>2841558.641479</v>
      </c>
      <c r="G55" s="98">
        <v>3152651.7587310001</v>
      </c>
      <c r="H55" s="98">
        <v>3508061.2986829998</v>
      </c>
      <c r="I55" s="98">
        <v>2874797.8008010001</v>
      </c>
      <c r="J55" s="98">
        <v>2619439.4528620001</v>
      </c>
      <c r="K55" s="82">
        <v>2854219.6251070001</v>
      </c>
      <c r="L55" s="98">
        <v>3057817.3205050002</v>
      </c>
      <c r="M55" s="98">
        <v>3996847.813259</v>
      </c>
      <c r="N55" s="100">
        <v>36879828.335470006</v>
      </c>
      <c r="O55" s="109"/>
      <c r="P55" s="14">
        <v>0.37393213852428236</v>
      </c>
      <c r="S55" s="98"/>
    </row>
    <row r="56" spans="1:20" ht="16.2" x14ac:dyDescent="0.3">
      <c r="A56" s="103" t="s">
        <v>61</v>
      </c>
      <c r="B56" s="98">
        <v>1129414</v>
      </c>
      <c r="C56" s="98">
        <v>1121624</v>
      </c>
      <c r="D56" s="98">
        <v>1329286</v>
      </c>
      <c r="E56" s="98">
        <v>1070832</v>
      </c>
      <c r="F56" s="5">
        <v>1065659</v>
      </c>
      <c r="G56" s="98">
        <v>1293434</v>
      </c>
      <c r="H56" s="98">
        <v>1305411</v>
      </c>
      <c r="I56" s="98">
        <v>928321</v>
      </c>
      <c r="J56" s="98">
        <v>734250</v>
      </c>
      <c r="K56" s="82">
        <v>921775</v>
      </c>
      <c r="L56" s="98">
        <v>1061278</v>
      </c>
      <c r="M56" s="98">
        <v>1437463</v>
      </c>
      <c r="N56" s="98">
        <v>13398747</v>
      </c>
      <c r="O56" s="109"/>
      <c r="P56" s="11" t="s">
        <v>44</v>
      </c>
      <c r="R56" s="107"/>
      <c r="S56" s="107"/>
    </row>
    <row r="57" spans="1:20" x14ac:dyDescent="0.3">
      <c r="A57" s="96" t="s">
        <v>62</v>
      </c>
      <c r="B57" s="149">
        <v>478041</v>
      </c>
      <c r="C57" s="98">
        <v>574324</v>
      </c>
      <c r="D57" s="98">
        <v>668044</v>
      </c>
      <c r="E57" s="98">
        <v>779099</v>
      </c>
      <c r="F57" s="98">
        <v>1055182</v>
      </c>
      <c r="G57" s="98">
        <v>1627066</v>
      </c>
      <c r="H57" s="98">
        <v>1956492</v>
      </c>
      <c r="I57" s="98">
        <v>1734475</v>
      </c>
      <c r="J57" s="98">
        <v>1272877</v>
      </c>
      <c r="K57" s="82">
        <v>977929</v>
      </c>
      <c r="L57" s="98">
        <v>713433</v>
      </c>
      <c r="M57" s="98">
        <v>947494</v>
      </c>
      <c r="N57" s="100">
        <v>12784456</v>
      </c>
      <c r="O57" s="109"/>
      <c r="P57" s="14">
        <v>0.12962421973509625</v>
      </c>
      <c r="S57" s="98"/>
    </row>
    <row r="58" spans="1:20" ht="16.2" x14ac:dyDescent="0.3">
      <c r="A58" s="103" t="s">
        <v>63</v>
      </c>
      <c r="B58" s="149">
        <v>191209</v>
      </c>
      <c r="C58" s="98">
        <v>213117</v>
      </c>
      <c r="D58" s="98">
        <v>267445</v>
      </c>
      <c r="E58" s="98">
        <v>280161</v>
      </c>
      <c r="F58" s="98">
        <v>383489</v>
      </c>
      <c r="G58" s="98">
        <v>619145</v>
      </c>
      <c r="H58" s="98">
        <v>657409</v>
      </c>
      <c r="I58" s="98">
        <v>545795</v>
      </c>
      <c r="J58" s="98">
        <v>453479</v>
      </c>
      <c r="K58" s="82">
        <v>370049</v>
      </c>
      <c r="L58" s="98">
        <v>277811</v>
      </c>
      <c r="M58" s="98">
        <v>348846</v>
      </c>
      <c r="N58" s="98">
        <v>4607955</v>
      </c>
      <c r="O58" s="109"/>
      <c r="P58" s="11" t="s">
        <v>44</v>
      </c>
      <c r="R58" s="107"/>
      <c r="S58" s="107"/>
    </row>
    <row r="59" spans="1:20" x14ac:dyDescent="0.3">
      <c r="A59" s="106" t="s">
        <v>33</v>
      </c>
      <c r="B59" s="98">
        <v>3527226.3186249998</v>
      </c>
      <c r="C59" s="98">
        <v>3378730.1285760002</v>
      </c>
      <c r="D59" s="98">
        <v>3886515.1494009998</v>
      </c>
      <c r="E59" s="98">
        <v>3681471.0274410001</v>
      </c>
      <c r="F59" s="98">
        <v>3896877.641479</v>
      </c>
      <c r="G59" s="98">
        <v>4783762.7587310001</v>
      </c>
      <c r="H59" s="98">
        <v>5464553.2986829998</v>
      </c>
      <c r="I59" s="98">
        <v>4609272.8008009996</v>
      </c>
      <c r="J59" s="98">
        <v>3892023.4528620001</v>
      </c>
      <c r="K59" s="82">
        <v>3832148.6251070001</v>
      </c>
      <c r="L59" s="98">
        <v>3783785.75337</v>
      </c>
      <c r="M59" s="98">
        <v>4944341.813259</v>
      </c>
      <c r="N59" s="98">
        <v>49668173.335470006</v>
      </c>
      <c r="O59" s="109"/>
      <c r="P59" s="14">
        <v>0.50355635825937861</v>
      </c>
      <c r="S59" s="98"/>
    </row>
    <row r="60" spans="1:20" x14ac:dyDescent="0.3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109"/>
      <c r="P60" s="14"/>
      <c r="R60" s="98"/>
      <c r="S60" s="98"/>
    </row>
    <row r="61" spans="1:20" x14ac:dyDescent="0.3">
      <c r="A61" s="96" t="s">
        <v>64</v>
      </c>
      <c r="B61" s="98">
        <v>6463366.3186249994</v>
      </c>
      <c r="C61" s="98">
        <v>6277670.1285760002</v>
      </c>
      <c r="D61" s="98">
        <v>7902476.1494009998</v>
      </c>
      <c r="E61" s="98">
        <v>7573719.0274410006</v>
      </c>
      <c r="F61" s="98">
        <v>8415024.6414790004</v>
      </c>
      <c r="G61" s="98">
        <v>10353177.758731</v>
      </c>
      <c r="H61" s="98">
        <v>10636599.298682999</v>
      </c>
      <c r="I61" s="98">
        <v>8849416.8008009996</v>
      </c>
      <c r="J61" s="98">
        <v>7983378.4528620001</v>
      </c>
      <c r="K61" s="98">
        <v>7522428.6251069997</v>
      </c>
      <c r="L61" s="98">
        <v>7358560.3205050007</v>
      </c>
      <c r="M61" s="98">
        <v>9291244.813259</v>
      </c>
      <c r="N61" s="100">
        <v>98627062.335470021</v>
      </c>
      <c r="O61" s="109"/>
      <c r="P61" s="14">
        <v>1</v>
      </c>
      <c r="R61" s="98"/>
      <c r="S61" s="98"/>
      <c r="T61" s="107"/>
    </row>
    <row r="62" spans="1:20" x14ac:dyDescent="0.3">
      <c r="A62" s="96" t="s">
        <v>65</v>
      </c>
      <c r="B62" s="107">
        <v>7.380995746431547E-2</v>
      </c>
      <c r="C62" s="107">
        <v>0.12283877896813331</v>
      </c>
      <c r="D62" s="107">
        <v>0.14162759291919358</v>
      </c>
      <c r="E62" s="107">
        <v>6.7914585525467169E-2</v>
      </c>
      <c r="F62" s="107">
        <v>9.9956740495262042E-2</v>
      </c>
      <c r="G62" s="107">
        <v>8.0972157672290254E-2</v>
      </c>
      <c r="H62" s="107">
        <v>5.7903405187056348E-2</v>
      </c>
      <c r="I62" s="107">
        <v>0.10781885930817914</v>
      </c>
      <c r="J62" s="107">
        <v>6.5453414457898831E-2</v>
      </c>
      <c r="K62" s="107">
        <v>0.11899573615047329</v>
      </c>
      <c r="L62" s="107">
        <v>0.11107550739217241</v>
      </c>
      <c r="M62" s="107">
        <v>7.7073829694496734E-2</v>
      </c>
      <c r="N62" s="107"/>
      <c r="O62" s="109"/>
      <c r="S62" s="107"/>
    </row>
    <row r="63" spans="1:20" ht="16.2" x14ac:dyDescent="0.3">
      <c r="A63" s="96" t="s">
        <v>395</v>
      </c>
      <c r="B63" s="107"/>
      <c r="C63" s="107"/>
      <c r="D63" s="107"/>
      <c r="E63" s="98"/>
      <c r="F63" s="98"/>
      <c r="G63" s="98"/>
      <c r="H63" s="98"/>
      <c r="I63" s="98"/>
      <c r="J63" s="98"/>
      <c r="K63" s="107"/>
      <c r="L63" s="107"/>
      <c r="M63" s="107"/>
      <c r="N63" s="98"/>
      <c r="O63" s="107"/>
      <c r="P63" s="107"/>
      <c r="Q63" s="107"/>
      <c r="R63" s="98"/>
      <c r="S63" s="107"/>
    </row>
    <row r="64" spans="1:20" x14ac:dyDescent="0.3">
      <c r="A64" s="154"/>
      <c r="B64" s="114"/>
      <c r="C64" s="114"/>
      <c r="D64" s="114"/>
      <c r="E64" s="114"/>
      <c r="F64" s="114"/>
      <c r="H64" s="95">
        <v>2023</v>
      </c>
      <c r="N64" s="95" t="s">
        <v>2</v>
      </c>
      <c r="O64" s="238"/>
      <c r="P64" s="107"/>
      <c r="R64" s="98"/>
      <c r="S64" s="125"/>
    </row>
    <row r="65" spans="1:19" x14ac:dyDescent="0.3">
      <c r="A65" s="224" t="s">
        <v>5</v>
      </c>
      <c r="B65" s="224" t="s">
        <v>6</v>
      </c>
      <c r="C65" s="224" t="s">
        <v>7</v>
      </c>
      <c r="D65" s="224" t="s">
        <v>8</v>
      </c>
      <c r="E65" s="224" t="s">
        <v>9</v>
      </c>
      <c r="F65" s="224" t="s">
        <v>10</v>
      </c>
      <c r="G65" s="224" t="s">
        <v>11</v>
      </c>
      <c r="H65" s="224" t="s">
        <v>12</v>
      </c>
      <c r="I65" s="224" t="s">
        <v>13</v>
      </c>
      <c r="J65" s="224" t="s">
        <v>14</v>
      </c>
      <c r="K65" s="224" t="s">
        <v>15</v>
      </c>
      <c r="L65" s="224" t="s">
        <v>16</v>
      </c>
      <c r="M65" s="224" t="s">
        <v>17</v>
      </c>
      <c r="N65" s="224" t="s">
        <v>1</v>
      </c>
      <c r="O65" s="239"/>
      <c r="P65" s="240"/>
      <c r="R65" s="98"/>
      <c r="S65" s="244"/>
    </row>
    <row r="66" spans="1:19" x14ac:dyDescent="0.3">
      <c r="A66" s="96" t="s">
        <v>20</v>
      </c>
      <c r="B66" s="98">
        <v>797541</v>
      </c>
      <c r="C66" s="98">
        <v>746169</v>
      </c>
      <c r="D66" s="98">
        <v>1404010</v>
      </c>
      <c r="E66" s="243">
        <v>1559428</v>
      </c>
      <c r="F66" s="98">
        <v>2148083</v>
      </c>
      <c r="G66" s="98">
        <v>2694228</v>
      </c>
      <c r="H66" s="98">
        <v>2316272</v>
      </c>
      <c r="I66" s="98">
        <v>1944558</v>
      </c>
      <c r="J66" s="98">
        <v>2212385</v>
      </c>
      <c r="K66" s="82">
        <v>1627347</v>
      </c>
      <c r="L66" s="98">
        <v>1224397</v>
      </c>
      <c r="M66" s="98">
        <v>1384719</v>
      </c>
      <c r="N66" s="98">
        <v>20059137</v>
      </c>
      <c r="O66" s="109"/>
      <c r="P66" s="107"/>
      <c r="R66" s="98"/>
      <c r="S66" s="98"/>
    </row>
    <row r="67" spans="1:19" x14ac:dyDescent="0.3">
      <c r="A67" s="96" t="s">
        <v>21</v>
      </c>
      <c r="B67" s="98">
        <v>798441</v>
      </c>
      <c r="C67" s="98">
        <v>840288</v>
      </c>
      <c r="D67" s="98">
        <v>1027724</v>
      </c>
      <c r="E67" s="82">
        <v>951884</v>
      </c>
      <c r="F67" s="98">
        <v>899901</v>
      </c>
      <c r="G67" s="98">
        <v>1063888</v>
      </c>
      <c r="H67" s="98">
        <v>1131766</v>
      </c>
      <c r="I67" s="98">
        <v>893522</v>
      </c>
      <c r="J67" s="98">
        <v>588709</v>
      </c>
      <c r="K67" s="82">
        <v>674398</v>
      </c>
      <c r="L67" s="98">
        <v>813590</v>
      </c>
      <c r="M67" s="98">
        <v>1057110</v>
      </c>
      <c r="N67" s="98">
        <v>10741221</v>
      </c>
      <c r="O67" s="109"/>
      <c r="P67" s="107"/>
      <c r="S67" s="98"/>
    </row>
    <row r="68" spans="1:19" x14ac:dyDescent="0.3">
      <c r="A68" s="96" t="s">
        <v>22</v>
      </c>
      <c r="B68" s="98">
        <v>370480</v>
      </c>
      <c r="C68" s="98">
        <v>348896</v>
      </c>
      <c r="D68" s="98">
        <v>477434</v>
      </c>
      <c r="E68" s="82">
        <v>450538</v>
      </c>
      <c r="F68" s="98">
        <v>468658</v>
      </c>
      <c r="G68" s="98">
        <v>556653</v>
      </c>
      <c r="H68" s="98">
        <v>498005</v>
      </c>
      <c r="I68" s="98">
        <v>391042</v>
      </c>
      <c r="J68" s="98">
        <v>428007</v>
      </c>
      <c r="K68" s="82">
        <v>516112</v>
      </c>
      <c r="L68" s="98">
        <v>523167</v>
      </c>
      <c r="M68" s="98">
        <v>549541</v>
      </c>
      <c r="N68" s="98">
        <v>5578533</v>
      </c>
      <c r="O68" s="200"/>
      <c r="P68" s="107"/>
      <c r="S68" s="98"/>
    </row>
    <row r="69" spans="1:19" x14ac:dyDescent="0.3">
      <c r="A69" s="96" t="s">
        <v>23</v>
      </c>
      <c r="B69" s="98">
        <v>219734</v>
      </c>
      <c r="C69" s="98">
        <v>233687</v>
      </c>
      <c r="D69" s="98">
        <v>266361</v>
      </c>
      <c r="E69" s="98">
        <v>209311</v>
      </c>
      <c r="F69" s="98">
        <v>221604</v>
      </c>
      <c r="G69" s="98">
        <v>287919</v>
      </c>
      <c r="H69" s="98">
        <v>289152</v>
      </c>
      <c r="I69" s="98">
        <v>250967</v>
      </c>
      <c r="J69" s="98">
        <v>208007</v>
      </c>
      <c r="K69" s="82">
        <v>221099</v>
      </c>
      <c r="L69" s="98">
        <v>274849</v>
      </c>
      <c r="M69" s="98">
        <v>355247</v>
      </c>
      <c r="N69" s="98">
        <v>3037937</v>
      </c>
      <c r="O69" s="109"/>
      <c r="P69" s="107"/>
      <c r="S69" s="98"/>
    </row>
    <row r="70" spans="1:19" x14ac:dyDescent="0.3">
      <c r="A70" s="96" t="s">
        <v>58</v>
      </c>
      <c r="B70" s="98">
        <v>339842</v>
      </c>
      <c r="C70" s="98">
        <v>341604</v>
      </c>
      <c r="D70" s="98">
        <v>413050</v>
      </c>
      <c r="E70" s="82">
        <v>329146</v>
      </c>
      <c r="F70" s="98">
        <v>330378</v>
      </c>
      <c r="G70" s="98">
        <v>440847</v>
      </c>
      <c r="H70" s="98">
        <v>450867</v>
      </c>
      <c r="I70" s="98">
        <v>336105</v>
      </c>
      <c r="J70" s="98">
        <v>242895</v>
      </c>
      <c r="K70" s="82">
        <v>260949</v>
      </c>
      <c r="L70" s="98">
        <v>352237</v>
      </c>
      <c r="M70" s="98">
        <v>517062</v>
      </c>
      <c r="N70" s="98">
        <v>4354982</v>
      </c>
      <c r="O70" s="109"/>
      <c r="P70" s="107"/>
      <c r="S70" s="98"/>
    </row>
    <row r="71" spans="1:19" x14ac:dyDescent="0.3">
      <c r="A71" s="96" t="s">
        <v>25</v>
      </c>
      <c r="B71" s="98">
        <v>70347</v>
      </c>
      <c r="C71" s="98">
        <v>79169</v>
      </c>
      <c r="D71" s="98">
        <v>80368</v>
      </c>
      <c r="E71" s="82">
        <v>54460</v>
      </c>
      <c r="F71" s="98">
        <v>52593</v>
      </c>
      <c r="G71" s="98">
        <v>62103</v>
      </c>
      <c r="H71" s="98">
        <v>72622</v>
      </c>
      <c r="I71" s="98">
        <v>52836</v>
      </c>
      <c r="J71" s="98">
        <v>48688</v>
      </c>
      <c r="K71" s="82">
        <v>61228</v>
      </c>
      <c r="L71" s="98">
        <v>81605</v>
      </c>
      <c r="M71" s="98">
        <v>105984</v>
      </c>
      <c r="N71" s="98">
        <v>822003</v>
      </c>
      <c r="O71" s="200"/>
      <c r="P71" s="107"/>
      <c r="S71" s="98"/>
    </row>
    <row r="72" spans="1:19" x14ac:dyDescent="0.3">
      <c r="A72" s="96" t="s">
        <v>26</v>
      </c>
      <c r="B72" s="98">
        <v>283818</v>
      </c>
      <c r="C72" s="98">
        <v>263395</v>
      </c>
      <c r="D72" s="98">
        <v>291796</v>
      </c>
      <c r="E72" s="82">
        <v>282941</v>
      </c>
      <c r="F72" s="98">
        <v>329027</v>
      </c>
      <c r="G72" s="98">
        <v>378539</v>
      </c>
      <c r="H72" s="98">
        <v>330075</v>
      </c>
      <c r="I72" s="98">
        <v>308148</v>
      </c>
      <c r="J72" s="98">
        <v>305985</v>
      </c>
      <c r="K72" s="82">
        <v>268067</v>
      </c>
      <c r="L72" s="98">
        <v>257599</v>
      </c>
      <c r="M72" s="98">
        <v>292287</v>
      </c>
      <c r="N72" s="98">
        <v>3591677</v>
      </c>
      <c r="O72" s="109"/>
      <c r="P72" s="107"/>
      <c r="S72" s="98"/>
    </row>
    <row r="73" spans="1:19" x14ac:dyDescent="0.3">
      <c r="A73" s="96" t="s">
        <v>27</v>
      </c>
      <c r="B73" s="98">
        <v>55937</v>
      </c>
      <c r="C73" s="98">
        <v>45732</v>
      </c>
      <c r="D73" s="98">
        <v>55218</v>
      </c>
      <c r="E73" s="82">
        <v>54540</v>
      </c>
      <c r="F73" s="98">
        <v>68040</v>
      </c>
      <c r="G73" s="98">
        <v>89283</v>
      </c>
      <c r="H73" s="98">
        <v>83287</v>
      </c>
      <c r="I73" s="98">
        <v>62966</v>
      </c>
      <c r="J73" s="98">
        <v>56386</v>
      </c>
      <c r="K73" s="82">
        <v>61080</v>
      </c>
      <c r="L73" s="98">
        <v>59866</v>
      </c>
      <c r="M73" s="98">
        <v>84953</v>
      </c>
      <c r="N73" s="98">
        <v>777288</v>
      </c>
      <c r="O73" s="109"/>
      <c r="P73" s="107"/>
      <c r="S73" s="98"/>
    </row>
    <row r="74" spans="1:19" x14ac:dyDescent="0.3">
      <c r="B74" s="149"/>
      <c r="C74" s="98"/>
      <c r="D74" s="98"/>
      <c r="E74" s="98"/>
      <c r="F74" s="98"/>
      <c r="G74" s="98"/>
      <c r="H74" s="98"/>
      <c r="I74" s="98"/>
      <c r="J74" s="98"/>
      <c r="K74" s="98"/>
      <c r="L74" s="98"/>
      <c r="N74" s="98"/>
      <c r="O74" s="99"/>
      <c r="P74" s="107"/>
      <c r="S74" s="98"/>
    </row>
    <row r="75" spans="1:19" x14ac:dyDescent="0.3">
      <c r="A75" s="96" t="s">
        <v>59</v>
      </c>
      <c r="B75" s="149">
        <v>2936140</v>
      </c>
      <c r="C75" s="98">
        <v>2898940</v>
      </c>
      <c r="D75" s="98">
        <v>4015961</v>
      </c>
      <c r="E75" s="98">
        <v>3892248</v>
      </c>
      <c r="F75" s="98">
        <v>4518284</v>
      </c>
      <c r="G75" s="98">
        <v>5573460</v>
      </c>
      <c r="H75" s="98">
        <v>5172046</v>
      </c>
      <c r="I75" s="98">
        <v>4240144</v>
      </c>
      <c r="J75" s="98">
        <v>4091062</v>
      </c>
      <c r="K75" s="98">
        <v>3690280</v>
      </c>
      <c r="L75" s="98">
        <v>3587310</v>
      </c>
      <c r="M75" s="98">
        <v>4346903</v>
      </c>
      <c r="N75" s="98">
        <v>48962778</v>
      </c>
      <c r="O75" s="109"/>
      <c r="P75" s="107"/>
      <c r="S75" s="98"/>
    </row>
    <row r="76" spans="1:19" x14ac:dyDescent="0.3">
      <c r="B76" s="149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225"/>
      <c r="P76" s="107"/>
      <c r="S76" s="98"/>
    </row>
    <row r="77" spans="1:19" x14ac:dyDescent="0.3">
      <c r="A77" s="96" t="s">
        <v>60</v>
      </c>
      <c r="B77" s="149">
        <v>3049185.3186249998</v>
      </c>
      <c r="C77" s="98">
        <v>2804406.1285760002</v>
      </c>
      <c r="D77" s="98">
        <v>3218471.1494009998</v>
      </c>
      <c r="E77" s="98">
        <v>2902372.0274410001</v>
      </c>
      <c r="F77" s="98">
        <v>2841558.641479</v>
      </c>
      <c r="G77" s="98">
        <v>3152651.7587310001</v>
      </c>
      <c r="H77" s="98">
        <v>3508061.2986829998</v>
      </c>
      <c r="I77" s="98">
        <v>2874797.8008010001</v>
      </c>
      <c r="J77" s="98">
        <v>2619439.4528620001</v>
      </c>
      <c r="K77" s="98">
        <v>2854219.6251070001</v>
      </c>
      <c r="L77" s="98">
        <v>3057817.3205050002</v>
      </c>
      <c r="M77" s="82">
        <v>3996847.813259</v>
      </c>
      <c r="N77" s="98">
        <v>36879828.335470006</v>
      </c>
      <c r="O77" s="109"/>
      <c r="P77" s="107"/>
      <c r="S77" s="98"/>
    </row>
    <row r="78" spans="1:19" ht="16.2" x14ac:dyDescent="0.3">
      <c r="A78" s="103" t="s">
        <v>61</v>
      </c>
      <c r="B78" s="98">
        <v>1129414</v>
      </c>
      <c r="C78" s="98">
        <v>1121624</v>
      </c>
      <c r="D78" s="98">
        <v>1329286</v>
      </c>
      <c r="E78" s="98">
        <v>1070832</v>
      </c>
      <c r="F78" s="98">
        <v>1065659</v>
      </c>
      <c r="G78" s="98">
        <v>1293434</v>
      </c>
      <c r="H78" s="98">
        <v>1305411</v>
      </c>
      <c r="I78" s="98">
        <v>928321</v>
      </c>
      <c r="J78" s="98">
        <v>734250</v>
      </c>
      <c r="K78" s="98">
        <v>921775</v>
      </c>
      <c r="L78" s="98">
        <v>1061278</v>
      </c>
      <c r="M78" s="98">
        <v>1437463</v>
      </c>
      <c r="N78" s="98">
        <v>13398747</v>
      </c>
      <c r="O78" s="109"/>
      <c r="P78" s="104"/>
      <c r="Q78" s="249"/>
      <c r="S78" s="98"/>
    </row>
    <row r="79" spans="1:19" x14ac:dyDescent="0.3">
      <c r="A79" s="96" t="s">
        <v>62</v>
      </c>
      <c r="B79" s="98">
        <v>478041</v>
      </c>
      <c r="C79" s="98">
        <v>574324</v>
      </c>
      <c r="D79" s="249">
        <v>668044</v>
      </c>
      <c r="E79" s="98">
        <v>779099</v>
      </c>
      <c r="F79" s="149">
        <v>1055182</v>
      </c>
      <c r="G79" s="98">
        <v>1627066</v>
      </c>
      <c r="H79" s="98">
        <v>1956492</v>
      </c>
      <c r="I79" s="98">
        <v>1734475</v>
      </c>
      <c r="J79" s="98">
        <v>1272877</v>
      </c>
      <c r="K79" s="98">
        <v>977929</v>
      </c>
      <c r="L79" s="98">
        <v>713433</v>
      </c>
      <c r="M79" s="98">
        <v>947494</v>
      </c>
      <c r="N79" s="98">
        <v>12784456</v>
      </c>
      <c r="O79" s="109"/>
      <c r="P79" s="107"/>
      <c r="S79" s="98"/>
    </row>
    <row r="80" spans="1:19" ht="16.2" x14ac:dyDescent="0.3">
      <c r="A80" s="103" t="s">
        <v>63</v>
      </c>
      <c r="B80" s="149">
        <v>191209</v>
      </c>
      <c r="C80" s="149">
        <v>213117</v>
      </c>
      <c r="D80" s="149">
        <v>267445</v>
      </c>
      <c r="E80" s="149">
        <v>280161</v>
      </c>
      <c r="F80" s="149">
        <v>383489</v>
      </c>
      <c r="G80" s="149">
        <v>619145</v>
      </c>
      <c r="H80" s="149">
        <v>657409</v>
      </c>
      <c r="I80" s="149">
        <v>545795</v>
      </c>
      <c r="J80" s="149">
        <v>453479</v>
      </c>
      <c r="K80" s="149">
        <v>370049</v>
      </c>
      <c r="L80" s="149">
        <v>277811</v>
      </c>
      <c r="M80" s="149">
        <v>348846</v>
      </c>
      <c r="N80" s="98">
        <v>4607955</v>
      </c>
      <c r="O80" s="200"/>
      <c r="P80" s="104"/>
      <c r="Q80" s="149"/>
      <c r="S80" s="98"/>
    </row>
    <row r="81" spans="1:19" x14ac:dyDescent="0.3">
      <c r="A81" s="106" t="s">
        <v>33</v>
      </c>
      <c r="B81" s="98">
        <v>3527226.3186249998</v>
      </c>
      <c r="C81" s="98">
        <v>3378730.1285760002</v>
      </c>
      <c r="D81" s="98">
        <v>3886515.1494009998</v>
      </c>
      <c r="E81" s="98">
        <v>3681471.0274410001</v>
      </c>
      <c r="F81" s="98">
        <v>3896877.641479</v>
      </c>
      <c r="G81" s="98">
        <v>4783762.7587310001</v>
      </c>
      <c r="H81" s="98">
        <v>5464553.2986829998</v>
      </c>
      <c r="I81" s="98">
        <v>4609272.8008009996</v>
      </c>
      <c r="J81" s="98">
        <v>3892023.4528620001</v>
      </c>
      <c r="K81" s="98">
        <v>3832148.6251070001</v>
      </c>
      <c r="L81" s="98">
        <v>3771250.3205050002</v>
      </c>
      <c r="M81" s="98">
        <v>4944341.813259</v>
      </c>
      <c r="N81" s="98">
        <v>49668173.335470006</v>
      </c>
      <c r="O81" s="109"/>
      <c r="P81" s="107"/>
      <c r="Q81" s="250"/>
      <c r="S81" s="98"/>
    </row>
    <row r="82" spans="1:19" ht="16.2" x14ac:dyDescent="0.3">
      <c r="B82" s="98"/>
      <c r="C82" s="104"/>
      <c r="D82" s="98"/>
      <c r="N82" s="98"/>
      <c r="O82" s="99"/>
      <c r="P82" s="107"/>
      <c r="S82" s="98"/>
    </row>
    <row r="83" spans="1:19" x14ac:dyDescent="0.3">
      <c r="A83" s="96" t="s">
        <v>64</v>
      </c>
      <c r="B83" s="98">
        <v>6463366.3186249994</v>
      </c>
      <c r="C83" s="98">
        <v>6277670.1285760002</v>
      </c>
      <c r="D83" s="98">
        <v>7902476.1494009998</v>
      </c>
      <c r="E83" s="98">
        <v>7573719.0274410006</v>
      </c>
      <c r="F83" s="98">
        <v>8415024.6414790004</v>
      </c>
      <c r="G83" s="98">
        <v>10353177.758731</v>
      </c>
      <c r="H83" s="98">
        <v>10636599.298682999</v>
      </c>
      <c r="I83" s="98">
        <v>8849416.8008009996</v>
      </c>
      <c r="J83" s="98">
        <v>7983378.4528620001</v>
      </c>
      <c r="K83" s="98">
        <v>7522428.6251069997</v>
      </c>
      <c r="L83" s="98">
        <v>7358560.3205050007</v>
      </c>
      <c r="M83" s="98">
        <v>9291244.813259</v>
      </c>
      <c r="N83" s="98">
        <v>98627062.335470021</v>
      </c>
      <c r="O83" s="109"/>
      <c r="P83" s="107"/>
      <c r="S83" s="98"/>
    </row>
    <row r="84" spans="1:19" x14ac:dyDescent="0.3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</row>
    <row r="85" spans="1:19" x14ac:dyDescent="0.3">
      <c r="A85" s="119" t="s">
        <v>389</v>
      </c>
      <c r="B85" s="227" t="s">
        <v>6</v>
      </c>
      <c r="C85" s="227" t="s">
        <v>7</v>
      </c>
      <c r="D85" s="227" t="s">
        <v>8</v>
      </c>
      <c r="E85" s="227" t="s">
        <v>9</v>
      </c>
      <c r="F85" s="227" t="s">
        <v>10</v>
      </c>
      <c r="G85" s="227" t="s">
        <v>11</v>
      </c>
      <c r="H85" s="227" t="s">
        <v>12</v>
      </c>
      <c r="I85" s="227" t="s">
        <v>13</v>
      </c>
      <c r="J85" s="227" t="s">
        <v>14</v>
      </c>
      <c r="K85" s="227" t="s">
        <v>15</v>
      </c>
      <c r="L85" s="227" t="s">
        <v>16</v>
      </c>
      <c r="M85" s="227" t="s">
        <v>17</v>
      </c>
      <c r="N85" s="228" t="s">
        <v>1</v>
      </c>
      <c r="S85" s="103"/>
    </row>
    <row r="86" spans="1:19" x14ac:dyDescent="0.3">
      <c r="A86" s="120" t="s">
        <v>50</v>
      </c>
      <c r="B86" s="103"/>
      <c r="C86" s="103"/>
      <c r="D86" s="103"/>
      <c r="N86" s="229"/>
      <c r="S86" s="103"/>
    </row>
    <row r="87" spans="1:19" x14ac:dyDescent="0.3">
      <c r="A87" s="120" t="s">
        <v>21</v>
      </c>
      <c r="B87" s="107">
        <v>0.1065301005334145</v>
      </c>
      <c r="C87" s="107">
        <v>0.14167642522563692</v>
      </c>
      <c r="D87" s="107">
        <v>0.14959269220140817</v>
      </c>
      <c r="E87" s="107">
        <v>9.9371351971458705E-3</v>
      </c>
      <c r="F87" s="107">
        <v>9.8871987029684374E-2</v>
      </c>
      <c r="G87" s="107">
        <v>9.2923315236190282E-2</v>
      </c>
      <c r="H87" s="107">
        <v>2.0624404691429146E-2</v>
      </c>
      <c r="I87" s="107">
        <v>2.842123641051927E-2</v>
      </c>
      <c r="J87" s="107">
        <v>-7.830184352540899E-2</v>
      </c>
      <c r="K87" s="107">
        <v>3.7188722386483947E-3</v>
      </c>
      <c r="L87" s="107">
        <v>5.2200739930431794E-3</v>
      </c>
      <c r="M87" s="107">
        <v>2.9936335859087511E-2</v>
      </c>
      <c r="N87" s="107">
        <v>5.5504118200342401E-2</v>
      </c>
      <c r="O87" s="120"/>
      <c r="S87" s="107"/>
    </row>
    <row r="88" spans="1:19" x14ac:dyDescent="0.3">
      <c r="A88" s="120" t="s">
        <v>51</v>
      </c>
      <c r="B88" s="107">
        <v>4.4925374727887123E-2</v>
      </c>
      <c r="C88" s="107">
        <v>6.8805417087352716E-2</v>
      </c>
      <c r="D88" s="107">
        <v>0.11971823181099867</v>
      </c>
      <c r="E88" s="107">
        <v>6.5833389664889885E-2</v>
      </c>
      <c r="F88" s="107">
        <v>6.0304976966376864E-2</v>
      </c>
      <c r="G88" s="107">
        <v>3.5257517408691479E-2</v>
      </c>
      <c r="H88" s="107">
        <v>1.1707126959103724E-2</v>
      </c>
      <c r="I88" s="107">
        <v>7.6487475029977145E-2</v>
      </c>
      <c r="J88" s="107">
        <v>0.153501620493529</v>
      </c>
      <c r="K88" s="107">
        <v>0.17289802352385547</v>
      </c>
      <c r="L88" s="107">
        <v>0.14602959381571387</v>
      </c>
      <c r="M88" s="107">
        <v>4.9127169599908975E-2</v>
      </c>
      <c r="N88" s="107">
        <v>8.1026941992568255E-2</v>
      </c>
      <c r="O88" s="120"/>
      <c r="S88" s="107"/>
    </row>
    <row r="89" spans="1:19" x14ac:dyDescent="0.3">
      <c r="A89" s="121" t="s">
        <v>43</v>
      </c>
      <c r="B89" s="107">
        <v>3.3189778061897587E-2</v>
      </c>
      <c r="C89" s="107">
        <v>0.12892466637661107</v>
      </c>
      <c r="D89" s="107">
        <v>0.12340760378127807</v>
      </c>
      <c r="E89" s="107">
        <v>8.7800887534179028E-3</v>
      </c>
      <c r="F89" s="107">
        <v>6.1141509619869021E-2</v>
      </c>
      <c r="G89" s="107">
        <v>1.7771297182538885E-2</v>
      </c>
      <c r="H89" s="107">
        <v>-3.0432561086125368E-2</v>
      </c>
      <c r="I89" s="107">
        <v>-3.5163483320963328E-2</v>
      </c>
      <c r="J89" s="107">
        <v>-5.7045965270684375E-2</v>
      </c>
      <c r="K89" s="107">
        <v>3.7760841854031627E-2</v>
      </c>
      <c r="L89" s="107">
        <v>2.3842009350990033E-2</v>
      </c>
      <c r="M89" s="107">
        <v>1.3431302231779184E-2</v>
      </c>
      <c r="N89" s="107">
        <v>3.0513226348702606E-2</v>
      </c>
      <c r="O89" s="120"/>
      <c r="S89" s="107"/>
    </row>
    <row r="90" spans="1:19" x14ac:dyDescent="0.3">
      <c r="A90" s="122" t="s">
        <v>45</v>
      </c>
      <c r="B90" s="107">
        <v>5.7708439234291621E-2</v>
      </c>
      <c r="C90" s="107">
        <v>0.14804013065795613</v>
      </c>
      <c r="D90" s="107">
        <v>0.19790163522163212</v>
      </c>
      <c r="E90" s="107">
        <v>0.12934941515776557</v>
      </c>
      <c r="F90" s="107">
        <v>0.12561245358620599</v>
      </c>
      <c r="G90" s="107">
        <v>7.9553625974607051E-2</v>
      </c>
      <c r="H90" s="107">
        <v>6.9684925877540008E-2</v>
      </c>
      <c r="I90" s="107">
        <v>0.13608440594416177</v>
      </c>
      <c r="J90" s="107">
        <v>-2.3221411024003106E-2</v>
      </c>
      <c r="K90" s="107">
        <v>8.8657765543306316E-2</v>
      </c>
      <c r="L90" s="107">
        <v>0.19588664948215179</v>
      </c>
      <c r="M90" s="107">
        <v>0.12820661661182023</v>
      </c>
      <c r="N90" s="107">
        <v>0.10155449711743698</v>
      </c>
      <c r="O90" s="120"/>
      <c r="S90" s="107"/>
    </row>
    <row r="91" spans="1:19" x14ac:dyDescent="0.3">
      <c r="A91" s="123" t="s">
        <v>52</v>
      </c>
      <c r="B91" s="124">
        <v>0.12991543285096413</v>
      </c>
      <c r="C91" s="124">
        <v>0.16930136967018117</v>
      </c>
      <c r="D91" s="124">
        <v>0.14280319317990614</v>
      </c>
      <c r="E91" s="124">
        <v>0.16852809634460186</v>
      </c>
      <c r="F91" s="124">
        <v>0.20575557577922704</v>
      </c>
      <c r="G91" s="124">
        <v>0.11370195996091384</v>
      </c>
      <c r="H91" s="124">
        <v>0.12278201241540654</v>
      </c>
      <c r="I91" s="124">
        <v>0.17885653038228638</v>
      </c>
      <c r="J91" s="124">
        <v>0.12180497884135759</v>
      </c>
      <c r="K91" s="124">
        <v>0.10657777753756935</v>
      </c>
      <c r="L91" s="124">
        <v>0.14392878611718038</v>
      </c>
      <c r="M91" s="124">
        <v>0.16099080969826227</v>
      </c>
      <c r="N91" s="124">
        <v>0.14427007208186712</v>
      </c>
      <c r="O91" s="120"/>
      <c r="S91" s="107"/>
    </row>
    <row r="92" spans="1:19" x14ac:dyDescent="0.3">
      <c r="A92" s="119" t="s">
        <v>53</v>
      </c>
      <c r="B92" s="230"/>
      <c r="J92" s="98"/>
      <c r="K92" s="98"/>
    </row>
    <row r="93" spans="1:19" x14ac:dyDescent="0.3">
      <c r="B93" s="230"/>
    </row>
    <row r="94" spans="1:19" x14ac:dyDescent="0.3">
      <c r="A94" s="96" t="s">
        <v>20</v>
      </c>
      <c r="B94" s="107">
        <v>4.6983164501887678E-2</v>
      </c>
      <c r="C94" s="107">
        <v>0.12706370808757803</v>
      </c>
      <c r="D94" s="107">
        <v>8.9192384669624855E-2</v>
      </c>
      <c r="E94" s="107">
        <v>6.3434156626660548E-2</v>
      </c>
      <c r="F94" s="107">
        <v>0.11010468403688312</v>
      </c>
      <c r="G94" s="107">
        <v>0.1153788766206869</v>
      </c>
      <c r="H94" s="107">
        <v>0.13120177595722782</v>
      </c>
      <c r="I94" s="107">
        <v>0.20123133380439154</v>
      </c>
      <c r="J94" s="107">
        <v>7.6453239377413967E-2</v>
      </c>
      <c r="K94" s="107">
        <v>0.10072713440956355</v>
      </c>
      <c r="L94" s="107">
        <v>6.8476156018023565E-2</v>
      </c>
      <c r="M94" s="107">
        <v>0.11611886599375036</v>
      </c>
      <c r="N94" s="107">
        <v>0.10851423967043049</v>
      </c>
      <c r="S94" s="107"/>
    </row>
    <row r="95" spans="1:19" x14ac:dyDescent="0.3">
      <c r="A95" s="96" t="s">
        <v>22</v>
      </c>
      <c r="B95" s="107">
        <v>0.25648078168862015</v>
      </c>
      <c r="C95" s="107">
        <v>0.35878313308263782</v>
      </c>
      <c r="D95" s="107">
        <v>0.33220089059430202</v>
      </c>
      <c r="E95" s="107">
        <v>0.1512791373868575</v>
      </c>
      <c r="F95" s="107">
        <v>0.23062446389478042</v>
      </c>
      <c r="G95" s="107">
        <v>0.2138711189915441</v>
      </c>
      <c r="H95" s="107">
        <v>0.15214907480848586</v>
      </c>
      <c r="I95" s="107">
        <v>0.15450514267009682</v>
      </c>
      <c r="J95" s="107">
        <v>0.12412881097739056</v>
      </c>
      <c r="K95" s="107">
        <v>0.21601125337136126</v>
      </c>
      <c r="L95" s="107">
        <v>0.18588519535826992</v>
      </c>
      <c r="M95" s="107">
        <v>0.17564840475960847</v>
      </c>
      <c r="N95" s="107">
        <v>0.20949486182119922</v>
      </c>
      <c r="O95" s="107"/>
      <c r="S95" s="107"/>
    </row>
    <row r="96" spans="1:19" x14ac:dyDescent="0.3">
      <c r="A96" s="96" t="s">
        <v>54</v>
      </c>
      <c r="B96" s="107">
        <v>0.10759372696077985</v>
      </c>
      <c r="C96" s="107">
        <v>0.14429557485012004</v>
      </c>
      <c r="D96" s="107">
        <v>0.13324773521649191</v>
      </c>
      <c r="E96" s="107">
        <v>0.13395855927304345</v>
      </c>
      <c r="F96" s="107">
        <v>0.18043898124582589</v>
      </c>
      <c r="G96" s="107">
        <v>5.6710394242825236E-2</v>
      </c>
      <c r="H96" s="107">
        <v>-5.7720506861443114E-3</v>
      </c>
      <c r="I96" s="107">
        <v>8.8971856857674517E-2</v>
      </c>
      <c r="J96" s="107">
        <v>2.8898065930473494E-2</v>
      </c>
      <c r="K96" s="107">
        <v>6.1461155410019945E-2</v>
      </c>
      <c r="L96" s="107">
        <v>1.7169427576596605E-2</v>
      </c>
      <c r="M96" s="107">
        <v>0.12362665976067357</v>
      </c>
      <c r="N96" s="107">
        <v>8.759365319293981E-2</v>
      </c>
      <c r="O96" s="107"/>
      <c r="S96" s="108"/>
    </row>
    <row r="97" spans="1:19" x14ac:dyDescent="0.3">
      <c r="A97" s="96" t="s">
        <v>55</v>
      </c>
      <c r="B97" s="107">
        <v>0.20783481735630088</v>
      </c>
      <c r="C97" s="107">
        <v>0.29261366962916124</v>
      </c>
      <c r="D97" s="107">
        <v>0.29603679941895655</v>
      </c>
      <c r="E97" s="107">
        <v>0.16551013835805387</v>
      </c>
      <c r="F97" s="107">
        <v>0.27204595947672061</v>
      </c>
      <c r="G97" s="107">
        <v>0.1968347295093309</v>
      </c>
      <c r="H97" s="107">
        <v>0.11655543652562729</v>
      </c>
      <c r="I97" s="107">
        <v>0.11797801282337365</v>
      </c>
      <c r="J97" s="107">
        <v>-1.1437040696597294E-2</v>
      </c>
      <c r="K97" s="107">
        <v>5.892339116072489E-2</v>
      </c>
      <c r="L97" s="107">
        <v>2.917921740191973E-2</v>
      </c>
      <c r="M97" s="107">
        <v>3.0766136362757272E-2</v>
      </c>
      <c r="N97" s="107">
        <v>0.15039878465628562</v>
      </c>
      <c r="S97" s="108"/>
    </row>
    <row r="98" spans="1:19" x14ac:dyDescent="0.3">
      <c r="A98" s="96" t="s">
        <v>25</v>
      </c>
      <c r="B98" s="107">
        <v>0.24657767921873</v>
      </c>
      <c r="C98" s="107">
        <v>0.28997461127461505</v>
      </c>
      <c r="D98" s="107">
        <v>0.29840234919370895</v>
      </c>
      <c r="E98" s="107">
        <v>3.0003672420124861E-2</v>
      </c>
      <c r="F98" s="107">
        <v>4.2990512045329228E-2</v>
      </c>
      <c r="G98" s="107">
        <v>0.11548556430446194</v>
      </c>
      <c r="H98" s="107">
        <v>-0.18714714549310127</v>
      </c>
      <c r="I98" s="107">
        <v>-1.1166628813687638E-2</v>
      </c>
      <c r="J98" s="107">
        <v>7.0592343082484396E-2</v>
      </c>
      <c r="K98" s="107">
        <v>3.5653622525641866E-2</v>
      </c>
      <c r="L98" s="107">
        <v>7.0461368788677162E-3</v>
      </c>
      <c r="M98" s="107">
        <v>0.1340107940821256</v>
      </c>
      <c r="N98" s="107">
        <v>9.9231997936747196E-2</v>
      </c>
      <c r="S98" s="107"/>
    </row>
    <row r="99" spans="1:19" x14ac:dyDescent="0.3">
      <c r="A99" s="96" t="s">
        <v>26</v>
      </c>
      <c r="B99" s="107">
        <v>-7.9138743842885231E-2</v>
      </c>
      <c r="C99" s="107">
        <v>-4.6861178078551224E-2</v>
      </c>
      <c r="D99" s="107">
        <v>-8.900738872362883E-2</v>
      </c>
      <c r="E99" s="107">
        <v>-0.15678533687235147</v>
      </c>
      <c r="F99" s="107">
        <v>-0.13176730177158713</v>
      </c>
      <c r="G99" s="107">
        <v>-0.13805710904292556</v>
      </c>
      <c r="H99" s="107">
        <v>-3.9424373248504126E-2</v>
      </c>
      <c r="I99" s="107">
        <v>-0.16515440632423381</v>
      </c>
      <c r="J99" s="107">
        <v>-0.13157180907560828</v>
      </c>
      <c r="K99" s="107">
        <v>2.1229767185069404E-2</v>
      </c>
      <c r="L99" s="107">
        <v>0.10932107655697421</v>
      </c>
      <c r="M99" s="107">
        <v>7.5655092426279644E-2</v>
      </c>
      <c r="N99" s="107">
        <v>-6.9313304063811976E-2</v>
      </c>
      <c r="S99" s="107"/>
    </row>
    <row r="100" spans="1:19" x14ac:dyDescent="0.3">
      <c r="A100" s="96" t="s">
        <v>27</v>
      </c>
      <c r="B100" s="107">
        <v>0.10333053256341956</v>
      </c>
      <c r="C100" s="107">
        <v>0.21494795766640426</v>
      </c>
      <c r="D100" s="107">
        <v>0.15105581513274657</v>
      </c>
      <c r="E100" s="107">
        <v>0.11351301796846351</v>
      </c>
      <c r="F100" s="107">
        <v>0.22107583774250442</v>
      </c>
      <c r="G100" s="107">
        <v>0.17153321460972415</v>
      </c>
      <c r="H100" s="107">
        <v>0.13445075461956849</v>
      </c>
      <c r="I100" s="107">
        <v>0.1682495314931868</v>
      </c>
      <c r="J100" s="107">
        <v>0.12611286489554144</v>
      </c>
      <c r="K100" s="107">
        <v>3.20890635232482E-3</v>
      </c>
      <c r="L100" s="107">
        <v>3.3424648381385091E-2</v>
      </c>
      <c r="M100" s="107">
        <v>0.15510929572822618</v>
      </c>
      <c r="N100" s="107">
        <v>0.13479688352322433</v>
      </c>
      <c r="S100" s="108"/>
    </row>
    <row r="101" spans="1:19" s="114" customFormat="1" x14ac:dyDescent="0.3">
      <c r="A101" s="114" t="s">
        <v>56</v>
      </c>
      <c r="B101" s="125">
        <v>0.10642816759418829</v>
      </c>
      <c r="C101" s="125">
        <v>0.17011735323945995</v>
      </c>
      <c r="D101" s="125">
        <v>0.14982516015469274</v>
      </c>
      <c r="E101" s="125">
        <v>5.7169275955694501E-2</v>
      </c>
      <c r="F101" s="125">
        <v>0.11893564016781592</v>
      </c>
      <c r="G101" s="125">
        <v>0.1080294825835298</v>
      </c>
      <c r="H101" s="125">
        <v>8.4780375116539949E-2</v>
      </c>
      <c r="I101" s="125">
        <v>0.11749907550309611</v>
      </c>
      <c r="J101" s="125">
        <v>3.6591232301050436E-2</v>
      </c>
      <c r="K101" s="125">
        <v>8.5345014470446692E-2</v>
      </c>
      <c r="L101" s="125">
        <v>6.4413725047458958E-2</v>
      </c>
      <c r="M101" s="125">
        <v>9.1624542806683293E-2</v>
      </c>
      <c r="N101" s="125">
        <v>9.8034470184677841E-2</v>
      </c>
      <c r="Q101" s="100"/>
      <c r="S101" s="125"/>
    </row>
    <row r="102" spans="1:19" x14ac:dyDescent="0.3">
      <c r="A102" s="96" t="s">
        <v>2</v>
      </c>
      <c r="B102" s="107">
        <v>7.380995746431547E-2</v>
      </c>
      <c r="C102" s="107">
        <v>0.12283877896813331</v>
      </c>
      <c r="D102" s="107">
        <v>0.14162759291919358</v>
      </c>
      <c r="E102" s="107">
        <v>6.7914585525467169E-2</v>
      </c>
      <c r="F102" s="107">
        <v>9.9974648235270913E-2</v>
      </c>
      <c r="G102" s="107">
        <v>8.1394494898568148E-2</v>
      </c>
      <c r="H102" s="107">
        <v>5.7903405187056348E-2</v>
      </c>
      <c r="I102" s="107">
        <v>0.10781885930817914</v>
      </c>
      <c r="J102" s="107">
        <v>6.5414310981559906E-2</v>
      </c>
      <c r="K102" s="107">
        <v>0.11899573615047329</v>
      </c>
      <c r="L102" s="107">
        <v>0.11107550739217241</v>
      </c>
      <c r="M102" s="107">
        <v>7.7073829694496734E-2</v>
      </c>
      <c r="N102" s="107">
        <v>9.2131089541395386E-2</v>
      </c>
      <c r="S102" s="107"/>
    </row>
    <row r="106" spans="1:19" x14ac:dyDescent="0.3">
      <c r="A106" s="115"/>
      <c r="B106" s="149"/>
      <c r="C106" s="232"/>
      <c r="D106" s="149"/>
      <c r="E106" s="232"/>
    </row>
    <row r="107" spans="1:19" x14ac:dyDescent="0.3">
      <c r="A107" s="115"/>
      <c r="B107" s="149"/>
      <c r="C107" s="232"/>
      <c r="D107" s="149"/>
      <c r="E107" s="232"/>
    </row>
    <row r="108" spans="1:19" x14ac:dyDescent="0.3">
      <c r="A108" s="115"/>
      <c r="B108" s="149"/>
      <c r="C108" s="232"/>
      <c r="D108" s="149"/>
      <c r="E108" s="232"/>
    </row>
    <row r="109" spans="1:19" x14ac:dyDescent="0.3">
      <c r="A109" s="115"/>
      <c r="B109" s="149"/>
      <c r="C109" s="232"/>
      <c r="D109" s="149"/>
      <c r="E109" s="232"/>
    </row>
    <row r="110" spans="1:19" x14ac:dyDescent="0.3">
      <c r="A110" s="115"/>
      <c r="B110" s="149"/>
      <c r="C110" s="232"/>
      <c r="D110" s="149"/>
      <c r="E110" s="232"/>
    </row>
    <row r="111" spans="1:19" x14ac:dyDescent="0.3">
      <c r="A111" s="115"/>
      <c r="B111" s="149"/>
      <c r="C111" s="232"/>
      <c r="D111" s="149"/>
      <c r="E111" s="232"/>
    </row>
    <row r="112" spans="1:19" x14ac:dyDescent="0.3">
      <c r="A112" s="115"/>
      <c r="B112" s="149"/>
      <c r="C112" s="232"/>
      <c r="D112" s="149"/>
      <c r="E112" s="232"/>
    </row>
    <row r="113" spans="1:5" x14ac:dyDescent="0.3">
      <c r="A113" s="115"/>
      <c r="B113" s="149"/>
      <c r="C113" s="232"/>
      <c r="D113" s="149"/>
      <c r="E113" s="232"/>
    </row>
    <row r="114" spans="1:5" x14ac:dyDescent="0.3">
      <c r="A114" s="115"/>
      <c r="B114" s="149"/>
      <c r="C114" s="232"/>
      <c r="D114" s="149"/>
      <c r="E114" s="232"/>
    </row>
    <row r="115" spans="1:5" x14ac:dyDescent="0.3">
      <c r="A115" s="115"/>
      <c r="B115" s="149"/>
      <c r="C115" s="232"/>
      <c r="D115" s="98"/>
    </row>
    <row r="116" spans="1:5" x14ac:dyDescent="0.3">
      <c r="A116" s="115"/>
      <c r="B116" s="149"/>
      <c r="C116" s="232"/>
      <c r="D116" s="149"/>
    </row>
    <row r="117" spans="1:5" x14ac:dyDescent="0.3">
      <c r="A117" s="115"/>
      <c r="B117" s="149"/>
    </row>
  </sheetData>
  <conditionalFormatting sqref="C106:C116">
    <cfRule type="cellIs" dxfId="10" priority="1" stopIfTrue="1" operator="lessThan">
      <formula>0</formula>
    </cfRule>
  </conditionalFormatting>
  <conditionalFormatting sqref="E106:E114">
    <cfRule type="cellIs" dxfId="9" priority="2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4D01-1683-42B2-AA2D-BCF312D655CF}">
  <dimension ref="A1:O23"/>
  <sheetViews>
    <sheetView workbookViewId="0">
      <selection activeCell="O19" sqref="O19"/>
    </sheetView>
  </sheetViews>
  <sheetFormatPr defaultColWidth="8.77734375" defaultRowHeight="14.4" x14ac:dyDescent="0.3"/>
  <cols>
    <col min="2" max="13" width="9.5546875" bestFit="1" customWidth="1"/>
    <col min="14" max="14" width="10.5546875" bestFit="1" customWidth="1"/>
    <col min="15" max="15" width="8.77734375" bestFit="1" customWidth="1"/>
  </cols>
  <sheetData>
    <row r="1" spans="1:15" s="49" customFormat="1" x14ac:dyDescent="0.3">
      <c r="A1" s="25" t="s">
        <v>156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 x14ac:dyDescent="0.3">
      <c r="A2" s="25">
        <v>2002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16.2" x14ac:dyDescent="0.3">
      <c r="A3" t="s">
        <v>209</v>
      </c>
      <c r="B3" s="15"/>
      <c r="C3" s="15"/>
      <c r="D3" s="15"/>
      <c r="E3" s="15"/>
      <c r="F3" s="15"/>
      <c r="G3" s="15"/>
      <c r="H3" s="15"/>
      <c r="I3" s="15"/>
      <c r="J3" s="15"/>
      <c r="K3" s="3"/>
      <c r="L3" s="3"/>
      <c r="M3" s="3"/>
      <c r="N3" s="3" t="s">
        <v>202</v>
      </c>
      <c r="O3" s="3" t="s">
        <v>203</v>
      </c>
    </row>
    <row r="4" spans="1:15" x14ac:dyDescent="0.3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57</v>
      </c>
      <c r="O4" s="41" t="s">
        <v>204</v>
      </c>
    </row>
    <row r="5" spans="1:15" x14ac:dyDescent="0.3">
      <c r="A5" t="s">
        <v>20</v>
      </c>
      <c r="B5" s="5">
        <v>590564</v>
      </c>
      <c r="C5" s="5">
        <v>598234</v>
      </c>
      <c r="D5" s="5">
        <v>910849</v>
      </c>
      <c r="E5" s="5">
        <v>769269</v>
      </c>
      <c r="F5" s="5">
        <v>1080818</v>
      </c>
      <c r="G5" s="5">
        <v>1305355</v>
      </c>
      <c r="H5" s="5">
        <v>1012332</v>
      </c>
      <c r="I5" s="5">
        <v>867279</v>
      </c>
      <c r="J5" s="5">
        <v>980829</v>
      </c>
      <c r="K5" s="5">
        <v>805423</v>
      </c>
      <c r="L5" s="5">
        <v>745117</v>
      </c>
      <c r="M5" s="5">
        <v>830737</v>
      </c>
      <c r="N5" s="5">
        <v>10677881</v>
      </c>
      <c r="O5" s="213">
        <v>-0.12028096288373104</v>
      </c>
    </row>
    <row r="6" spans="1:15" x14ac:dyDescent="0.3">
      <c r="A6" t="s">
        <v>21</v>
      </c>
      <c r="B6" s="5">
        <v>295475</v>
      </c>
      <c r="C6" s="5">
        <v>325787</v>
      </c>
      <c r="D6" s="5">
        <v>414239</v>
      </c>
      <c r="E6" s="5">
        <v>331490</v>
      </c>
      <c r="F6" s="5">
        <v>356062</v>
      </c>
      <c r="G6" s="5">
        <v>409107</v>
      </c>
      <c r="H6" s="5">
        <v>427202</v>
      </c>
      <c r="I6" s="5">
        <v>360603</v>
      </c>
      <c r="J6" s="5">
        <v>232082</v>
      </c>
      <c r="K6" s="5">
        <v>280557</v>
      </c>
      <c r="L6" s="5">
        <v>369759</v>
      </c>
      <c r="M6" s="5">
        <v>462828</v>
      </c>
      <c r="N6" s="5">
        <v>4324345</v>
      </c>
      <c r="O6" s="213">
        <v>-2.4488263775014951E-2</v>
      </c>
    </row>
    <row r="7" spans="1:15" x14ac:dyDescent="0.3">
      <c r="A7" t="s">
        <v>22</v>
      </c>
      <c r="B7" s="5">
        <v>299581</v>
      </c>
      <c r="C7" s="5">
        <v>266496</v>
      </c>
      <c r="D7" s="5">
        <v>352648</v>
      </c>
      <c r="E7" s="5">
        <v>295386</v>
      </c>
      <c r="F7" s="5">
        <v>350468</v>
      </c>
      <c r="G7" s="5">
        <v>193451</v>
      </c>
      <c r="H7" s="5">
        <v>326734</v>
      </c>
      <c r="I7" s="5">
        <v>259839</v>
      </c>
      <c r="J7" s="5">
        <v>284880</v>
      </c>
      <c r="K7" s="5">
        <v>323047</v>
      </c>
      <c r="L7" s="5">
        <v>325843</v>
      </c>
      <c r="M7" s="5">
        <v>376016</v>
      </c>
      <c r="N7" s="5">
        <v>3918842</v>
      </c>
      <c r="O7" s="37">
        <v>2.5910856558842638E-2</v>
      </c>
    </row>
    <row r="8" spans="1:15" x14ac:dyDescent="0.3">
      <c r="A8" t="s">
        <v>23</v>
      </c>
      <c r="B8" s="5">
        <v>204337</v>
      </c>
      <c r="C8" s="5">
        <v>138049</v>
      </c>
      <c r="D8" s="5">
        <v>146897</v>
      </c>
      <c r="E8" s="5">
        <v>103714</v>
      </c>
      <c r="F8" s="5">
        <v>117835</v>
      </c>
      <c r="G8" s="5">
        <v>158779</v>
      </c>
      <c r="H8" s="5">
        <v>153944</v>
      </c>
      <c r="I8" s="5">
        <v>122634</v>
      </c>
      <c r="J8" s="5">
        <v>99500</v>
      </c>
      <c r="K8" s="5">
        <v>116359</v>
      </c>
      <c r="L8" s="5">
        <v>141618</v>
      </c>
      <c r="M8" s="5">
        <v>215195</v>
      </c>
      <c r="N8" s="5">
        <v>1675376</v>
      </c>
      <c r="O8" s="213">
        <v>-0.10571588858279506</v>
      </c>
    </row>
    <row r="9" spans="1:15" x14ac:dyDescent="0.3">
      <c r="A9" t="s">
        <v>58</v>
      </c>
      <c r="B9" s="5">
        <v>118816</v>
      </c>
      <c r="C9" s="5">
        <v>117973</v>
      </c>
      <c r="D9" s="5">
        <v>159229</v>
      </c>
      <c r="E9" s="5">
        <v>99436</v>
      </c>
      <c r="F9" s="5">
        <v>115702</v>
      </c>
      <c r="G9" s="5">
        <v>157315</v>
      </c>
      <c r="H9" s="5">
        <v>160036</v>
      </c>
      <c r="I9" s="5">
        <v>106823</v>
      </c>
      <c r="J9" s="5">
        <v>79403</v>
      </c>
      <c r="K9" s="5">
        <v>99212</v>
      </c>
      <c r="L9" s="5">
        <v>129489</v>
      </c>
      <c r="M9" s="5">
        <v>199598</v>
      </c>
      <c r="N9" s="5">
        <v>1565459</v>
      </c>
      <c r="O9" s="213">
        <v>-2.253260287247447E-2</v>
      </c>
    </row>
    <row r="10" spans="1:15" x14ac:dyDescent="0.3">
      <c r="A10" t="s">
        <v>25</v>
      </c>
      <c r="B10" s="5">
        <v>35157</v>
      </c>
      <c r="C10" s="5">
        <v>67078</v>
      </c>
      <c r="D10" s="5">
        <v>74425</v>
      </c>
      <c r="E10" s="5">
        <v>46645</v>
      </c>
      <c r="F10" s="5">
        <v>51165</v>
      </c>
      <c r="G10" s="5">
        <v>64867</v>
      </c>
      <c r="H10" s="5">
        <v>65336</v>
      </c>
      <c r="I10" s="5">
        <v>45073</v>
      </c>
      <c r="J10" s="5">
        <v>49277</v>
      </c>
      <c r="K10" s="5">
        <v>64076</v>
      </c>
      <c r="L10" s="5">
        <v>62313</v>
      </c>
      <c r="M10" s="5">
        <v>76003</v>
      </c>
      <c r="N10" s="5">
        <v>746464</v>
      </c>
      <c r="O10" s="213">
        <v>-8.609599087153795E-2</v>
      </c>
    </row>
    <row r="11" spans="1:15" x14ac:dyDescent="0.3">
      <c r="A11" t="s">
        <v>26</v>
      </c>
      <c r="B11" s="5">
        <v>18417</v>
      </c>
      <c r="C11" s="5">
        <v>18495</v>
      </c>
      <c r="D11" s="5">
        <v>23335</v>
      </c>
      <c r="E11" s="5">
        <v>20894</v>
      </c>
      <c r="F11" s="5">
        <v>23380</v>
      </c>
      <c r="G11" s="5">
        <v>34558</v>
      </c>
      <c r="H11" s="5">
        <v>28113</v>
      </c>
      <c r="I11" s="5">
        <v>35172</v>
      </c>
      <c r="J11" s="5">
        <v>26797</v>
      </c>
      <c r="K11" s="5">
        <v>25502</v>
      </c>
      <c r="L11" s="5">
        <v>21559</v>
      </c>
      <c r="M11" s="5">
        <v>27337</v>
      </c>
      <c r="N11" s="5">
        <v>310048</v>
      </c>
      <c r="O11" s="213">
        <v>-7.3241448986851032E-2</v>
      </c>
    </row>
    <row r="12" spans="1:15" x14ac:dyDescent="0.3">
      <c r="A12" t="s">
        <v>27</v>
      </c>
      <c r="B12" s="5">
        <v>8655</v>
      </c>
      <c r="C12" s="5">
        <v>11640</v>
      </c>
      <c r="D12" s="5">
        <v>13389</v>
      </c>
      <c r="E12" s="5">
        <v>8542</v>
      </c>
      <c r="F12" s="5">
        <v>13419</v>
      </c>
      <c r="G12" s="5">
        <v>20020</v>
      </c>
      <c r="H12" s="5">
        <v>21368</v>
      </c>
      <c r="I12" s="5">
        <v>16745</v>
      </c>
      <c r="J12" s="5">
        <v>13415</v>
      </c>
      <c r="K12" s="5">
        <v>13548</v>
      </c>
      <c r="L12" s="5">
        <v>14060</v>
      </c>
      <c r="M12" s="5">
        <v>20954</v>
      </c>
      <c r="N12" s="5">
        <v>178973</v>
      </c>
      <c r="O12" s="213">
        <v>-0.22897343218896879</v>
      </c>
    </row>
    <row r="13" spans="1:15" x14ac:dyDescent="0.3">
      <c r="B13" s="5"/>
      <c r="C13" s="5"/>
      <c r="D13" s="4"/>
      <c r="E13" s="4"/>
      <c r="F13" s="5"/>
      <c r="G13" s="5"/>
      <c r="H13" s="5"/>
      <c r="I13" s="4"/>
      <c r="J13" s="4"/>
      <c r="K13" s="4"/>
      <c r="L13" s="5"/>
      <c r="M13" s="5"/>
      <c r="N13" s="42"/>
    </row>
    <row r="14" spans="1:15" ht="16.2" x14ac:dyDescent="0.3">
      <c r="A14" t="s">
        <v>205</v>
      </c>
      <c r="B14" s="5">
        <v>1571002</v>
      </c>
      <c r="C14" s="5">
        <v>1543752</v>
      </c>
      <c r="D14" s="5">
        <v>2095011</v>
      </c>
      <c r="E14" s="5">
        <v>1675376</v>
      </c>
      <c r="F14" s="5">
        <v>2108849</v>
      </c>
      <c r="G14" s="5">
        <v>2343452</v>
      </c>
      <c r="H14" s="5">
        <v>2195065</v>
      </c>
      <c r="I14" s="5">
        <v>1814168</v>
      </c>
      <c r="J14" s="5">
        <v>1766183</v>
      </c>
      <c r="K14" s="5">
        <v>1727724</v>
      </c>
      <c r="L14" s="5">
        <v>1809758</v>
      </c>
      <c r="M14" s="5">
        <v>2208668</v>
      </c>
      <c r="N14" s="5">
        <v>23397388</v>
      </c>
      <c r="O14" s="213">
        <v>-7.3335136967049311E-2</v>
      </c>
    </row>
    <row r="15" spans="1:15" x14ac:dyDescent="0.3">
      <c r="B15" s="5"/>
      <c r="C15" s="5"/>
      <c r="D15" s="4"/>
      <c r="E15" s="4"/>
      <c r="F15" s="5"/>
      <c r="G15" s="5"/>
      <c r="H15" s="5"/>
      <c r="I15" s="4"/>
      <c r="J15" s="4"/>
      <c r="K15" s="4"/>
      <c r="L15" s="5"/>
      <c r="M15" s="5"/>
      <c r="N15" s="42"/>
      <c r="O15" s="210"/>
    </row>
    <row r="16" spans="1:15" x14ac:dyDescent="0.3">
      <c r="A16" t="s">
        <v>148</v>
      </c>
      <c r="B16" s="5">
        <v>288137</v>
      </c>
      <c r="C16" s="5">
        <v>302682</v>
      </c>
      <c r="D16" s="5">
        <v>384673</v>
      </c>
      <c r="E16" s="5">
        <v>308007</v>
      </c>
      <c r="F16" s="5">
        <v>339638</v>
      </c>
      <c r="G16" s="5">
        <v>389683</v>
      </c>
      <c r="H16" s="5">
        <v>379508</v>
      </c>
      <c r="I16" s="5">
        <v>323804</v>
      </c>
      <c r="J16" s="5">
        <v>243362</v>
      </c>
      <c r="K16" s="5">
        <v>311958</v>
      </c>
      <c r="L16" s="5">
        <v>375278</v>
      </c>
      <c r="M16" s="5">
        <v>468146</v>
      </c>
      <c r="N16" s="5">
        <v>4175927</v>
      </c>
      <c r="O16" s="213">
        <v>-9.4028903933710217E-2</v>
      </c>
    </row>
    <row r="17" spans="1:15" x14ac:dyDescent="0.3">
      <c r="A17" t="s">
        <v>159</v>
      </c>
      <c r="B17" s="5">
        <v>197044</v>
      </c>
      <c r="C17" s="5">
        <v>212876</v>
      </c>
      <c r="D17" s="5">
        <v>249850</v>
      </c>
      <c r="E17" s="5">
        <v>240347</v>
      </c>
      <c r="F17" s="5">
        <v>315939</v>
      </c>
      <c r="G17" s="5">
        <v>437658</v>
      </c>
      <c r="H17" s="5">
        <v>509412</v>
      </c>
      <c r="I17" s="5">
        <v>501821</v>
      </c>
      <c r="J17" s="5">
        <v>332999</v>
      </c>
      <c r="K17" s="5">
        <v>291311</v>
      </c>
      <c r="L17" s="5">
        <v>224222</v>
      </c>
      <c r="M17" s="5">
        <v>279071</v>
      </c>
      <c r="N17" s="5">
        <v>3792550</v>
      </c>
      <c r="O17" s="37">
        <v>2.7423352364695686E-3</v>
      </c>
    </row>
    <row r="18" spans="1:15" x14ac:dyDescent="0.3">
      <c r="B18" s="5"/>
      <c r="C18" s="5"/>
      <c r="D18" s="4"/>
      <c r="E18" s="4"/>
      <c r="F18" s="5"/>
      <c r="G18" s="5"/>
      <c r="H18" s="5"/>
      <c r="I18" s="4"/>
      <c r="J18" s="4"/>
      <c r="K18" s="4"/>
      <c r="L18" s="5"/>
      <c r="M18" s="5"/>
      <c r="N18" s="42"/>
    </row>
    <row r="19" spans="1:15" x14ac:dyDescent="0.3">
      <c r="A19" t="s">
        <v>64</v>
      </c>
      <c r="B19" s="5">
        <v>2056183</v>
      </c>
      <c r="C19" s="5">
        <v>2059310</v>
      </c>
      <c r="D19" s="5">
        <v>2729534</v>
      </c>
      <c r="E19" s="5">
        <v>2223730</v>
      </c>
      <c r="F19" s="5">
        <v>2764426</v>
      </c>
      <c r="G19" s="5">
        <v>3170793</v>
      </c>
      <c r="H19" s="5">
        <v>3083985</v>
      </c>
      <c r="I19" s="5">
        <v>2639793</v>
      </c>
      <c r="J19" s="5">
        <v>2342544</v>
      </c>
      <c r="K19" s="5">
        <v>2330993</v>
      </c>
      <c r="L19" s="5">
        <v>2409258</v>
      </c>
      <c r="M19" s="5">
        <v>2955885</v>
      </c>
      <c r="N19" s="5">
        <v>31365865</v>
      </c>
      <c r="O19" s="213">
        <v>-6.7617216070667105E-2</v>
      </c>
    </row>
    <row r="21" spans="1:15" ht="16.2" x14ac:dyDescent="0.3">
      <c r="A21" s="43" t="s">
        <v>206</v>
      </c>
    </row>
    <row r="22" spans="1:15" ht="16.2" x14ac:dyDescent="0.3">
      <c r="A22" s="43" t="s">
        <v>207</v>
      </c>
    </row>
    <row r="23" spans="1:15" ht="16.2" x14ac:dyDescent="0.3">
      <c r="A23" s="43" t="s">
        <v>208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A922-EDBC-4D56-A605-EFFC35881B4A}">
  <dimension ref="A1:O24"/>
  <sheetViews>
    <sheetView workbookViewId="0">
      <selection activeCell="Q11" sqref="Q11"/>
    </sheetView>
  </sheetViews>
  <sheetFormatPr defaultColWidth="8.77734375" defaultRowHeight="14.4" x14ac:dyDescent="0.3"/>
  <cols>
    <col min="1" max="1" width="12.21875" customWidth="1"/>
    <col min="2" max="11" width="8.77734375" bestFit="1" customWidth="1"/>
    <col min="12" max="13" width="9.5546875" bestFit="1" customWidth="1"/>
    <col min="14" max="14" width="10.5546875" bestFit="1" customWidth="1"/>
    <col min="15" max="15" width="8.77734375" bestFit="1" customWidth="1"/>
  </cols>
  <sheetData>
    <row r="1" spans="1:15" s="49" customFormat="1" x14ac:dyDescent="0.3">
      <c r="A1" s="25" t="s">
        <v>156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 x14ac:dyDescent="0.3">
      <c r="A2" s="25">
        <v>2001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s="53" customFormat="1" ht="17.399999999999999" x14ac:dyDescent="0.3">
      <c r="A3" s="194" t="s">
        <v>284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 t="s">
        <v>210</v>
      </c>
      <c r="O3" s="52" t="s">
        <v>211</v>
      </c>
    </row>
    <row r="4" spans="1:15" s="35" customFormat="1" ht="15.6" x14ac:dyDescent="0.3">
      <c r="A4" s="63" t="s">
        <v>5</v>
      </c>
      <c r="B4" s="63" t="s">
        <v>6</v>
      </c>
      <c r="C4" s="63" t="s">
        <v>7</v>
      </c>
      <c r="D4" s="63" t="s">
        <v>8</v>
      </c>
      <c r="E4" s="63" t="s">
        <v>9</v>
      </c>
      <c r="F4" s="63" t="s">
        <v>10</v>
      </c>
      <c r="G4" s="63" t="s">
        <v>11</v>
      </c>
      <c r="H4" s="63" t="s">
        <v>12</v>
      </c>
      <c r="I4" s="63" t="s">
        <v>13</v>
      </c>
      <c r="J4" s="63" t="s">
        <v>14</v>
      </c>
      <c r="K4" s="63" t="s">
        <v>15</v>
      </c>
      <c r="L4" s="63" t="s">
        <v>16</v>
      </c>
      <c r="M4" s="63" t="s">
        <v>17</v>
      </c>
      <c r="N4" s="64" t="s">
        <v>212</v>
      </c>
      <c r="O4" s="65" t="s">
        <v>213</v>
      </c>
    </row>
    <row r="5" spans="1:15" ht="15.6" x14ac:dyDescent="0.3">
      <c r="A5" t="s">
        <v>20</v>
      </c>
      <c r="B5" s="1">
        <v>759884</v>
      </c>
      <c r="C5" s="1">
        <v>728850</v>
      </c>
      <c r="D5" s="1">
        <v>1111396</v>
      </c>
      <c r="E5" s="1">
        <v>1045013</v>
      </c>
      <c r="F5" s="1">
        <v>1316435</v>
      </c>
      <c r="G5" s="1">
        <v>1592615</v>
      </c>
      <c r="H5" s="1">
        <v>1382443</v>
      </c>
      <c r="I5" s="1">
        <v>1216810</v>
      </c>
      <c r="J5" s="1">
        <v>836706</v>
      </c>
      <c r="K5" s="1">
        <v>640815</v>
      </c>
      <c r="L5" s="36">
        <v>611204</v>
      </c>
      <c r="M5" s="36">
        <v>649190</v>
      </c>
      <c r="N5" s="36">
        <v>12137831</v>
      </c>
      <c r="O5" s="213">
        <v>-7.0000000000000007E-2</v>
      </c>
    </row>
    <row r="6" spans="1:15" ht="15.6" x14ac:dyDescent="0.3">
      <c r="A6" t="s">
        <v>21</v>
      </c>
      <c r="B6" s="1">
        <v>335024</v>
      </c>
      <c r="C6" s="1">
        <v>350593</v>
      </c>
      <c r="D6" s="1">
        <v>406627</v>
      </c>
      <c r="E6" s="1">
        <v>411622</v>
      </c>
      <c r="F6" s="1">
        <v>378826</v>
      </c>
      <c r="G6" s="1">
        <v>417917</v>
      </c>
      <c r="H6" s="1">
        <v>487434</v>
      </c>
      <c r="I6" s="1">
        <v>438429</v>
      </c>
      <c r="J6" s="1">
        <v>220141</v>
      </c>
      <c r="K6" s="1">
        <v>249946</v>
      </c>
      <c r="L6" s="36">
        <v>306785</v>
      </c>
      <c r="M6" s="36">
        <v>357614</v>
      </c>
      <c r="N6" s="36">
        <v>4432899</v>
      </c>
      <c r="O6" s="213">
        <v>-0.05</v>
      </c>
    </row>
    <row r="7" spans="1:15" ht="15.6" x14ac:dyDescent="0.3">
      <c r="A7" t="s">
        <v>22</v>
      </c>
      <c r="B7" s="1">
        <v>327284</v>
      </c>
      <c r="C7" s="1">
        <v>260701</v>
      </c>
      <c r="D7" s="1">
        <v>340046</v>
      </c>
      <c r="E7" s="1">
        <v>336355</v>
      </c>
      <c r="F7" s="1">
        <v>356616</v>
      </c>
      <c r="G7" s="1">
        <v>410950</v>
      </c>
      <c r="H7" s="1">
        <v>354978</v>
      </c>
      <c r="I7" s="1">
        <v>328732</v>
      </c>
      <c r="J7" s="1">
        <v>229166</v>
      </c>
      <c r="K7" s="1">
        <v>245236</v>
      </c>
      <c r="L7" s="36">
        <v>249563</v>
      </c>
      <c r="M7" s="36">
        <v>291512</v>
      </c>
      <c r="N7" s="36">
        <v>3819866</v>
      </c>
      <c r="O7" s="213">
        <v>-0.05</v>
      </c>
    </row>
    <row r="8" spans="1:15" ht="15.6" x14ac:dyDescent="0.3">
      <c r="A8" t="s">
        <v>23</v>
      </c>
      <c r="B8" s="1">
        <v>158964</v>
      </c>
      <c r="C8" s="1">
        <v>158555</v>
      </c>
      <c r="D8" s="1">
        <v>169514</v>
      </c>
      <c r="E8" s="1">
        <v>137418</v>
      </c>
      <c r="F8" s="1">
        <v>143653</v>
      </c>
      <c r="G8" s="1">
        <v>182407</v>
      </c>
      <c r="H8" s="1">
        <v>193933</v>
      </c>
      <c r="I8" s="1">
        <v>170464</v>
      </c>
      <c r="J8" s="1">
        <v>99264</v>
      </c>
      <c r="K8" s="1">
        <v>111094</v>
      </c>
      <c r="L8" s="36">
        <v>130542</v>
      </c>
      <c r="M8" s="36">
        <v>185454</v>
      </c>
      <c r="N8" s="36">
        <v>1873427</v>
      </c>
      <c r="O8" s="37">
        <v>0</v>
      </c>
    </row>
    <row r="9" spans="1:15" ht="15.6" x14ac:dyDescent="0.3">
      <c r="A9" t="s">
        <v>58</v>
      </c>
      <c r="B9" s="1">
        <v>137634</v>
      </c>
      <c r="C9" s="1">
        <v>130286</v>
      </c>
      <c r="D9" s="1">
        <v>150432</v>
      </c>
      <c r="E9" s="1">
        <v>134069</v>
      </c>
      <c r="F9" s="1">
        <v>123866</v>
      </c>
      <c r="G9" s="1">
        <v>157311</v>
      </c>
      <c r="H9" s="1">
        <v>178804</v>
      </c>
      <c r="I9" s="1">
        <v>143907</v>
      </c>
      <c r="J9" s="1">
        <v>73723</v>
      </c>
      <c r="K9" s="1">
        <v>89777</v>
      </c>
      <c r="L9" s="36">
        <v>106837</v>
      </c>
      <c r="M9" s="36">
        <v>147626</v>
      </c>
      <c r="N9" s="36">
        <v>1601546</v>
      </c>
      <c r="O9" s="37">
        <v>0</v>
      </c>
    </row>
    <row r="10" spans="1:15" ht="15.6" x14ac:dyDescent="0.3">
      <c r="A10" t="s">
        <v>25</v>
      </c>
      <c r="B10" s="1">
        <v>84809</v>
      </c>
      <c r="C10" s="1">
        <v>73527</v>
      </c>
      <c r="D10" s="1">
        <v>72111</v>
      </c>
      <c r="E10" s="1">
        <v>59721</v>
      </c>
      <c r="F10" s="1">
        <v>57618</v>
      </c>
      <c r="G10" s="1">
        <v>77592</v>
      </c>
      <c r="H10" s="1">
        <v>84809</v>
      </c>
      <c r="I10" s="1">
        <v>69585</v>
      </c>
      <c r="J10" s="1">
        <v>46015</v>
      </c>
      <c r="K10" s="1">
        <v>54298</v>
      </c>
      <c r="L10" s="36">
        <v>51543</v>
      </c>
      <c r="M10" s="36">
        <v>63992</v>
      </c>
      <c r="N10" s="36">
        <v>816786</v>
      </c>
      <c r="O10" s="213">
        <v>-0.08</v>
      </c>
    </row>
    <row r="11" spans="1:15" ht="15.6" x14ac:dyDescent="0.3">
      <c r="A11" t="s">
        <v>26</v>
      </c>
      <c r="B11" s="1">
        <v>24986</v>
      </c>
      <c r="C11" s="1">
        <v>23170</v>
      </c>
      <c r="D11" s="1">
        <v>26514</v>
      </c>
      <c r="E11" s="1">
        <v>27059</v>
      </c>
      <c r="F11" s="1">
        <v>27341</v>
      </c>
      <c r="G11" s="1">
        <v>39786</v>
      </c>
      <c r="H11" s="1">
        <v>39433</v>
      </c>
      <c r="I11" s="1">
        <v>42959</v>
      </c>
      <c r="J11" s="1">
        <v>21730</v>
      </c>
      <c r="K11" s="1">
        <v>17531</v>
      </c>
      <c r="L11" s="36">
        <v>17239</v>
      </c>
      <c r="M11" s="36">
        <v>18350</v>
      </c>
      <c r="N11" s="36">
        <v>334551</v>
      </c>
      <c r="O11" s="213">
        <v>-0.25</v>
      </c>
    </row>
    <row r="12" spans="1:15" ht="15.6" x14ac:dyDescent="0.3">
      <c r="A12" t="s">
        <v>27</v>
      </c>
      <c r="B12" s="1">
        <v>17188</v>
      </c>
      <c r="C12" s="1">
        <v>16120</v>
      </c>
      <c r="D12" s="1">
        <v>20042</v>
      </c>
      <c r="E12" s="1">
        <v>16532</v>
      </c>
      <c r="F12" s="1">
        <v>19821</v>
      </c>
      <c r="G12" s="1">
        <v>27369</v>
      </c>
      <c r="H12" s="1">
        <v>31668</v>
      </c>
      <c r="I12" s="1">
        <v>27751</v>
      </c>
      <c r="J12" s="1">
        <v>13568</v>
      </c>
      <c r="K12" s="1">
        <v>13666</v>
      </c>
      <c r="L12" s="36">
        <v>9583</v>
      </c>
      <c r="M12" s="36">
        <v>16303</v>
      </c>
      <c r="N12" s="36">
        <v>232123</v>
      </c>
      <c r="O12" s="37">
        <v>0.01</v>
      </c>
    </row>
    <row r="13" spans="1:1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37"/>
    </row>
    <row r="14" spans="1:15" ht="17.399999999999999" x14ac:dyDescent="0.3">
      <c r="A14" t="s">
        <v>214</v>
      </c>
      <c r="B14" s="1">
        <v>1845773</v>
      </c>
      <c r="C14" s="1">
        <v>1741802</v>
      </c>
      <c r="D14" s="1">
        <v>2296682</v>
      </c>
      <c r="E14" s="1">
        <v>2167789</v>
      </c>
      <c r="F14" s="1">
        <v>2424176</v>
      </c>
      <c r="G14" s="1">
        <v>2905947</v>
      </c>
      <c r="H14" s="1">
        <v>2753502</v>
      </c>
      <c r="I14" s="1">
        <v>2438637</v>
      </c>
      <c r="J14" s="1">
        <v>1540313</v>
      </c>
      <c r="K14" s="1">
        <v>1422363</v>
      </c>
      <c r="L14" s="36">
        <v>1483296</v>
      </c>
      <c r="M14" s="36">
        <v>1730041</v>
      </c>
      <c r="N14" s="36">
        <v>25249029</v>
      </c>
      <c r="O14" s="213">
        <v>-0.06</v>
      </c>
    </row>
    <row r="15" spans="1:1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13"/>
    </row>
    <row r="16" spans="1:15" ht="15.6" x14ac:dyDescent="0.3">
      <c r="A16" t="s">
        <v>148</v>
      </c>
      <c r="B16" s="1">
        <v>388414</v>
      </c>
      <c r="C16" s="1">
        <v>359420</v>
      </c>
      <c r="D16" s="1">
        <v>433586</v>
      </c>
      <c r="E16" s="1">
        <v>408033</v>
      </c>
      <c r="F16" s="1">
        <v>404722</v>
      </c>
      <c r="G16" s="1">
        <v>453960</v>
      </c>
      <c r="H16" s="1">
        <v>473765</v>
      </c>
      <c r="I16" s="1">
        <v>433325</v>
      </c>
      <c r="J16" s="1">
        <v>208947</v>
      </c>
      <c r="K16" s="1">
        <v>278195</v>
      </c>
      <c r="L16" s="36">
        <v>314595</v>
      </c>
      <c r="M16" s="36">
        <v>359429</v>
      </c>
      <c r="N16" s="36">
        <v>4609399</v>
      </c>
      <c r="O16" s="213">
        <v>-0.08</v>
      </c>
    </row>
    <row r="17" spans="1:15" ht="15.6" x14ac:dyDescent="0.3">
      <c r="A17" t="s">
        <v>159</v>
      </c>
      <c r="B17" s="1">
        <v>214859</v>
      </c>
      <c r="C17" s="1">
        <v>227896</v>
      </c>
      <c r="D17" s="1">
        <v>259945</v>
      </c>
      <c r="E17" s="1">
        <v>270829</v>
      </c>
      <c r="F17" s="1">
        <v>336058</v>
      </c>
      <c r="G17" s="1">
        <v>464766</v>
      </c>
      <c r="H17" s="1">
        <v>496083</v>
      </c>
      <c r="I17" s="1">
        <v>501881</v>
      </c>
      <c r="J17" s="1">
        <v>264884</v>
      </c>
      <c r="K17" s="1">
        <v>265788</v>
      </c>
      <c r="L17" s="36">
        <v>205089</v>
      </c>
      <c r="M17" s="36">
        <v>259006</v>
      </c>
      <c r="N17" s="36">
        <v>3767084</v>
      </c>
      <c r="O17" s="213">
        <v>-0.03</v>
      </c>
    </row>
    <row r="18" spans="1:1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13"/>
    </row>
    <row r="19" spans="1:15" ht="15.6" x14ac:dyDescent="0.3">
      <c r="A19" t="s">
        <v>64</v>
      </c>
      <c r="B19" s="1">
        <v>2448898</v>
      </c>
      <c r="C19" s="1">
        <v>2328947</v>
      </c>
      <c r="D19" s="1">
        <v>2990131</v>
      </c>
      <c r="E19" s="1">
        <v>2843129</v>
      </c>
      <c r="F19" s="1">
        <v>3158755</v>
      </c>
      <c r="G19" s="1">
        <v>3815415</v>
      </c>
      <c r="H19" s="1">
        <v>3723350</v>
      </c>
      <c r="I19" s="1">
        <v>3373843</v>
      </c>
      <c r="J19" s="1">
        <v>2014144</v>
      </c>
      <c r="K19" s="1">
        <v>1966346</v>
      </c>
      <c r="L19" s="36">
        <v>2002980</v>
      </c>
      <c r="M19" s="36">
        <v>2348476</v>
      </c>
      <c r="N19" s="36">
        <v>33625512</v>
      </c>
      <c r="O19" s="213">
        <v>-0.06</v>
      </c>
    </row>
    <row r="21" spans="1:15" ht="17.399999999999999" x14ac:dyDescent="0.3">
      <c r="A21" s="38" t="s">
        <v>215</v>
      </c>
    </row>
    <row r="22" spans="1:15" ht="17.399999999999999" x14ac:dyDescent="0.3">
      <c r="A22" s="38" t="s">
        <v>216</v>
      </c>
    </row>
    <row r="23" spans="1:15" ht="17.399999999999999" x14ac:dyDescent="0.3">
      <c r="A23" s="38" t="s">
        <v>217</v>
      </c>
    </row>
    <row r="24" spans="1:15" ht="17.399999999999999" x14ac:dyDescent="0.3">
      <c r="A24" s="3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C5D5-6311-4C5E-9C6E-DE643C4E4CF6}">
  <dimension ref="A1:AE30"/>
  <sheetViews>
    <sheetView workbookViewId="0">
      <selection activeCell="A3" sqref="A3"/>
    </sheetView>
  </sheetViews>
  <sheetFormatPr defaultColWidth="8.77734375" defaultRowHeight="14.4" x14ac:dyDescent="0.3"/>
  <cols>
    <col min="1" max="1" width="14.77734375" customWidth="1"/>
    <col min="15" max="15" width="10.5546875" bestFit="1" customWidth="1"/>
    <col min="16" max="16" width="10.5546875" customWidth="1"/>
  </cols>
  <sheetData>
    <row r="1" spans="1:31" s="49" customFormat="1" x14ac:dyDescent="0.3">
      <c r="A1" s="3" t="s">
        <v>285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</row>
    <row r="2" spans="1:31" s="49" customFormat="1" x14ac:dyDescent="0.3">
      <c r="B2" s="179"/>
      <c r="C2" s="179"/>
      <c r="D2" s="179"/>
      <c r="E2" s="179"/>
      <c r="F2" s="179" t="s">
        <v>156</v>
      </c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1" s="53" customFormat="1" x14ac:dyDescent="0.3">
      <c r="A3" s="49"/>
      <c r="B3" s="179"/>
      <c r="C3" s="179"/>
      <c r="D3" s="179"/>
      <c r="E3" s="179"/>
      <c r="F3" s="179"/>
      <c r="G3" s="179">
        <v>2000</v>
      </c>
      <c r="H3" s="179"/>
      <c r="I3" s="179"/>
      <c r="J3" s="179"/>
      <c r="K3" s="179"/>
      <c r="L3" s="179"/>
      <c r="M3" s="179"/>
      <c r="N3" s="179"/>
      <c r="O3" s="179"/>
      <c r="P3" s="179"/>
    </row>
    <row r="4" spans="1:31" s="63" customFormat="1" x14ac:dyDescent="0.3">
      <c r="A4" s="17" t="s">
        <v>286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1:31" x14ac:dyDescent="0.3">
      <c r="A5" s="199">
        <v>37025</v>
      </c>
      <c r="B5" s="4" t="s">
        <v>283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17"/>
    </row>
    <row r="6" spans="1:3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7" t="s">
        <v>1</v>
      </c>
      <c r="P6" s="17" t="s">
        <v>287</v>
      </c>
    </row>
    <row r="7" spans="1:31" x14ac:dyDescent="0.3">
      <c r="A7" s="4" t="s">
        <v>5</v>
      </c>
      <c r="B7" s="4"/>
      <c r="C7" s="17" t="s">
        <v>6</v>
      </c>
      <c r="D7" s="17" t="s">
        <v>7</v>
      </c>
      <c r="E7" s="17" t="s">
        <v>8</v>
      </c>
      <c r="F7" s="17" t="s">
        <v>9</v>
      </c>
      <c r="G7" s="17" t="s">
        <v>10</v>
      </c>
      <c r="H7" s="17" t="s">
        <v>11</v>
      </c>
      <c r="I7" s="17" t="s">
        <v>12</v>
      </c>
      <c r="J7" s="17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17" t="s">
        <v>2</v>
      </c>
      <c r="P7" s="17" t="s">
        <v>305</v>
      </c>
    </row>
    <row r="8" spans="1:31" x14ac:dyDescent="0.3">
      <c r="A8" s="197" t="s">
        <v>306</v>
      </c>
      <c r="B8" s="197" t="s">
        <v>306</v>
      </c>
      <c r="C8" s="197" t="s">
        <v>306</v>
      </c>
      <c r="D8" s="197" t="s">
        <v>306</v>
      </c>
      <c r="E8" s="197" t="s">
        <v>306</v>
      </c>
      <c r="F8" s="197" t="s">
        <v>306</v>
      </c>
      <c r="G8" s="197" t="s">
        <v>306</v>
      </c>
      <c r="H8" s="197" t="s">
        <v>306</v>
      </c>
      <c r="I8" s="197" t="s">
        <v>306</v>
      </c>
      <c r="J8" s="197" t="s">
        <v>306</v>
      </c>
      <c r="K8" s="197" t="s">
        <v>306</v>
      </c>
      <c r="L8" s="197" t="s">
        <v>306</v>
      </c>
      <c r="M8" s="197" t="s">
        <v>306</v>
      </c>
      <c r="N8" s="197" t="s">
        <v>306</v>
      </c>
      <c r="O8" s="197" t="s">
        <v>306</v>
      </c>
      <c r="P8" s="197" t="s">
        <v>306</v>
      </c>
    </row>
    <row r="9" spans="1:31" x14ac:dyDescent="0.3">
      <c r="A9" s="4" t="s">
        <v>20</v>
      </c>
      <c r="B9" s="4" t="s">
        <v>307</v>
      </c>
      <c r="C9" s="4">
        <v>702</v>
      </c>
      <c r="D9" s="4">
        <v>700</v>
      </c>
      <c r="E9" s="5">
        <v>1111</v>
      </c>
      <c r="F9" s="5">
        <v>1007</v>
      </c>
      <c r="G9" s="5">
        <v>1316</v>
      </c>
      <c r="H9" s="5">
        <v>1566</v>
      </c>
      <c r="I9" s="5">
        <v>1426</v>
      </c>
      <c r="J9" s="5">
        <v>1204</v>
      </c>
      <c r="K9" s="5">
        <v>1237</v>
      </c>
      <c r="L9" s="4">
        <v>980</v>
      </c>
      <c r="M9" s="4">
        <v>846</v>
      </c>
      <c r="N9" s="4">
        <v>867</v>
      </c>
      <c r="O9" s="5">
        <v>12963</v>
      </c>
      <c r="P9" s="160">
        <v>0.111</v>
      </c>
    </row>
    <row r="10" spans="1:31" x14ac:dyDescent="0.3">
      <c r="A10" s="4" t="s">
        <v>24</v>
      </c>
      <c r="B10" s="4" t="s">
        <v>307</v>
      </c>
      <c r="C10" s="4">
        <v>122</v>
      </c>
      <c r="D10" s="4">
        <v>126</v>
      </c>
      <c r="E10" s="4">
        <v>146</v>
      </c>
      <c r="F10" s="4">
        <v>128</v>
      </c>
      <c r="G10" s="4">
        <v>118</v>
      </c>
      <c r="H10" s="4">
        <v>153</v>
      </c>
      <c r="I10" s="4">
        <v>174</v>
      </c>
      <c r="J10" s="4">
        <v>140</v>
      </c>
      <c r="K10" s="4">
        <v>92</v>
      </c>
      <c r="L10" s="4">
        <v>101</v>
      </c>
      <c r="M10" s="4">
        <v>125</v>
      </c>
      <c r="N10" s="4">
        <v>173</v>
      </c>
      <c r="O10" s="5">
        <v>1598</v>
      </c>
      <c r="P10" s="160">
        <v>8.8999999999999996E-2</v>
      </c>
    </row>
    <row r="11" spans="1:31" x14ac:dyDescent="0.3">
      <c r="A11" s="4" t="s">
        <v>21</v>
      </c>
      <c r="B11" s="4" t="s">
        <v>307</v>
      </c>
      <c r="C11" s="4">
        <v>315</v>
      </c>
      <c r="D11" s="4">
        <v>348</v>
      </c>
      <c r="E11" s="4">
        <v>392</v>
      </c>
      <c r="F11" s="4">
        <v>402</v>
      </c>
      <c r="G11" s="4">
        <v>388</v>
      </c>
      <c r="H11" s="4">
        <v>435</v>
      </c>
      <c r="I11" s="4">
        <v>517</v>
      </c>
      <c r="J11" s="4">
        <v>456</v>
      </c>
      <c r="K11" s="4">
        <v>306</v>
      </c>
      <c r="L11" s="4">
        <v>320</v>
      </c>
      <c r="M11" s="4">
        <v>362</v>
      </c>
      <c r="N11" s="4">
        <v>422</v>
      </c>
      <c r="O11" s="5">
        <v>4664</v>
      </c>
      <c r="P11" s="160">
        <v>2.9000000000000001E-2</v>
      </c>
    </row>
    <row r="12" spans="1:31" x14ac:dyDescent="0.3">
      <c r="A12" s="4" t="s">
        <v>23</v>
      </c>
      <c r="B12" s="4" t="s">
        <v>307</v>
      </c>
      <c r="C12" s="4">
        <v>145</v>
      </c>
      <c r="D12" s="4">
        <v>154</v>
      </c>
      <c r="E12" s="4">
        <v>165</v>
      </c>
      <c r="F12" s="4">
        <v>131</v>
      </c>
      <c r="G12" s="4">
        <v>136</v>
      </c>
      <c r="H12" s="4">
        <v>169</v>
      </c>
      <c r="I12" s="4">
        <v>188</v>
      </c>
      <c r="J12" s="4">
        <v>169</v>
      </c>
      <c r="K12" s="4">
        <v>132</v>
      </c>
      <c r="L12" s="4">
        <v>134</v>
      </c>
      <c r="M12" s="4">
        <v>146</v>
      </c>
      <c r="N12" s="4">
        <v>208</v>
      </c>
      <c r="O12" s="5">
        <v>1878</v>
      </c>
      <c r="P12" s="160">
        <v>3.5999999999999997E-2</v>
      </c>
    </row>
    <row r="13" spans="1:31" x14ac:dyDescent="0.3">
      <c r="A13" s="4" t="s">
        <v>27</v>
      </c>
      <c r="B13" s="4" t="s">
        <v>307</v>
      </c>
      <c r="C13" s="4">
        <v>15</v>
      </c>
      <c r="D13" s="4">
        <v>15</v>
      </c>
      <c r="E13" s="4">
        <v>19</v>
      </c>
      <c r="F13" s="4">
        <v>17</v>
      </c>
      <c r="G13" s="4">
        <v>19</v>
      </c>
      <c r="H13" s="4">
        <v>25</v>
      </c>
      <c r="I13" s="4">
        <v>26</v>
      </c>
      <c r="J13" s="4">
        <v>23</v>
      </c>
      <c r="K13" s="4">
        <v>18</v>
      </c>
      <c r="L13" s="4">
        <v>17</v>
      </c>
      <c r="M13" s="4">
        <v>16</v>
      </c>
      <c r="N13" s="4">
        <v>22</v>
      </c>
      <c r="O13" s="4">
        <v>230</v>
      </c>
      <c r="P13" s="160">
        <v>0.123</v>
      </c>
    </row>
    <row r="14" spans="1:31" x14ac:dyDescent="0.3">
      <c r="A14" s="4" t="s">
        <v>26</v>
      </c>
      <c r="B14" s="4" t="s">
        <v>307</v>
      </c>
      <c r="C14" s="4">
        <v>29</v>
      </c>
      <c r="D14" s="4">
        <v>31</v>
      </c>
      <c r="E14" s="4">
        <v>39</v>
      </c>
      <c r="F14" s="4">
        <v>33</v>
      </c>
      <c r="G14" s="4">
        <v>41</v>
      </c>
      <c r="H14" s="4">
        <v>52</v>
      </c>
      <c r="I14" s="4">
        <v>55</v>
      </c>
      <c r="J14" s="4">
        <v>52</v>
      </c>
      <c r="K14" s="4">
        <v>36</v>
      </c>
      <c r="L14" s="4">
        <v>30</v>
      </c>
      <c r="M14" s="4">
        <v>23</v>
      </c>
      <c r="N14" s="4">
        <v>26</v>
      </c>
      <c r="O14" s="4">
        <v>445</v>
      </c>
      <c r="P14" s="160">
        <v>1E-3</v>
      </c>
    </row>
    <row r="15" spans="1:31" x14ac:dyDescent="0.3">
      <c r="A15" s="4" t="s">
        <v>22</v>
      </c>
      <c r="B15" s="4" t="s">
        <v>307</v>
      </c>
      <c r="C15" s="4">
        <v>313</v>
      </c>
      <c r="D15" s="4">
        <v>274</v>
      </c>
      <c r="E15" s="4">
        <v>338</v>
      </c>
      <c r="F15" s="4">
        <v>321</v>
      </c>
      <c r="G15" s="4">
        <v>351</v>
      </c>
      <c r="H15" s="4">
        <v>398</v>
      </c>
      <c r="I15" s="4">
        <v>368</v>
      </c>
      <c r="J15" s="4">
        <v>322</v>
      </c>
      <c r="K15" s="4">
        <v>305</v>
      </c>
      <c r="L15" s="4">
        <v>309</v>
      </c>
      <c r="M15" s="4">
        <v>274</v>
      </c>
      <c r="N15" s="4">
        <v>360</v>
      </c>
      <c r="O15" s="5">
        <v>3931</v>
      </c>
      <c r="P15" s="160">
        <v>8.1000000000000003E-2</v>
      </c>
    </row>
    <row r="16" spans="1:31" x14ac:dyDescent="0.3">
      <c r="A16" s="4" t="s">
        <v>25</v>
      </c>
      <c r="B16" s="4" t="s">
        <v>307</v>
      </c>
      <c r="C16" s="4">
        <v>75</v>
      </c>
      <c r="D16" s="4">
        <v>78</v>
      </c>
      <c r="E16" s="4">
        <v>74</v>
      </c>
      <c r="F16" s="4">
        <v>67</v>
      </c>
      <c r="G16" s="4">
        <v>57</v>
      </c>
      <c r="H16" s="4">
        <v>78</v>
      </c>
      <c r="I16" s="4">
        <v>76</v>
      </c>
      <c r="J16" s="4">
        <v>65</v>
      </c>
      <c r="K16" s="4">
        <v>76</v>
      </c>
      <c r="L16" s="4">
        <v>75</v>
      </c>
      <c r="M16" s="4">
        <v>68</v>
      </c>
      <c r="N16" s="4">
        <v>90</v>
      </c>
      <c r="O16" s="4">
        <v>877</v>
      </c>
      <c r="P16" s="160">
        <v>7.6999999999999999E-2</v>
      </c>
    </row>
    <row r="17" spans="1:16" x14ac:dyDescent="0.3">
      <c r="A17" s="197" t="s">
        <v>306</v>
      </c>
      <c r="B17" s="197" t="s">
        <v>306</v>
      </c>
      <c r="C17" s="197" t="s">
        <v>306</v>
      </c>
      <c r="D17" s="197" t="s">
        <v>306</v>
      </c>
      <c r="E17" s="197" t="s">
        <v>306</v>
      </c>
      <c r="F17" s="197" t="s">
        <v>306</v>
      </c>
      <c r="G17" s="197" t="s">
        <v>306</v>
      </c>
      <c r="H17" s="197" t="s">
        <v>306</v>
      </c>
      <c r="I17" s="197" t="s">
        <v>306</v>
      </c>
      <c r="J17" s="197" t="s">
        <v>306</v>
      </c>
      <c r="K17" s="197" t="s">
        <v>306</v>
      </c>
      <c r="L17" s="197" t="s">
        <v>306</v>
      </c>
      <c r="M17" s="197" t="s">
        <v>306</v>
      </c>
      <c r="N17" s="197" t="s">
        <v>306</v>
      </c>
      <c r="O17" s="197" t="s">
        <v>306</v>
      </c>
      <c r="P17" s="197" t="s">
        <v>306</v>
      </c>
    </row>
    <row r="18" spans="1:16" x14ac:dyDescent="0.3">
      <c r="A18" s="4" t="s">
        <v>218</v>
      </c>
      <c r="B18" s="4" t="s">
        <v>307</v>
      </c>
      <c r="C18" s="5">
        <v>1716</v>
      </c>
      <c r="D18" s="5">
        <v>1727</v>
      </c>
      <c r="E18" s="5">
        <v>2283</v>
      </c>
      <c r="F18" s="5">
        <v>2106</v>
      </c>
      <c r="G18" s="5">
        <v>2426</v>
      </c>
      <c r="H18" s="5">
        <v>2875</v>
      </c>
      <c r="I18" s="5">
        <v>2829</v>
      </c>
      <c r="J18" s="5">
        <v>2430</v>
      </c>
      <c r="K18" s="5">
        <v>2202</v>
      </c>
      <c r="L18" s="5">
        <v>1966</v>
      </c>
      <c r="M18" s="5">
        <v>1860</v>
      </c>
      <c r="N18" s="5">
        <v>2166</v>
      </c>
      <c r="O18" s="5">
        <v>26586</v>
      </c>
      <c r="P18" s="160">
        <v>8.2000000000000003E-2</v>
      </c>
    </row>
    <row r="19" spans="1:16" x14ac:dyDescent="0.3">
      <c r="A19" s="197" t="s">
        <v>306</v>
      </c>
      <c r="B19" s="197" t="s">
        <v>306</v>
      </c>
      <c r="C19" s="197" t="s">
        <v>306</v>
      </c>
      <c r="D19" s="197" t="s">
        <v>306</v>
      </c>
      <c r="E19" s="197" t="s">
        <v>306</v>
      </c>
      <c r="F19" s="197" t="s">
        <v>306</v>
      </c>
      <c r="G19" s="197" t="s">
        <v>306</v>
      </c>
      <c r="H19" s="197" t="s">
        <v>306</v>
      </c>
      <c r="I19" s="197" t="s">
        <v>306</v>
      </c>
      <c r="J19" s="197" t="s">
        <v>306</v>
      </c>
      <c r="K19" s="197" t="s">
        <v>306</v>
      </c>
      <c r="L19" s="197" t="s">
        <v>306</v>
      </c>
      <c r="M19" s="197" t="s">
        <v>306</v>
      </c>
      <c r="N19" s="197" t="s">
        <v>306</v>
      </c>
      <c r="O19" s="197" t="s">
        <v>306</v>
      </c>
      <c r="P19" s="197" t="s">
        <v>306</v>
      </c>
    </row>
    <row r="20" spans="1:16" x14ac:dyDescent="0.3">
      <c r="A20" s="4" t="s">
        <v>159</v>
      </c>
      <c r="B20" s="4" t="s">
        <v>307</v>
      </c>
      <c r="C20" s="4">
        <v>193</v>
      </c>
      <c r="D20" s="4">
        <v>229</v>
      </c>
      <c r="E20" s="4">
        <v>253</v>
      </c>
      <c r="F20" s="4">
        <v>251</v>
      </c>
      <c r="G20" s="4">
        <v>310</v>
      </c>
      <c r="H20" s="4">
        <v>430</v>
      </c>
      <c r="I20" s="4">
        <v>497</v>
      </c>
      <c r="J20" s="4">
        <v>477</v>
      </c>
      <c r="K20" s="4">
        <v>375</v>
      </c>
      <c r="L20" s="4">
        <v>303</v>
      </c>
      <c r="M20" s="4">
        <v>246</v>
      </c>
      <c r="N20" s="4">
        <v>273</v>
      </c>
      <c r="O20" s="5">
        <v>3836</v>
      </c>
      <c r="P20" s="160">
        <v>8.0000000000000002E-3</v>
      </c>
    </row>
    <row r="21" spans="1:16" x14ac:dyDescent="0.3">
      <c r="A21" s="4" t="s">
        <v>148</v>
      </c>
      <c r="B21" s="4" t="s">
        <v>307</v>
      </c>
      <c r="C21" s="4">
        <v>380</v>
      </c>
      <c r="D21" s="4">
        <v>371</v>
      </c>
      <c r="E21" s="4">
        <v>429</v>
      </c>
      <c r="F21" s="4">
        <v>409</v>
      </c>
      <c r="G21" s="4">
        <v>410</v>
      </c>
      <c r="H21" s="4">
        <v>455</v>
      </c>
      <c r="I21" s="4">
        <v>477</v>
      </c>
      <c r="J21" s="4">
        <v>438</v>
      </c>
      <c r="K21" s="4">
        <v>323</v>
      </c>
      <c r="L21" s="4">
        <v>364</v>
      </c>
      <c r="M21" s="4">
        <v>395</v>
      </c>
      <c r="N21" s="4">
        <v>498</v>
      </c>
      <c r="O21" s="5">
        <v>4949</v>
      </c>
      <c r="P21" s="160">
        <v>3.3000000000000002E-2</v>
      </c>
    </row>
    <row r="22" spans="1:16" x14ac:dyDescent="0.3">
      <c r="A22" s="197" t="s">
        <v>306</v>
      </c>
      <c r="B22" s="197" t="s">
        <v>306</v>
      </c>
      <c r="C22" s="197" t="s">
        <v>306</v>
      </c>
      <c r="D22" s="197" t="s">
        <v>306</v>
      </c>
      <c r="E22" s="197" t="s">
        <v>306</v>
      </c>
      <c r="F22" s="197" t="s">
        <v>306</v>
      </c>
      <c r="G22" s="197" t="s">
        <v>306</v>
      </c>
      <c r="H22" s="197" t="s">
        <v>306</v>
      </c>
      <c r="I22" s="197" t="s">
        <v>306</v>
      </c>
      <c r="J22" s="197" t="s">
        <v>306</v>
      </c>
      <c r="K22" s="197" t="s">
        <v>306</v>
      </c>
      <c r="L22" s="197" t="s">
        <v>306</v>
      </c>
      <c r="M22" s="197" t="s">
        <v>306</v>
      </c>
      <c r="N22" s="197" t="s">
        <v>306</v>
      </c>
      <c r="O22" s="197" t="s">
        <v>306</v>
      </c>
      <c r="P22" s="197" t="s">
        <v>306</v>
      </c>
    </row>
    <row r="23" spans="1:16" x14ac:dyDescent="0.3">
      <c r="A23" s="4" t="s">
        <v>219</v>
      </c>
      <c r="B23" s="4" t="s">
        <v>307</v>
      </c>
      <c r="C23" s="5">
        <v>2288</v>
      </c>
      <c r="D23" s="5">
        <v>2326</v>
      </c>
      <c r="E23" s="5">
        <v>2965</v>
      </c>
      <c r="F23" s="5">
        <v>2765</v>
      </c>
      <c r="G23" s="5">
        <v>3147</v>
      </c>
      <c r="H23" s="5">
        <v>3760</v>
      </c>
      <c r="I23" s="5">
        <v>3803</v>
      </c>
      <c r="J23" s="5">
        <v>3346</v>
      </c>
      <c r="K23" s="5">
        <v>2899</v>
      </c>
      <c r="L23" s="5">
        <v>2633</v>
      </c>
      <c r="M23" s="5">
        <v>2501</v>
      </c>
      <c r="N23" s="5">
        <v>2937</v>
      </c>
      <c r="O23" s="5">
        <v>35371</v>
      </c>
      <c r="P23" s="160">
        <v>6.6000000000000003E-2</v>
      </c>
    </row>
    <row r="24" spans="1:1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13">
        <v>35717.731</v>
      </c>
      <c r="P24" s="15" t="s">
        <v>310</v>
      </c>
    </row>
    <row r="25" spans="1:16" x14ac:dyDescent="0.3">
      <c r="A25" s="4" t="s">
        <v>220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 t="s">
        <v>221</v>
      </c>
      <c r="P25" s="4"/>
    </row>
    <row r="26" spans="1:16" x14ac:dyDescent="0.3">
      <c r="A26" s="4" t="s">
        <v>222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221</v>
      </c>
      <c r="L26" s="4"/>
      <c r="M26" s="4"/>
      <c r="N26" s="4"/>
      <c r="O26" s="4"/>
    </row>
    <row r="27" spans="1:16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3">
      <c r="A28" s="4" t="s">
        <v>308</v>
      </c>
      <c r="B28" s="4"/>
      <c r="C28" s="4"/>
      <c r="D28" s="4" t="s">
        <v>221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3">
      <c r="A30" s="4" t="s">
        <v>309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B593-13D0-4C11-AF84-A7F3FB3C73B0}">
  <dimension ref="A1:P26"/>
  <sheetViews>
    <sheetView workbookViewId="0">
      <selection activeCell="A2" sqref="A2"/>
    </sheetView>
  </sheetViews>
  <sheetFormatPr defaultColWidth="8.77734375" defaultRowHeight="14.4" x14ac:dyDescent="0.3"/>
  <cols>
    <col min="2" max="2" width="9.6640625" customWidth="1"/>
    <col min="3" max="14" width="8.77734375" bestFit="1" customWidth="1"/>
    <col min="15" max="15" width="9.5546875" bestFit="1" customWidth="1"/>
    <col min="16" max="16" width="9.77734375" bestFit="1" customWidth="1"/>
  </cols>
  <sheetData>
    <row r="1" spans="1:16" x14ac:dyDescent="0.3">
      <c r="A1" s="179"/>
      <c r="B1" s="179"/>
      <c r="C1" s="179"/>
      <c r="D1" s="179"/>
      <c r="E1" s="179"/>
      <c r="F1" s="179"/>
      <c r="G1" s="179" t="s">
        <v>156</v>
      </c>
      <c r="H1" s="179"/>
      <c r="I1" s="179"/>
      <c r="J1" s="179"/>
      <c r="K1" s="179"/>
      <c r="L1" s="179"/>
      <c r="M1" s="179"/>
      <c r="N1" s="179"/>
      <c r="O1" s="179"/>
      <c r="P1" s="179"/>
    </row>
    <row r="2" spans="1:16" x14ac:dyDescent="0.3">
      <c r="A2" s="179"/>
      <c r="B2" s="179"/>
      <c r="C2" s="179"/>
      <c r="D2" s="179"/>
      <c r="E2" s="179"/>
      <c r="F2" s="179"/>
      <c r="G2" s="179"/>
      <c r="H2" s="179">
        <v>1999</v>
      </c>
      <c r="I2" s="179"/>
      <c r="J2" s="179"/>
      <c r="K2" s="179"/>
      <c r="L2" s="179"/>
      <c r="M2" s="179"/>
      <c r="N2" s="179"/>
      <c r="O2" s="179"/>
      <c r="P2" s="179"/>
    </row>
    <row r="3" spans="1:16" x14ac:dyDescent="0.3">
      <c r="A3" s="17" t="s">
        <v>286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 x14ac:dyDescent="0.3">
      <c r="A4" s="196" t="s">
        <v>283</v>
      </c>
      <c r="B4" s="199">
        <v>38042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7"/>
    </row>
    <row r="5" spans="1:16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7" t="s">
        <v>1</v>
      </c>
      <c r="P5" s="17" t="s">
        <v>287</v>
      </c>
    </row>
    <row r="6" spans="1:16" x14ac:dyDescent="0.3">
      <c r="A6" s="4" t="s">
        <v>5</v>
      </c>
      <c r="B6" s="4"/>
      <c r="C6" s="17" t="s">
        <v>6</v>
      </c>
      <c r="D6" s="17" t="s">
        <v>7</v>
      </c>
      <c r="E6" s="17" t="s">
        <v>8</v>
      </c>
      <c r="F6" s="17" t="s">
        <v>9</v>
      </c>
      <c r="G6" s="17" t="s">
        <v>10</v>
      </c>
      <c r="H6" s="17" t="s">
        <v>11</v>
      </c>
      <c r="I6" s="17" t="s">
        <v>12</v>
      </c>
      <c r="J6" s="17" t="s">
        <v>13</v>
      </c>
      <c r="K6" s="17" t="s">
        <v>14</v>
      </c>
      <c r="L6" s="17" t="s">
        <v>15</v>
      </c>
      <c r="M6" s="17" t="s">
        <v>16</v>
      </c>
      <c r="N6" s="17" t="s">
        <v>17</v>
      </c>
      <c r="O6" s="17" t="s">
        <v>2</v>
      </c>
      <c r="P6" s="17" t="s">
        <v>311</v>
      </c>
    </row>
    <row r="7" spans="1:16" x14ac:dyDescent="0.3">
      <c r="A7" s="197" t="s">
        <v>306</v>
      </c>
      <c r="B7" s="197" t="s">
        <v>306</v>
      </c>
      <c r="C7" s="197" t="s">
        <v>306</v>
      </c>
      <c r="D7" s="197" t="s">
        <v>306</v>
      </c>
      <c r="E7" s="197" t="s">
        <v>306</v>
      </c>
      <c r="F7" s="197" t="s">
        <v>306</v>
      </c>
      <c r="G7" s="197" t="s">
        <v>306</v>
      </c>
      <c r="H7" s="197" t="s">
        <v>306</v>
      </c>
      <c r="I7" s="197" t="s">
        <v>306</v>
      </c>
      <c r="J7" s="197" t="s">
        <v>306</v>
      </c>
      <c r="K7" s="197" t="s">
        <v>306</v>
      </c>
      <c r="L7" s="197" t="s">
        <v>306</v>
      </c>
      <c r="M7" s="197" t="s">
        <v>306</v>
      </c>
      <c r="N7" s="197" t="s">
        <v>306</v>
      </c>
      <c r="O7" s="197" t="s">
        <v>306</v>
      </c>
      <c r="P7" s="197" t="s">
        <v>306</v>
      </c>
    </row>
    <row r="8" spans="1:16" x14ac:dyDescent="0.3">
      <c r="A8" s="4" t="s">
        <v>20</v>
      </c>
      <c r="B8" s="4" t="s">
        <v>307</v>
      </c>
      <c r="C8" s="4">
        <v>639.1</v>
      </c>
      <c r="D8" s="4">
        <v>621</v>
      </c>
      <c r="E8" s="4">
        <v>1029.4000000000001</v>
      </c>
      <c r="F8" s="4">
        <v>930.7</v>
      </c>
      <c r="G8" s="4">
        <v>1149.8</v>
      </c>
      <c r="H8" s="4">
        <v>1320.3</v>
      </c>
      <c r="I8" s="4">
        <v>1245.8</v>
      </c>
      <c r="J8" s="4">
        <v>1103</v>
      </c>
      <c r="K8" s="4">
        <v>1114.5</v>
      </c>
      <c r="L8" s="4">
        <v>939.5</v>
      </c>
      <c r="M8" s="4">
        <v>822.2</v>
      </c>
      <c r="N8" s="4">
        <v>750.5</v>
      </c>
      <c r="O8" s="198">
        <v>11665.8</v>
      </c>
      <c r="P8" s="160">
        <v>6.0999999999999999E-2</v>
      </c>
    </row>
    <row r="9" spans="1:16" x14ac:dyDescent="0.3">
      <c r="A9" s="4" t="s">
        <v>24</v>
      </c>
      <c r="B9" s="4" t="s">
        <v>307</v>
      </c>
      <c r="C9" s="4">
        <v>117.9</v>
      </c>
      <c r="D9" s="4">
        <v>112.9</v>
      </c>
      <c r="E9" s="4">
        <v>145.9</v>
      </c>
      <c r="F9" s="4">
        <v>111.2</v>
      </c>
      <c r="G9" s="4">
        <v>110.7</v>
      </c>
      <c r="H9" s="4">
        <v>139.19999999999999</v>
      </c>
      <c r="I9" s="4">
        <v>165.5</v>
      </c>
      <c r="J9" s="4">
        <v>130</v>
      </c>
      <c r="K9" s="4">
        <v>87.4</v>
      </c>
      <c r="L9" s="4">
        <v>101.9</v>
      </c>
      <c r="M9" s="4">
        <v>124</v>
      </c>
      <c r="N9" s="4">
        <v>148.4</v>
      </c>
      <c r="O9" s="198">
        <v>1466.8</v>
      </c>
      <c r="P9" s="160">
        <v>0.108</v>
      </c>
    </row>
    <row r="10" spans="1:16" x14ac:dyDescent="0.3">
      <c r="A10" s="4" t="s">
        <v>21</v>
      </c>
      <c r="B10" s="4" t="s">
        <v>307</v>
      </c>
      <c r="C10" s="4">
        <v>318.7</v>
      </c>
      <c r="D10" s="4">
        <v>321.60000000000002</v>
      </c>
      <c r="E10" s="4">
        <v>404.3</v>
      </c>
      <c r="F10" s="4">
        <v>381.3</v>
      </c>
      <c r="G10" s="4">
        <v>380.4</v>
      </c>
      <c r="H10" s="4">
        <v>408.8</v>
      </c>
      <c r="I10" s="4">
        <v>491.9</v>
      </c>
      <c r="J10" s="4">
        <v>429.6</v>
      </c>
      <c r="K10" s="4">
        <v>290.3</v>
      </c>
      <c r="L10" s="4">
        <v>323.3</v>
      </c>
      <c r="M10" s="4">
        <v>363.7</v>
      </c>
      <c r="N10" s="4">
        <v>419.6</v>
      </c>
      <c r="O10" s="198">
        <v>4533.5</v>
      </c>
      <c r="P10" s="160">
        <v>8.6999999999999994E-2</v>
      </c>
    </row>
    <row r="11" spans="1:16" x14ac:dyDescent="0.3">
      <c r="A11" s="4" t="s">
        <v>23</v>
      </c>
      <c r="B11" s="4" t="s">
        <v>307</v>
      </c>
      <c r="C11" s="4">
        <v>155.30000000000001</v>
      </c>
      <c r="D11" s="4">
        <v>141.30000000000001</v>
      </c>
      <c r="E11" s="4">
        <v>147.6</v>
      </c>
      <c r="F11" s="4">
        <v>124.7</v>
      </c>
      <c r="G11" s="4">
        <v>134.6</v>
      </c>
      <c r="H11" s="4">
        <v>163.69999999999999</v>
      </c>
      <c r="I11" s="4">
        <v>190.1</v>
      </c>
      <c r="J11" s="4">
        <v>168</v>
      </c>
      <c r="K11" s="4">
        <v>127.3</v>
      </c>
      <c r="L11" s="4">
        <v>134.80000000000001</v>
      </c>
      <c r="M11" s="4">
        <v>147</v>
      </c>
      <c r="N11" s="4">
        <v>178.4</v>
      </c>
      <c r="O11" s="198">
        <v>1812.8</v>
      </c>
      <c r="P11" s="214">
        <v>-6.0000000000000001E-3</v>
      </c>
    </row>
    <row r="12" spans="1:16" x14ac:dyDescent="0.3">
      <c r="A12" s="4" t="s">
        <v>27</v>
      </c>
      <c r="B12" s="4" t="s">
        <v>307</v>
      </c>
      <c r="C12" s="4">
        <v>16.3</v>
      </c>
      <c r="D12" s="4">
        <v>14.3</v>
      </c>
      <c r="E12" s="4">
        <v>18.7</v>
      </c>
      <c r="F12" s="4">
        <v>14.3</v>
      </c>
      <c r="G12" s="4">
        <v>16.5</v>
      </c>
      <c r="H12" s="4">
        <v>19</v>
      </c>
      <c r="I12" s="4">
        <v>20.100000000000001</v>
      </c>
      <c r="J12" s="4">
        <v>17</v>
      </c>
      <c r="K12" s="4">
        <v>16.600000000000001</v>
      </c>
      <c r="L12" s="4">
        <v>17.2</v>
      </c>
      <c r="M12" s="4">
        <v>16.7</v>
      </c>
      <c r="N12" s="4">
        <v>18.3</v>
      </c>
      <c r="O12" s="4">
        <v>205</v>
      </c>
      <c r="P12" s="160">
        <v>4.4999999999999998E-2</v>
      </c>
    </row>
    <row r="13" spans="1:16" x14ac:dyDescent="0.3">
      <c r="A13" s="4" t="s">
        <v>26</v>
      </c>
      <c r="B13" s="4" t="s">
        <v>307</v>
      </c>
      <c r="C13" s="4">
        <v>27.6</v>
      </c>
      <c r="D13" s="4">
        <v>25.2</v>
      </c>
      <c r="E13" s="4">
        <v>36.1</v>
      </c>
      <c r="F13" s="4">
        <v>28.7</v>
      </c>
      <c r="G13" s="4">
        <v>32.1</v>
      </c>
      <c r="H13" s="4">
        <v>46.1</v>
      </c>
      <c r="I13" s="4">
        <v>50.8</v>
      </c>
      <c r="J13" s="4">
        <v>57.4</v>
      </c>
      <c r="K13" s="4">
        <v>33.700000000000003</v>
      </c>
      <c r="L13" s="4">
        <v>36.9</v>
      </c>
      <c r="M13" s="4">
        <v>38.700000000000003</v>
      </c>
      <c r="N13" s="4">
        <v>31.8</v>
      </c>
      <c r="O13" s="4">
        <v>444.9</v>
      </c>
      <c r="P13" s="160">
        <v>2.9000000000000001E-2</v>
      </c>
    </row>
    <row r="14" spans="1:16" x14ac:dyDescent="0.3">
      <c r="A14" s="4" t="s">
        <v>22</v>
      </c>
      <c r="B14" s="4" t="s">
        <v>307</v>
      </c>
      <c r="C14" s="4">
        <v>293.60000000000002</v>
      </c>
      <c r="D14" s="4">
        <v>252.5</v>
      </c>
      <c r="E14" s="4">
        <v>326.2</v>
      </c>
      <c r="F14" s="4">
        <v>285.2</v>
      </c>
      <c r="G14" s="4">
        <v>318.39999999999998</v>
      </c>
      <c r="H14" s="4">
        <v>341.3</v>
      </c>
      <c r="I14" s="4">
        <v>326.3</v>
      </c>
      <c r="J14" s="4">
        <v>310.60000000000002</v>
      </c>
      <c r="K14" s="4">
        <v>277.8</v>
      </c>
      <c r="L14" s="4">
        <v>318.39999999999998</v>
      </c>
      <c r="M14" s="4">
        <v>297.60000000000002</v>
      </c>
      <c r="N14" s="4">
        <v>287.7</v>
      </c>
      <c r="O14" s="198">
        <v>3635.6</v>
      </c>
      <c r="P14" s="160">
        <v>5.0999999999999997E-2</v>
      </c>
    </row>
    <row r="15" spans="1:16" x14ac:dyDescent="0.3">
      <c r="A15" s="4" t="s">
        <v>25</v>
      </c>
      <c r="B15" s="4" t="s">
        <v>307</v>
      </c>
      <c r="C15" s="4">
        <v>70.7</v>
      </c>
      <c r="D15" s="4">
        <v>68.599999999999994</v>
      </c>
      <c r="E15" s="4">
        <v>68.099999999999994</v>
      </c>
      <c r="F15" s="4">
        <v>56.8</v>
      </c>
      <c r="G15" s="4">
        <v>54.2</v>
      </c>
      <c r="H15" s="4">
        <v>68.2</v>
      </c>
      <c r="I15" s="4">
        <v>78.2</v>
      </c>
      <c r="J15" s="4">
        <v>62.8</v>
      </c>
      <c r="K15" s="4">
        <v>61.6</v>
      </c>
      <c r="L15" s="4">
        <v>76.900000000000006</v>
      </c>
      <c r="M15" s="4">
        <v>70</v>
      </c>
      <c r="N15" s="4">
        <v>78.5</v>
      </c>
      <c r="O15" s="4">
        <v>814.6</v>
      </c>
      <c r="P15" s="160">
        <v>0.22</v>
      </c>
    </row>
    <row r="16" spans="1:16" x14ac:dyDescent="0.3">
      <c r="A16" s="197" t="s">
        <v>306</v>
      </c>
      <c r="B16" s="197" t="s">
        <v>306</v>
      </c>
      <c r="C16" s="197" t="s">
        <v>306</v>
      </c>
      <c r="D16" s="197" t="s">
        <v>306</v>
      </c>
      <c r="E16" s="197" t="s">
        <v>306</v>
      </c>
      <c r="F16" s="197" t="s">
        <v>306</v>
      </c>
      <c r="G16" s="197" t="s">
        <v>306</v>
      </c>
      <c r="H16" s="197" t="s">
        <v>306</v>
      </c>
      <c r="I16" s="197" t="s">
        <v>306</v>
      </c>
      <c r="J16" s="197" t="s">
        <v>306</v>
      </c>
      <c r="K16" s="197" t="s">
        <v>306</v>
      </c>
      <c r="L16" s="197" t="s">
        <v>306</v>
      </c>
      <c r="M16" s="197" t="s">
        <v>306</v>
      </c>
      <c r="N16" s="197" t="s">
        <v>306</v>
      </c>
      <c r="O16" s="197" t="s">
        <v>306</v>
      </c>
      <c r="P16" s="197" t="s">
        <v>306</v>
      </c>
    </row>
    <row r="17" spans="1:16" x14ac:dyDescent="0.3">
      <c r="A17" s="4" t="s">
        <v>218</v>
      </c>
      <c r="B17" s="4" t="s">
        <v>307</v>
      </c>
      <c r="C17" s="198">
        <v>1639.2</v>
      </c>
      <c r="D17" s="198">
        <v>1557.4</v>
      </c>
      <c r="E17" s="198">
        <v>2176.3000000000002</v>
      </c>
      <c r="F17" s="198">
        <v>1932.9</v>
      </c>
      <c r="G17" s="198">
        <v>2196.6999999999998</v>
      </c>
      <c r="H17" s="198">
        <v>2506.6</v>
      </c>
      <c r="I17" s="198">
        <v>2568.6999999999998</v>
      </c>
      <c r="J17" s="198">
        <v>2278.4</v>
      </c>
      <c r="K17" s="198">
        <v>2009.2</v>
      </c>
      <c r="L17" s="198">
        <v>1948.9</v>
      </c>
      <c r="M17" s="198">
        <v>1879.9</v>
      </c>
      <c r="N17" s="198">
        <v>1913.2</v>
      </c>
      <c r="O17" s="198">
        <v>24579.1</v>
      </c>
      <c r="P17" s="160">
        <v>6.5000000000000002E-2</v>
      </c>
    </row>
    <row r="18" spans="1:16" x14ac:dyDescent="0.3">
      <c r="A18" s="197" t="s">
        <v>306</v>
      </c>
      <c r="B18" s="197" t="s">
        <v>306</v>
      </c>
      <c r="C18" s="197" t="s">
        <v>306</v>
      </c>
      <c r="D18" s="197" t="s">
        <v>306</v>
      </c>
      <c r="E18" s="197" t="s">
        <v>306</v>
      </c>
      <c r="F18" s="197" t="s">
        <v>306</v>
      </c>
      <c r="G18" s="197" t="s">
        <v>306</v>
      </c>
      <c r="H18" s="197" t="s">
        <v>306</v>
      </c>
      <c r="I18" s="197" t="s">
        <v>306</v>
      </c>
      <c r="J18" s="197" t="s">
        <v>306</v>
      </c>
      <c r="K18" s="197" t="s">
        <v>306</v>
      </c>
      <c r="L18" s="197" t="s">
        <v>306</v>
      </c>
      <c r="M18" s="197" t="s">
        <v>306</v>
      </c>
      <c r="N18" s="197" t="s">
        <v>306</v>
      </c>
      <c r="O18" s="197" t="s">
        <v>306</v>
      </c>
      <c r="P18" s="197" t="s">
        <v>306</v>
      </c>
    </row>
    <row r="19" spans="1:16" x14ac:dyDescent="0.3">
      <c r="A19" s="4" t="s">
        <v>159</v>
      </c>
      <c r="B19" s="4" t="s">
        <v>307</v>
      </c>
      <c r="C19" s="4">
        <v>196.7</v>
      </c>
      <c r="D19" s="4">
        <v>220</v>
      </c>
      <c r="E19" s="4">
        <v>252</v>
      </c>
      <c r="F19" s="4">
        <v>247</v>
      </c>
      <c r="G19" s="4">
        <v>309</v>
      </c>
      <c r="H19" s="4">
        <v>406</v>
      </c>
      <c r="I19" s="4">
        <v>499</v>
      </c>
      <c r="J19" s="4">
        <v>443</v>
      </c>
      <c r="K19" s="4">
        <v>361</v>
      </c>
      <c r="L19" s="4">
        <v>306</v>
      </c>
      <c r="M19" s="4">
        <v>238</v>
      </c>
      <c r="N19" s="4">
        <v>284</v>
      </c>
      <c r="O19" s="198">
        <v>3806.7</v>
      </c>
      <c r="P19" s="160">
        <v>5.0999999999999997E-2</v>
      </c>
    </row>
    <row r="20" spans="1:16" x14ac:dyDescent="0.3">
      <c r="A20" s="4" t="s">
        <v>148</v>
      </c>
      <c r="B20" s="4" t="s">
        <v>307</v>
      </c>
      <c r="C20" s="4">
        <v>365.8</v>
      </c>
      <c r="D20" s="4">
        <v>369</v>
      </c>
      <c r="E20" s="4">
        <v>421</v>
      </c>
      <c r="F20" s="4">
        <v>383.3</v>
      </c>
      <c r="G20" s="4">
        <v>386.6</v>
      </c>
      <c r="H20" s="4">
        <v>427</v>
      </c>
      <c r="I20" s="4">
        <v>452.6</v>
      </c>
      <c r="J20" s="4">
        <v>412.9</v>
      </c>
      <c r="K20" s="4">
        <v>304.7</v>
      </c>
      <c r="L20" s="4">
        <v>380.3</v>
      </c>
      <c r="M20" s="4">
        <v>420.7</v>
      </c>
      <c r="N20" s="4">
        <v>464.7</v>
      </c>
      <c r="O20" s="198">
        <v>4788.6000000000004</v>
      </c>
      <c r="P20" s="160">
        <v>7.8E-2</v>
      </c>
    </row>
    <row r="21" spans="1:16" x14ac:dyDescent="0.3">
      <c r="A21" s="197" t="s">
        <v>306</v>
      </c>
      <c r="B21" s="197" t="s">
        <v>306</v>
      </c>
      <c r="C21" s="197" t="s">
        <v>306</v>
      </c>
      <c r="D21" s="197" t="s">
        <v>306</v>
      </c>
      <c r="E21" s="197" t="s">
        <v>306</v>
      </c>
      <c r="F21" s="197" t="s">
        <v>306</v>
      </c>
      <c r="G21" s="197" t="s">
        <v>306</v>
      </c>
      <c r="H21" s="197" t="s">
        <v>306</v>
      </c>
      <c r="I21" s="197" t="s">
        <v>306</v>
      </c>
      <c r="J21" s="197" t="s">
        <v>306</v>
      </c>
      <c r="K21" s="197" t="s">
        <v>306</v>
      </c>
      <c r="L21" s="197" t="s">
        <v>306</v>
      </c>
      <c r="M21" s="197" t="s">
        <v>306</v>
      </c>
      <c r="N21" s="197" t="s">
        <v>306</v>
      </c>
      <c r="O21" s="197" t="s">
        <v>306</v>
      </c>
      <c r="P21" s="197" t="s">
        <v>306</v>
      </c>
    </row>
    <row r="22" spans="1:16" x14ac:dyDescent="0.3">
      <c r="A22" s="4" t="s">
        <v>219</v>
      </c>
      <c r="B22" s="4" t="s">
        <v>307</v>
      </c>
      <c r="C22" s="198">
        <v>2202.8000000000002</v>
      </c>
      <c r="D22" s="198">
        <v>2147.6</v>
      </c>
      <c r="E22" s="198">
        <v>2850.4</v>
      </c>
      <c r="F22" s="198">
        <v>2575</v>
      </c>
      <c r="G22" s="198">
        <v>2907</v>
      </c>
      <c r="H22" s="198">
        <v>3357.7</v>
      </c>
      <c r="I22" s="198">
        <v>3517.7</v>
      </c>
      <c r="J22" s="198">
        <v>3132</v>
      </c>
      <c r="K22" s="198">
        <v>2673.3</v>
      </c>
      <c r="L22" s="198">
        <v>2636.5</v>
      </c>
      <c r="M22" s="198">
        <v>2539.5</v>
      </c>
      <c r="N22" s="198">
        <v>2663.2</v>
      </c>
      <c r="O22" s="198">
        <v>33174.400000000001</v>
      </c>
      <c r="P22" s="160">
        <v>6.6000000000000003E-2</v>
      </c>
    </row>
    <row r="23" spans="1:16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3">
      <c r="A24" s="4" t="s">
        <v>220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 t="s">
        <v>221</v>
      </c>
      <c r="P24" s="4"/>
    </row>
    <row r="25" spans="1:16" x14ac:dyDescent="0.3">
      <c r="A25" s="4" t="s">
        <v>222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221</v>
      </c>
      <c r="L25" s="4"/>
      <c r="M25" s="4"/>
      <c r="N25" s="4"/>
      <c r="O25" s="4"/>
    </row>
    <row r="26" spans="1:16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0BCB-094A-44A0-A2A8-51E6402B4207}">
  <dimension ref="A1:O22"/>
  <sheetViews>
    <sheetView workbookViewId="0">
      <selection activeCell="O11" sqref="O11"/>
    </sheetView>
  </sheetViews>
  <sheetFormatPr defaultRowHeight="14.4" x14ac:dyDescent="0.3"/>
  <sheetData>
    <row r="1" spans="1:15" x14ac:dyDescent="0.3">
      <c r="A1" s="32"/>
      <c r="B1" s="32"/>
      <c r="C1" s="32"/>
      <c r="D1" s="32"/>
      <c r="E1" s="32"/>
      <c r="F1" s="32" t="s">
        <v>156</v>
      </c>
      <c r="G1" s="32"/>
      <c r="H1" s="32"/>
      <c r="I1" s="32"/>
      <c r="J1" s="32"/>
      <c r="K1" s="32"/>
      <c r="L1" s="32"/>
      <c r="M1" s="32"/>
      <c r="N1" s="32"/>
      <c r="O1" s="32"/>
    </row>
    <row r="2" spans="1:15" x14ac:dyDescent="0.3">
      <c r="A2" s="32"/>
      <c r="B2" s="32"/>
      <c r="C2" s="32"/>
      <c r="D2" s="32"/>
      <c r="E2" s="32"/>
      <c r="F2" s="32"/>
      <c r="G2" s="32"/>
      <c r="H2" s="49">
        <v>1998</v>
      </c>
      <c r="I2" s="32"/>
      <c r="J2" s="32" t="s">
        <v>286</v>
      </c>
      <c r="K2" s="32"/>
      <c r="L2" s="32"/>
      <c r="M2" s="32"/>
      <c r="N2" s="32"/>
      <c r="O2" s="32"/>
    </row>
    <row r="3" spans="1:15" x14ac:dyDescent="0.3">
      <c r="A3" t="s">
        <v>293</v>
      </c>
    </row>
    <row r="5" spans="1:15" x14ac:dyDescent="0.3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2</v>
      </c>
      <c r="O5" t="s">
        <v>288</v>
      </c>
    </row>
    <row r="6" spans="1:15" x14ac:dyDescent="0.3">
      <c r="A6" t="s">
        <v>20</v>
      </c>
      <c r="B6">
        <v>629.79999999999995</v>
      </c>
      <c r="C6">
        <v>588.6</v>
      </c>
      <c r="D6">
        <v>893.1</v>
      </c>
      <c r="E6">
        <v>846.6</v>
      </c>
      <c r="F6">
        <v>1100.5999999999999</v>
      </c>
      <c r="G6">
        <v>1284.3</v>
      </c>
      <c r="H6">
        <v>1203.4000000000001</v>
      </c>
      <c r="I6">
        <v>1033</v>
      </c>
      <c r="J6">
        <v>1076.8</v>
      </c>
      <c r="K6">
        <v>883.5</v>
      </c>
      <c r="L6">
        <v>710.9</v>
      </c>
      <c r="M6">
        <v>744.9</v>
      </c>
      <c r="N6" s="195">
        <v>10995.4</v>
      </c>
      <c r="O6" s="66">
        <v>8.8999999999999996E-2</v>
      </c>
    </row>
    <row r="7" spans="1:15" x14ac:dyDescent="0.3">
      <c r="A7" t="s">
        <v>24</v>
      </c>
      <c r="B7">
        <v>100.3</v>
      </c>
      <c r="C7">
        <v>99.1</v>
      </c>
      <c r="D7">
        <v>112.9</v>
      </c>
      <c r="E7">
        <v>106.3</v>
      </c>
      <c r="F7">
        <v>101.4</v>
      </c>
      <c r="G7">
        <v>126.1</v>
      </c>
      <c r="H7">
        <v>139.80000000000001</v>
      </c>
      <c r="I7">
        <v>119.2</v>
      </c>
      <c r="J7">
        <v>75.400000000000006</v>
      </c>
      <c r="K7">
        <v>88.2</v>
      </c>
      <c r="L7">
        <v>100.7</v>
      </c>
      <c r="M7">
        <v>154.4</v>
      </c>
      <c r="N7" s="195">
        <v>1323.8</v>
      </c>
      <c r="O7" s="66">
        <v>0.19900000000000001</v>
      </c>
    </row>
    <row r="8" spans="1:15" x14ac:dyDescent="0.3">
      <c r="A8" t="s">
        <v>21</v>
      </c>
      <c r="B8">
        <v>320.39999999999998</v>
      </c>
      <c r="C8">
        <v>318.5</v>
      </c>
      <c r="D8">
        <v>346.9</v>
      </c>
      <c r="E8">
        <v>371.4</v>
      </c>
      <c r="F8">
        <v>346.5</v>
      </c>
      <c r="G8">
        <v>373.9</v>
      </c>
      <c r="H8">
        <v>434.4</v>
      </c>
      <c r="I8">
        <v>400.8</v>
      </c>
      <c r="J8">
        <v>261</v>
      </c>
      <c r="K8">
        <v>292.39999999999998</v>
      </c>
      <c r="L8">
        <v>315</v>
      </c>
      <c r="M8">
        <v>389.3</v>
      </c>
      <c r="N8" s="195">
        <v>4170.3999999999996</v>
      </c>
      <c r="O8" s="66">
        <v>1.4999999999999999E-2</v>
      </c>
    </row>
    <row r="9" spans="1:15" x14ac:dyDescent="0.3">
      <c r="A9" t="s">
        <v>23</v>
      </c>
      <c r="B9">
        <v>147.80000000000001</v>
      </c>
      <c r="C9">
        <v>146.30000000000001</v>
      </c>
      <c r="D9">
        <v>144.19999999999999</v>
      </c>
      <c r="E9">
        <v>126.5</v>
      </c>
      <c r="F9">
        <v>136.6</v>
      </c>
      <c r="G9">
        <v>161.1</v>
      </c>
      <c r="H9">
        <v>184.6</v>
      </c>
      <c r="I9">
        <v>168.5</v>
      </c>
      <c r="J9">
        <v>127.2</v>
      </c>
      <c r="K9">
        <v>135.1</v>
      </c>
      <c r="L9">
        <v>143.6</v>
      </c>
      <c r="M9">
        <v>202.8</v>
      </c>
      <c r="N9" s="195">
        <v>1824.2</v>
      </c>
      <c r="O9" s="66">
        <v>8.5000000000000006E-2</v>
      </c>
    </row>
    <row r="10" spans="1:15" x14ac:dyDescent="0.3">
      <c r="A10" t="s">
        <v>27</v>
      </c>
      <c r="B10">
        <v>13.4</v>
      </c>
      <c r="C10">
        <v>13.7</v>
      </c>
      <c r="D10">
        <v>16.899999999999999</v>
      </c>
      <c r="E10">
        <v>14.1</v>
      </c>
      <c r="F10">
        <v>15.8</v>
      </c>
      <c r="G10">
        <v>19.5</v>
      </c>
      <c r="H10">
        <v>22.8</v>
      </c>
      <c r="I10">
        <v>17.8</v>
      </c>
      <c r="J10">
        <v>14.7</v>
      </c>
      <c r="K10">
        <v>14.8</v>
      </c>
      <c r="L10">
        <v>13.4</v>
      </c>
      <c r="M10">
        <v>19.3</v>
      </c>
      <c r="N10">
        <v>196.2</v>
      </c>
      <c r="O10" s="66">
        <v>0.10299999999999999</v>
      </c>
    </row>
    <row r="11" spans="1:15" x14ac:dyDescent="0.3">
      <c r="A11" t="s">
        <v>26</v>
      </c>
      <c r="B11">
        <v>28.3</v>
      </c>
      <c r="C11">
        <v>23.6</v>
      </c>
      <c r="D11">
        <v>29.4</v>
      </c>
      <c r="E11">
        <v>36.9</v>
      </c>
      <c r="F11">
        <v>33.9</v>
      </c>
      <c r="G11">
        <v>48.1</v>
      </c>
      <c r="H11">
        <v>47.6</v>
      </c>
      <c r="I11">
        <v>53.2</v>
      </c>
      <c r="J11">
        <v>35.299999999999997</v>
      </c>
      <c r="K11">
        <v>36</v>
      </c>
      <c r="L11">
        <v>28.2</v>
      </c>
      <c r="M11">
        <v>31.7</v>
      </c>
      <c r="N11">
        <v>432.2</v>
      </c>
      <c r="O11" s="214">
        <v>-3.9E-2</v>
      </c>
    </row>
    <row r="12" spans="1:15" x14ac:dyDescent="0.3">
      <c r="A12" t="s">
        <v>22</v>
      </c>
      <c r="B12">
        <v>314.3</v>
      </c>
      <c r="C12">
        <v>246.8</v>
      </c>
      <c r="D12">
        <v>288.39999999999998</v>
      </c>
      <c r="E12">
        <v>281.10000000000002</v>
      </c>
      <c r="F12">
        <v>301.3</v>
      </c>
      <c r="G12">
        <v>309.8</v>
      </c>
      <c r="H12">
        <v>295.2</v>
      </c>
      <c r="I12">
        <v>281.8</v>
      </c>
      <c r="J12">
        <v>257.2</v>
      </c>
      <c r="K12">
        <v>291</v>
      </c>
      <c r="L12">
        <v>274.39999999999998</v>
      </c>
      <c r="M12">
        <v>318.3</v>
      </c>
      <c r="N12" s="195">
        <v>3459.5</v>
      </c>
      <c r="O12" s="66">
        <v>1.7999999999999999E-2</v>
      </c>
    </row>
    <row r="13" spans="1:15" x14ac:dyDescent="0.3">
      <c r="A13" t="s">
        <v>25</v>
      </c>
      <c r="B13">
        <v>58.1</v>
      </c>
      <c r="C13">
        <v>55.8</v>
      </c>
      <c r="D13">
        <v>53.2</v>
      </c>
      <c r="E13">
        <v>50.8</v>
      </c>
      <c r="F13">
        <v>44.1</v>
      </c>
      <c r="G13">
        <v>54.3</v>
      </c>
      <c r="H13">
        <v>63.6</v>
      </c>
      <c r="I13">
        <v>51.4</v>
      </c>
      <c r="J13">
        <v>47.8</v>
      </c>
      <c r="K13">
        <v>65.400000000000006</v>
      </c>
      <c r="L13">
        <v>55</v>
      </c>
      <c r="M13">
        <v>68.099999999999994</v>
      </c>
      <c r="N13">
        <v>667.6</v>
      </c>
      <c r="O13" s="66">
        <v>8.7999999999999995E-2</v>
      </c>
    </row>
    <row r="14" spans="1:15" x14ac:dyDescent="0.3">
      <c r="A14" t="s">
        <v>218</v>
      </c>
      <c r="B14" s="195">
        <v>1612.4</v>
      </c>
      <c r="C14" s="195">
        <v>1492.4</v>
      </c>
      <c r="D14" s="195">
        <v>1885</v>
      </c>
      <c r="E14" s="195">
        <v>1833.7</v>
      </c>
      <c r="F14" s="195">
        <v>2080.1999999999998</v>
      </c>
      <c r="G14" s="195">
        <v>2377.1</v>
      </c>
      <c r="H14" s="195">
        <v>2391.4</v>
      </c>
      <c r="I14" s="195">
        <v>2125.6999999999998</v>
      </c>
      <c r="J14" s="195">
        <v>1895.4</v>
      </c>
      <c r="K14" s="195">
        <v>1806.3</v>
      </c>
      <c r="L14" s="195">
        <v>1641.1</v>
      </c>
      <c r="M14" s="195">
        <v>1928.6</v>
      </c>
      <c r="N14" s="195">
        <v>23069.200000000001</v>
      </c>
      <c r="O14" s="66">
        <v>6.6000000000000003E-2</v>
      </c>
    </row>
    <row r="15" spans="1:15" x14ac:dyDescent="0.3">
      <c r="A15" t="s">
        <v>159</v>
      </c>
      <c r="B15">
        <v>172.1</v>
      </c>
      <c r="C15">
        <v>190</v>
      </c>
      <c r="D15">
        <v>215.2</v>
      </c>
      <c r="E15">
        <v>232.3</v>
      </c>
      <c r="F15">
        <v>305.39999999999998</v>
      </c>
      <c r="G15">
        <v>420.6</v>
      </c>
      <c r="H15">
        <v>484.9</v>
      </c>
      <c r="I15">
        <v>455.9</v>
      </c>
      <c r="J15">
        <v>323.60000000000002</v>
      </c>
      <c r="K15">
        <v>320.7</v>
      </c>
      <c r="L15">
        <v>233.1</v>
      </c>
      <c r="M15">
        <v>269</v>
      </c>
      <c r="N15" s="195">
        <v>3622.8</v>
      </c>
      <c r="O15" s="66">
        <v>0.13500000000000001</v>
      </c>
    </row>
    <row r="16" spans="1:15" x14ac:dyDescent="0.3">
      <c r="A16" t="s">
        <v>148</v>
      </c>
      <c r="B16">
        <v>353</v>
      </c>
      <c r="C16">
        <v>336.6</v>
      </c>
      <c r="D16">
        <v>370.2</v>
      </c>
      <c r="E16">
        <v>381.1</v>
      </c>
      <c r="F16">
        <v>371.4</v>
      </c>
      <c r="G16">
        <v>398.4</v>
      </c>
      <c r="H16">
        <v>425.8</v>
      </c>
      <c r="I16">
        <v>389.7</v>
      </c>
      <c r="J16">
        <v>271</v>
      </c>
      <c r="K16">
        <v>334.6</v>
      </c>
      <c r="L16">
        <v>377.7</v>
      </c>
      <c r="M16">
        <v>433.1</v>
      </c>
      <c r="N16" s="195">
        <v>4442.6000000000004</v>
      </c>
      <c r="O16" s="66">
        <v>2.5000000000000001E-2</v>
      </c>
    </row>
    <row r="17" spans="1:15" x14ac:dyDescent="0.3">
      <c r="A17" t="s">
        <v>219</v>
      </c>
      <c r="B17" s="195">
        <v>2137.5</v>
      </c>
      <c r="C17" s="195">
        <v>2019</v>
      </c>
      <c r="D17" s="195">
        <v>2470.4</v>
      </c>
      <c r="E17" s="195">
        <v>2447.1</v>
      </c>
      <c r="F17" s="195">
        <v>2757</v>
      </c>
      <c r="G17" s="195">
        <v>3196.1</v>
      </c>
      <c r="H17" s="195">
        <v>3302.1</v>
      </c>
      <c r="I17" s="195">
        <v>2971.3</v>
      </c>
      <c r="J17" s="195">
        <v>2490</v>
      </c>
      <c r="K17" s="195">
        <v>2461.6</v>
      </c>
      <c r="L17" s="195">
        <v>2251.9</v>
      </c>
      <c r="M17" s="195">
        <v>2630.7</v>
      </c>
      <c r="N17" s="195">
        <v>31134.6</v>
      </c>
      <c r="O17" s="66">
        <v>6.8000000000000005E-2</v>
      </c>
    </row>
    <row r="19" spans="1:15" x14ac:dyDescent="0.3">
      <c r="A19" t="s">
        <v>289</v>
      </c>
      <c r="N19" t="s">
        <v>221</v>
      </c>
    </row>
    <row r="20" spans="1:15" x14ac:dyDescent="0.3">
      <c r="A20" t="s">
        <v>290</v>
      </c>
      <c r="J20" t="s">
        <v>221</v>
      </c>
    </row>
    <row r="21" spans="1:15" x14ac:dyDescent="0.3">
      <c r="A21" t="s">
        <v>291</v>
      </c>
    </row>
    <row r="22" spans="1:15" x14ac:dyDescent="0.3">
      <c r="A22" t="s">
        <v>292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98D2-3A0E-4ACC-8097-D6D65E0B07AC}">
  <dimension ref="A1:O24"/>
  <sheetViews>
    <sheetView workbookViewId="0">
      <selection activeCell="Q4" sqref="Q4"/>
    </sheetView>
  </sheetViews>
  <sheetFormatPr defaultRowHeight="14.4" x14ac:dyDescent="0.3"/>
  <sheetData>
    <row r="1" spans="1:15" x14ac:dyDescent="0.3">
      <c r="A1" s="32"/>
      <c r="B1" s="32"/>
      <c r="C1" s="32"/>
      <c r="D1" s="32"/>
      <c r="E1" s="32"/>
      <c r="F1" s="32" t="s">
        <v>156</v>
      </c>
      <c r="G1" s="32"/>
      <c r="H1" s="32"/>
      <c r="I1" s="32"/>
      <c r="J1" s="32"/>
      <c r="K1" s="32"/>
      <c r="L1" s="32"/>
      <c r="M1" s="32"/>
      <c r="N1" s="32"/>
      <c r="O1" s="32"/>
    </row>
    <row r="2" spans="1:15" x14ac:dyDescent="0.3">
      <c r="A2" s="32"/>
      <c r="B2" s="32"/>
      <c r="C2" s="32"/>
      <c r="D2" s="32"/>
      <c r="E2" s="32"/>
      <c r="F2" s="32"/>
      <c r="G2" s="32"/>
      <c r="H2" s="49">
        <v>1997</v>
      </c>
      <c r="I2" s="32" t="s">
        <v>48</v>
      </c>
      <c r="J2" s="32"/>
      <c r="K2" s="32"/>
      <c r="L2" s="32"/>
      <c r="M2" s="32"/>
      <c r="N2" s="32"/>
      <c r="O2" s="32"/>
    </row>
    <row r="3" spans="1:15" x14ac:dyDescent="0.3">
      <c r="A3" t="s">
        <v>301</v>
      </c>
      <c r="H3" t="s">
        <v>294</v>
      </c>
      <c r="N3" t="s">
        <v>295</v>
      </c>
    </row>
    <row r="4" spans="1:15" x14ac:dyDescent="0.3">
      <c r="N4" t="s">
        <v>1</v>
      </c>
      <c r="O4" t="s">
        <v>287</v>
      </c>
    </row>
    <row r="5" spans="1:15" x14ac:dyDescent="0.3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2</v>
      </c>
      <c r="O5" t="s">
        <v>296</v>
      </c>
    </row>
    <row r="6" spans="1:15" x14ac:dyDescent="0.3">
      <c r="A6" t="s">
        <v>20</v>
      </c>
      <c r="B6">
        <v>576.79999999999995</v>
      </c>
      <c r="C6">
        <v>535.4</v>
      </c>
      <c r="D6">
        <v>762.1</v>
      </c>
      <c r="E6">
        <v>746.4</v>
      </c>
      <c r="F6">
        <v>1025.3</v>
      </c>
      <c r="G6">
        <v>1176.7</v>
      </c>
      <c r="H6">
        <v>1087.3</v>
      </c>
      <c r="I6">
        <v>990.4</v>
      </c>
      <c r="J6">
        <v>1021.2</v>
      </c>
      <c r="K6">
        <v>801.7</v>
      </c>
      <c r="L6">
        <v>679.4</v>
      </c>
      <c r="M6">
        <v>696.7</v>
      </c>
      <c r="N6" s="195">
        <v>10099.5</v>
      </c>
      <c r="O6" s="66">
        <v>0.129</v>
      </c>
    </row>
    <row r="7" spans="1:15" x14ac:dyDescent="0.3">
      <c r="A7" t="s">
        <v>24</v>
      </c>
      <c r="B7">
        <v>95.6</v>
      </c>
      <c r="C7">
        <v>86.7</v>
      </c>
      <c r="D7">
        <v>106.9</v>
      </c>
      <c r="E7">
        <v>74</v>
      </c>
      <c r="F7">
        <v>79.5</v>
      </c>
      <c r="G7">
        <v>101.5</v>
      </c>
      <c r="H7">
        <v>112.9</v>
      </c>
      <c r="I7">
        <v>95.6</v>
      </c>
      <c r="J7">
        <v>66.5</v>
      </c>
      <c r="K7">
        <v>71.900000000000006</v>
      </c>
      <c r="L7">
        <v>78.7</v>
      </c>
      <c r="M7">
        <v>124.5</v>
      </c>
      <c r="N7" s="195">
        <v>1104</v>
      </c>
      <c r="O7" s="66">
        <v>5.6000000000000001E-2</v>
      </c>
    </row>
    <row r="8" spans="1:15" x14ac:dyDescent="0.3">
      <c r="A8" t="s">
        <v>21</v>
      </c>
      <c r="B8">
        <v>314.5</v>
      </c>
      <c r="C8">
        <v>312.60000000000002</v>
      </c>
      <c r="D8">
        <v>377</v>
      </c>
      <c r="E8">
        <v>339.8</v>
      </c>
      <c r="F8">
        <v>334.2</v>
      </c>
      <c r="G8">
        <v>355.1</v>
      </c>
      <c r="H8">
        <v>424.8</v>
      </c>
      <c r="I8">
        <v>394.2</v>
      </c>
      <c r="J8">
        <v>258.3</v>
      </c>
      <c r="K8">
        <v>289.5</v>
      </c>
      <c r="L8">
        <v>321.60000000000002</v>
      </c>
      <c r="M8">
        <v>386.5</v>
      </c>
      <c r="N8" s="195">
        <v>4108.1000000000004</v>
      </c>
      <c r="O8" s="66">
        <v>2.1999999999999999E-2</v>
      </c>
    </row>
    <row r="9" spans="1:15" x14ac:dyDescent="0.3">
      <c r="A9" t="s">
        <v>23</v>
      </c>
      <c r="B9">
        <v>138.1</v>
      </c>
      <c r="C9">
        <v>122.3</v>
      </c>
      <c r="D9">
        <v>131.4</v>
      </c>
      <c r="E9">
        <v>109.5</v>
      </c>
      <c r="F9">
        <v>117.2</v>
      </c>
      <c r="G9">
        <v>149.30000000000001</v>
      </c>
      <c r="H9">
        <v>169</v>
      </c>
      <c r="I9">
        <v>151.5</v>
      </c>
      <c r="J9">
        <v>126.3</v>
      </c>
      <c r="K9">
        <v>131.6</v>
      </c>
      <c r="L9">
        <v>142.19999999999999</v>
      </c>
      <c r="M9">
        <v>193.1</v>
      </c>
      <c r="N9" s="195">
        <v>1681.5</v>
      </c>
      <c r="O9" s="66">
        <v>0.155</v>
      </c>
    </row>
    <row r="10" spans="1:15" x14ac:dyDescent="0.3">
      <c r="A10" t="s">
        <v>27</v>
      </c>
      <c r="B10">
        <v>11.4</v>
      </c>
      <c r="C10">
        <v>13</v>
      </c>
      <c r="D10">
        <v>13.6</v>
      </c>
      <c r="E10">
        <v>12.4</v>
      </c>
      <c r="F10">
        <v>13.2</v>
      </c>
      <c r="G10">
        <v>15.2</v>
      </c>
      <c r="H10">
        <v>21.2</v>
      </c>
      <c r="I10">
        <v>18.3</v>
      </c>
      <c r="J10">
        <v>13.9</v>
      </c>
      <c r="K10">
        <v>14.5</v>
      </c>
      <c r="L10">
        <v>13.4</v>
      </c>
      <c r="M10">
        <v>17.899999999999999</v>
      </c>
      <c r="N10">
        <v>177.9</v>
      </c>
      <c r="O10" s="66">
        <v>0.29299999999999998</v>
      </c>
    </row>
    <row r="11" spans="1:15" x14ac:dyDescent="0.3">
      <c r="A11" t="s">
        <v>26</v>
      </c>
      <c r="B11">
        <v>28.5</v>
      </c>
      <c r="C11">
        <v>24.7</v>
      </c>
      <c r="D11">
        <v>32.6</v>
      </c>
      <c r="E11">
        <v>31.1</v>
      </c>
      <c r="F11">
        <v>40.5</v>
      </c>
      <c r="G11">
        <v>49.2</v>
      </c>
      <c r="H11">
        <v>55.7</v>
      </c>
      <c r="I11">
        <v>54.7</v>
      </c>
      <c r="J11">
        <v>36.700000000000003</v>
      </c>
      <c r="K11">
        <v>34.9</v>
      </c>
      <c r="L11">
        <v>26.6</v>
      </c>
      <c r="M11">
        <v>34.6</v>
      </c>
      <c r="N11">
        <v>449.8</v>
      </c>
      <c r="O11" s="66">
        <v>3.6999999999999998E-2</v>
      </c>
    </row>
    <row r="12" spans="1:15" x14ac:dyDescent="0.3">
      <c r="A12" t="s">
        <v>297</v>
      </c>
      <c r="B12">
        <v>285.8</v>
      </c>
      <c r="C12">
        <v>230.3</v>
      </c>
      <c r="D12">
        <v>287.5</v>
      </c>
      <c r="E12">
        <v>260.8</v>
      </c>
      <c r="F12">
        <v>310.5</v>
      </c>
      <c r="G12">
        <v>307.5</v>
      </c>
      <c r="H12">
        <v>289.7</v>
      </c>
      <c r="I12">
        <v>293.3</v>
      </c>
      <c r="J12">
        <v>265.60000000000002</v>
      </c>
      <c r="K12">
        <v>289.8</v>
      </c>
      <c r="L12">
        <v>275</v>
      </c>
      <c r="M12">
        <v>303.7</v>
      </c>
      <c r="N12" s="195">
        <v>3399.6</v>
      </c>
      <c r="O12" s="66">
        <v>7.6999999999999999E-2</v>
      </c>
    </row>
    <row r="13" spans="1:15" x14ac:dyDescent="0.3">
      <c r="A13" t="s">
        <v>25</v>
      </c>
      <c r="B13">
        <v>58.4</v>
      </c>
      <c r="C13">
        <v>52</v>
      </c>
      <c r="D13">
        <v>51.1</v>
      </c>
      <c r="E13">
        <v>42.6</v>
      </c>
      <c r="F13">
        <v>38.5</v>
      </c>
      <c r="G13">
        <v>50</v>
      </c>
      <c r="H13">
        <v>60.6</v>
      </c>
      <c r="I13">
        <v>48.4</v>
      </c>
      <c r="J13">
        <v>43.6</v>
      </c>
      <c r="K13">
        <v>55.9</v>
      </c>
      <c r="L13">
        <v>51.9</v>
      </c>
      <c r="M13">
        <v>58.5</v>
      </c>
      <c r="N13">
        <v>613.5</v>
      </c>
      <c r="O13" s="66">
        <v>3.6999999999999998E-2</v>
      </c>
    </row>
    <row r="14" spans="1:15" x14ac:dyDescent="0.3">
      <c r="A14" t="s">
        <v>218</v>
      </c>
      <c r="B14" s="195">
        <v>1509.1</v>
      </c>
      <c r="C14" s="195">
        <v>1377</v>
      </c>
      <c r="D14" s="195">
        <v>1762.2</v>
      </c>
      <c r="E14" s="195">
        <v>1616.6</v>
      </c>
      <c r="F14" s="195">
        <v>1958.9</v>
      </c>
      <c r="G14" s="195">
        <v>2204.5</v>
      </c>
      <c r="H14" s="195">
        <v>2221.1999999999998</v>
      </c>
      <c r="I14" s="195">
        <v>2046.4</v>
      </c>
      <c r="J14" s="195">
        <v>1832.1</v>
      </c>
      <c r="K14" s="195">
        <v>1689.8</v>
      </c>
      <c r="L14" s="195">
        <v>1588.8</v>
      </c>
      <c r="M14" s="195">
        <v>1815.5</v>
      </c>
      <c r="N14" s="195">
        <v>21633.9</v>
      </c>
      <c r="O14" s="66">
        <v>9.2999999999999999E-2</v>
      </c>
    </row>
    <row r="15" spans="1:15" x14ac:dyDescent="0.3">
      <c r="A15" t="s">
        <v>159</v>
      </c>
      <c r="B15">
        <v>161.1</v>
      </c>
      <c r="C15">
        <v>172.3</v>
      </c>
      <c r="D15">
        <v>196.4</v>
      </c>
      <c r="E15">
        <v>209.8</v>
      </c>
      <c r="F15">
        <v>273.39999999999998</v>
      </c>
      <c r="G15">
        <v>360</v>
      </c>
      <c r="H15">
        <v>412.4</v>
      </c>
      <c r="I15">
        <v>414.8</v>
      </c>
      <c r="J15">
        <v>319.60000000000002</v>
      </c>
      <c r="K15">
        <v>256.60000000000002</v>
      </c>
      <c r="L15">
        <v>185.2</v>
      </c>
      <c r="M15">
        <v>230.8</v>
      </c>
      <c r="N15" s="195">
        <v>3192.4</v>
      </c>
      <c r="O15" s="66">
        <v>4.8000000000000001E-2</v>
      </c>
    </row>
    <row r="16" spans="1:15" x14ac:dyDescent="0.3">
      <c r="A16" t="s">
        <v>148</v>
      </c>
      <c r="B16">
        <v>345.5</v>
      </c>
      <c r="C16">
        <v>336.3</v>
      </c>
      <c r="D16">
        <v>405.3</v>
      </c>
      <c r="E16">
        <v>352.2</v>
      </c>
      <c r="F16">
        <v>347.2</v>
      </c>
      <c r="G16">
        <v>368.7</v>
      </c>
      <c r="H16">
        <v>390.7</v>
      </c>
      <c r="I16">
        <v>390.3</v>
      </c>
      <c r="J16">
        <v>276.39999999999998</v>
      </c>
      <c r="K16">
        <v>327</v>
      </c>
      <c r="L16">
        <v>371</v>
      </c>
      <c r="M16">
        <v>432.7</v>
      </c>
      <c r="N16" s="195">
        <v>4333.5</v>
      </c>
      <c r="O16" s="66">
        <v>8.5000000000000006E-2</v>
      </c>
    </row>
    <row r="17" spans="1:15" x14ac:dyDescent="0.3">
      <c r="A17" t="s">
        <v>219</v>
      </c>
      <c r="B17" s="195">
        <v>2015.7</v>
      </c>
      <c r="C17" s="195">
        <v>1885.6</v>
      </c>
      <c r="D17" s="195">
        <v>2363.9</v>
      </c>
      <c r="E17" s="195">
        <v>2178.6</v>
      </c>
      <c r="F17" s="195">
        <v>2579.5</v>
      </c>
      <c r="G17" s="195">
        <v>2933.2</v>
      </c>
      <c r="H17" s="195">
        <v>3024.3</v>
      </c>
      <c r="I17" s="195">
        <v>2851.5</v>
      </c>
      <c r="J17" s="195">
        <v>2428.1</v>
      </c>
      <c r="K17" s="195">
        <v>2273.4</v>
      </c>
      <c r="L17" s="195">
        <v>2145</v>
      </c>
      <c r="M17" s="195">
        <v>2479</v>
      </c>
      <c r="N17" s="195">
        <v>29159.8</v>
      </c>
      <c r="O17" s="66">
        <v>8.6999999999999994E-2</v>
      </c>
    </row>
    <row r="19" spans="1:15" x14ac:dyDescent="0.3">
      <c r="A19" t="s">
        <v>220</v>
      </c>
    </row>
    <row r="20" spans="1:15" x14ac:dyDescent="0.3">
      <c r="A20" t="s">
        <v>222</v>
      </c>
    </row>
    <row r="21" spans="1:15" x14ac:dyDescent="0.3">
      <c r="A21" t="s">
        <v>298</v>
      </c>
    </row>
    <row r="22" spans="1:15" x14ac:dyDescent="0.3">
      <c r="A22" t="s">
        <v>299</v>
      </c>
    </row>
    <row r="24" spans="1:15" x14ac:dyDescent="0.3">
      <c r="A24" t="s">
        <v>300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6E61-A95D-4537-A2A8-EAA938C82C95}">
  <dimension ref="A1:O25"/>
  <sheetViews>
    <sheetView workbookViewId="0">
      <selection activeCell="M24" sqref="M24"/>
    </sheetView>
  </sheetViews>
  <sheetFormatPr defaultRowHeight="14.4" x14ac:dyDescent="0.3"/>
  <sheetData>
    <row r="1" spans="1:15" x14ac:dyDescent="0.3">
      <c r="A1" s="32"/>
      <c r="B1" s="32"/>
      <c r="C1" s="32"/>
      <c r="D1" s="32"/>
      <c r="E1" s="32"/>
      <c r="F1" s="32" t="s">
        <v>156</v>
      </c>
      <c r="G1" s="32"/>
      <c r="H1" s="32"/>
      <c r="I1" s="32"/>
      <c r="J1" s="32"/>
      <c r="K1" s="32"/>
      <c r="L1" s="32"/>
      <c r="M1" s="32"/>
      <c r="N1" s="32"/>
      <c r="O1" s="32"/>
    </row>
    <row r="2" spans="1:15" x14ac:dyDescent="0.3">
      <c r="A2" s="32"/>
      <c r="B2" s="32"/>
      <c r="C2" s="32"/>
      <c r="D2" s="32"/>
      <c r="E2" s="32"/>
      <c r="F2" s="32"/>
      <c r="G2" s="32"/>
      <c r="H2" s="32">
        <v>1996</v>
      </c>
      <c r="I2" s="32" t="s">
        <v>48</v>
      </c>
      <c r="J2" s="32"/>
      <c r="K2" s="32"/>
      <c r="L2" s="32"/>
      <c r="M2" s="32"/>
      <c r="N2" s="32"/>
      <c r="O2" s="32"/>
    </row>
    <row r="3" spans="1:15" x14ac:dyDescent="0.3">
      <c r="A3" t="s">
        <v>312</v>
      </c>
      <c r="H3" t="s">
        <v>294</v>
      </c>
      <c r="N3" t="s">
        <v>295</v>
      </c>
    </row>
    <row r="4" spans="1:15" x14ac:dyDescent="0.3">
      <c r="N4" t="s">
        <v>1</v>
      </c>
      <c r="O4" t="s">
        <v>287</v>
      </c>
    </row>
    <row r="5" spans="1:15" x14ac:dyDescent="0.3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2</v>
      </c>
      <c r="O5" t="s">
        <v>302</v>
      </c>
    </row>
    <row r="6" spans="1:15" x14ac:dyDescent="0.3">
      <c r="A6" t="s">
        <v>20</v>
      </c>
      <c r="B6">
        <v>500.1</v>
      </c>
      <c r="C6">
        <v>490.1</v>
      </c>
      <c r="D6">
        <v>710.6</v>
      </c>
      <c r="E6">
        <v>645.1</v>
      </c>
      <c r="F6">
        <v>918.1</v>
      </c>
      <c r="G6">
        <v>1005</v>
      </c>
      <c r="H6">
        <v>984</v>
      </c>
      <c r="I6">
        <v>894.9</v>
      </c>
      <c r="J6">
        <v>885.8</v>
      </c>
      <c r="K6">
        <v>728.8</v>
      </c>
      <c r="L6">
        <v>586.70000000000005</v>
      </c>
      <c r="M6">
        <v>597.1</v>
      </c>
      <c r="N6" s="195">
        <v>8946.2999999999993</v>
      </c>
      <c r="O6" s="66">
        <v>4.7E-2</v>
      </c>
    </row>
    <row r="7" spans="1:15" x14ac:dyDescent="0.3">
      <c r="A7" t="s">
        <v>24</v>
      </c>
      <c r="B7">
        <v>85.6</v>
      </c>
      <c r="C7">
        <v>86.3</v>
      </c>
      <c r="D7">
        <v>100.9</v>
      </c>
      <c r="E7">
        <v>78.099999999999994</v>
      </c>
      <c r="F7">
        <v>75.5</v>
      </c>
      <c r="G7">
        <v>98.1</v>
      </c>
      <c r="H7">
        <v>107.7</v>
      </c>
      <c r="I7">
        <v>90.4</v>
      </c>
      <c r="J7">
        <v>58.7</v>
      </c>
      <c r="K7">
        <v>64.8</v>
      </c>
      <c r="L7">
        <v>80.099999999999994</v>
      </c>
      <c r="M7">
        <v>119.4</v>
      </c>
      <c r="N7" s="195">
        <v>1045.5999999999999</v>
      </c>
      <c r="O7" s="214">
        <v>-1.2E-2</v>
      </c>
    </row>
    <row r="8" spans="1:15" x14ac:dyDescent="0.3">
      <c r="A8" t="s">
        <v>21</v>
      </c>
      <c r="B8">
        <v>312.8</v>
      </c>
      <c r="C8">
        <v>341.1</v>
      </c>
      <c r="D8">
        <v>357.7</v>
      </c>
      <c r="E8">
        <v>343.3</v>
      </c>
      <c r="F8">
        <v>325.89999999999998</v>
      </c>
      <c r="G8">
        <v>348</v>
      </c>
      <c r="H8">
        <v>409.7</v>
      </c>
      <c r="I8">
        <v>381.8</v>
      </c>
      <c r="J8">
        <v>244.9</v>
      </c>
      <c r="K8">
        <v>267.3</v>
      </c>
      <c r="L8">
        <v>309.10000000000002</v>
      </c>
      <c r="M8">
        <v>379</v>
      </c>
      <c r="N8" s="195">
        <v>4020.6</v>
      </c>
      <c r="O8" s="66">
        <v>2.3E-2</v>
      </c>
    </row>
    <row r="9" spans="1:15" x14ac:dyDescent="0.3">
      <c r="A9" t="s">
        <v>23</v>
      </c>
      <c r="B9">
        <v>117.9</v>
      </c>
      <c r="C9">
        <v>116.7</v>
      </c>
      <c r="D9">
        <v>118</v>
      </c>
      <c r="E9">
        <v>98.7</v>
      </c>
      <c r="F9">
        <v>104.5</v>
      </c>
      <c r="G9">
        <v>129.9</v>
      </c>
      <c r="H9">
        <v>145.9</v>
      </c>
      <c r="I9">
        <v>137.9</v>
      </c>
      <c r="J9">
        <v>102.6</v>
      </c>
      <c r="K9">
        <v>107.1</v>
      </c>
      <c r="L9">
        <v>120.4</v>
      </c>
      <c r="M9">
        <v>155.9</v>
      </c>
      <c r="N9" s="195">
        <v>1455.5</v>
      </c>
      <c r="O9" s="66">
        <v>2.9000000000000001E-2</v>
      </c>
    </row>
    <row r="10" spans="1:15" x14ac:dyDescent="0.3">
      <c r="A10" t="s">
        <v>27</v>
      </c>
      <c r="B10">
        <v>10.3</v>
      </c>
      <c r="C10">
        <v>10.1</v>
      </c>
      <c r="D10">
        <v>11.6</v>
      </c>
      <c r="E10">
        <v>10.9</v>
      </c>
      <c r="F10">
        <v>10.9</v>
      </c>
      <c r="G10">
        <v>12.5</v>
      </c>
      <c r="H10">
        <v>14.6</v>
      </c>
      <c r="I10">
        <v>14.6</v>
      </c>
      <c r="J10">
        <v>9.6999999999999993</v>
      </c>
      <c r="K10">
        <v>9.1</v>
      </c>
      <c r="L10">
        <v>10.4</v>
      </c>
      <c r="M10">
        <v>12.9</v>
      </c>
      <c r="N10">
        <v>137.6</v>
      </c>
      <c r="O10" s="214">
        <v>-1E-3</v>
      </c>
    </row>
    <row r="11" spans="1:15" x14ac:dyDescent="0.3">
      <c r="A11" t="s">
        <v>26</v>
      </c>
      <c r="B11">
        <v>31.6</v>
      </c>
      <c r="C11">
        <v>31.8</v>
      </c>
      <c r="D11">
        <v>36.4</v>
      </c>
      <c r="E11">
        <v>32.4</v>
      </c>
      <c r="F11">
        <v>34.299999999999997</v>
      </c>
      <c r="G11">
        <v>34.9</v>
      </c>
      <c r="H11">
        <v>52.3</v>
      </c>
      <c r="I11">
        <v>50.8</v>
      </c>
      <c r="J11">
        <v>36.799999999999997</v>
      </c>
      <c r="K11">
        <v>33.799999999999997</v>
      </c>
      <c r="L11">
        <v>25.6</v>
      </c>
      <c r="M11">
        <v>33.1</v>
      </c>
      <c r="N11">
        <v>433.8</v>
      </c>
      <c r="O11" s="66">
        <v>0.13600000000000001</v>
      </c>
    </row>
    <row r="12" spans="1:15" x14ac:dyDescent="0.3">
      <c r="A12" t="s">
        <v>297</v>
      </c>
      <c r="B12">
        <v>259.60000000000002</v>
      </c>
      <c r="C12">
        <v>222.6</v>
      </c>
      <c r="D12">
        <v>266.39999999999998</v>
      </c>
      <c r="E12">
        <v>243.4</v>
      </c>
      <c r="F12">
        <v>293.10000000000002</v>
      </c>
      <c r="G12">
        <v>282.5</v>
      </c>
      <c r="H12">
        <v>271.3</v>
      </c>
      <c r="I12">
        <v>268.5</v>
      </c>
      <c r="J12">
        <v>247.5</v>
      </c>
      <c r="K12">
        <v>267</v>
      </c>
      <c r="L12">
        <v>258.10000000000002</v>
      </c>
      <c r="M12">
        <v>275.10000000000002</v>
      </c>
      <c r="N12" s="195">
        <v>3155.1</v>
      </c>
      <c r="O12" s="66">
        <v>5.1999999999999998E-2</v>
      </c>
    </row>
    <row r="13" spans="1:15" x14ac:dyDescent="0.3">
      <c r="A13" t="s">
        <v>25</v>
      </c>
      <c r="B13">
        <v>57.2</v>
      </c>
      <c r="C13">
        <v>55.6</v>
      </c>
      <c r="D13">
        <v>50.8</v>
      </c>
      <c r="E13">
        <v>45.1</v>
      </c>
      <c r="F13">
        <v>36.299999999999997</v>
      </c>
      <c r="G13">
        <v>47.9</v>
      </c>
      <c r="H13">
        <v>54.1</v>
      </c>
      <c r="I13">
        <v>46.1</v>
      </c>
      <c r="J13">
        <v>43</v>
      </c>
      <c r="K13">
        <v>53.8</v>
      </c>
      <c r="L13">
        <v>47.8</v>
      </c>
      <c r="M13">
        <v>54.1</v>
      </c>
      <c r="N13">
        <v>591.79999999999995</v>
      </c>
      <c r="O13" s="214">
        <v>-5.0000000000000001E-3</v>
      </c>
    </row>
    <row r="14" spans="1:15" x14ac:dyDescent="0.3">
      <c r="A14" t="s">
        <v>218</v>
      </c>
      <c r="B14" s="195">
        <v>1375.1</v>
      </c>
      <c r="C14" s="195">
        <v>1354.3</v>
      </c>
      <c r="D14" s="195">
        <v>1652.4</v>
      </c>
      <c r="E14" s="195">
        <v>1497</v>
      </c>
      <c r="F14" s="195">
        <v>1798.6</v>
      </c>
      <c r="G14" s="195">
        <v>1958.8</v>
      </c>
      <c r="H14" s="195">
        <v>2039.6</v>
      </c>
      <c r="I14" s="195">
        <v>1885</v>
      </c>
      <c r="J14" s="195">
        <v>1629</v>
      </c>
      <c r="K14" s="195">
        <v>1531.7</v>
      </c>
      <c r="L14" s="195">
        <v>1438.2</v>
      </c>
      <c r="M14" s="195">
        <v>1626.6</v>
      </c>
      <c r="N14" s="195">
        <v>19786.3</v>
      </c>
      <c r="O14" s="66">
        <v>3.7999999999999999E-2</v>
      </c>
    </row>
    <row r="15" spans="1:15" x14ac:dyDescent="0.3">
      <c r="A15" t="s">
        <v>159</v>
      </c>
      <c r="B15">
        <v>156.19999999999999</v>
      </c>
      <c r="C15">
        <v>167.5</v>
      </c>
      <c r="D15">
        <v>187.1</v>
      </c>
      <c r="E15">
        <v>209.3</v>
      </c>
      <c r="F15">
        <v>276.5</v>
      </c>
      <c r="G15">
        <v>357.4</v>
      </c>
      <c r="H15">
        <v>389.3</v>
      </c>
      <c r="I15">
        <v>393</v>
      </c>
      <c r="J15">
        <v>296.60000000000002</v>
      </c>
      <c r="K15">
        <v>241.8</v>
      </c>
      <c r="L15">
        <v>171.9</v>
      </c>
      <c r="M15">
        <v>200.6</v>
      </c>
      <c r="N15" s="195">
        <v>3047.2</v>
      </c>
      <c r="O15" s="66">
        <v>0.112</v>
      </c>
    </row>
    <row r="16" spans="1:15" x14ac:dyDescent="0.3">
      <c r="A16" t="s">
        <v>148</v>
      </c>
      <c r="B16">
        <v>317.5</v>
      </c>
      <c r="C16">
        <v>328</v>
      </c>
      <c r="D16">
        <v>367.4</v>
      </c>
      <c r="E16">
        <v>313.8</v>
      </c>
      <c r="F16">
        <v>325.10000000000002</v>
      </c>
      <c r="G16">
        <v>347.7</v>
      </c>
      <c r="H16">
        <v>341.4</v>
      </c>
      <c r="I16">
        <v>347.1</v>
      </c>
      <c r="J16">
        <v>246.4</v>
      </c>
      <c r="K16">
        <v>295.39999999999998</v>
      </c>
      <c r="L16">
        <v>349.5</v>
      </c>
      <c r="M16">
        <v>413.1</v>
      </c>
      <c r="N16" s="195">
        <v>3992.4</v>
      </c>
      <c r="O16" s="66">
        <v>0.114</v>
      </c>
    </row>
    <row r="17" spans="1:15" x14ac:dyDescent="0.3">
      <c r="A17" t="s">
        <v>219</v>
      </c>
      <c r="B17" s="195">
        <v>1848.8</v>
      </c>
      <c r="C17" s="195">
        <v>1849.8</v>
      </c>
      <c r="D17" s="195">
        <v>2206.9</v>
      </c>
      <c r="E17" s="195">
        <v>2020.1</v>
      </c>
      <c r="F17" s="195">
        <v>2400.1999999999998</v>
      </c>
      <c r="G17" s="195">
        <v>2663.9</v>
      </c>
      <c r="H17" s="195">
        <v>2770.3</v>
      </c>
      <c r="I17" s="195">
        <v>2625.1</v>
      </c>
      <c r="J17" s="195">
        <v>2172</v>
      </c>
      <c r="K17" s="195">
        <v>2068.9</v>
      </c>
      <c r="L17" s="195">
        <v>1959.6</v>
      </c>
      <c r="M17" s="195">
        <v>2240.3000000000002</v>
      </c>
      <c r="N17" s="195">
        <v>26825.9</v>
      </c>
      <c r="O17" s="66">
        <v>5.7000000000000002E-2</v>
      </c>
    </row>
    <row r="19" spans="1:15" x14ac:dyDescent="0.3">
      <c r="A19" t="s">
        <v>220</v>
      </c>
    </row>
    <row r="20" spans="1:15" x14ac:dyDescent="0.3">
      <c r="A20" t="s">
        <v>222</v>
      </c>
    </row>
    <row r="22" spans="1:15" x14ac:dyDescent="0.3">
      <c r="A22" t="s">
        <v>298</v>
      </c>
    </row>
    <row r="23" spans="1:15" x14ac:dyDescent="0.3">
      <c r="A23" t="s">
        <v>303</v>
      </c>
    </row>
    <row r="25" spans="1:15" x14ac:dyDescent="0.3">
      <c r="A2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906A-0F78-43C5-B9CC-A5D327BBFDC8}">
  <dimension ref="B2:V31"/>
  <sheetViews>
    <sheetView workbookViewId="0">
      <selection sqref="A1:XFD1048576"/>
    </sheetView>
  </sheetViews>
  <sheetFormatPr defaultColWidth="8.77734375" defaultRowHeight="14.4" x14ac:dyDescent="0.3"/>
  <cols>
    <col min="1" max="1" width="8.77734375" style="218"/>
    <col min="2" max="2" width="9.88671875" style="218" bestFit="1" customWidth="1"/>
    <col min="3" max="3" width="11" style="218" customWidth="1"/>
    <col min="4" max="7" width="10.33203125" style="218" customWidth="1"/>
    <col min="8" max="9" width="10.88671875" style="218" bestFit="1" customWidth="1"/>
    <col min="10" max="10" width="12.21875" style="218" customWidth="1"/>
    <col min="11" max="11" width="11.77734375" style="218" customWidth="1"/>
    <col min="12" max="12" width="11.21875" style="218" customWidth="1"/>
    <col min="13" max="13" width="9.5546875" style="218" bestFit="1" customWidth="1"/>
    <col min="14" max="18" width="9.5546875" style="218" customWidth="1"/>
    <col min="19" max="19" width="10.5546875" style="218" customWidth="1"/>
    <col min="20" max="21" width="8.77734375" style="218"/>
    <col min="22" max="22" width="10.88671875" style="218" customWidth="1"/>
    <col min="23" max="16384" width="8.77734375" style="218"/>
  </cols>
  <sheetData>
    <row r="2" spans="2:16" x14ac:dyDescent="0.3">
      <c r="C2" s="219">
        <v>2019</v>
      </c>
      <c r="D2" s="219">
        <v>2020</v>
      </c>
      <c r="E2" s="219">
        <v>2021</v>
      </c>
      <c r="F2" s="219">
        <v>2022</v>
      </c>
      <c r="G2" s="219">
        <v>2023</v>
      </c>
      <c r="H2" s="219">
        <v>2024</v>
      </c>
      <c r="I2" s="219" t="s">
        <v>347</v>
      </c>
      <c r="J2" s="219" t="s">
        <v>348</v>
      </c>
      <c r="K2" s="219" t="s">
        <v>374</v>
      </c>
      <c r="L2" s="219" t="s">
        <v>375</v>
      </c>
      <c r="M2" s="219" t="s">
        <v>376</v>
      </c>
      <c r="N2" s="219" t="s">
        <v>377</v>
      </c>
      <c r="O2" s="219" t="s">
        <v>390</v>
      </c>
      <c r="P2" s="219" t="s">
        <v>391</v>
      </c>
    </row>
    <row r="3" spans="2:16" x14ac:dyDescent="0.3">
      <c r="B3" s="218" t="s">
        <v>6</v>
      </c>
      <c r="C3" s="98">
        <v>6489936.80586519</v>
      </c>
      <c r="D3" s="98">
        <v>6797079</v>
      </c>
      <c r="E3" s="98">
        <v>2363136.8915813202</v>
      </c>
      <c r="F3" s="98">
        <v>4003868.7542960001</v>
      </c>
      <c r="G3" s="98">
        <v>6463366.3186249994</v>
      </c>
      <c r="H3" s="98">
        <v>6940427.1116789998</v>
      </c>
      <c r="I3" s="246">
        <v>-0.65233052439418204</v>
      </c>
      <c r="J3" s="246">
        <v>-0.63587674853079179</v>
      </c>
      <c r="K3" s="155">
        <v>0.6943024269418151</v>
      </c>
      <c r="L3" s="246">
        <v>-0.38306506302533494</v>
      </c>
      <c r="M3" s="155">
        <v>0.61428026622752085</v>
      </c>
      <c r="N3" s="155">
        <v>-4.0941056954788696E-3</v>
      </c>
      <c r="O3" s="155">
        <v>7.380995746431547E-2</v>
      </c>
      <c r="P3" s="155">
        <v>6.9413666001598887E-2</v>
      </c>
    </row>
    <row r="4" spans="2:16" x14ac:dyDescent="0.3">
      <c r="B4" s="218" t="s">
        <v>7</v>
      </c>
      <c r="C4" s="98">
        <v>6335412.5930947196</v>
      </c>
      <c r="D4" s="98">
        <v>6601177.9000000004</v>
      </c>
      <c r="E4" s="98">
        <v>2001113.68779389</v>
      </c>
      <c r="F4" s="98">
        <v>4237654.3142039999</v>
      </c>
      <c r="G4" s="98">
        <v>6277670.1285760002</v>
      </c>
      <c r="H4" s="98">
        <v>7048811.4619350005</v>
      </c>
      <c r="I4" s="246">
        <v>-0.69685505858069818</v>
      </c>
      <c r="J4" s="246">
        <v>-0.68413837956268186</v>
      </c>
      <c r="K4" s="155">
        <v>1.1176476273735529</v>
      </c>
      <c r="L4" s="246">
        <v>-0.33111628454588271</v>
      </c>
      <c r="M4" s="155">
        <v>0.48140213030925255</v>
      </c>
      <c r="N4" s="155">
        <v>-9.1142389971026871E-3</v>
      </c>
      <c r="O4" s="155">
        <v>0.12283877896813331</v>
      </c>
      <c r="P4" s="155">
        <v>0.11260495798140278</v>
      </c>
    </row>
    <row r="5" spans="2:16" x14ac:dyDescent="0.3">
      <c r="B5" s="218" t="s">
        <v>8</v>
      </c>
      <c r="C5" s="98">
        <v>8374670.4152532294</v>
      </c>
      <c r="D5" s="98">
        <v>3926650</v>
      </c>
      <c r="E5" s="98">
        <v>2968521.7</v>
      </c>
      <c r="F5" s="98">
        <v>5828838.3532580007</v>
      </c>
      <c r="G5" s="98">
        <v>7902476.1494009998</v>
      </c>
      <c r="H5" s="98">
        <v>9021684.8245420009</v>
      </c>
      <c r="I5" s="246">
        <v>-0.2440065450192912</v>
      </c>
      <c r="J5" s="246">
        <v>-0.64553569838482538</v>
      </c>
      <c r="K5" s="155">
        <v>0.96354898271193568</v>
      </c>
      <c r="L5" s="246">
        <v>-0.30399191081697619</v>
      </c>
      <c r="M5" s="155">
        <v>0.35575489839822877</v>
      </c>
      <c r="N5" s="155">
        <v>-5.6383623765324221E-2</v>
      </c>
      <c r="O5" s="155">
        <v>0.14162759291919358</v>
      </c>
      <c r="P5" s="155">
        <v>7.7258492239925036E-2</v>
      </c>
    </row>
    <row r="6" spans="2:16" x14ac:dyDescent="0.3">
      <c r="B6" s="218" t="s">
        <v>9</v>
      </c>
      <c r="C6" s="98">
        <v>7592306.4870472401</v>
      </c>
      <c r="D6" s="98">
        <v>771432</v>
      </c>
      <c r="E6" s="98">
        <v>3044340.00313011</v>
      </c>
      <c r="F6" s="98">
        <v>5989988</v>
      </c>
      <c r="G6" s="98">
        <v>7573719.0274410006</v>
      </c>
      <c r="H6" s="98">
        <v>8088085.0160760004</v>
      </c>
      <c r="I6" s="107">
        <v>2.9463491313947436</v>
      </c>
      <c r="J6" s="246">
        <v>-0.59902303623755593</v>
      </c>
      <c r="K6" s="155">
        <v>0.96758180755106193</v>
      </c>
      <c r="L6" s="246">
        <v>-0.21104502166513636</v>
      </c>
      <c r="M6" s="155">
        <v>0.26439636063394462</v>
      </c>
      <c r="N6" s="155">
        <v>-2.4481966893658042E-3</v>
      </c>
      <c r="O6" s="155">
        <v>6.7914585525467169E-2</v>
      </c>
      <c r="P6" s="155">
        <v>6.5300120572658257E-2</v>
      </c>
    </row>
    <row r="7" spans="2:16" x14ac:dyDescent="0.3">
      <c r="B7" s="218" t="s">
        <v>10</v>
      </c>
      <c r="C7" s="98">
        <v>8529518.995734401</v>
      </c>
      <c r="D7" s="98">
        <v>891525.1</v>
      </c>
      <c r="E7" s="98">
        <v>3639839.1702650501</v>
      </c>
      <c r="F7" s="98">
        <v>6821987.9877599999</v>
      </c>
      <c r="G7" s="98">
        <v>8415161.6414790004</v>
      </c>
      <c r="H7" s="98">
        <v>9256313.7699020002</v>
      </c>
      <c r="I7" s="107">
        <v>3.0827108179736613</v>
      </c>
      <c r="J7" s="246">
        <v>-0.57326560007834815</v>
      </c>
      <c r="K7" s="155">
        <v>0.87425542386902277</v>
      </c>
      <c r="L7" s="246">
        <v>-0.20019077380897266</v>
      </c>
      <c r="M7" s="155">
        <v>0.23353510099658195</v>
      </c>
      <c r="N7" s="155">
        <v>-1.3407245392453025E-2</v>
      </c>
      <c r="O7" s="155">
        <v>9.9956740495262042E-2</v>
      </c>
      <c r="P7" s="155">
        <v>8.5209350554359284E-2</v>
      </c>
    </row>
    <row r="8" spans="2:16" x14ac:dyDescent="0.3">
      <c r="B8" s="218" t="s">
        <v>11</v>
      </c>
      <c r="C8" s="98">
        <v>10444011.04706507</v>
      </c>
      <c r="D8" s="98">
        <v>1023999.7</v>
      </c>
      <c r="E8" s="98">
        <v>4729068.7672137599</v>
      </c>
      <c r="F8" s="98">
        <v>8644822.767301999</v>
      </c>
      <c r="G8" s="98">
        <v>10357222.758731</v>
      </c>
      <c r="H8" s="98">
        <v>11195869.432998</v>
      </c>
      <c r="I8" s="107">
        <v>3.6182325709800112</v>
      </c>
      <c r="J8" s="246">
        <v>-0.54719803091909769</v>
      </c>
      <c r="K8" s="155">
        <v>0.82801789682112881</v>
      </c>
      <c r="L8" s="201">
        <v>-0.17226985605962863</v>
      </c>
      <c r="M8" s="155">
        <v>0.19808387488358326</v>
      </c>
      <c r="N8" s="155">
        <v>-8.3098617899737513E-3</v>
      </c>
      <c r="O8" s="155">
        <v>8.0972157672290254E-2</v>
      </c>
      <c r="P8" s="155">
        <v>7.1989428443223813E-2</v>
      </c>
    </row>
    <row r="9" spans="2:16" x14ac:dyDescent="0.3">
      <c r="B9" s="218" t="s">
        <v>12</v>
      </c>
      <c r="C9" s="98">
        <v>10745666.69780859</v>
      </c>
      <c r="D9" s="98">
        <v>1578370.1</v>
      </c>
      <c r="E9" s="98">
        <v>5588570.2738685496</v>
      </c>
      <c r="F9" s="98">
        <v>9138832.5028659999</v>
      </c>
      <c r="G9" s="98">
        <v>10636599.298682999</v>
      </c>
      <c r="H9" s="98">
        <v>11252494.617687</v>
      </c>
      <c r="I9" s="107">
        <v>2.5407223400066621</v>
      </c>
      <c r="J9" s="246">
        <v>-0.4799233559879304</v>
      </c>
      <c r="K9" s="155">
        <v>0.63527208263759782</v>
      </c>
      <c r="L9" s="201">
        <v>-0.14953322489243767</v>
      </c>
      <c r="M9" s="155">
        <v>0.16389038702124031</v>
      </c>
      <c r="N9" s="155">
        <v>-1.0149895971353132E-2</v>
      </c>
      <c r="O9" s="155">
        <v>5.7903405187056348E-2</v>
      </c>
      <c r="P9" s="155">
        <v>4.7165795676667489E-2</v>
      </c>
    </row>
    <row r="10" spans="2:16" x14ac:dyDescent="0.3">
      <c r="B10" s="218" t="s">
        <v>13</v>
      </c>
      <c r="C10" s="98">
        <v>9438441.9227822702</v>
      </c>
      <c r="D10" s="98">
        <v>1597311.3</v>
      </c>
      <c r="E10" s="98">
        <v>4959863.7045003697</v>
      </c>
      <c r="F10" s="98">
        <v>7580261.2628159998</v>
      </c>
      <c r="G10" s="98">
        <v>8849416.8008009996</v>
      </c>
      <c r="H10" s="98">
        <v>9803550.8258059993</v>
      </c>
      <c r="I10" s="107">
        <v>2.1051327969071338</v>
      </c>
      <c r="J10" s="246">
        <v>-0.47450397585978915</v>
      </c>
      <c r="K10" s="155">
        <v>0.52832038596542163</v>
      </c>
      <c r="L10" s="201">
        <v>-0.19687366571393966</v>
      </c>
      <c r="M10" s="155">
        <v>0.16742899670367295</v>
      </c>
      <c r="N10" s="155">
        <v>-6.2407029338125905E-2</v>
      </c>
      <c r="O10" s="155">
        <v>0.10781885930817914</v>
      </c>
      <c r="P10" s="155">
        <v>3.8683175254004429E-2</v>
      </c>
    </row>
    <row r="11" spans="2:16" x14ac:dyDescent="0.3">
      <c r="B11" s="218" t="s">
        <v>14</v>
      </c>
      <c r="C11" s="98">
        <v>7593151.7290522298</v>
      </c>
      <c r="D11" s="98">
        <v>2034545.6</v>
      </c>
      <c r="E11" s="98">
        <v>4242385.3230009396</v>
      </c>
      <c r="F11" s="98">
        <v>6867597.2729439996</v>
      </c>
      <c r="G11" s="98">
        <v>7983085.4528620001</v>
      </c>
      <c r="H11" s="98">
        <v>8505605.6536609996</v>
      </c>
      <c r="I11" s="107">
        <v>1.0851758363149684</v>
      </c>
      <c r="J11" s="246">
        <v>-0.44128795599209364</v>
      </c>
      <c r="K11" s="155">
        <v>0.61880575971864871</v>
      </c>
      <c r="L11" s="201">
        <v>-9.5553793997317268E-2</v>
      </c>
      <c r="M11" s="155">
        <v>0.16242772189229049</v>
      </c>
      <c r="N11" s="155">
        <v>5.1353342817823749E-2</v>
      </c>
      <c r="O11" s="155">
        <v>6.5453414457898831E-2</v>
      </c>
      <c r="P11" s="155">
        <v>0.12016800890697617</v>
      </c>
    </row>
    <row r="12" spans="2:16" x14ac:dyDescent="0.3">
      <c r="B12" s="218" t="s">
        <v>15</v>
      </c>
      <c r="C12" s="98">
        <v>7608284.7847239897</v>
      </c>
      <c r="D12" s="98">
        <v>2313216.2999999998</v>
      </c>
      <c r="E12" s="98">
        <v>4502048.2023894005</v>
      </c>
      <c r="F12" s="98">
        <v>6773319.182972</v>
      </c>
      <c r="G12" s="98">
        <v>7522428.6251069997</v>
      </c>
      <c r="H12" s="98">
        <v>8417565.5569909997</v>
      </c>
      <c r="I12" s="107">
        <v>0.94622880808396548</v>
      </c>
      <c r="J12" s="246">
        <v>-0.40827028301718282</v>
      </c>
      <c r="K12" s="155">
        <v>0.50449732721019414</v>
      </c>
      <c r="L12" s="201">
        <v>-0.10974426238992055</v>
      </c>
      <c r="M12" s="155">
        <v>0.11059709750844859</v>
      </c>
      <c r="N12" s="155">
        <v>-1.128456177000276E-2</v>
      </c>
      <c r="O12" s="155">
        <v>0.11899573615047329</v>
      </c>
      <c r="P12" s="155">
        <v>0.10636835964551357</v>
      </c>
    </row>
    <row r="13" spans="2:16" x14ac:dyDescent="0.3">
      <c r="B13" s="218" t="s">
        <v>16</v>
      </c>
      <c r="C13" s="98">
        <v>7247525.37913673</v>
      </c>
      <c r="D13" s="98">
        <v>2421041.9</v>
      </c>
      <c r="E13" s="98">
        <v>4689578.3286560997</v>
      </c>
      <c r="F13" s="98">
        <v>6626364.6014600005</v>
      </c>
      <c r="G13" s="98">
        <v>7358560.3205050007</v>
      </c>
      <c r="H13" s="98">
        <v>8175916.1417810004</v>
      </c>
      <c r="I13" s="107">
        <v>0.93700833044487997</v>
      </c>
      <c r="J13" s="246">
        <v>-0.35294075103815825</v>
      </c>
      <c r="K13" s="155">
        <v>0.41299805685287683</v>
      </c>
      <c r="L13" s="201">
        <v>-8.5706602623959002E-2</v>
      </c>
      <c r="M13" s="155">
        <v>0.11049734855876689</v>
      </c>
      <c r="N13" s="155">
        <v>1.5320393590880575E-2</v>
      </c>
      <c r="O13" s="155">
        <v>0.11107550739217241</v>
      </c>
      <c r="P13" s="155">
        <v>0.12809762147460782</v>
      </c>
    </row>
    <row r="14" spans="2:16" x14ac:dyDescent="0.3">
      <c r="B14" s="218" t="s">
        <v>17</v>
      </c>
      <c r="C14" s="98">
        <v>8871568.7801047005</v>
      </c>
      <c r="D14" s="98">
        <v>3203915.6</v>
      </c>
      <c r="E14" s="98">
        <v>6006789.7365214601</v>
      </c>
      <c r="F14" s="98">
        <v>8333453.206336</v>
      </c>
      <c r="G14" s="98">
        <v>9291244.813259</v>
      </c>
      <c r="H14" s="98">
        <v>10007357</v>
      </c>
      <c r="I14" s="107">
        <v>0.87482770661045506</v>
      </c>
      <c r="J14" s="246">
        <v>-0.32291684983694968</v>
      </c>
      <c r="K14" s="155">
        <v>0.38733886257651756</v>
      </c>
      <c r="L14" s="201">
        <v>-6.0656191380207024E-2</v>
      </c>
      <c r="M14" s="155">
        <v>0.1149333395422179</v>
      </c>
      <c r="N14" s="155">
        <v>4.7305729522771796E-2</v>
      </c>
      <c r="O14" s="155">
        <v>7.7073869124520064E-2</v>
      </c>
      <c r="P14" s="155">
        <v>0.12802563425336991</v>
      </c>
    </row>
    <row r="15" spans="2:16" x14ac:dyDescent="0.3">
      <c r="C15" s="82">
        <v>99270495.637668356</v>
      </c>
      <c r="D15" s="82">
        <v>33160264.500000004</v>
      </c>
      <c r="E15" s="98">
        <v>48711032.739704132</v>
      </c>
      <c r="F15" s="98">
        <v>80846988.206213996</v>
      </c>
      <c r="G15" s="82">
        <v>98630951.335470021</v>
      </c>
      <c r="H15" s="82">
        <v>107713681.413058</v>
      </c>
      <c r="I15" s="155">
        <v>0.46895790712719215</v>
      </c>
      <c r="J15" s="155">
        <v>-0.50931006814455104</v>
      </c>
      <c r="K15" s="155">
        <v>0.65890147794061027</v>
      </c>
      <c r="L15" s="155">
        <v>-0.18558895382872984</v>
      </c>
      <c r="M15" s="155">
        <v>0.21997063247297477</v>
      </c>
      <c r="N15" s="155">
        <v>-6.4424409094584936E-3</v>
      </c>
      <c r="O15" s="155">
        <v>9.2088030730791637E-2</v>
      </c>
      <c r="P15" s="155">
        <v>8.5052318124881621E-2</v>
      </c>
    </row>
    <row r="16" spans="2:16" x14ac:dyDescent="0.3">
      <c r="C16" s="219"/>
      <c r="E16" s="219"/>
      <c r="F16" s="219"/>
    </row>
    <row r="19" spans="4:22" x14ac:dyDescent="0.3">
      <c r="D19" s="218" t="s">
        <v>367</v>
      </c>
      <c r="E19" s="247" t="s">
        <v>396</v>
      </c>
      <c r="V19" s="98"/>
    </row>
    <row r="20" spans="4:22" x14ac:dyDescent="0.3">
      <c r="E20" s="247" t="s">
        <v>397</v>
      </c>
    </row>
    <row r="21" spans="4:22" x14ac:dyDescent="0.3">
      <c r="G21" s="218" t="s">
        <v>378</v>
      </c>
    </row>
    <row r="22" spans="4:22" x14ac:dyDescent="0.3">
      <c r="I22" s="241" t="s">
        <v>353</v>
      </c>
      <c r="J22" s="241" t="s">
        <v>392</v>
      </c>
      <c r="K22" s="242" t="s">
        <v>354</v>
      </c>
    </row>
    <row r="23" spans="4:22" x14ac:dyDescent="0.3">
      <c r="G23" s="218" t="s">
        <v>56</v>
      </c>
      <c r="I23" s="98">
        <v>53762818</v>
      </c>
      <c r="J23" s="109">
        <v>9.8034470184677813E-2</v>
      </c>
      <c r="K23" s="107">
        <v>0.49912710695207574</v>
      </c>
      <c r="L23" s="96"/>
    </row>
    <row r="24" spans="4:22" x14ac:dyDescent="0.3">
      <c r="G24" s="218" t="s">
        <v>148</v>
      </c>
      <c r="I24" s="98">
        <v>39868088.046704009</v>
      </c>
      <c r="J24" s="109">
        <v>8.1026941992568213E-2</v>
      </c>
      <c r="K24" s="107">
        <v>0.37013021613677327</v>
      </c>
      <c r="L24" s="96"/>
    </row>
    <row r="25" spans="4:22" x14ac:dyDescent="0.3">
      <c r="G25" s="218" t="s">
        <v>159</v>
      </c>
      <c r="I25" s="98">
        <v>14082775</v>
      </c>
      <c r="J25" s="109">
        <v>0.10121950885747921</v>
      </c>
      <c r="K25" s="107">
        <v>0.1307426769111511</v>
      </c>
      <c r="L25" s="96"/>
      <c r="M25" s="155"/>
      <c r="N25" s="155"/>
      <c r="O25" s="155"/>
      <c r="P25" s="155"/>
    </row>
    <row r="26" spans="4:22" x14ac:dyDescent="0.3">
      <c r="G26" s="218" t="s">
        <v>357</v>
      </c>
      <c r="I26" s="98">
        <v>107713681.04670399</v>
      </c>
      <c r="J26" s="109">
        <v>9.2088027016399732E-2</v>
      </c>
      <c r="K26" s="107">
        <v>1</v>
      </c>
    </row>
    <row r="27" spans="4:22" x14ac:dyDescent="0.3">
      <c r="I27" s="82"/>
      <c r="K27" s="155"/>
    </row>
    <row r="28" spans="4:22" x14ac:dyDescent="0.3">
      <c r="I28" s="98"/>
      <c r="J28" s="109"/>
      <c r="K28" s="107"/>
    </row>
    <row r="29" spans="4:22" x14ac:dyDescent="0.3">
      <c r="I29" s="82"/>
    </row>
    <row r="30" spans="4:22" x14ac:dyDescent="0.3">
      <c r="I30" s="82"/>
    </row>
    <row r="31" spans="4:22" x14ac:dyDescent="0.3">
      <c r="I31" s="8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794E-0BE4-4340-B01D-71935B3560F7}">
  <dimension ref="A1:U117"/>
  <sheetViews>
    <sheetView workbookViewId="0">
      <selection activeCell="Q4" sqref="Q4"/>
    </sheetView>
  </sheetViews>
  <sheetFormatPr defaultColWidth="8.77734375" defaultRowHeight="14.4" x14ac:dyDescent="0.3"/>
  <cols>
    <col min="1" max="1" width="18.77734375" style="96" customWidth="1"/>
    <col min="2" max="2" width="12.21875" style="96" customWidth="1"/>
    <col min="3" max="3" width="10.6640625" style="96" customWidth="1"/>
    <col min="4" max="4" width="11.109375" style="96" customWidth="1"/>
    <col min="5" max="5" width="10.21875" style="96" customWidth="1"/>
    <col min="6" max="6" width="9.88671875" style="96" customWidth="1"/>
    <col min="7" max="7" width="11.33203125" style="96" customWidth="1"/>
    <col min="8" max="8" width="10.21875" style="96" customWidth="1"/>
    <col min="9" max="9" width="10.109375" style="96" customWidth="1"/>
    <col min="10" max="10" width="10.77734375" style="96" customWidth="1"/>
    <col min="11" max="11" width="11.33203125" style="96" customWidth="1"/>
    <col min="12" max="12" width="10.109375" style="96" customWidth="1"/>
    <col min="13" max="13" width="11.21875" style="96" customWidth="1"/>
    <col min="14" max="14" width="12.33203125" style="96" customWidth="1"/>
    <col min="15" max="15" width="10.77734375" style="96" customWidth="1"/>
    <col min="16" max="16" width="8.88671875" style="96" customWidth="1"/>
    <col min="17" max="17" width="18.21875" style="98" customWidth="1"/>
    <col min="18" max="18" width="11.21875" style="96" bestFit="1" customWidth="1"/>
    <col min="19" max="19" width="12.77734375" style="96" customWidth="1"/>
    <col min="20" max="16384" width="8.77734375" style="96"/>
  </cols>
  <sheetData>
    <row r="1" spans="1:21" x14ac:dyDescent="0.3">
      <c r="A1" s="221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3"/>
      <c r="S1" s="112"/>
    </row>
    <row r="2" spans="1:21" x14ac:dyDescent="0.3">
      <c r="A2" s="223" t="s">
        <v>388</v>
      </c>
      <c r="B2" s="222"/>
      <c r="C2" s="222"/>
      <c r="D2" s="222"/>
      <c r="E2" s="222"/>
      <c r="F2" s="222"/>
      <c r="G2" s="222"/>
      <c r="H2" s="224">
        <v>2023</v>
      </c>
      <c r="I2" s="222"/>
      <c r="J2" s="222"/>
      <c r="K2" s="222"/>
      <c r="L2" s="222"/>
      <c r="M2" s="222"/>
      <c r="N2" s="222"/>
      <c r="O2" s="222"/>
      <c r="P2" s="224" t="s">
        <v>1</v>
      </c>
      <c r="S2" s="112"/>
    </row>
    <row r="3" spans="1:21" x14ac:dyDescent="0.3"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95" t="s">
        <v>2</v>
      </c>
      <c r="O3" s="95" t="s">
        <v>3</v>
      </c>
      <c r="P3" s="95" t="s">
        <v>4</v>
      </c>
      <c r="S3" s="147"/>
    </row>
    <row r="4" spans="1:21" ht="16.2" x14ac:dyDescent="0.3">
      <c r="A4" s="95" t="s">
        <v>5</v>
      </c>
      <c r="B4" s="95" t="s">
        <v>6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 t="s">
        <v>240</v>
      </c>
      <c r="P4" s="95" t="s">
        <v>19</v>
      </c>
      <c r="Q4" s="248"/>
      <c r="S4" s="95"/>
    </row>
    <row r="5" spans="1:21" x14ac:dyDescent="0.3">
      <c r="A5" s="96" t="s">
        <v>20</v>
      </c>
      <c r="B5" s="98">
        <v>797541</v>
      </c>
      <c r="C5" s="98">
        <v>746169</v>
      </c>
      <c r="D5" s="98">
        <v>1404010</v>
      </c>
      <c r="E5" s="243">
        <v>1559428</v>
      </c>
      <c r="F5" s="5">
        <v>2148083</v>
      </c>
      <c r="G5" s="98">
        <v>2694228</v>
      </c>
      <c r="H5" s="98">
        <v>2316272</v>
      </c>
      <c r="I5" s="98">
        <v>1944558</v>
      </c>
      <c r="J5" s="98">
        <v>2212385</v>
      </c>
      <c r="K5" s="82">
        <v>1627347</v>
      </c>
      <c r="L5" s="245">
        <v>1224397</v>
      </c>
      <c r="M5" s="245">
        <v>1384719</v>
      </c>
      <c r="N5" s="98">
        <v>20059137</v>
      </c>
      <c r="O5" s="6">
        <v>0.26783872422885258</v>
      </c>
      <c r="P5" s="14">
        <v>0.20337568205921036</v>
      </c>
      <c r="S5" s="98"/>
      <c r="U5" s="98"/>
    </row>
    <row r="6" spans="1:21" x14ac:dyDescent="0.3">
      <c r="A6" s="96" t="s">
        <v>21</v>
      </c>
      <c r="B6" s="98">
        <v>798441</v>
      </c>
      <c r="C6" s="98">
        <v>840288</v>
      </c>
      <c r="D6" s="98">
        <v>1027724</v>
      </c>
      <c r="E6" s="82">
        <v>951884</v>
      </c>
      <c r="F6" s="5">
        <v>899901</v>
      </c>
      <c r="G6" s="98">
        <v>1063888</v>
      </c>
      <c r="H6" s="98">
        <v>1131766</v>
      </c>
      <c r="I6" s="98">
        <v>893522</v>
      </c>
      <c r="J6" s="98">
        <v>588709</v>
      </c>
      <c r="K6" s="82">
        <v>674398</v>
      </c>
      <c r="L6" s="245">
        <v>813590</v>
      </c>
      <c r="M6" s="245">
        <v>1057110</v>
      </c>
      <c r="N6" s="98">
        <v>10741221</v>
      </c>
      <c r="O6" s="6">
        <v>0.16653652321274121</v>
      </c>
      <c r="P6" s="14">
        <v>0.10890314708073999</v>
      </c>
      <c r="S6" s="98"/>
      <c r="U6" s="98"/>
    </row>
    <row r="7" spans="1:21" x14ac:dyDescent="0.3">
      <c r="A7" s="96" t="s">
        <v>22</v>
      </c>
      <c r="B7" s="98">
        <v>370480</v>
      </c>
      <c r="C7" s="98">
        <v>348896</v>
      </c>
      <c r="D7" s="98">
        <v>477434</v>
      </c>
      <c r="E7" s="82">
        <v>450538</v>
      </c>
      <c r="F7" s="5">
        <v>468658</v>
      </c>
      <c r="G7" s="98">
        <v>556653</v>
      </c>
      <c r="H7" s="98">
        <v>498005</v>
      </c>
      <c r="I7" s="98">
        <v>391042</v>
      </c>
      <c r="J7" s="98">
        <v>428007</v>
      </c>
      <c r="K7" s="82">
        <v>516112</v>
      </c>
      <c r="L7" s="245">
        <v>523167</v>
      </c>
      <c r="M7" s="245">
        <v>549541</v>
      </c>
      <c r="N7" s="98">
        <v>5578533</v>
      </c>
      <c r="O7" s="6">
        <v>1.1024014381494003</v>
      </c>
      <c r="P7" s="14">
        <v>5.6559659259758428E-2</v>
      </c>
      <c r="S7" s="98"/>
      <c r="U7" s="98"/>
    </row>
    <row r="8" spans="1:21" x14ac:dyDescent="0.3">
      <c r="A8" s="96" t="s">
        <v>23</v>
      </c>
      <c r="B8" s="98">
        <v>219734</v>
      </c>
      <c r="C8" s="98">
        <v>233687</v>
      </c>
      <c r="D8" s="98">
        <v>266361</v>
      </c>
      <c r="E8" s="98">
        <v>209311</v>
      </c>
      <c r="F8" s="5">
        <v>221604</v>
      </c>
      <c r="G8" s="98">
        <v>287919</v>
      </c>
      <c r="H8" s="98">
        <v>289152</v>
      </c>
      <c r="I8" s="98">
        <v>250967</v>
      </c>
      <c r="J8" s="98">
        <v>208007</v>
      </c>
      <c r="K8" s="82">
        <v>221099</v>
      </c>
      <c r="L8" s="245">
        <v>274849</v>
      </c>
      <c r="M8" s="245">
        <v>355247</v>
      </c>
      <c r="N8" s="98">
        <v>3037937</v>
      </c>
      <c r="O8" s="6">
        <v>0.21226584687384153</v>
      </c>
      <c r="P8" s="14">
        <v>3.080105138261488E-2</v>
      </c>
      <c r="S8" s="98"/>
      <c r="U8" s="98"/>
    </row>
    <row r="9" spans="1:21" x14ac:dyDescent="0.3">
      <c r="A9" s="96" t="s">
        <v>58</v>
      </c>
      <c r="B9" s="98">
        <v>339842</v>
      </c>
      <c r="C9" s="98">
        <v>341604</v>
      </c>
      <c r="D9" s="98">
        <v>413050</v>
      </c>
      <c r="E9" s="82">
        <v>329146</v>
      </c>
      <c r="F9" s="5">
        <v>330378</v>
      </c>
      <c r="G9" s="98">
        <v>440847</v>
      </c>
      <c r="H9" s="98">
        <v>450867</v>
      </c>
      <c r="I9" s="98">
        <v>336105</v>
      </c>
      <c r="J9" s="98">
        <v>242895</v>
      </c>
      <c r="K9" s="82">
        <v>260949</v>
      </c>
      <c r="L9" s="245">
        <v>352237</v>
      </c>
      <c r="M9" s="245">
        <v>517062</v>
      </c>
      <c r="N9" s="98">
        <v>4354982</v>
      </c>
      <c r="O9" s="6">
        <v>0.17635481925253754</v>
      </c>
      <c r="P9" s="14">
        <v>4.4154314046789954E-2</v>
      </c>
      <c r="S9" s="98"/>
      <c r="U9" s="98"/>
    </row>
    <row r="10" spans="1:21" x14ac:dyDescent="0.3">
      <c r="A10" s="96" t="s">
        <v>25</v>
      </c>
      <c r="B10" s="98">
        <v>70347</v>
      </c>
      <c r="C10" s="98">
        <v>79169</v>
      </c>
      <c r="D10" s="98">
        <v>80368</v>
      </c>
      <c r="E10" s="82">
        <v>54460</v>
      </c>
      <c r="F10" s="5">
        <v>52593</v>
      </c>
      <c r="G10" s="98">
        <v>62103</v>
      </c>
      <c r="H10" s="98">
        <v>72622</v>
      </c>
      <c r="I10" s="98">
        <v>52836</v>
      </c>
      <c r="J10" s="98">
        <v>48688</v>
      </c>
      <c r="K10" s="82">
        <v>61228</v>
      </c>
      <c r="L10" s="245">
        <v>81605</v>
      </c>
      <c r="M10" s="245">
        <v>105984</v>
      </c>
      <c r="N10" s="98">
        <v>822003</v>
      </c>
      <c r="O10" s="6">
        <v>0.78401166765416341</v>
      </c>
      <c r="P10" s="14">
        <v>8.3341282718053661E-3</v>
      </c>
      <c r="S10" s="98"/>
      <c r="U10" s="98"/>
    </row>
    <row r="11" spans="1:21" x14ac:dyDescent="0.3">
      <c r="A11" s="96" t="s">
        <v>26</v>
      </c>
      <c r="B11" s="98">
        <v>283818</v>
      </c>
      <c r="C11" s="98">
        <v>263395</v>
      </c>
      <c r="D11" s="98">
        <v>291796</v>
      </c>
      <c r="E11" s="82">
        <v>282941</v>
      </c>
      <c r="F11" s="5">
        <v>329027</v>
      </c>
      <c r="G11" s="98">
        <v>378539</v>
      </c>
      <c r="H11" s="98">
        <v>330075</v>
      </c>
      <c r="I11" s="98">
        <v>308148</v>
      </c>
      <c r="J11" s="98">
        <v>305985</v>
      </c>
      <c r="K11" s="82">
        <v>268067</v>
      </c>
      <c r="L11" s="245">
        <v>257599</v>
      </c>
      <c r="M11" s="245">
        <v>292287</v>
      </c>
      <c r="N11" s="98">
        <v>3591677</v>
      </c>
      <c r="O11" s="6">
        <v>0.15136045535400305</v>
      </c>
      <c r="P11" s="14">
        <v>3.6415313361256689E-2</v>
      </c>
      <c r="S11" s="98"/>
      <c r="U11" s="98"/>
    </row>
    <row r="12" spans="1:21" x14ac:dyDescent="0.3">
      <c r="A12" s="96" t="s">
        <v>27</v>
      </c>
      <c r="B12" s="98">
        <v>55937</v>
      </c>
      <c r="C12" s="98">
        <v>45732</v>
      </c>
      <c r="D12" s="98">
        <v>55218</v>
      </c>
      <c r="E12" s="82">
        <v>54540</v>
      </c>
      <c r="F12" s="5">
        <v>68040</v>
      </c>
      <c r="G12" s="98">
        <v>89283</v>
      </c>
      <c r="H12" s="98">
        <v>83287</v>
      </c>
      <c r="I12" s="98">
        <v>62966</v>
      </c>
      <c r="J12" s="98">
        <v>56386</v>
      </c>
      <c r="K12" s="82">
        <v>61080</v>
      </c>
      <c r="L12" s="245">
        <v>59866</v>
      </c>
      <c r="M12" s="245">
        <v>84953</v>
      </c>
      <c r="N12" s="98">
        <v>777288</v>
      </c>
      <c r="O12" s="6">
        <v>0.23347329734258809</v>
      </c>
      <c r="P12" s="14">
        <v>7.8807715983214774E-3</v>
      </c>
      <c r="S12" s="98"/>
      <c r="U12" s="98"/>
    </row>
    <row r="13" spans="1:21" x14ac:dyDescent="0.3">
      <c r="B13" s="98"/>
      <c r="C13" s="98"/>
      <c r="D13" s="98"/>
      <c r="E13" s="98"/>
      <c r="F13" s="98"/>
      <c r="G13" s="98"/>
      <c r="H13" s="98"/>
      <c r="I13" s="98"/>
      <c r="J13" s="98"/>
      <c r="K13" s="82"/>
      <c r="L13" s="98"/>
      <c r="M13" s="98"/>
      <c r="N13" s="98"/>
      <c r="O13" s="6"/>
      <c r="P13" s="14"/>
      <c r="S13" s="98"/>
      <c r="U13" s="98"/>
    </row>
    <row r="14" spans="1:21" x14ac:dyDescent="0.3">
      <c r="A14" s="96" t="s">
        <v>59</v>
      </c>
      <c r="B14" s="98">
        <v>2936140</v>
      </c>
      <c r="C14" s="98">
        <v>2898940</v>
      </c>
      <c r="D14" s="98">
        <v>4015961</v>
      </c>
      <c r="E14" s="98">
        <v>3892248</v>
      </c>
      <c r="F14" s="98">
        <v>4518284</v>
      </c>
      <c r="G14" s="98">
        <v>5573460</v>
      </c>
      <c r="H14" s="98">
        <v>5172046</v>
      </c>
      <c r="I14" s="98">
        <v>4240144</v>
      </c>
      <c r="J14" s="98">
        <v>4091062</v>
      </c>
      <c r="K14" s="82">
        <v>3690280</v>
      </c>
      <c r="L14" s="98">
        <v>3587310</v>
      </c>
      <c r="M14" s="98">
        <v>4346903</v>
      </c>
      <c r="N14" s="100">
        <v>48962778</v>
      </c>
      <c r="O14" s="6">
        <v>0.28507022355462541</v>
      </c>
      <c r="P14" s="14">
        <v>0.49642406706049713</v>
      </c>
      <c r="S14" s="98"/>
      <c r="U14" s="98"/>
    </row>
    <row r="15" spans="1:21" x14ac:dyDescent="0.3">
      <c r="B15" s="98"/>
      <c r="C15" s="98"/>
      <c r="D15" s="98"/>
      <c r="E15" s="98"/>
      <c r="F15" s="98"/>
      <c r="G15" s="98"/>
      <c r="H15" s="98"/>
      <c r="I15" s="98"/>
      <c r="J15" s="98"/>
      <c r="K15" s="82"/>
      <c r="L15" s="98"/>
      <c r="M15" s="98"/>
      <c r="N15" s="98"/>
      <c r="O15" s="6"/>
      <c r="P15" s="14"/>
      <c r="S15" s="98"/>
      <c r="U15" s="98"/>
    </row>
    <row r="16" spans="1:21" x14ac:dyDescent="0.3">
      <c r="A16" s="96" t="s">
        <v>60</v>
      </c>
      <c r="B16" s="98">
        <v>3049185.3186249998</v>
      </c>
      <c r="C16" s="98">
        <v>2804406.1285760002</v>
      </c>
      <c r="D16" s="98">
        <v>3218471.1494009998</v>
      </c>
      <c r="E16" s="98">
        <v>2902372.0274410001</v>
      </c>
      <c r="F16" s="98">
        <v>2841558.641479</v>
      </c>
      <c r="G16" s="98">
        <v>3152651.7587310001</v>
      </c>
      <c r="H16" s="98">
        <v>3508061.2986829998</v>
      </c>
      <c r="I16" s="98">
        <v>2874797.8008010001</v>
      </c>
      <c r="J16" s="98">
        <v>2619439.4528620001</v>
      </c>
      <c r="K16" s="82">
        <v>2854219.6251070001</v>
      </c>
      <c r="L16" s="98">
        <v>3057817.3205050002</v>
      </c>
      <c r="M16" s="98">
        <v>3996847.813259</v>
      </c>
      <c r="N16" s="100">
        <v>36879828.335470006</v>
      </c>
      <c r="O16" s="6">
        <v>9.5399938976337986E-2</v>
      </c>
      <c r="P16" s="14">
        <v>0.37391739444986116</v>
      </c>
      <c r="S16" s="98"/>
      <c r="U16" s="98"/>
    </row>
    <row r="17" spans="1:21" ht="16.2" x14ac:dyDescent="0.3">
      <c r="A17" s="103" t="s">
        <v>61</v>
      </c>
      <c r="B17" s="98">
        <v>1129414</v>
      </c>
      <c r="C17" s="98">
        <v>1121624</v>
      </c>
      <c r="D17" s="98">
        <v>1329286</v>
      </c>
      <c r="E17" s="98">
        <v>1070832</v>
      </c>
      <c r="F17" s="5">
        <v>1065659</v>
      </c>
      <c r="G17" s="98">
        <v>1293434</v>
      </c>
      <c r="H17" s="98">
        <v>1305411</v>
      </c>
      <c r="I17" s="98">
        <v>928321</v>
      </c>
      <c r="J17" s="98">
        <v>734250</v>
      </c>
      <c r="K17" s="82">
        <v>921775</v>
      </c>
      <c r="L17" s="98">
        <v>1061278</v>
      </c>
      <c r="M17" s="98">
        <v>1437463</v>
      </c>
      <c r="N17" s="98">
        <v>13398747</v>
      </c>
      <c r="O17" s="6">
        <v>3.9465605754026717E-2</v>
      </c>
      <c r="P17" s="11" t="s">
        <v>44</v>
      </c>
      <c r="Q17" s="249"/>
      <c r="S17" s="98"/>
      <c r="U17" s="98"/>
    </row>
    <row r="18" spans="1:21" x14ac:dyDescent="0.3">
      <c r="A18" s="96" t="s">
        <v>62</v>
      </c>
      <c r="B18" s="149">
        <v>478041</v>
      </c>
      <c r="C18" s="98">
        <v>574324</v>
      </c>
      <c r="D18" s="98">
        <v>668044</v>
      </c>
      <c r="E18" s="98">
        <v>779099</v>
      </c>
      <c r="F18" s="98">
        <v>1055182</v>
      </c>
      <c r="G18" s="98">
        <v>1627066</v>
      </c>
      <c r="H18" s="98">
        <v>1956492</v>
      </c>
      <c r="I18" s="98">
        <v>1734475</v>
      </c>
      <c r="J18" s="98">
        <v>1272877</v>
      </c>
      <c r="K18" s="82">
        <v>977929</v>
      </c>
      <c r="L18" s="98">
        <v>713433</v>
      </c>
      <c r="M18" s="98">
        <v>947494</v>
      </c>
      <c r="N18" s="100">
        <v>12784456</v>
      </c>
      <c r="O18" s="6">
        <v>0.40666725935888892</v>
      </c>
      <c r="P18" s="14">
        <v>0.12965853848964154</v>
      </c>
      <c r="Q18" s="173"/>
      <c r="S18" s="98"/>
      <c r="U18" s="98"/>
    </row>
    <row r="19" spans="1:21" ht="16.2" x14ac:dyDescent="0.3">
      <c r="A19" s="103" t="s">
        <v>63</v>
      </c>
      <c r="B19" s="149">
        <v>191209</v>
      </c>
      <c r="C19" s="98">
        <v>213117</v>
      </c>
      <c r="D19" s="98">
        <v>267445</v>
      </c>
      <c r="E19" s="98">
        <v>280161</v>
      </c>
      <c r="F19" s="98">
        <v>383489</v>
      </c>
      <c r="G19" s="98">
        <v>619145</v>
      </c>
      <c r="H19" s="98">
        <v>657409</v>
      </c>
      <c r="I19" s="98">
        <v>545795</v>
      </c>
      <c r="J19" s="98">
        <v>453479</v>
      </c>
      <c r="K19" s="82">
        <v>370049</v>
      </c>
      <c r="L19" s="98">
        <v>277811</v>
      </c>
      <c r="M19" s="98">
        <v>348846</v>
      </c>
      <c r="N19" s="98">
        <v>4607955</v>
      </c>
      <c r="O19" s="6">
        <v>0.36074105594891503</v>
      </c>
      <c r="P19" s="11" t="s">
        <v>44</v>
      </c>
      <c r="Q19" s="173"/>
      <c r="S19" s="98"/>
      <c r="U19" s="98"/>
    </row>
    <row r="20" spans="1:21" x14ac:dyDescent="0.3">
      <c r="A20" s="106" t="s">
        <v>33</v>
      </c>
      <c r="B20" s="98">
        <v>3527226.3186249998</v>
      </c>
      <c r="C20" s="98">
        <v>3378730.1285760002</v>
      </c>
      <c r="D20" s="98">
        <v>3886515.1494009998</v>
      </c>
      <c r="E20" s="98">
        <v>3681471.0274410001</v>
      </c>
      <c r="F20" s="98">
        <v>3896877.641479</v>
      </c>
      <c r="G20" s="98">
        <v>4783762.7587310001</v>
      </c>
      <c r="H20" s="98">
        <v>5464553.2986829998</v>
      </c>
      <c r="I20" s="98">
        <v>4609272.8008009996</v>
      </c>
      <c r="J20" s="98">
        <v>3892023.4528620001</v>
      </c>
      <c r="K20" s="82">
        <v>3832148.6251070001</v>
      </c>
      <c r="L20" s="98">
        <v>3783785.75337</v>
      </c>
      <c r="M20" s="98">
        <v>4944341.813259</v>
      </c>
      <c r="N20" s="98">
        <v>49668173.335470006</v>
      </c>
      <c r="O20" s="6">
        <v>0.16341214434081777</v>
      </c>
      <c r="P20" s="14">
        <v>0.50357593293950276</v>
      </c>
      <c r="Q20" s="250"/>
      <c r="S20" s="98"/>
      <c r="U20" s="98"/>
    </row>
    <row r="21" spans="1:21" ht="13.95" customHeight="1" x14ac:dyDescent="0.3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6"/>
      <c r="P21" s="14"/>
      <c r="S21" s="98"/>
      <c r="U21" s="98"/>
    </row>
    <row r="22" spans="1:21" x14ac:dyDescent="0.3">
      <c r="A22" s="96" t="s">
        <v>64</v>
      </c>
      <c r="B22" s="98">
        <v>6463366.3186249994</v>
      </c>
      <c r="C22" s="98">
        <v>6277670.1285760002</v>
      </c>
      <c r="D22" s="98">
        <v>7902476.1494009998</v>
      </c>
      <c r="E22" s="98">
        <v>7573719.0274410006</v>
      </c>
      <c r="F22" s="98">
        <v>8415024.6414790004</v>
      </c>
      <c r="G22" s="98">
        <v>10353177.758731</v>
      </c>
      <c r="H22" s="98">
        <v>10636599.298682999</v>
      </c>
      <c r="I22" s="98">
        <v>8849416.8008009996</v>
      </c>
      <c r="J22" s="98">
        <v>7983378.4528620001</v>
      </c>
      <c r="K22" s="98">
        <v>7522428.6251069997</v>
      </c>
      <c r="L22" s="98">
        <v>7358560.3205050007</v>
      </c>
      <c r="M22" s="98">
        <v>9291244.813259</v>
      </c>
      <c r="N22" s="100">
        <v>98627062.335470021</v>
      </c>
      <c r="O22" s="6">
        <v>0.21997063247297477</v>
      </c>
      <c r="P22" s="14">
        <v>1</v>
      </c>
      <c r="S22" s="98"/>
      <c r="U22" s="98"/>
    </row>
    <row r="23" spans="1:21" x14ac:dyDescent="0.3">
      <c r="A23" s="96" t="s">
        <v>65</v>
      </c>
      <c r="B23" s="107">
        <v>7.380995746431547E-2</v>
      </c>
      <c r="C23" s="107">
        <v>0.12283877896813331</v>
      </c>
      <c r="D23" s="107">
        <v>0.14162759291919358</v>
      </c>
      <c r="E23" s="107">
        <v>6.7914585525467169E-2</v>
      </c>
      <c r="F23" s="107">
        <v>9.9956740495262042E-2</v>
      </c>
      <c r="G23" s="107">
        <v>8.0972157672290254E-2</v>
      </c>
      <c r="H23" s="107">
        <v>5.7903405187056348E-2</v>
      </c>
      <c r="I23" s="107">
        <v>0.10781885930817914</v>
      </c>
      <c r="J23" s="107">
        <v>6.5453414457898831E-2</v>
      </c>
      <c r="K23" s="107">
        <v>0.11899573615047329</v>
      </c>
      <c r="L23" s="107">
        <v>0.11107550739217241</v>
      </c>
      <c r="M23" s="107">
        <v>7.7073829694496734E-2</v>
      </c>
      <c r="N23" s="107"/>
      <c r="O23" s="109"/>
      <c r="S23" s="107"/>
    </row>
    <row r="24" spans="1:21" ht="16.5" customHeight="1" x14ac:dyDescent="0.3">
      <c r="C24" s="104"/>
      <c r="E24" s="104"/>
      <c r="F24" s="104"/>
      <c r="H24" s="104"/>
      <c r="I24" s="104"/>
      <c r="J24" s="104"/>
      <c r="K24" s="104"/>
      <c r="M24" s="104" t="s">
        <v>66</v>
      </c>
      <c r="N24" s="98"/>
      <c r="O24" s="98"/>
      <c r="S24" s="104"/>
    </row>
    <row r="25" spans="1:21" ht="16.2" x14ac:dyDescent="0.3">
      <c r="A25" s="96" t="s">
        <v>380</v>
      </c>
      <c r="B25" s="98"/>
      <c r="C25" s="98"/>
      <c r="D25" s="98"/>
      <c r="E25" s="98"/>
      <c r="F25" s="98"/>
      <c r="N25" s="98"/>
      <c r="O25" s="98"/>
      <c r="S25" s="98"/>
    </row>
    <row r="26" spans="1:21" ht="16.2" x14ac:dyDescent="0.3">
      <c r="A26" s="96" t="s">
        <v>358</v>
      </c>
      <c r="B26" s="98"/>
      <c r="C26" s="98"/>
      <c r="D26" s="98"/>
      <c r="E26" s="98"/>
      <c r="F26" s="98"/>
      <c r="K26" s="98"/>
      <c r="N26" s="107"/>
      <c r="O26" s="107"/>
      <c r="P26" s="107"/>
      <c r="S26" s="98"/>
    </row>
    <row r="27" spans="1:21" ht="16.5" customHeight="1" x14ac:dyDescent="0.3">
      <c r="A27" s="96" t="s">
        <v>363</v>
      </c>
      <c r="K27" s="98"/>
      <c r="N27" s="98"/>
      <c r="O27" s="107"/>
      <c r="P27" s="107"/>
    </row>
    <row r="28" spans="1:21" ht="16.5" customHeight="1" x14ac:dyDescent="0.3">
      <c r="A28" s="96" t="s">
        <v>258</v>
      </c>
      <c r="K28" s="98"/>
      <c r="M28" s="107"/>
      <c r="N28" s="251"/>
      <c r="O28" s="107"/>
      <c r="P28" s="107"/>
    </row>
    <row r="29" spans="1:21" ht="16.5" customHeight="1" x14ac:dyDescent="0.3">
      <c r="A29" s="96" t="s">
        <v>387</v>
      </c>
      <c r="K29" s="98"/>
      <c r="M29" s="107"/>
      <c r="N29" s="98"/>
      <c r="O29" s="107"/>
      <c r="P29" s="107"/>
    </row>
    <row r="30" spans="1:21" ht="16.5" customHeight="1" x14ac:dyDescent="0.3">
      <c r="A30" s="96" t="s">
        <v>384</v>
      </c>
      <c r="K30" s="98"/>
      <c r="N30" s="98"/>
      <c r="P30" s="107"/>
    </row>
    <row r="31" spans="1:21" x14ac:dyDescent="0.3">
      <c r="N31" s="98"/>
      <c r="P31" s="226"/>
    </row>
    <row r="32" spans="1:21" x14ac:dyDescent="0.3">
      <c r="A32" s="96" t="s">
        <v>73</v>
      </c>
      <c r="N32" s="98"/>
    </row>
    <row r="33" spans="1:19" x14ac:dyDescent="0.3">
      <c r="A33" s="96" t="s">
        <v>236</v>
      </c>
      <c r="E33" s="150" t="s">
        <v>237</v>
      </c>
      <c r="N33" s="98"/>
    </row>
    <row r="34" spans="1:19" x14ac:dyDescent="0.3">
      <c r="A34" s="96" t="s">
        <v>355</v>
      </c>
      <c r="E34" s="150" t="s">
        <v>356</v>
      </c>
      <c r="N34" s="98"/>
    </row>
    <row r="35" spans="1:19" x14ac:dyDescent="0.3">
      <c r="N35" s="98"/>
      <c r="O35" s="107"/>
    </row>
    <row r="36" spans="1:19" x14ac:dyDescent="0.3">
      <c r="A36" s="96" t="s">
        <v>38</v>
      </c>
      <c r="N36" s="98"/>
      <c r="O36" s="107"/>
    </row>
    <row r="37" spans="1:19" x14ac:dyDescent="0.3">
      <c r="N37" s="98"/>
    </row>
    <row r="38" spans="1:19" x14ac:dyDescent="0.3">
      <c r="D38" s="237"/>
    </row>
    <row r="39" spans="1:19" x14ac:dyDescent="0.3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S39" s="112"/>
    </row>
    <row r="40" spans="1:19" x14ac:dyDescent="0.3">
      <c r="A40" s="222" t="s">
        <v>0</v>
      </c>
      <c r="B40" s="222"/>
      <c r="C40" s="222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3"/>
      <c r="S40" s="112"/>
    </row>
    <row r="41" spans="1:19" x14ac:dyDescent="0.3">
      <c r="A41" s="221"/>
      <c r="B41" s="222"/>
      <c r="C41" s="222"/>
      <c r="D41" s="222"/>
      <c r="E41" s="222"/>
      <c r="F41" s="222"/>
      <c r="G41" s="222"/>
      <c r="H41" s="224">
        <v>2022</v>
      </c>
      <c r="I41" s="222"/>
      <c r="J41" s="222"/>
      <c r="K41" s="222"/>
      <c r="L41" s="222"/>
      <c r="M41" s="222"/>
      <c r="N41" s="222"/>
      <c r="O41" s="222"/>
      <c r="P41" s="223"/>
      <c r="S41" s="112"/>
    </row>
    <row r="42" spans="1:19" x14ac:dyDescent="0.3">
      <c r="A42" s="151"/>
      <c r="B42" s="114"/>
      <c r="C42" s="114"/>
      <c r="D42" s="114"/>
      <c r="E42" s="114"/>
      <c r="F42" s="114"/>
      <c r="H42" s="115"/>
      <c r="I42" s="115"/>
      <c r="J42" s="115"/>
      <c r="K42" s="115"/>
      <c r="L42" s="115"/>
      <c r="M42" s="115"/>
      <c r="N42" s="95" t="s">
        <v>2</v>
      </c>
      <c r="O42" s="95"/>
      <c r="P42" s="95" t="s">
        <v>40</v>
      </c>
      <c r="S42" s="114"/>
    </row>
    <row r="43" spans="1:19" x14ac:dyDescent="0.3">
      <c r="A43" s="95" t="s">
        <v>5</v>
      </c>
      <c r="B43" s="95" t="s">
        <v>6</v>
      </c>
      <c r="C43" s="95" t="s">
        <v>7</v>
      </c>
      <c r="D43" s="95" t="s">
        <v>8</v>
      </c>
      <c r="E43" s="95" t="s">
        <v>9</v>
      </c>
      <c r="F43" s="95" t="s">
        <v>10</v>
      </c>
      <c r="G43" s="95" t="s">
        <v>11</v>
      </c>
      <c r="H43" s="95" t="s">
        <v>12</v>
      </c>
      <c r="I43" s="95" t="s">
        <v>13</v>
      </c>
      <c r="J43" s="95" t="s">
        <v>14</v>
      </c>
      <c r="K43" s="95" t="s">
        <v>15</v>
      </c>
      <c r="L43" s="95" t="s">
        <v>16</v>
      </c>
      <c r="M43" s="95" t="s">
        <v>17</v>
      </c>
      <c r="N43" s="95" t="s">
        <v>1</v>
      </c>
      <c r="O43" s="95"/>
      <c r="P43" s="95" t="s">
        <v>19</v>
      </c>
      <c r="R43" s="152"/>
      <c r="S43" s="95"/>
    </row>
    <row r="44" spans="1:19" x14ac:dyDescent="0.3">
      <c r="A44" s="96" t="s">
        <v>20</v>
      </c>
      <c r="B44" s="98">
        <v>366403</v>
      </c>
      <c r="C44" s="98">
        <v>369862</v>
      </c>
      <c r="D44" s="98">
        <v>820182</v>
      </c>
      <c r="E44" s="243">
        <v>1043981</v>
      </c>
      <c r="F44" s="98">
        <v>1663664</v>
      </c>
      <c r="G44" s="98">
        <v>2258863</v>
      </c>
      <c r="H44" s="98">
        <v>2047835</v>
      </c>
      <c r="I44" s="98">
        <v>1632791</v>
      </c>
      <c r="J44" s="98">
        <v>1869621</v>
      </c>
      <c r="K44" s="82">
        <v>1409774</v>
      </c>
      <c r="L44" s="98">
        <v>1072129</v>
      </c>
      <c r="M44" s="98">
        <v>1266416</v>
      </c>
      <c r="N44" s="5">
        <v>15821521</v>
      </c>
      <c r="O44" s="110"/>
      <c r="P44" s="14">
        <v>0.19569709832164087</v>
      </c>
      <c r="S44" s="98"/>
    </row>
    <row r="45" spans="1:19" x14ac:dyDescent="0.3">
      <c r="A45" s="96" t="s">
        <v>21</v>
      </c>
      <c r="B45" s="98">
        <v>504289</v>
      </c>
      <c r="C45" s="98">
        <v>632579</v>
      </c>
      <c r="D45" s="98">
        <v>835617</v>
      </c>
      <c r="E45" s="82">
        <v>840434</v>
      </c>
      <c r="F45" s="98">
        <v>787895</v>
      </c>
      <c r="G45" s="98">
        <v>955953</v>
      </c>
      <c r="H45" s="98">
        <v>1022177</v>
      </c>
      <c r="I45" s="98">
        <v>811806</v>
      </c>
      <c r="J45" s="98">
        <v>532902</v>
      </c>
      <c r="K45" s="82">
        <v>607899</v>
      </c>
      <c r="L45" s="98">
        <v>726508</v>
      </c>
      <c r="M45" s="98">
        <v>949729</v>
      </c>
      <c r="N45" s="5">
        <v>9207788</v>
      </c>
      <c r="O45" s="110"/>
      <c r="P45" s="14">
        <v>0.11389154010924897</v>
      </c>
      <c r="S45" s="98"/>
    </row>
    <row r="46" spans="1:19" x14ac:dyDescent="0.3">
      <c r="A46" s="96" t="s">
        <v>22</v>
      </c>
      <c r="B46" s="98">
        <v>77269</v>
      </c>
      <c r="C46" s="98">
        <v>85252</v>
      </c>
      <c r="D46" s="98">
        <v>113349</v>
      </c>
      <c r="E46" s="82">
        <v>147021</v>
      </c>
      <c r="F46" s="98">
        <v>171345</v>
      </c>
      <c r="G46" s="98">
        <v>222774</v>
      </c>
      <c r="H46" s="98">
        <v>261974</v>
      </c>
      <c r="I46" s="98">
        <v>235830</v>
      </c>
      <c r="J46" s="98">
        <v>242286</v>
      </c>
      <c r="K46" s="82">
        <v>313838</v>
      </c>
      <c r="L46" s="98">
        <v>361377</v>
      </c>
      <c r="M46" s="98">
        <v>421095</v>
      </c>
      <c r="N46" s="5">
        <v>2653410</v>
      </c>
      <c r="O46" s="110"/>
      <c r="P46" s="14">
        <v>3.2820146536962226E-2</v>
      </c>
      <c r="S46" s="98"/>
    </row>
    <row r="47" spans="1:19" x14ac:dyDescent="0.3">
      <c r="A47" s="96" t="s">
        <v>23</v>
      </c>
      <c r="B47" s="98">
        <v>139025</v>
      </c>
      <c r="C47" s="98">
        <v>162180</v>
      </c>
      <c r="D47" s="98">
        <v>204017</v>
      </c>
      <c r="E47" s="98">
        <v>189398</v>
      </c>
      <c r="F47" s="98">
        <v>197390</v>
      </c>
      <c r="G47" s="98">
        <v>233185</v>
      </c>
      <c r="H47" s="98">
        <v>236927</v>
      </c>
      <c r="I47" s="98">
        <v>211719</v>
      </c>
      <c r="J47" s="98">
        <v>183653</v>
      </c>
      <c r="K47" s="82">
        <v>196027</v>
      </c>
      <c r="L47" s="98">
        <v>237101</v>
      </c>
      <c r="M47" s="98">
        <v>315377</v>
      </c>
      <c r="N47" s="5">
        <v>2505999</v>
      </c>
      <c r="O47" s="110"/>
      <c r="P47" s="14">
        <v>3.0996813308716255E-2</v>
      </c>
      <c r="S47" s="98"/>
    </row>
    <row r="48" spans="1:19" x14ac:dyDescent="0.3">
      <c r="A48" s="96" t="s">
        <v>58</v>
      </c>
      <c r="B48" s="98">
        <v>253130</v>
      </c>
      <c r="C48" s="98">
        <v>276517</v>
      </c>
      <c r="D48" s="98">
        <v>353069</v>
      </c>
      <c r="E48" s="82">
        <v>323620</v>
      </c>
      <c r="F48" s="98">
        <v>308477</v>
      </c>
      <c r="G48" s="98">
        <v>395373</v>
      </c>
      <c r="H48" s="98">
        <v>395670</v>
      </c>
      <c r="I48" s="98">
        <v>287960</v>
      </c>
      <c r="J48" s="98">
        <v>207997</v>
      </c>
      <c r="K48" s="82">
        <v>231818</v>
      </c>
      <c r="L48" s="98">
        <v>277341</v>
      </c>
      <c r="M48" s="98">
        <v>391127</v>
      </c>
      <c r="N48" s="5">
        <v>3702099</v>
      </c>
      <c r="O48" s="110"/>
      <c r="P48" s="14">
        <v>4.5791427511896507E-2</v>
      </c>
      <c r="S48" s="98"/>
    </row>
    <row r="49" spans="1:20" x14ac:dyDescent="0.3">
      <c r="A49" s="96" t="s">
        <v>25</v>
      </c>
      <c r="B49" s="98">
        <v>11384</v>
      </c>
      <c r="C49" s="98">
        <v>12278</v>
      </c>
      <c r="D49" s="98">
        <v>24010</v>
      </c>
      <c r="E49" s="82">
        <v>27222</v>
      </c>
      <c r="F49" s="98">
        <v>32360</v>
      </c>
      <c r="G49" s="98">
        <v>39485</v>
      </c>
      <c r="H49" s="98">
        <v>41944</v>
      </c>
      <c r="I49" s="98">
        <v>36672</v>
      </c>
      <c r="J49" s="98">
        <v>38345</v>
      </c>
      <c r="K49" s="82">
        <v>49165</v>
      </c>
      <c r="L49" s="98">
        <v>64660</v>
      </c>
      <c r="M49" s="98">
        <v>83236</v>
      </c>
      <c r="N49" s="5">
        <v>460761</v>
      </c>
      <c r="O49" s="110"/>
      <c r="P49" s="14">
        <v>5.6991733424224872E-3</v>
      </c>
      <c r="S49" s="98"/>
    </row>
    <row r="50" spans="1:20" x14ac:dyDescent="0.3">
      <c r="A50" s="96" t="s">
        <v>26</v>
      </c>
      <c r="B50" s="98">
        <v>143921</v>
      </c>
      <c r="C50" s="98">
        <v>158695</v>
      </c>
      <c r="D50" s="98">
        <v>225081</v>
      </c>
      <c r="E50" s="82">
        <v>217589</v>
      </c>
      <c r="F50" s="98">
        <v>288198</v>
      </c>
      <c r="G50" s="98">
        <v>361911</v>
      </c>
      <c r="H50" s="98">
        <v>335698</v>
      </c>
      <c r="I50" s="98">
        <v>259870</v>
      </c>
      <c r="J50" s="98">
        <v>257131</v>
      </c>
      <c r="K50" s="82">
        <v>267371</v>
      </c>
      <c r="L50" s="98">
        <v>285231</v>
      </c>
      <c r="M50" s="98">
        <v>318811</v>
      </c>
      <c r="N50" s="5">
        <v>3119507</v>
      </c>
      <c r="O50" s="110"/>
      <c r="P50" s="14">
        <v>3.8585321101179015E-2</v>
      </c>
      <c r="S50" s="98"/>
    </row>
    <row r="51" spans="1:20" x14ac:dyDescent="0.3">
      <c r="A51" s="96" t="s">
        <v>27</v>
      </c>
      <c r="B51" s="98">
        <v>34888</v>
      </c>
      <c r="C51" s="98">
        <v>29642</v>
      </c>
      <c r="D51" s="98">
        <v>39383</v>
      </c>
      <c r="E51" s="82">
        <v>40385</v>
      </c>
      <c r="F51" s="98">
        <v>52250</v>
      </c>
      <c r="G51" s="98">
        <v>84360</v>
      </c>
      <c r="H51" s="98">
        <v>81322</v>
      </c>
      <c r="I51" s="98">
        <v>54982</v>
      </c>
      <c r="J51" s="98">
        <v>46359</v>
      </c>
      <c r="K51" s="82">
        <v>46099</v>
      </c>
      <c r="L51" s="98">
        <v>47140</v>
      </c>
      <c r="M51" s="98">
        <v>73352</v>
      </c>
      <c r="N51" s="5">
        <v>630162</v>
      </c>
      <c r="O51" s="110"/>
      <c r="P51" s="14">
        <v>7.7945018606341235E-3</v>
      </c>
      <c r="S51" s="98"/>
    </row>
    <row r="52" spans="1:20" x14ac:dyDescent="0.3">
      <c r="B52" s="5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5"/>
      <c r="P52" s="107"/>
      <c r="S52" s="98"/>
    </row>
    <row r="53" spans="1:20" x14ac:dyDescent="0.3">
      <c r="A53" s="96" t="s">
        <v>76</v>
      </c>
      <c r="B53" s="5">
        <v>1530309</v>
      </c>
      <c r="C53" s="98">
        <v>1727005</v>
      </c>
      <c r="D53" s="98">
        <v>2614708</v>
      </c>
      <c r="E53" s="98">
        <v>2829650</v>
      </c>
      <c r="F53" s="98">
        <v>3501579</v>
      </c>
      <c r="G53" s="98">
        <v>4551904</v>
      </c>
      <c r="H53" s="98">
        <v>4423547</v>
      </c>
      <c r="I53" s="98">
        <v>3531630</v>
      </c>
      <c r="J53" s="98">
        <v>3378294</v>
      </c>
      <c r="K53" s="98">
        <v>3121991</v>
      </c>
      <c r="L53" s="98">
        <v>3071487</v>
      </c>
      <c r="M53" s="98">
        <v>3819143</v>
      </c>
      <c r="N53" s="5">
        <v>38101247</v>
      </c>
      <c r="O53" s="234"/>
      <c r="P53" s="107">
        <v>0.47127602209270048</v>
      </c>
      <c r="R53" s="98"/>
      <c r="S53" s="98"/>
    </row>
    <row r="54" spans="1:20" x14ac:dyDescent="0.3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5"/>
      <c r="O54" s="110"/>
      <c r="P54" s="107"/>
      <c r="S54" s="98"/>
    </row>
    <row r="55" spans="1:20" ht="16.2" x14ac:dyDescent="0.3">
      <c r="A55" s="96" t="s">
        <v>366</v>
      </c>
      <c r="B55" s="98">
        <v>2330775.4</v>
      </c>
      <c r="C55" s="98">
        <v>2285763.8379221801</v>
      </c>
      <c r="D55" s="98">
        <v>2874599.2708590399</v>
      </c>
      <c r="E55" s="98">
        <v>2674172.9583887602</v>
      </c>
      <c r="F55" s="98">
        <v>2608553.5388788101</v>
      </c>
      <c r="G55" s="98">
        <v>2933879.3144692802</v>
      </c>
      <c r="H55" s="98">
        <v>3219294.1641662</v>
      </c>
      <c r="I55" s="98">
        <v>2729891.5</v>
      </c>
      <c r="J55" s="98">
        <v>2461597.4479418602</v>
      </c>
      <c r="K55" s="98">
        <v>2799177.4751771302</v>
      </c>
      <c r="L55" s="98">
        <v>2925280.3757281001</v>
      </c>
      <c r="M55" s="98">
        <v>3712315.206336</v>
      </c>
      <c r="N55" s="5">
        <v>33667911.621334001</v>
      </c>
      <c r="O55" s="235"/>
      <c r="P55" s="107">
        <v>0.41643989922615626</v>
      </c>
      <c r="S55" s="98"/>
    </row>
    <row r="56" spans="1:20" ht="16.2" x14ac:dyDescent="0.3">
      <c r="A56" s="103" t="s">
        <v>43</v>
      </c>
      <c r="B56" s="98">
        <v>855823</v>
      </c>
      <c r="C56" s="98">
        <v>964914</v>
      </c>
      <c r="D56" s="98">
        <v>1287756</v>
      </c>
      <c r="E56" s="98">
        <v>1078538</v>
      </c>
      <c r="F56" s="98">
        <v>1074409</v>
      </c>
      <c r="G56" s="98">
        <v>1285927</v>
      </c>
      <c r="H56" s="98">
        <v>1295562</v>
      </c>
      <c r="I56" s="98">
        <v>946978</v>
      </c>
      <c r="J56" s="98">
        <v>784824</v>
      </c>
      <c r="K56" s="98">
        <v>938440</v>
      </c>
      <c r="L56" s="98">
        <v>1046603</v>
      </c>
      <c r="M56" s="98">
        <v>1330260</v>
      </c>
      <c r="N56" s="5">
        <v>12890034</v>
      </c>
      <c r="O56" s="107"/>
      <c r="P56" s="104" t="s">
        <v>44</v>
      </c>
      <c r="R56" s="107"/>
      <c r="S56" s="107"/>
    </row>
    <row r="57" spans="1:20" x14ac:dyDescent="0.3">
      <c r="A57" s="106" t="s">
        <v>77</v>
      </c>
      <c r="B57" s="98">
        <v>134594</v>
      </c>
      <c r="C57" s="98">
        <v>215840</v>
      </c>
      <c r="D57" s="98">
        <v>327625</v>
      </c>
      <c r="E57" s="98">
        <v>486165</v>
      </c>
      <c r="F57" s="98">
        <v>701733</v>
      </c>
      <c r="G57" s="98">
        <v>1147456</v>
      </c>
      <c r="H57" s="98">
        <v>1483493</v>
      </c>
      <c r="I57" s="98">
        <v>1309326</v>
      </c>
      <c r="J57" s="98">
        <v>1019812</v>
      </c>
      <c r="K57" s="98">
        <v>842389</v>
      </c>
      <c r="L57" s="98">
        <v>618044</v>
      </c>
      <c r="M57" s="98">
        <v>801995</v>
      </c>
      <c r="N57" s="5">
        <v>9088472</v>
      </c>
      <c r="O57" s="236"/>
      <c r="P57" s="107">
        <v>0.11241571518803281</v>
      </c>
      <c r="S57" s="98"/>
    </row>
    <row r="58" spans="1:20" ht="16.2" x14ac:dyDescent="0.3">
      <c r="A58" s="103" t="s">
        <v>46</v>
      </c>
      <c r="B58" s="149">
        <v>54828</v>
      </c>
      <c r="C58" s="149">
        <v>81941</v>
      </c>
      <c r="D58" s="149">
        <v>141500</v>
      </c>
      <c r="E58" s="149">
        <v>172181</v>
      </c>
      <c r="F58" s="149">
        <v>259739</v>
      </c>
      <c r="G58" s="98">
        <v>470150</v>
      </c>
      <c r="H58" s="98">
        <v>528131</v>
      </c>
      <c r="I58" s="98">
        <v>440476</v>
      </c>
      <c r="J58" s="98">
        <v>383633</v>
      </c>
      <c r="K58" s="98">
        <v>303792</v>
      </c>
      <c r="L58" s="98">
        <v>244942</v>
      </c>
      <c r="M58" s="98">
        <v>305044</v>
      </c>
      <c r="N58" s="5">
        <v>3386357</v>
      </c>
      <c r="O58" s="236"/>
      <c r="P58" s="104" t="s">
        <v>44</v>
      </c>
      <c r="R58" s="107"/>
      <c r="S58" s="107"/>
    </row>
    <row r="59" spans="1:20" x14ac:dyDescent="0.3">
      <c r="A59" s="106" t="s">
        <v>33</v>
      </c>
      <c r="B59" s="5">
        <v>2473559.7542960001</v>
      </c>
      <c r="C59" s="98">
        <v>2510649.3142039999</v>
      </c>
      <c r="D59" s="98">
        <v>3214130.3532580002</v>
      </c>
      <c r="E59" s="98">
        <v>3160338</v>
      </c>
      <c r="F59" s="98">
        <v>3320408.9877599999</v>
      </c>
      <c r="G59" s="98">
        <v>4092918.767302</v>
      </c>
      <c r="H59" s="98">
        <v>4715285.5028659999</v>
      </c>
      <c r="I59" s="98">
        <v>4039217.5</v>
      </c>
      <c r="J59" s="98">
        <v>3481409.4</v>
      </c>
      <c r="K59" s="98">
        <v>3641566.5</v>
      </c>
      <c r="L59" s="98">
        <v>3543324.4</v>
      </c>
      <c r="M59" s="98">
        <v>4499004.2</v>
      </c>
      <c r="N59" s="5">
        <v>42691812.679686002</v>
      </c>
      <c r="O59" s="110"/>
      <c r="P59" s="107">
        <v>0.52805693355939587</v>
      </c>
      <c r="S59" s="98"/>
    </row>
    <row r="60" spans="1:20" ht="16.2" x14ac:dyDescent="0.3">
      <c r="B60" s="5"/>
      <c r="C60" s="104"/>
      <c r="D60" s="98"/>
      <c r="G60" s="98"/>
      <c r="H60" s="98"/>
      <c r="I60" s="98"/>
      <c r="J60" s="98"/>
      <c r="K60" s="98"/>
      <c r="L60" s="98"/>
      <c r="M60" s="98"/>
      <c r="N60" s="5"/>
      <c r="P60" s="107"/>
      <c r="R60" s="98"/>
      <c r="S60" s="98"/>
    </row>
    <row r="61" spans="1:20" x14ac:dyDescent="0.3">
      <c r="A61" s="96" t="s">
        <v>64</v>
      </c>
      <c r="B61" s="5">
        <v>4003868.7542960001</v>
      </c>
      <c r="C61" s="98">
        <v>4237654.3142039999</v>
      </c>
      <c r="D61" s="98">
        <v>5828838.3532580007</v>
      </c>
      <c r="E61" s="98">
        <v>5989988</v>
      </c>
      <c r="F61" s="98">
        <v>6821987.9877599999</v>
      </c>
      <c r="G61" s="98">
        <v>8644822.767301999</v>
      </c>
      <c r="H61" s="98">
        <v>9138832.5028659999</v>
      </c>
      <c r="I61" s="98">
        <v>7580261.2628159998</v>
      </c>
      <c r="J61" s="98">
        <v>6867597.2729439996</v>
      </c>
      <c r="K61" s="98">
        <v>6773319.182972</v>
      </c>
      <c r="L61" s="98">
        <v>6626364.6014600005</v>
      </c>
      <c r="M61" s="98">
        <v>8333453.206336</v>
      </c>
      <c r="N61" s="5">
        <v>80846988.206213996</v>
      </c>
      <c r="O61" s="110"/>
      <c r="P61" s="107">
        <v>1</v>
      </c>
      <c r="R61" s="98"/>
      <c r="S61" s="98"/>
      <c r="T61" s="107"/>
    </row>
    <row r="62" spans="1:20" x14ac:dyDescent="0.3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107"/>
      <c r="R62" s="98"/>
      <c r="S62" s="98"/>
      <c r="T62" s="107"/>
    </row>
    <row r="63" spans="1:20" ht="16.2" x14ac:dyDescent="0.3">
      <c r="A63" s="96" t="s">
        <v>382</v>
      </c>
      <c r="B63" s="107"/>
      <c r="C63" s="107"/>
      <c r="D63" s="107"/>
      <c r="E63" s="98"/>
      <c r="F63" s="98"/>
      <c r="G63" s="98"/>
      <c r="H63" s="98"/>
      <c r="I63" s="98"/>
      <c r="J63" s="98"/>
      <c r="K63" s="107"/>
      <c r="L63" s="107"/>
      <c r="M63" s="107"/>
      <c r="N63" s="98"/>
      <c r="O63" s="107"/>
      <c r="P63" s="107"/>
      <c r="Q63" s="107"/>
      <c r="R63" s="98"/>
      <c r="S63" s="107"/>
    </row>
    <row r="64" spans="1:20" x14ac:dyDescent="0.3">
      <c r="A64" s="154"/>
      <c r="B64" s="114"/>
      <c r="C64" s="114"/>
      <c r="D64" s="114"/>
      <c r="E64" s="114"/>
      <c r="F64" s="114"/>
      <c r="H64" s="95">
        <v>2022</v>
      </c>
      <c r="N64" s="95" t="s">
        <v>2</v>
      </c>
      <c r="O64" s="238"/>
      <c r="P64" s="107"/>
      <c r="R64" s="98"/>
      <c r="S64" s="125"/>
    </row>
    <row r="65" spans="1:19" x14ac:dyDescent="0.3">
      <c r="A65" s="224" t="s">
        <v>5</v>
      </c>
      <c r="B65" s="224" t="s">
        <v>6</v>
      </c>
      <c r="C65" s="224" t="s">
        <v>7</v>
      </c>
      <c r="D65" s="224" t="s">
        <v>8</v>
      </c>
      <c r="E65" s="224" t="s">
        <v>9</v>
      </c>
      <c r="F65" s="224" t="s">
        <v>10</v>
      </c>
      <c r="G65" s="224" t="s">
        <v>11</v>
      </c>
      <c r="H65" s="224" t="s">
        <v>12</v>
      </c>
      <c r="I65" s="224" t="s">
        <v>13</v>
      </c>
      <c r="J65" s="224" t="s">
        <v>14</v>
      </c>
      <c r="K65" s="224" t="s">
        <v>15</v>
      </c>
      <c r="L65" s="224" t="s">
        <v>16</v>
      </c>
      <c r="M65" s="224" t="s">
        <v>17</v>
      </c>
      <c r="N65" s="224" t="s">
        <v>48</v>
      </c>
      <c r="O65" s="239"/>
      <c r="P65" s="240"/>
      <c r="R65" s="98"/>
      <c r="S65" s="244"/>
    </row>
    <row r="66" spans="1:19" x14ac:dyDescent="0.3">
      <c r="A66" s="96" t="s">
        <v>20</v>
      </c>
      <c r="B66" s="98">
        <v>366403</v>
      </c>
      <c r="C66" s="98">
        <v>369862</v>
      </c>
      <c r="D66" s="98">
        <v>820182</v>
      </c>
      <c r="E66" s="243">
        <v>1043981</v>
      </c>
      <c r="F66" s="98">
        <v>1663664</v>
      </c>
      <c r="G66" s="98">
        <v>2258863</v>
      </c>
      <c r="H66" s="98">
        <v>2047835</v>
      </c>
      <c r="I66" s="98">
        <v>1632791</v>
      </c>
      <c r="J66" s="98">
        <v>1869621</v>
      </c>
      <c r="K66" s="82">
        <v>1409774</v>
      </c>
      <c r="L66" s="98">
        <v>1072129</v>
      </c>
      <c r="M66" s="98">
        <v>1266416</v>
      </c>
      <c r="N66" s="98">
        <v>15821521</v>
      </c>
      <c r="O66" s="109"/>
      <c r="P66" s="107"/>
      <c r="R66" s="98"/>
      <c r="S66" s="98"/>
    </row>
    <row r="67" spans="1:19" x14ac:dyDescent="0.3">
      <c r="A67" s="96" t="s">
        <v>21</v>
      </c>
      <c r="B67" s="98">
        <v>504289</v>
      </c>
      <c r="C67" s="98">
        <v>632579</v>
      </c>
      <c r="D67" s="98">
        <v>835617</v>
      </c>
      <c r="E67" s="82">
        <v>840434</v>
      </c>
      <c r="F67" s="98">
        <v>787895</v>
      </c>
      <c r="G67" s="98">
        <v>955953</v>
      </c>
      <c r="H67" s="98">
        <v>1022177</v>
      </c>
      <c r="I67" s="98">
        <v>811806</v>
      </c>
      <c r="J67" s="98">
        <v>532902</v>
      </c>
      <c r="K67" s="82">
        <v>607899</v>
      </c>
      <c r="L67" s="98">
        <v>726508</v>
      </c>
      <c r="M67" s="98">
        <v>949729</v>
      </c>
      <c r="N67" s="98">
        <v>9207788</v>
      </c>
      <c r="O67" s="109"/>
      <c r="P67" s="107"/>
      <c r="S67" s="98"/>
    </row>
    <row r="68" spans="1:19" x14ac:dyDescent="0.3">
      <c r="A68" s="96" t="s">
        <v>22</v>
      </c>
      <c r="B68" s="98">
        <v>77269</v>
      </c>
      <c r="C68" s="98">
        <v>85252</v>
      </c>
      <c r="D68" s="98">
        <v>113349</v>
      </c>
      <c r="E68" s="82">
        <v>147021</v>
      </c>
      <c r="F68" s="98">
        <v>171345</v>
      </c>
      <c r="G68" s="98">
        <v>222774</v>
      </c>
      <c r="H68" s="98">
        <v>261974</v>
      </c>
      <c r="I68" s="98">
        <v>235830</v>
      </c>
      <c r="J68" s="98">
        <v>242286</v>
      </c>
      <c r="K68" s="82">
        <v>313838</v>
      </c>
      <c r="L68" s="98">
        <v>361377</v>
      </c>
      <c r="M68" s="98">
        <v>421095</v>
      </c>
      <c r="N68" s="98">
        <v>2653410</v>
      </c>
      <c r="O68" s="200"/>
      <c r="P68" s="107"/>
      <c r="S68" s="98"/>
    </row>
    <row r="69" spans="1:19" x14ac:dyDescent="0.3">
      <c r="A69" s="96" t="s">
        <v>23</v>
      </c>
      <c r="B69" s="98">
        <v>139025</v>
      </c>
      <c r="C69" s="98">
        <v>162180</v>
      </c>
      <c r="D69" s="98">
        <v>204017</v>
      </c>
      <c r="E69" s="98">
        <v>189398</v>
      </c>
      <c r="F69" s="98">
        <v>197390</v>
      </c>
      <c r="G69" s="98">
        <v>233185</v>
      </c>
      <c r="H69" s="98">
        <v>236927</v>
      </c>
      <c r="I69" s="98">
        <v>211719</v>
      </c>
      <c r="J69" s="98">
        <v>183653</v>
      </c>
      <c r="K69" s="82">
        <v>196027</v>
      </c>
      <c r="L69" s="98">
        <v>237101</v>
      </c>
      <c r="M69" s="98">
        <v>315377</v>
      </c>
      <c r="N69" s="98">
        <v>2505999</v>
      </c>
      <c r="O69" s="109"/>
      <c r="P69" s="107"/>
      <c r="S69" s="98"/>
    </row>
    <row r="70" spans="1:19" x14ac:dyDescent="0.3">
      <c r="A70" s="96" t="s">
        <v>58</v>
      </c>
      <c r="B70" s="98">
        <v>253130</v>
      </c>
      <c r="C70" s="98">
        <v>276517</v>
      </c>
      <c r="D70" s="98">
        <v>353069</v>
      </c>
      <c r="E70" s="82">
        <v>323620</v>
      </c>
      <c r="F70" s="98">
        <v>308477</v>
      </c>
      <c r="G70" s="98">
        <v>395373</v>
      </c>
      <c r="H70" s="98">
        <v>395670</v>
      </c>
      <c r="I70" s="98">
        <v>287960</v>
      </c>
      <c r="J70" s="98">
        <v>207997</v>
      </c>
      <c r="K70" s="82">
        <v>231818</v>
      </c>
      <c r="L70" s="98">
        <v>277341</v>
      </c>
      <c r="M70" s="98">
        <v>391127</v>
      </c>
      <c r="N70" s="98">
        <v>3702099</v>
      </c>
      <c r="O70" s="109"/>
      <c r="P70" s="107"/>
      <c r="S70" s="98"/>
    </row>
    <row r="71" spans="1:19" x14ac:dyDescent="0.3">
      <c r="A71" s="96" t="s">
        <v>25</v>
      </c>
      <c r="B71" s="98">
        <v>11384</v>
      </c>
      <c r="C71" s="98">
        <v>12278</v>
      </c>
      <c r="D71" s="98">
        <v>24010</v>
      </c>
      <c r="E71" s="82">
        <v>27222</v>
      </c>
      <c r="F71" s="98">
        <v>32360</v>
      </c>
      <c r="G71" s="98">
        <v>39485</v>
      </c>
      <c r="H71" s="98">
        <v>41944</v>
      </c>
      <c r="I71" s="98">
        <v>36672</v>
      </c>
      <c r="J71" s="98">
        <v>38345</v>
      </c>
      <c r="K71" s="82">
        <v>49165</v>
      </c>
      <c r="L71" s="98">
        <v>64660</v>
      </c>
      <c r="M71" s="98">
        <v>83236</v>
      </c>
      <c r="N71" s="98">
        <v>460761</v>
      </c>
      <c r="O71" s="200"/>
      <c r="P71" s="107"/>
      <c r="S71" s="98"/>
    </row>
    <row r="72" spans="1:19" x14ac:dyDescent="0.3">
      <c r="A72" s="96" t="s">
        <v>26</v>
      </c>
      <c r="B72" s="98">
        <v>143921</v>
      </c>
      <c r="C72" s="98">
        <v>158695</v>
      </c>
      <c r="D72" s="98">
        <v>225081</v>
      </c>
      <c r="E72" s="82">
        <v>217589</v>
      </c>
      <c r="F72" s="98">
        <v>288198</v>
      </c>
      <c r="G72" s="98">
        <v>361911</v>
      </c>
      <c r="H72" s="98">
        <v>335698</v>
      </c>
      <c r="I72" s="98">
        <v>259870</v>
      </c>
      <c r="J72" s="98">
        <v>257131</v>
      </c>
      <c r="K72" s="82">
        <v>267371</v>
      </c>
      <c r="L72" s="98">
        <v>285231</v>
      </c>
      <c r="M72" s="98">
        <v>318811</v>
      </c>
      <c r="N72" s="98">
        <v>3119507</v>
      </c>
      <c r="O72" s="109"/>
      <c r="P72" s="107"/>
      <c r="S72" s="98"/>
    </row>
    <row r="73" spans="1:19" x14ac:dyDescent="0.3">
      <c r="A73" s="96" t="s">
        <v>27</v>
      </c>
      <c r="B73" s="98">
        <v>34888</v>
      </c>
      <c r="C73" s="98">
        <v>29642</v>
      </c>
      <c r="D73" s="98">
        <v>39383</v>
      </c>
      <c r="E73" s="82">
        <v>40385</v>
      </c>
      <c r="F73" s="98">
        <v>52250</v>
      </c>
      <c r="G73" s="98">
        <v>84360</v>
      </c>
      <c r="H73" s="98">
        <v>81322</v>
      </c>
      <c r="I73" s="98">
        <v>54982</v>
      </c>
      <c r="J73" s="98">
        <v>46359</v>
      </c>
      <c r="K73" s="82">
        <v>46099</v>
      </c>
      <c r="L73" s="98">
        <v>47140</v>
      </c>
      <c r="M73" s="98">
        <v>73352</v>
      </c>
      <c r="N73" s="98">
        <v>630162</v>
      </c>
      <c r="O73" s="109"/>
      <c r="P73" s="107"/>
      <c r="S73" s="98"/>
    </row>
    <row r="74" spans="1:19" x14ac:dyDescent="0.3">
      <c r="B74" s="149"/>
      <c r="C74" s="98"/>
      <c r="D74" s="98"/>
      <c r="E74" s="98"/>
      <c r="F74" s="98"/>
      <c r="G74" s="98"/>
      <c r="H74" s="98"/>
      <c r="I74" s="98"/>
      <c r="J74" s="98"/>
      <c r="K74" s="98"/>
      <c r="L74" s="98"/>
      <c r="N74" s="98"/>
      <c r="O74" s="99"/>
      <c r="P74" s="107"/>
      <c r="S74" s="98"/>
    </row>
    <row r="75" spans="1:19" x14ac:dyDescent="0.3">
      <c r="A75" s="96" t="s">
        <v>59</v>
      </c>
      <c r="B75" s="149">
        <v>1530309</v>
      </c>
      <c r="C75" s="98">
        <v>1727005</v>
      </c>
      <c r="D75" s="98">
        <v>2614708</v>
      </c>
      <c r="E75" s="98">
        <v>2829650</v>
      </c>
      <c r="F75" s="98">
        <v>3501579</v>
      </c>
      <c r="G75" s="98">
        <v>4551904</v>
      </c>
      <c r="H75" s="98">
        <v>4423547</v>
      </c>
      <c r="I75" s="98">
        <v>3531630</v>
      </c>
      <c r="J75" s="98">
        <v>3378294</v>
      </c>
      <c r="K75" s="98">
        <v>3121991</v>
      </c>
      <c r="L75" s="98">
        <v>3071487</v>
      </c>
      <c r="M75" s="98">
        <v>3819143</v>
      </c>
      <c r="N75" s="98">
        <v>38101247</v>
      </c>
      <c r="O75" s="109"/>
      <c r="P75" s="107"/>
      <c r="S75" s="98"/>
    </row>
    <row r="76" spans="1:19" x14ac:dyDescent="0.3">
      <c r="B76" s="149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225"/>
      <c r="P76" s="107"/>
      <c r="S76" s="98"/>
    </row>
    <row r="77" spans="1:19" x14ac:dyDescent="0.3">
      <c r="A77" s="96" t="s">
        <v>60</v>
      </c>
      <c r="B77" s="149">
        <v>2338965.7542960001</v>
      </c>
      <c r="C77" s="98">
        <v>2294809.3142039999</v>
      </c>
      <c r="D77" s="98">
        <v>2886505.3532580002</v>
      </c>
      <c r="E77" s="98">
        <v>2684815.41512</v>
      </c>
      <c r="F77" s="98">
        <v>2618675.9877599999</v>
      </c>
      <c r="G77" s="98">
        <v>2945462.767302</v>
      </c>
      <c r="H77" s="98">
        <v>3231792.5028659999</v>
      </c>
      <c r="I77" s="98">
        <v>2739305.2628159998</v>
      </c>
      <c r="J77" s="98">
        <v>2469491.2729440001</v>
      </c>
      <c r="K77" s="98">
        <v>2808939.182972</v>
      </c>
      <c r="L77" s="98">
        <v>2936833.60146</v>
      </c>
      <c r="M77" s="82">
        <v>3712315.206336</v>
      </c>
      <c r="N77" s="98">
        <v>33667911.621334001</v>
      </c>
      <c r="O77" s="109"/>
      <c r="P77" s="107"/>
      <c r="S77" s="98"/>
    </row>
    <row r="78" spans="1:19" ht="16.2" x14ac:dyDescent="0.3">
      <c r="A78" s="103" t="s">
        <v>61</v>
      </c>
      <c r="B78" s="98">
        <v>855823</v>
      </c>
      <c r="C78" s="98">
        <v>964914</v>
      </c>
      <c r="D78" s="98">
        <v>1287756</v>
      </c>
      <c r="E78" s="98">
        <v>1078538</v>
      </c>
      <c r="F78" s="98">
        <v>1074409</v>
      </c>
      <c r="G78" s="98">
        <v>1285927</v>
      </c>
      <c r="H78" s="98">
        <v>1295562</v>
      </c>
      <c r="I78" s="98">
        <v>946978</v>
      </c>
      <c r="J78" s="98">
        <v>784824</v>
      </c>
      <c r="K78" s="98">
        <v>938440</v>
      </c>
      <c r="L78" s="98">
        <v>1046603</v>
      </c>
      <c r="M78" s="98">
        <v>1330260</v>
      </c>
      <c r="N78" s="98">
        <v>12890034</v>
      </c>
      <c r="O78" s="109"/>
      <c r="P78" s="104"/>
      <c r="Q78" s="249"/>
      <c r="S78" s="98"/>
    </row>
    <row r="79" spans="1:19" x14ac:dyDescent="0.3">
      <c r="A79" s="96" t="s">
        <v>62</v>
      </c>
      <c r="B79" s="149">
        <v>134594</v>
      </c>
      <c r="C79" s="98">
        <v>215840</v>
      </c>
      <c r="D79" s="98">
        <v>327625</v>
      </c>
      <c r="E79" s="98">
        <v>486165</v>
      </c>
      <c r="F79" s="98">
        <v>701733</v>
      </c>
      <c r="G79" s="98">
        <v>1147456</v>
      </c>
      <c r="H79" s="98">
        <v>1483493</v>
      </c>
      <c r="I79" s="98">
        <v>1309326</v>
      </c>
      <c r="J79" s="98">
        <v>1019812</v>
      </c>
      <c r="K79" s="98">
        <v>842389</v>
      </c>
      <c r="L79" s="98">
        <v>618044</v>
      </c>
      <c r="M79" s="149">
        <v>801995</v>
      </c>
      <c r="N79" s="98">
        <v>9088472</v>
      </c>
      <c r="O79" s="109"/>
      <c r="P79" s="107"/>
      <c r="S79" s="98"/>
    </row>
    <row r="80" spans="1:19" ht="16.2" x14ac:dyDescent="0.3">
      <c r="A80" s="103" t="s">
        <v>63</v>
      </c>
      <c r="B80" s="149">
        <v>54828</v>
      </c>
      <c r="C80" s="149">
        <v>81941</v>
      </c>
      <c r="D80" s="149">
        <v>141500</v>
      </c>
      <c r="E80" s="149">
        <v>172181</v>
      </c>
      <c r="F80" s="149">
        <v>259739</v>
      </c>
      <c r="G80" s="149">
        <v>470150</v>
      </c>
      <c r="H80" s="149">
        <v>528131</v>
      </c>
      <c r="I80" s="149">
        <v>440476</v>
      </c>
      <c r="J80" s="149">
        <v>383633</v>
      </c>
      <c r="K80" s="149">
        <v>303792</v>
      </c>
      <c r="L80" s="149">
        <v>244942</v>
      </c>
      <c r="M80" s="149">
        <v>305044</v>
      </c>
      <c r="N80" s="98">
        <v>3386357</v>
      </c>
      <c r="O80" s="200"/>
      <c r="P80" s="104"/>
      <c r="Q80" s="149"/>
      <c r="S80" s="98"/>
    </row>
    <row r="81" spans="1:19" x14ac:dyDescent="0.3">
      <c r="A81" s="106" t="s">
        <v>33</v>
      </c>
      <c r="B81" s="98">
        <v>2473559.7542960001</v>
      </c>
      <c r="C81" s="98">
        <v>2510649.3142039999</v>
      </c>
      <c r="D81" s="98">
        <v>3214130.3532580002</v>
      </c>
      <c r="E81" s="98">
        <v>3160338</v>
      </c>
      <c r="F81" s="98">
        <v>3320408.9877599999</v>
      </c>
      <c r="G81" s="98">
        <v>4092918.767302</v>
      </c>
      <c r="H81" s="98">
        <v>4715285.5028659999</v>
      </c>
      <c r="I81" s="98">
        <v>4039217.5</v>
      </c>
      <c r="J81" s="98">
        <v>3481409.4</v>
      </c>
      <c r="K81" s="98">
        <v>3641566.5</v>
      </c>
      <c r="L81" s="98">
        <v>3543324.4</v>
      </c>
      <c r="M81" s="98">
        <v>4499004.2</v>
      </c>
      <c r="N81" s="98">
        <v>42691812.679686002</v>
      </c>
      <c r="O81" s="109"/>
      <c r="P81" s="107"/>
      <c r="Q81" s="250"/>
      <c r="S81" s="98"/>
    </row>
    <row r="82" spans="1:19" ht="16.2" x14ac:dyDescent="0.3">
      <c r="B82" s="98"/>
      <c r="C82" s="104"/>
      <c r="D82" s="98"/>
      <c r="N82" s="98"/>
      <c r="O82" s="99"/>
      <c r="P82" s="107"/>
      <c r="S82" s="98"/>
    </row>
    <row r="83" spans="1:19" x14ac:dyDescent="0.3">
      <c r="A83" s="96" t="s">
        <v>64</v>
      </c>
      <c r="B83" s="98">
        <v>4003868.7542960001</v>
      </c>
      <c r="C83" s="98">
        <v>4237654.3142039999</v>
      </c>
      <c r="D83" s="98">
        <v>5828838.3532580007</v>
      </c>
      <c r="E83" s="98">
        <v>5989988</v>
      </c>
      <c r="F83" s="98">
        <v>6821987.9877599999</v>
      </c>
      <c r="G83" s="98">
        <v>8644822.767301999</v>
      </c>
      <c r="H83" s="98">
        <v>9138832.5028659999</v>
      </c>
      <c r="I83" s="98">
        <v>7580261.2628159998</v>
      </c>
      <c r="J83" s="98">
        <v>6867597.2729439996</v>
      </c>
      <c r="K83" s="98">
        <v>6773319.182972</v>
      </c>
      <c r="L83" s="98">
        <v>6626364.6014600005</v>
      </c>
      <c r="M83" s="98">
        <v>8333453.206336</v>
      </c>
      <c r="N83" s="98">
        <v>80846988.206213996</v>
      </c>
      <c r="O83" s="109"/>
      <c r="P83" s="107"/>
      <c r="S83" s="98"/>
    </row>
    <row r="84" spans="1:19" x14ac:dyDescent="0.3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</row>
    <row r="85" spans="1:19" x14ac:dyDescent="0.3">
      <c r="A85" s="119" t="s">
        <v>381</v>
      </c>
      <c r="B85" s="227" t="s">
        <v>6</v>
      </c>
      <c r="C85" s="227" t="s">
        <v>7</v>
      </c>
      <c r="D85" s="227" t="s">
        <v>8</v>
      </c>
      <c r="E85" s="227" t="s">
        <v>9</v>
      </c>
      <c r="F85" s="227" t="s">
        <v>10</v>
      </c>
      <c r="G85" s="227" t="s">
        <v>11</v>
      </c>
      <c r="H85" s="227" t="s">
        <v>12</v>
      </c>
      <c r="I85" s="227" t="s">
        <v>13</v>
      </c>
      <c r="J85" s="227" t="s">
        <v>14</v>
      </c>
      <c r="K85" s="227" t="s">
        <v>15</v>
      </c>
      <c r="L85" s="227" t="s">
        <v>16</v>
      </c>
      <c r="M85" s="227" t="s">
        <v>17</v>
      </c>
      <c r="N85" s="228" t="s">
        <v>1</v>
      </c>
      <c r="S85" s="103"/>
    </row>
    <row r="86" spans="1:19" x14ac:dyDescent="0.3">
      <c r="A86" s="120" t="s">
        <v>50</v>
      </c>
      <c r="B86" s="103"/>
      <c r="C86" s="103"/>
      <c r="D86" s="103"/>
      <c r="N86" s="229"/>
      <c r="S86" s="103"/>
    </row>
    <row r="87" spans="1:19" x14ac:dyDescent="0.3">
      <c r="A87" s="120" t="s">
        <v>21</v>
      </c>
      <c r="B87" s="107">
        <v>0.58330044875061715</v>
      </c>
      <c r="C87" s="107">
        <v>0.32835266425221199</v>
      </c>
      <c r="D87" s="107">
        <v>0.22989838646174024</v>
      </c>
      <c r="E87" s="107">
        <v>0.13261005623285113</v>
      </c>
      <c r="F87" s="107">
        <v>0.14215853635319428</v>
      </c>
      <c r="G87" s="107">
        <v>0.11290827059489326</v>
      </c>
      <c r="H87" s="107">
        <v>0.10721137337271333</v>
      </c>
      <c r="I87" s="107">
        <v>0.10065951717528572</v>
      </c>
      <c r="J87" s="107">
        <v>0.10472281958033559</v>
      </c>
      <c r="K87" s="107">
        <v>0.10939152721093472</v>
      </c>
      <c r="L87" s="107">
        <v>0.11986378677179053</v>
      </c>
      <c r="M87" s="107">
        <v>0.11306488482503957</v>
      </c>
      <c r="N87" s="107">
        <v>0.16653652321274121</v>
      </c>
      <c r="O87" s="120"/>
      <c r="S87" s="107"/>
    </row>
    <row r="88" spans="1:19" x14ac:dyDescent="0.3">
      <c r="A88" s="120" t="s">
        <v>51</v>
      </c>
      <c r="B88" s="107">
        <v>0.27856017972529329</v>
      </c>
      <c r="C88" s="107">
        <v>0.1795215374733212</v>
      </c>
      <c r="D88" s="107">
        <v>8.2474381017619849E-2</v>
      </c>
      <c r="E88" s="107">
        <v>4.3833955519336811E-2</v>
      </c>
      <c r="F88" s="107">
        <v>9.6965990406932268E-2</v>
      </c>
      <c r="G88" s="107">
        <v>8.1356112867622052E-2</v>
      </c>
      <c r="H88" s="107">
        <v>8.8392697306113086E-2</v>
      </c>
      <c r="I88" s="107">
        <v>6.0692568644609556E-2</v>
      </c>
      <c r="J88" s="107">
        <v>7.2476234824118121E-2</v>
      </c>
      <c r="K88" s="107">
        <v>2.0302769156311899E-2</v>
      </c>
      <c r="L88" s="107">
        <v>4.5463642149702693E-2</v>
      </c>
      <c r="M88" s="107">
        <v>8.1870474131417709E-2</v>
      </c>
      <c r="N88" s="107">
        <v>9.5399938976337986E-2</v>
      </c>
      <c r="O88" s="120"/>
      <c r="S88" s="107"/>
    </row>
    <row r="89" spans="1:19" x14ac:dyDescent="0.3">
      <c r="A89" s="121" t="s">
        <v>43</v>
      </c>
      <c r="B89" s="107">
        <v>0.31968175662490961</v>
      </c>
      <c r="C89" s="107">
        <v>0.1624082560725619</v>
      </c>
      <c r="D89" s="107">
        <v>3.2249898272654134E-2</v>
      </c>
      <c r="E89" s="107">
        <v>-7.1448572048458192E-3</v>
      </c>
      <c r="F89" s="107">
        <v>-8.1440121964726653E-3</v>
      </c>
      <c r="G89" s="107">
        <v>5.8378119442238944E-3</v>
      </c>
      <c r="H89" s="107">
        <v>7.6021062673959257E-3</v>
      </c>
      <c r="I89" s="107">
        <v>-1.9701619256202361E-2</v>
      </c>
      <c r="J89" s="107">
        <v>-6.4439925384544822E-2</v>
      </c>
      <c r="K89" s="107">
        <v>-1.7758194450364435E-2</v>
      </c>
      <c r="L89" s="107">
        <v>1.4021553540358665E-2</v>
      </c>
      <c r="M89" s="107">
        <v>8.0588005352337136E-2</v>
      </c>
      <c r="N89" s="107">
        <v>3.9465605754026717E-2</v>
      </c>
      <c r="O89" s="120"/>
      <c r="S89" s="107"/>
    </row>
    <row r="90" spans="1:19" x14ac:dyDescent="0.3">
      <c r="A90" s="122" t="s">
        <v>45</v>
      </c>
      <c r="B90" s="107">
        <v>2.5517259313193752</v>
      </c>
      <c r="C90" s="107">
        <v>1.66087842846553</v>
      </c>
      <c r="D90" s="107">
        <v>1.0390507439908432</v>
      </c>
      <c r="E90" s="107">
        <v>0.60254028981930008</v>
      </c>
      <c r="F90" s="107">
        <v>0.50387540560298572</v>
      </c>
      <c r="G90" s="107">
        <v>0.42150200094818452</v>
      </c>
      <c r="H90" s="107">
        <v>0.31884141010439548</v>
      </c>
      <c r="I90" s="107">
        <v>0.32470828502603627</v>
      </c>
      <c r="J90" s="107">
        <v>0.24786137052711676</v>
      </c>
      <c r="K90" s="107">
        <v>0.16089953691228162</v>
      </c>
      <c r="L90" s="107">
        <v>0.15434014406741267</v>
      </c>
      <c r="M90" s="107">
        <v>0.18142133055692367</v>
      </c>
      <c r="N90" s="107">
        <v>0.4070951640715843</v>
      </c>
      <c r="O90" s="120"/>
      <c r="S90" s="107"/>
    </row>
    <row r="91" spans="1:19" x14ac:dyDescent="0.3">
      <c r="A91" s="123" t="s">
        <v>52</v>
      </c>
      <c r="B91" s="124">
        <v>2.4874334281753847</v>
      </c>
      <c r="C91" s="124">
        <v>1.6008591547576916</v>
      </c>
      <c r="D91" s="124">
        <v>0.89007067137809193</v>
      </c>
      <c r="E91" s="124">
        <v>0.6271307519412711</v>
      </c>
      <c r="F91" s="124">
        <v>0.47643981073308206</v>
      </c>
      <c r="G91" s="124">
        <v>0.31690949696905241</v>
      </c>
      <c r="H91" s="124">
        <v>0.24478396458454438</v>
      </c>
      <c r="I91" s="124">
        <v>0.23910269799035588</v>
      </c>
      <c r="J91" s="124">
        <v>0.18206462947660915</v>
      </c>
      <c r="K91" s="124">
        <v>0.2180998841312477</v>
      </c>
      <c r="L91" s="124">
        <v>0.13419095132725298</v>
      </c>
      <c r="M91" s="124">
        <v>0.14359239978494906</v>
      </c>
      <c r="N91" s="124">
        <v>0.36074105594891503</v>
      </c>
      <c r="O91" s="120"/>
      <c r="S91" s="107"/>
    </row>
    <row r="92" spans="1:19" x14ac:dyDescent="0.3">
      <c r="A92" s="119" t="s">
        <v>53</v>
      </c>
      <c r="B92" s="230"/>
      <c r="J92" s="98"/>
      <c r="K92" s="98"/>
    </row>
    <row r="93" spans="1:19" x14ac:dyDescent="0.3">
      <c r="B93" s="230"/>
    </row>
    <row r="94" spans="1:19" x14ac:dyDescent="0.3">
      <c r="A94" s="96" t="s">
        <v>20</v>
      </c>
      <c r="B94" s="107">
        <v>1.1766770468582408</v>
      </c>
      <c r="C94" s="107">
        <v>1.0174254181289237</v>
      </c>
      <c r="D94" s="107">
        <v>0.71182737489971737</v>
      </c>
      <c r="E94" s="107">
        <v>0.49373216562370387</v>
      </c>
      <c r="F94" s="107">
        <v>0.29117598265034284</v>
      </c>
      <c r="G94" s="107">
        <v>0.19273634567479303</v>
      </c>
      <c r="H94" s="107">
        <v>0.13108331481784422</v>
      </c>
      <c r="I94" s="107">
        <v>0.19094115535913658</v>
      </c>
      <c r="J94" s="107">
        <v>0.18333341356349764</v>
      </c>
      <c r="K94" s="107">
        <v>0.15433182907331247</v>
      </c>
      <c r="L94" s="107">
        <v>0.14202395420700306</v>
      </c>
      <c r="M94" s="107">
        <v>9.3415591717097693E-2</v>
      </c>
      <c r="N94" s="107">
        <v>0.26783872422885258</v>
      </c>
      <c r="S94" s="107"/>
    </row>
    <row r="95" spans="1:19" x14ac:dyDescent="0.3">
      <c r="A95" s="96" t="s">
        <v>22</v>
      </c>
      <c r="B95" s="107">
        <v>3.794678331543051</v>
      </c>
      <c r="C95" s="107">
        <v>3.0925256885468961</v>
      </c>
      <c r="D95" s="107">
        <v>3.2120706843465756</v>
      </c>
      <c r="E95" s="107">
        <v>2.0644465756592596</v>
      </c>
      <c r="F95" s="107">
        <v>1.7351717295514897</v>
      </c>
      <c r="G95" s="107">
        <v>1.4987341431226264</v>
      </c>
      <c r="H95" s="107">
        <v>0.90097108873399645</v>
      </c>
      <c r="I95" s="107">
        <v>0.65815205868634186</v>
      </c>
      <c r="J95" s="107">
        <v>0.7665362422921671</v>
      </c>
      <c r="K95" s="107">
        <v>0.64451723500659575</v>
      </c>
      <c r="L95" s="107">
        <v>0.44770419810890011</v>
      </c>
      <c r="M95" s="107">
        <v>0.30502855650150201</v>
      </c>
      <c r="N95" s="107">
        <v>1.1024014381494003</v>
      </c>
      <c r="O95" s="107"/>
      <c r="S95" s="107"/>
    </row>
    <row r="96" spans="1:19" x14ac:dyDescent="0.3">
      <c r="A96" s="96" t="s">
        <v>54</v>
      </c>
      <c r="B96" s="107">
        <v>0.58053587484265423</v>
      </c>
      <c r="C96" s="107">
        <v>0.44091133308669378</v>
      </c>
      <c r="D96" s="107">
        <v>0.30558237793909332</v>
      </c>
      <c r="E96" s="107">
        <v>0.10513838583300775</v>
      </c>
      <c r="F96" s="107">
        <v>0.12267085465322458</v>
      </c>
      <c r="G96" s="107">
        <v>0.23472350279820745</v>
      </c>
      <c r="H96" s="107">
        <v>0.22042654488513339</v>
      </c>
      <c r="I96" s="107">
        <v>0.18537778848379219</v>
      </c>
      <c r="J96" s="107">
        <v>0.13260877851164968</v>
      </c>
      <c r="K96" s="107">
        <v>0.12790074836629647</v>
      </c>
      <c r="L96" s="107">
        <v>0.15920641414418327</v>
      </c>
      <c r="M96" s="107">
        <v>0.12642012575425601</v>
      </c>
      <c r="N96" s="107">
        <v>0.21226584687384153</v>
      </c>
      <c r="O96" s="107"/>
      <c r="S96" s="108"/>
    </row>
    <row r="97" spans="1:19" x14ac:dyDescent="0.3">
      <c r="A97" s="96" t="s">
        <v>55</v>
      </c>
      <c r="B97" s="107">
        <v>0.34255915932524789</v>
      </c>
      <c r="C97" s="107">
        <v>0.235381549778133</v>
      </c>
      <c r="D97" s="107">
        <v>0.16988464011283913</v>
      </c>
      <c r="E97" s="107">
        <v>1.7075582473271119E-2</v>
      </c>
      <c r="F97" s="107">
        <v>7.099718941768754E-2</v>
      </c>
      <c r="G97" s="107">
        <v>0.11501544111509891</v>
      </c>
      <c r="H97" s="107">
        <v>0.13950261581621048</v>
      </c>
      <c r="I97" s="107">
        <v>0.16719336018891512</v>
      </c>
      <c r="J97" s="107">
        <v>0.16778126607595301</v>
      </c>
      <c r="K97" s="107">
        <v>0.12566323581430261</v>
      </c>
      <c r="L97" s="107">
        <v>0.27005022697689846</v>
      </c>
      <c r="M97" s="107">
        <v>0.32197981729719505</v>
      </c>
      <c r="N97" s="107">
        <v>0.17635481925253754</v>
      </c>
      <c r="S97" s="108"/>
    </row>
    <row r="98" spans="1:19" x14ac:dyDescent="0.3">
      <c r="A98" s="96" t="s">
        <v>25</v>
      </c>
      <c r="B98" s="107">
        <v>5.1794624033731553</v>
      </c>
      <c r="C98" s="107">
        <v>5.4480371395992835</v>
      </c>
      <c r="D98" s="107">
        <v>2.3472719700124949</v>
      </c>
      <c r="E98" s="107">
        <v>1.0005877599000808</v>
      </c>
      <c r="F98" s="107">
        <v>0.62524721878862799</v>
      </c>
      <c r="G98" s="107">
        <v>0.57282512346460679</v>
      </c>
      <c r="H98" s="107">
        <v>0.73140377646385657</v>
      </c>
      <c r="I98" s="107">
        <v>0.44077225130890052</v>
      </c>
      <c r="J98" s="107">
        <v>0.26973529795279699</v>
      </c>
      <c r="K98" s="107">
        <v>0.2453574697447371</v>
      </c>
      <c r="L98" s="107">
        <v>0.26206309928858645</v>
      </c>
      <c r="M98" s="107">
        <v>0.27329520880388292</v>
      </c>
      <c r="N98" s="107">
        <v>0.78401166765416341</v>
      </c>
      <c r="S98" s="107"/>
    </row>
    <row r="99" spans="1:19" x14ac:dyDescent="0.3">
      <c r="A99" s="96" t="s">
        <v>26</v>
      </c>
      <c r="B99" s="107">
        <v>0.97204021650766737</v>
      </c>
      <c r="C99" s="107">
        <v>0.65975613598412053</v>
      </c>
      <c r="D99" s="107">
        <v>0.29640440552512209</v>
      </c>
      <c r="E99" s="107">
        <v>0.30034606528822688</v>
      </c>
      <c r="F99" s="107">
        <v>0.14166996301154067</v>
      </c>
      <c r="G99" s="107">
        <v>4.5944997527016314E-2</v>
      </c>
      <c r="H99" s="107">
        <v>-1.6750174263772795E-2</v>
      </c>
      <c r="I99" s="107">
        <v>0.18577750413668373</v>
      </c>
      <c r="J99" s="107">
        <v>0.18999653872928585</v>
      </c>
      <c r="K99" s="107">
        <v>2.6031244974211863E-3</v>
      </c>
      <c r="L99" s="107">
        <v>-9.6875865526538138E-2</v>
      </c>
      <c r="M99" s="107">
        <v>-8.3196627468939272E-2</v>
      </c>
      <c r="N99" s="107">
        <v>0.15136045535400305</v>
      </c>
      <c r="S99" s="107"/>
    </row>
    <row r="100" spans="1:19" x14ac:dyDescent="0.3">
      <c r="A100" s="96" t="s">
        <v>27</v>
      </c>
      <c r="B100" s="107">
        <v>0.603330658105939</v>
      </c>
      <c r="C100" s="107">
        <v>0.54281087645907833</v>
      </c>
      <c r="D100" s="107">
        <v>0.4020770383160247</v>
      </c>
      <c r="E100" s="107">
        <v>0.35050142379596383</v>
      </c>
      <c r="F100" s="107">
        <v>0.30220095693779903</v>
      </c>
      <c r="G100" s="107">
        <v>5.8357041251778097E-2</v>
      </c>
      <c r="H100" s="107">
        <v>2.4163203069280145E-2</v>
      </c>
      <c r="I100" s="107">
        <v>0.14521116001600523</v>
      </c>
      <c r="J100" s="107">
        <v>0.21629025647662806</v>
      </c>
      <c r="K100" s="107">
        <v>0.32497451137768713</v>
      </c>
      <c r="L100" s="107">
        <v>0.26996181586762835</v>
      </c>
      <c r="M100" s="107">
        <v>0.15815519685898136</v>
      </c>
      <c r="N100" s="107">
        <v>0.23347329734258809</v>
      </c>
      <c r="S100" s="108"/>
    </row>
    <row r="101" spans="1:19" s="114" customFormat="1" x14ac:dyDescent="0.3">
      <c r="A101" s="114" t="s">
        <v>56</v>
      </c>
      <c r="B101" s="125">
        <v>0.91865825790738997</v>
      </c>
      <c r="C101" s="125">
        <v>0.67859386625979656</v>
      </c>
      <c r="D101" s="125">
        <v>0.53591184943022319</v>
      </c>
      <c r="E101" s="125">
        <v>0.37552276783347766</v>
      </c>
      <c r="F101" s="125">
        <v>0.2903561507537028</v>
      </c>
      <c r="G101" s="125">
        <v>0.22442388943176306</v>
      </c>
      <c r="H101" s="125">
        <v>0.16920787775059246</v>
      </c>
      <c r="I101" s="125">
        <v>0.20061954394996079</v>
      </c>
      <c r="J101" s="125">
        <v>0.21098459755130844</v>
      </c>
      <c r="K101" s="125">
        <v>0.18202775088076809</v>
      </c>
      <c r="L101" s="125">
        <v>0.16793917734309147</v>
      </c>
      <c r="M101" s="125">
        <v>0.13818806994134547</v>
      </c>
      <c r="N101" s="125">
        <v>0.28507022355462541</v>
      </c>
      <c r="Q101" s="100"/>
      <c r="S101" s="125"/>
    </row>
    <row r="102" spans="1:19" x14ac:dyDescent="0.3">
      <c r="A102" s="96" t="s">
        <v>2</v>
      </c>
      <c r="B102" s="107">
        <v>0.59962522955129582</v>
      </c>
      <c r="C102" s="107">
        <v>0.45836364938579421</v>
      </c>
      <c r="D102" s="107">
        <v>0.33964481811499142</v>
      </c>
      <c r="E102" s="107">
        <v>0.24772345029806403</v>
      </c>
      <c r="F102" s="107">
        <v>0.23808507338654977</v>
      </c>
      <c r="G102" s="107">
        <v>0.2018366886529655</v>
      </c>
      <c r="H102" s="107">
        <v>0.16491875258566593</v>
      </c>
      <c r="I102" s="107">
        <v>0.17148729148407915</v>
      </c>
      <c r="J102" s="107">
        <v>0.16665500085495957</v>
      </c>
      <c r="K102" s="107">
        <v>0.11233166830802592</v>
      </c>
      <c r="L102" s="107">
        <v>0.11238909971025612</v>
      </c>
      <c r="M102" s="107">
        <v>0.11726087395859315</v>
      </c>
      <c r="N102" s="6">
        <v>0.21997063247297477</v>
      </c>
      <c r="S102" s="107"/>
    </row>
    <row r="106" spans="1:19" x14ac:dyDescent="0.3">
      <c r="A106" s="115"/>
      <c r="B106" s="149"/>
      <c r="C106" s="232"/>
      <c r="D106" s="149"/>
      <c r="E106" s="232"/>
    </row>
    <row r="107" spans="1:19" x14ac:dyDescent="0.3">
      <c r="A107" s="115"/>
      <c r="B107" s="149"/>
      <c r="C107" s="232"/>
      <c r="D107" s="149"/>
      <c r="E107" s="232"/>
    </row>
    <row r="108" spans="1:19" x14ac:dyDescent="0.3">
      <c r="A108" s="115"/>
      <c r="B108" s="149"/>
      <c r="C108" s="232"/>
      <c r="D108" s="149"/>
      <c r="E108" s="232"/>
    </row>
    <row r="109" spans="1:19" x14ac:dyDescent="0.3">
      <c r="A109" s="115"/>
      <c r="B109" s="149"/>
      <c r="C109" s="232"/>
      <c r="D109" s="149"/>
      <c r="E109" s="232"/>
    </row>
    <row r="110" spans="1:19" x14ac:dyDescent="0.3">
      <c r="A110" s="115"/>
      <c r="B110" s="149"/>
      <c r="C110" s="232"/>
      <c r="D110" s="149"/>
      <c r="E110" s="232"/>
    </row>
    <row r="111" spans="1:19" x14ac:dyDescent="0.3">
      <c r="A111" s="115"/>
      <c r="B111" s="149"/>
      <c r="C111" s="232"/>
      <c r="D111" s="149"/>
      <c r="E111" s="232"/>
    </row>
    <row r="112" spans="1:19" x14ac:dyDescent="0.3">
      <c r="A112" s="115"/>
      <c r="B112" s="149"/>
      <c r="C112" s="232"/>
      <c r="D112" s="149"/>
      <c r="E112" s="232"/>
    </row>
    <row r="113" spans="1:5" x14ac:dyDescent="0.3">
      <c r="A113" s="115"/>
      <c r="B113" s="149"/>
      <c r="C113" s="232"/>
      <c r="D113" s="149"/>
      <c r="E113" s="232"/>
    </row>
    <row r="114" spans="1:5" x14ac:dyDescent="0.3">
      <c r="A114" s="115"/>
      <c r="B114" s="149"/>
      <c r="C114" s="232"/>
      <c r="D114" s="149"/>
      <c r="E114" s="232"/>
    </row>
    <row r="115" spans="1:5" x14ac:dyDescent="0.3">
      <c r="A115" s="115"/>
      <c r="B115" s="149"/>
      <c r="C115" s="232"/>
      <c r="D115" s="98"/>
    </row>
    <row r="116" spans="1:5" x14ac:dyDescent="0.3">
      <c r="A116" s="115"/>
      <c r="B116" s="149"/>
      <c r="C116" s="232"/>
      <c r="D116" s="149"/>
    </row>
    <row r="117" spans="1:5" x14ac:dyDescent="0.3">
      <c r="A117" s="115"/>
      <c r="B117" s="149"/>
    </row>
  </sheetData>
  <conditionalFormatting sqref="C106:C116">
    <cfRule type="cellIs" dxfId="8" priority="1" stopIfTrue="1" operator="lessThan">
      <formula>0</formula>
    </cfRule>
  </conditionalFormatting>
  <conditionalFormatting sqref="E106:E114">
    <cfRule type="cellIs" dxfId="7" priority="2" stopIfTrue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45C6-87FB-4814-A7CC-84E9212A62C0}">
  <dimension ref="B2:S31"/>
  <sheetViews>
    <sheetView zoomScale="87" zoomScaleNormal="70" workbookViewId="0">
      <selection activeCell="B2" sqref="B2"/>
    </sheetView>
  </sheetViews>
  <sheetFormatPr defaultColWidth="8.77734375" defaultRowHeight="14.4" x14ac:dyDescent="0.3"/>
  <cols>
    <col min="1" max="1" width="8.77734375" style="218"/>
    <col min="2" max="2" width="9.88671875" style="218" bestFit="1" customWidth="1"/>
    <col min="3" max="3" width="11" style="218" customWidth="1"/>
    <col min="4" max="7" width="10.33203125" style="218" customWidth="1"/>
    <col min="8" max="8" width="10.5546875" style="218" customWidth="1"/>
    <col min="9" max="9" width="12.21875" style="218" customWidth="1"/>
    <col min="10" max="10" width="11.77734375" style="218" customWidth="1"/>
    <col min="11" max="11" width="11.21875" style="218" customWidth="1"/>
    <col min="12" max="12" width="9.5546875" style="218" bestFit="1" customWidth="1"/>
    <col min="13" max="15" width="9.5546875" style="218" customWidth="1"/>
    <col min="16" max="16" width="10.5546875" style="218" customWidth="1"/>
    <col min="17" max="18" width="8.77734375" style="218"/>
    <col min="19" max="19" width="10.88671875" style="218" customWidth="1"/>
    <col min="20" max="16384" width="8.77734375" style="218"/>
  </cols>
  <sheetData>
    <row r="2" spans="2:13" x14ac:dyDescent="0.3">
      <c r="C2" s="219">
        <v>2019</v>
      </c>
      <c r="D2" s="219">
        <v>2020</v>
      </c>
      <c r="E2" s="219">
        <v>2021</v>
      </c>
      <c r="F2" s="219">
        <v>2022</v>
      </c>
      <c r="G2" s="219">
        <v>2023</v>
      </c>
      <c r="H2" s="219" t="s">
        <v>347</v>
      </c>
      <c r="I2" s="219" t="s">
        <v>348</v>
      </c>
      <c r="J2" s="219" t="s">
        <v>374</v>
      </c>
      <c r="K2" s="219" t="s">
        <v>375</v>
      </c>
      <c r="L2" s="219" t="s">
        <v>376</v>
      </c>
      <c r="M2" s="219" t="s">
        <v>377</v>
      </c>
    </row>
    <row r="3" spans="2:13" x14ac:dyDescent="0.3">
      <c r="B3" s="218" t="s">
        <v>6</v>
      </c>
      <c r="C3" s="98">
        <v>6489936.80586519</v>
      </c>
      <c r="D3" s="98">
        <v>6797079</v>
      </c>
      <c r="E3" s="98">
        <v>2363136.8915813202</v>
      </c>
      <c r="F3" s="98">
        <v>4003868.7542960001</v>
      </c>
      <c r="G3" s="98">
        <v>6463366.3186249994</v>
      </c>
      <c r="H3" s="246">
        <v>-0.65233052439418204</v>
      </c>
      <c r="I3" s="246">
        <v>-0.63587674853079179</v>
      </c>
      <c r="J3" s="155">
        <v>0.6943024269418151</v>
      </c>
      <c r="K3" s="246">
        <v>-0.38306506302533494</v>
      </c>
      <c r="L3" s="155">
        <v>0.61428026622752085</v>
      </c>
      <c r="M3" s="155">
        <v>-4.0941056954788696E-3</v>
      </c>
    </row>
    <row r="4" spans="2:13" x14ac:dyDescent="0.3">
      <c r="B4" s="218" t="s">
        <v>7</v>
      </c>
      <c r="C4" s="98">
        <v>6335412.5930947196</v>
      </c>
      <c r="D4" s="98">
        <v>6601177.9000000004</v>
      </c>
      <c r="E4" s="98">
        <v>2001113.68779389</v>
      </c>
      <c r="F4" s="98">
        <v>4237654.3142039999</v>
      </c>
      <c r="G4" s="98">
        <v>6277670.1285760002</v>
      </c>
      <c r="H4" s="246">
        <v>-0.69685505858069818</v>
      </c>
      <c r="I4" s="246">
        <v>-0.68413837956268186</v>
      </c>
      <c r="J4" s="155">
        <v>1.1176476273735529</v>
      </c>
      <c r="K4" s="246">
        <v>-0.33111628454588271</v>
      </c>
      <c r="L4" s="155">
        <v>0.48140213030925255</v>
      </c>
      <c r="M4" s="155">
        <v>-9.1142389971026871E-3</v>
      </c>
    </row>
    <row r="5" spans="2:13" x14ac:dyDescent="0.3">
      <c r="B5" s="218" t="s">
        <v>8</v>
      </c>
      <c r="C5" s="98">
        <v>8374670.4152532294</v>
      </c>
      <c r="D5" s="98">
        <v>3926650</v>
      </c>
      <c r="E5" s="98">
        <v>2968521.7</v>
      </c>
      <c r="F5" s="98">
        <v>5828838.3532580007</v>
      </c>
      <c r="G5" s="98">
        <v>7902476.1494009998</v>
      </c>
      <c r="H5" s="246">
        <v>-0.2440065450192912</v>
      </c>
      <c r="I5" s="246">
        <v>-0.64553569838482538</v>
      </c>
      <c r="J5" s="155">
        <v>0.96354898271193568</v>
      </c>
      <c r="K5" s="246">
        <v>-0.30399191081697619</v>
      </c>
      <c r="L5" s="155">
        <v>0.35575489839822877</v>
      </c>
      <c r="M5" s="155">
        <v>-5.6383623765324221E-2</v>
      </c>
    </row>
    <row r="6" spans="2:13" x14ac:dyDescent="0.3">
      <c r="B6" s="218" t="s">
        <v>9</v>
      </c>
      <c r="C6" s="98">
        <v>7592306.4870472401</v>
      </c>
      <c r="D6" s="98">
        <v>771432</v>
      </c>
      <c r="E6" s="98">
        <v>3044340.00313011</v>
      </c>
      <c r="F6" s="98">
        <v>5989988</v>
      </c>
      <c r="G6" s="98">
        <v>7573719.0274410006</v>
      </c>
      <c r="H6" s="107">
        <v>2.9463491313947436</v>
      </c>
      <c r="I6" s="246">
        <v>-0.59902303623755593</v>
      </c>
      <c r="J6" s="155">
        <v>0.96758180755106193</v>
      </c>
      <c r="K6" s="246">
        <v>-0.21104502166513636</v>
      </c>
      <c r="L6" s="155">
        <v>0.26439636063394462</v>
      </c>
      <c r="M6" s="155">
        <v>-2.4481966893658042E-3</v>
      </c>
    </row>
    <row r="7" spans="2:13" x14ac:dyDescent="0.3">
      <c r="B7" s="218" t="s">
        <v>10</v>
      </c>
      <c r="C7" s="98">
        <v>8529518.995734401</v>
      </c>
      <c r="D7" s="98">
        <v>891525.1</v>
      </c>
      <c r="E7" s="98">
        <v>3639839.1702650501</v>
      </c>
      <c r="F7" s="98">
        <v>6821987.9877599999</v>
      </c>
      <c r="G7" s="98">
        <v>8415161.6414790004</v>
      </c>
      <c r="H7" s="107">
        <v>3.0827108179736613</v>
      </c>
      <c r="I7" s="246">
        <v>-0.57326560007834815</v>
      </c>
      <c r="J7" s="155">
        <v>0.87425542386902277</v>
      </c>
      <c r="K7" s="246">
        <v>-0.20019077380897266</v>
      </c>
      <c r="L7" s="155">
        <v>0.23353510099658195</v>
      </c>
      <c r="M7" s="155">
        <v>-1.3407245392453025E-2</v>
      </c>
    </row>
    <row r="8" spans="2:13" x14ac:dyDescent="0.3">
      <c r="B8" s="218" t="s">
        <v>11</v>
      </c>
      <c r="C8" s="98">
        <v>10444011.04706507</v>
      </c>
      <c r="D8" s="98">
        <v>1023999.7</v>
      </c>
      <c r="E8" s="98">
        <v>4729068.7672137599</v>
      </c>
      <c r="F8" s="98">
        <v>8644822.767301999</v>
      </c>
      <c r="G8" s="98">
        <v>10357222.758731</v>
      </c>
      <c r="H8" s="107">
        <v>3.6182325709800112</v>
      </c>
      <c r="I8" s="246">
        <v>-0.54719803091909769</v>
      </c>
      <c r="J8" s="155">
        <v>0.82801789682112881</v>
      </c>
      <c r="K8" s="201">
        <v>-0.17226985605962863</v>
      </c>
      <c r="L8" s="155">
        <v>0.19808387488358326</v>
      </c>
      <c r="M8" s="155">
        <v>-8.3098617899737513E-3</v>
      </c>
    </row>
    <row r="9" spans="2:13" x14ac:dyDescent="0.3">
      <c r="B9" s="218" t="s">
        <v>12</v>
      </c>
      <c r="C9" s="98">
        <v>10745666.69780859</v>
      </c>
      <c r="D9" s="98">
        <v>1578370.1</v>
      </c>
      <c r="E9" s="98">
        <v>5588570.2738685496</v>
      </c>
      <c r="F9" s="98">
        <v>9138832.5028659999</v>
      </c>
      <c r="G9" s="98">
        <v>10636599.298682999</v>
      </c>
      <c r="H9" s="107">
        <v>2.5407223400066621</v>
      </c>
      <c r="I9" s="246">
        <v>-0.4799233559879304</v>
      </c>
      <c r="J9" s="155">
        <v>0.63527208263759782</v>
      </c>
      <c r="K9" s="201">
        <v>-0.14953322489243767</v>
      </c>
      <c r="L9" s="155">
        <v>0.16389038702124031</v>
      </c>
      <c r="M9" s="155">
        <v>-1.0149895971353132E-2</v>
      </c>
    </row>
    <row r="10" spans="2:13" x14ac:dyDescent="0.3">
      <c r="B10" s="218" t="s">
        <v>13</v>
      </c>
      <c r="C10" s="98">
        <v>9438441.9227822702</v>
      </c>
      <c r="D10" s="98">
        <v>1597311.3</v>
      </c>
      <c r="E10" s="98">
        <v>4959863.7045003697</v>
      </c>
      <c r="F10" s="98">
        <v>7580261.2628159998</v>
      </c>
      <c r="G10" s="98">
        <v>8849416.8008009996</v>
      </c>
      <c r="H10" s="107">
        <v>2.1051327969071338</v>
      </c>
      <c r="I10" s="246">
        <v>-0.47450397585978915</v>
      </c>
      <c r="J10" s="155">
        <v>0.52832038596542163</v>
      </c>
      <c r="K10" s="201">
        <v>-0.19687366571393966</v>
      </c>
      <c r="L10" s="155">
        <v>0.16742899670367295</v>
      </c>
      <c r="M10" s="155">
        <v>-6.2407029338125905E-2</v>
      </c>
    </row>
    <row r="11" spans="2:13" x14ac:dyDescent="0.3">
      <c r="B11" s="218" t="s">
        <v>14</v>
      </c>
      <c r="C11" s="98">
        <v>7593151.7290522298</v>
      </c>
      <c r="D11" s="98">
        <v>2034545.6</v>
      </c>
      <c r="E11" s="98">
        <v>4242385.3230009396</v>
      </c>
      <c r="F11" s="98">
        <v>6867597.2729439996</v>
      </c>
      <c r="G11" s="98">
        <v>7983085.4528620001</v>
      </c>
      <c r="H11" s="107">
        <v>1.0851758363149684</v>
      </c>
      <c r="I11" s="246">
        <v>-0.44128795599209364</v>
      </c>
      <c r="J11" s="155">
        <v>0.61880575971864871</v>
      </c>
      <c r="K11" s="201">
        <v>-9.5553793997317268E-2</v>
      </c>
      <c r="L11" s="155">
        <v>0.16242772189229049</v>
      </c>
      <c r="M11" s="155">
        <v>5.1353342817823749E-2</v>
      </c>
    </row>
    <row r="12" spans="2:13" x14ac:dyDescent="0.3">
      <c r="B12" s="218" t="s">
        <v>15</v>
      </c>
      <c r="C12" s="98">
        <v>7608284.7847239897</v>
      </c>
      <c r="D12" s="98">
        <v>2313216.2999999998</v>
      </c>
      <c r="E12" s="98">
        <v>4502048.2023894005</v>
      </c>
      <c r="F12" s="98">
        <v>6773319.182972</v>
      </c>
      <c r="G12" s="98">
        <v>7522428.6251069997</v>
      </c>
      <c r="H12" s="107">
        <v>0.94622880808396548</v>
      </c>
      <c r="I12" s="246">
        <v>-0.40827028301718282</v>
      </c>
      <c r="J12" s="155">
        <v>0.50449732721019414</v>
      </c>
      <c r="K12" s="201">
        <v>-0.10974426238992055</v>
      </c>
      <c r="L12" s="155">
        <v>0.11059709750844859</v>
      </c>
      <c r="M12" s="155">
        <v>-1.128456177000276E-2</v>
      </c>
    </row>
    <row r="13" spans="2:13" x14ac:dyDescent="0.3">
      <c r="B13" s="218" t="s">
        <v>16</v>
      </c>
      <c r="C13" s="98">
        <v>7247525.37913673</v>
      </c>
      <c r="D13" s="98">
        <v>2421041.9</v>
      </c>
      <c r="E13" s="98">
        <v>4689578.3286560997</v>
      </c>
      <c r="F13" s="98">
        <v>6626364.6014600005</v>
      </c>
      <c r="G13" s="98">
        <v>7358560.3205050007</v>
      </c>
      <c r="H13" s="107">
        <v>0.93700833044487997</v>
      </c>
      <c r="I13" s="246">
        <v>-0.35294075103815825</v>
      </c>
      <c r="J13" s="155">
        <v>0.41299805685287683</v>
      </c>
      <c r="K13" s="201">
        <v>-8.5706602623959002E-2</v>
      </c>
      <c r="L13" s="155">
        <v>0.11049734855876689</v>
      </c>
      <c r="M13" s="155">
        <v>1.5320393590880575E-2</v>
      </c>
    </row>
    <row r="14" spans="2:13" x14ac:dyDescent="0.3">
      <c r="B14" s="218" t="s">
        <v>17</v>
      </c>
      <c r="C14" s="98">
        <v>8871568.7801047005</v>
      </c>
      <c r="D14" s="98">
        <v>3203915.6</v>
      </c>
      <c r="E14" s="98">
        <v>6006789.7365214601</v>
      </c>
      <c r="F14" s="98">
        <v>8333453.206336</v>
      </c>
      <c r="G14" s="98">
        <v>9291244.813259</v>
      </c>
      <c r="H14" s="107">
        <v>0.87482770661045506</v>
      </c>
      <c r="I14" s="246">
        <v>-0.32291684983694968</v>
      </c>
      <c r="J14" s="155">
        <v>0.38733886257651756</v>
      </c>
      <c r="K14" s="201">
        <v>-6.0656191380207024E-2</v>
      </c>
      <c r="L14" s="155">
        <v>0.1149333395422179</v>
      </c>
      <c r="M14" s="155">
        <v>4.7305729522771796E-2</v>
      </c>
    </row>
    <row r="15" spans="2:13" x14ac:dyDescent="0.3">
      <c r="C15" s="82">
        <v>99270495.637668356</v>
      </c>
      <c r="D15" s="82">
        <v>33160264.500000004</v>
      </c>
      <c r="E15" s="98">
        <v>48711032.739704132</v>
      </c>
      <c r="F15" s="98">
        <v>80846988.206213996</v>
      </c>
      <c r="G15" s="82">
        <v>98630951.335470021</v>
      </c>
      <c r="H15" s="155">
        <v>0.46895790712719215</v>
      </c>
      <c r="I15" s="155">
        <v>-0.50931006814455104</v>
      </c>
      <c r="J15" s="155">
        <v>0.65890147794061027</v>
      </c>
      <c r="K15" s="155">
        <v>-0.18558895382872984</v>
      </c>
      <c r="L15" s="155">
        <v>0.21997063247297477</v>
      </c>
      <c r="M15" s="155">
        <v>-6.4424409094584936E-3</v>
      </c>
    </row>
    <row r="16" spans="2:13" x14ac:dyDescent="0.3">
      <c r="C16" s="219"/>
      <c r="E16" s="219"/>
      <c r="F16" s="219"/>
    </row>
    <row r="19" spans="4:19" x14ac:dyDescent="0.3">
      <c r="D19" s="218" t="s">
        <v>383</v>
      </c>
      <c r="E19" s="247" t="s">
        <v>385</v>
      </c>
      <c r="S19" s="98"/>
    </row>
    <row r="20" spans="4:19" x14ac:dyDescent="0.3">
      <c r="E20" s="247" t="s">
        <v>386</v>
      </c>
    </row>
    <row r="21" spans="4:19" x14ac:dyDescent="0.3">
      <c r="G21" s="218" t="s">
        <v>378</v>
      </c>
    </row>
    <row r="22" spans="4:19" x14ac:dyDescent="0.3">
      <c r="H22" s="241" t="s">
        <v>353</v>
      </c>
      <c r="I22" s="241" t="s">
        <v>379</v>
      </c>
      <c r="J22" s="242" t="s">
        <v>354</v>
      </c>
    </row>
    <row r="23" spans="4:19" x14ac:dyDescent="0.3">
      <c r="G23" s="218" t="s">
        <v>56</v>
      </c>
      <c r="H23" s="98">
        <v>48962778</v>
      </c>
      <c r="I23" s="109">
        <v>0.28507022355462541</v>
      </c>
      <c r="J23" s="107">
        <v>0.49729999031421346</v>
      </c>
      <c r="K23" s="96"/>
    </row>
    <row r="24" spans="4:19" x14ac:dyDescent="0.3">
      <c r="G24" s="218" t="s">
        <v>148</v>
      </c>
      <c r="H24" s="98">
        <v>36706103.932708003</v>
      </c>
      <c r="I24" s="109">
        <v>9.0239999009882776E-2</v>
      </c>
      <c r="J24" s="107">
        <v>0.37281269314841986</v>
      </c>
      <c r="K24" s="96"/>
    </row>
    <row r="25" spans="4:19" x14ac:dyDescent="0.3">
      <c r="G25" s="218" t="s">
        <v>159</v>
      </c>
      <c r="H25" s="98">
        <v>12788345</v>
      </c>
      <c r="I25" s="109">
        <v>0.4070951640715843</v>
      </c>
      <c r="J25" s="107">
        <v>0.12988731653736682</v>
      </c>
      <c r="K25" s="96"/>
      <c r="L25" s="155"/>
      <c r="M25" s="155"/>
    </row>
    <row r="26" spans="4:19" x14ac:dyDescent="0.3">
      <c r="G26" s="218" t="s">
        <v>357</v>
      </c>
      <c r="H26" s="98">
        <v>98457226.932707995</v>
      </c>
      <c r="I26" s="109">
        <v>0.2178218275933308</v>
      </c>
      <c r="J26" s="107">
        <v>1</v>
      </c>
    </row>
    <row r="27" spans="4:19" x14ac:dyDescent="0.3">
      <c r="H27" s="82"/>
      <c r="J27" s="155"/>
    </row>
    <row r="28" spans="4:19" x14ac:dyDescent="0.3">
      <c r="H28" s="98"/>
      <c r="I28" s="109"/>
      <c r="J28" s="107"/>
    </row>
    <row r="29" spans="4:19" x14ac:dyDescent="0.3">
      <c r="H29" s="82"/>
    </row>
    <row r="30" spans="4:19" x14ac:dyDescent="0.3">
      <c r="H30" s="82"/>
    </row>
    <row r="31" spans="4:19" x14ac:dyDescent="0.3">
      <c r="H31" s="8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C2B2-9783-442A-B987-15C64E204C0D}">
  <dimension ref="A1:Y117"/>
  <sheetViews>
    <sheetView topLeftCell="A3" zoomScale="110" zoomScaleNormal="110" workbookViewId="0">
      <selection activeCell="N5" sqref="N5"/>
    </sheetView>
  </sheetViews>
  <sheetFormatPr defaultColWidth="8.77734375" defaultRowHeight="14.4" x14ac:dyDescent="0.3"/>
  <cols>
    <col min="1" max="1" width="18.77734375" style="96" customWidth="1"/>
    <col min="2" max="2" width="12.21875" style="96" customWidth="1"/>
    <col min="3" max="3" width="10.6640625" style="96" customWidth="1"/>
    <col min="4" max="4" width="11.109375" style="96" customWidth="1"/>
    <col min="5" max="5" width="10.21875" style="96" customWidth="1"/>
    <col min="6" max="6" width="9.88671875" style="96" customWidth="1"/>
    <col min="7" max="7" width="11.33203125" style="96" customWidth="1"/>
    <col min="8" max="8" width="10.21875" style="96" customWidth="1"/>
    <col min="9" max="9" width="10.109375" style="96" customWidth="1"/>
    <col min="10" max="10" width="10.77734375" style="96" customWidth="1"/>
    <col min="11" max="11" width="11.33203125" style="96" customWidth="1"/>
    <col min="12" max="12" width="10.109375" style="96" customWidth="1"/>
    <col min="13" max="13" width="11.21875" style="96" customWidth="1"/>
    <col min="14" max="14" width="12.33203125" style="96" customWidth="1"/>
    <col min="15" max="15" width="10.77734375" style="96" customWidth="1"/>
    <col min="16" max="16" width="8.88671875" style="96" customWidth="1"/>
    <col min="17" max="17" width="18.21875" style="98" customWidth="1"/>
    <col min="18" max="18" width="17.44140625" style="96" bestFit="1" customWidth="1"/>
    <col min="19" max="19" width="12.77734375" style="96" customWidth="1"/>
    <col min="20" max="16384" width="8.77734375" style="96"/>
  </cols>
  <sheetData>
    <row r="1" spans="1:21" x14ac:dyDescent="0.3">
      <c r="A1" s="221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3"/>
      <c r="S1" s="112"/>
    </row>
    <row r="2" spans="1:21" x14ac:dyDescent="0.3">
      <c r="A2" s="223" t="s">
        <v>360</v>
      </c>
      <c r="B2" s="222"/>
      <c r="C2" s="222"/>
      <c r="D2" s="222"/>
      <c r="E2" s="222"/>
      <c r="F2" s="222"/>
      <c r="G2" s="222"/>
      <c r="H2" s="224">
        <v>2022</v>
      </c>
      <c r="I2" s="222"/>
      <c r="J2" s="222"/>
      <c r="K2" s="222"/>
      <c r="L2" s="222"/>
      <c r="M2" s="222"/>
      <c r="N2" s="222"/>
      <c r="O2" s="222"/>
      <c r="P2" s="224" t="s">
        <v>1</v>
      </c>
      <c r="S2" s="112"/>
    </row>
    <row r="3" spans="1:21" x14ac:dyDescent="0.3"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95" t="s">
        <v>2</v>
      </c>
      <c r="O3" s="95" t="s">
        <v>3</v>
      </c>
      <c r="P3" s="95" t="s">
        <v>4</v>
      </c>
      <c r="S3" s="147"/>
    </row>
    <row r="4" spans="1:21" ht="16.2" x14ac:dyDescent="0.3">
      <c r="A4" s="95" t="s">
        <v>5</v>
      </c>
      <c r="B4" s="95" t="s">
        <v>6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 t="s">
        <v>240</v>
      </c>
      <c r="P4" s="95" t="s">
        <v>19</v>
      </c>
      <c r="Q4" s="248"/>
      <c r="S4" s="95"/>
    </row>
    <row r="5" spans="1:21" x14ac:dyDescent="0.3">
      <c r="A5" s="96" t="s">
        <v>20</v>
      </c>
      <c r="B5" s="98">
        <v>366403</v>
      </c>
      <c r="C5" s="98">
        <v>369862</v>
      </c>
      <c r="D5" s="98">
        <v>820182</v>
      </c>
      <c r="E5" s="243">
        <v>1043981</v>
      </c>
      <c r="F5" s="98">
        <v>1663664</v>
      </c>
      <c r="G5" s="98">
        <v>2258863</v>
      </c>
      <c r="H5" s="98">
        <v>2047835</v>
      </c>
      <c r="I5" s="98">
        <v>1632791</v>
      </c>
      <c r="J5" s="98">
        <v>1869621</v>
      </c>
      <c r="K5" s="82">
        <v>1409774</v>
      </c>
      <c r="L5" s="245">
        <v>1072129</v>
      </c>
      <c r="M5" s="245">
        <v>1266416</v>
      </c>
      <c r="N5" s="98">
        <v>15821521</v>
      </c>
      <c r="O5" s="109">
        <v>2.0204573357507396</v>
      </c>
      <c r="P5" s="107">
        <v>0.19598138426276002</v>
      </c>
      <c r="S5" s="98"/>
      <c r="U5" s="98"/>
    </row>
    <row r="6" spans="1:21" x14ac:dyDescent="0.3">
      <c r="A6" s="96" t="s">
        <v>21</v>
      </c>
      <c r="B6" s="98">
        <v>504289</v>
      </c>
      <c r="C6" s="98">
        <v>632579</v>
      </c>
      <c r="D6" s="98">
        <v>835617</v>
      </c>
      <c r="E6" s="82">
        <v>840434</v>
      </c>
      <c r="F6" s="98">
        <v>787895</v>
      </c>
      <c r="G6" s="98">
        <v>955953</v>
      </c>
      <c r="H6" s="98">
        <v>1022177</v>
      </c>
      <c r="I6" s="98">
        <v>811806</v>
      </c>
      <c r="J6" s="98">
        <v>532902</v>
      </c>
      <c r="K6" s="82">
        <v>607899</v>
      </c>
      <c r="L6" s="245">
        <v>726508</v>
      </c>
      <c r="M6" s="245">
        <v>949729</v>
      </c>
      <c r="N6" s="98">
        <v>9207788</v>
      </c>
      <c r="O6" s="109">
        <v>0.43901074797618828</v>
      </c>
      <c r="P6" s="107">
        <v>0.11405698846767201</v>
      </c>
      <c r="S6" s="98"/>
      <c r="U6" s="98"/>
    </row>
    <row r="7" spans="1:21" x14ac:dyDescent="0.3">
      <c r="A7" s="96" t="s">
        <v>22</v>
      </c>
      <c r="B7" s="98">
        <v>77269</v>
      </c>
      <c r="C7" s="98">
        <v>85252</v>
      </c>
      <c r="D7" s="98">
        <v>113349</v>
      </c>
      <c r="E7" s="82">
        <v>147021</v>
      </c>
      <c r="F7" s="98">
        <v>171345</v>
      </c>
      <c r="G7" s="98">
        <v>222774</v>
      </c>
      <c r="H7" s="98">
        <v>261974</v>
      </c>
      <c r="I7" s="98">
        <v>235830</v>
      </c>
      <c r="J7" s="98">
        <v>242286</v>
      </c>
      <c r="K7" s="82">
        <v>313838</v>
      </c>
      <c r="L7" s="245">
        <v>361377</v>
      </c>
      <c r="M7" s="245">
        <v>421095</v>
      </c>
      <c r="N7" s="98">
        <v>2653410</v>
      </c>
      <c r="O7" s="109">
        <v>3.2386605793591712</v>
      </c>
      <c r="P7" s="107">
        <v>3.286782382153082E-2</v>
      </c>
      <c r="S7" s="98"/>
      <c r="U7" s="98"/>
    </row>
    <row r="8" spans="1:21" x14ac:dyDescent="0.3">
      <c r="A8" s="96" t="s">
        <v>23</v>
      </c>
      <c r="B8" s="98">
        <v>139025</v>
      </c>
      <c r="C8" s="98">
        <v>162180</v>
      </c>
      <c r="D8" s="98">
        <v>204017</v>
      </c>
      <c r="E8" s="98">
        <v>189398</v>
      </c>
      <c r="F8" s="98">
        <v>197390</v>
      </c>
      <c r="G8" s="98">
        <v>233185</v>
      </c>
      <c r="H8" s="98">
        <v>236927</v>
      </c>
      <c r="I8" s="98">
        <v>211719</v>
      </c>
      <c r="J8" s="98">
        <v>183653</v>
      </c>
      <c r="K8" s="82">
        <v>196027</v>
      </c>
      <c r="L8" s="245">
        <v>237101</v>
      </c>
      <c r="M8" s="245">
        <v>315377</v>
      </c>
      <c r="N8" s="98">
        <v>2505999</v>
      </c>
      <c r="O8" s="109">
        <v>0.78819959055493438</v>
      </c>
      <c r="P8" s="107">
        <v>3.104184186723213E-2</v>
      </c>
      <c r="S8" s="98"/>
      <c r="U8" s="98"/>
    </row>
    <row r="9" spans="1:21" x14ac:dyDescent="0.3">
      <c r="A9" s="96" t="s">
        <v>58</v>
      </c>
      <c r="B9" s="98">
        <v>253130</v>
      </c>
      <c r="C9" s="98">
        <v>276517</v>
      </c>
      <c r="D9" s="98">
        <v>353069</v>
      </c>
      <c r="E9" s="82">
        <v>323620</v>
      </c>
      <c r="F9" s="98">
        <v>308477</v>
      </c>
      <c r="G9" s="98">
        <v>395373</v>
      </c>
      <c r="H9" s="98">
        <v>395670</v>
      </c>
      <c r="I9" s="98">
        <v>287960</v>
      </c>
      <c r="J9" s="98">
        <v>207997</v>
      </c>
      <c r="K9" s="82">
        <v>231818</v>
      </c>
      <c r="L9" s="245">
        <v>277341</v>
      </c>
      <c r="M9" s="245">
        <v>391127</v>
      </c>
      <c r="N9" s="98">
        <v>3702099</v>
      </c>
      <c r="O9" s="109">
        <v>0.43195993404341482</v>
      </c>
      <c r="P9" s="107">
        <v>4.5857947962005652E-2</v>
      </c>
      <c r="S9" s="98"/>
      <c r="U9" s="98"/>
    </row>
    <row r="10" spans="1:21" x14ac:dyDescent="0.3">
      <c r="A10" s="96" t="s">
        <v>25</v>
      </c>
      <c r="B10" s="98">
        <v>11384</v>
      </c>
      <c r="C10" s="98">
        <v>12278</v>
      </c>
      <c r="D10" s="98">
        <v>24010</v>
      </c>
      <c r="E10" s="82">
        <v>27222</v>
      </c>
      <c r="F10" s="98">
        <v>32360</v>
      </c>
      <c r="G10" s="98">
        <v>39485</v>
      </c>
      <c r="H10" s="98">
        <v>41944</v>
      </c>
      <c r="I10" s="98">
        <v>36672</v>
      </c>
      <c r="J10" s="98">
        <v>38345</v>
      </c>
      <c r="K10" s="82">
        <v>49165</v>
      </c>
      <c r="L10" s="245">
        <v>64660</v>
      </c>
      <c r="M10" s="245">
        <v>83236</v>
      </c>
      <c r="N10" s="98">
        <v>460761</v>
      </c>
      <c r="O10" s="109">
        <v>6.2613389226841489</v>
      </c>
      <c r="P10" s="107">
        <v>5.7074524373663931E-3</v>
      </c>
      <c r="S10" s="98"/>
      <c r="U10" s="98"/>
    </row>
    <row r="11" spans="1:21" x14ac:dyDescent="0.3">
      <c r="A11" s="96" t="s">
        <v>26</v>
      </c>
      <c r="B11" s="98">
        <v>143921</v>
      </c>
      <c r="C11" s="98">
        <v>158695</v>
      </c>
      <c r="D11" s="98">
        <v>225081</v>
      </c>
      <c r="E11" s="82">
        <v>217589</v>
      </c>
      <c r="F11" s="98">
        <v>288198</v>
      </c>
      <c r="G11" s="98">
        <v>361911</v>
      </c>
      <c r="H11" s="98">
        <v>335698</v>
      </c>
      <c r="I11" s="98">
        <v>259870</v>
      </c>
      <c r="J11" s="98">
        <v>257131</v>
      </c>
      <c r="K11" s="82">
        <v>267371</v>
      </c>
      <c r="L11" s="245">
        <v>285231</v>
      </c>
      <c r="M11" s="245">
        <v>318811</v>
      </c>
      <c r="N11" s="98">
        <v>3119507</v>
      </c>
      <c r="O11" s="109">
        <v>1.0577345116164938</v>
      </c>
      <c r="P11" s="107">
        <v>3.8641373359575841E-2</v>
      </c>
      <c r="S11" s="98"/>
      <c r="U11" s="98"/>
    </row>
    <row r="12" spans="1:21" x14ac:dyDescent="0.3">
      <c r="A12" s="96" t="s">
        <v>27</v>
      </c>
      <c r="B12" s="98">
        <v>34888</v>
      </c>
      <c r="C12" s="98">
        <v>29642</v>
      </c>
      <c r="D12" s="98">
        <v>39383</v>
      </c>
      <c r="E12" s="82">
        <v>40385</v>
      </c>
      <c r="F12" s="98">
        <v>52250</v>
      </c>
      <c r="G12" s="98">
        <v>84360</v>
      </c>
      <c r="H12" s="98">
        <v>81322</v>
      </c>
      <c r="I12" s="98">
        <v>54982</v>
      </c>
      <c r="J12" s="98">
        <v>46359</v>
      </c>
      <c r="K12" s="82">
        <v>46099</v>
      </c>
      <c r="L12" s="245">
        <v>47140</v>
      </c>
      <c r="M12" s="245">
        <v>73352</v>
      </c>
      <c r="N12" s="98">
        <v>630162</v>
      </c>
      <c r="O12" s="109">
        <v>0.63559489202657804</v>
      </c>
      <c r="P12" s="107">
        <v>7.8058248046941493E-3</v>
      </c>
      <c r="S12" s="98"/>
      <c r="U12" s="98"/>
    </row>
    <row r="13" spans="1:21" x14ac:dyDescent="0.3">
      <c r="B13" s="98"/>
      <c r="C13" s="98"/>
      <c r="D13" s="98"/>
      <c r="G13" s="98"/>
      <c r="H13" s="98"/>
      <c r="I13" s="98"/>
      <c r="N13" s="98"/>
      <c r="O13" s="99"/>
      <c r="P13" s="107"/>
      <c r="S13" s="98"/>
      <c r="U13" s="98"/>
    </row>
    <row r="14" spans="1:21" ht="16.2" x14ac:dyDescent="0.3">
      <c r="A14" s="96" t="s">
        <v>241</v>
      </c>
      <c r="B14" s="98">
        <v>1530309</v>
      </c>
      <c r="C14" s="98">
        <v>1727005</v>
      </c>
      <c r="D14" s="98">
        <v>2614708</v>
      </c>
      <c r="E14" s="98">
        <v>2829650</v>
      </c>
      <c r="F14" s="98">
        <v>3501579</v>
      </c>
      <c r="G14" s="98">
        <v>4551904</v>
      </c>
      <c r="H14" s="98">
        <v>4423547</v>
      </c>
      <c r="I14" s="98">
        <v>3531630</v>
      </c>
      <c r="J14" s="98">
        <v>3378294</v>
      </c>
      <c r="K14" s="98">
        <v>3121991</v>
      </c>
      <c r="L14" s="98">
        <v>3071487</v>
      </c>
      <c r="M14" s="98">
        <v>3819143</v>
      </c>
      <c r="N14" s="100">
        <v>38101247</v>
      </c>
      <c r="O14" s="109">
        <v>1.0918330209686495</v>
      </c>
      <c r="P14" s="107">
        <v>0.47196063698283702</v>
      </c>
      <c r="S14" s="98"/>
      <c r="U14" s="98"/>
    </row>
    <row r="15" spans="1:21" x14ac:dyDescent="0.3">
      <c r="B15" s="98"/>
      <c r="C15" s="98"/>
      <c r="D15" s="98"/>
      <c r="E15" s="98"/>
      <c r="F15" s="98"/>
      <c r="G15" s="98"/>
      <c r="H15" s="148"/>
      <c r="I15" s="148"/>
      <c r="J15" s="148"/>
      <c r="K15" s="98"/>
      <c r="L15" s="98"/>
      <c r="M15" s="98"/>
      <c r="N15" s="98"/>
      <c r="O15" s="225"/>
      <c r="P15" s="107"/>
      <c r="S15" s="98"/>
      <c r="U15" s="98"/>
    </row>
    <row r="16" spans="1:21" ht="16.2" x14ac:dyDescent="0.3">
      <c r="A16" s="96" t="s">
        <v>242</v>
      </c>
      <c r="B16" s="102">
        <v>2338965.7542960001</v>
      </c>
      <c r="C16" s="102">
        <v>2294809.3142039999</v>
      </c>
      <c r="D16" s="102">
        <v>2886505.3532580002</v>
      </c>
      <c r="E16" s="102">
        <v>2684815.41512</v>
      </c>
      <c r="F16" s="102">
        <v>2618675.9877599999</v>
      </c>
      <c r="G16" s="102">
        <v>2945462.767302</v>
      </c>
      <c r="H16" s="102">
        <v>3231792.5028659999</v>
      </c>
      <c r="I16" s="102">
        <v>2739305.2628159998</v>
      </c>
      <c r="J16" s="102">
        <v>2469491.2729440001</v>
      </c>
      <c r="K16" s="82">
        <v>2808939.182972</v>
      </c>
      <c r="L16" s="82">
        <v>2936833.60146</v>
      </c>
      <c r="M16" s="82">
        <v>3712315.206336</v>
      </c>
      <c r="N16" s="98">
        <v>33667911.621334001</v>
      </c>
      <c r="O16" s="109">
        <v>0.18535074492405179</v>
      </c>
      <c r="P16" s="107">
        <v>0.41643989922615626</v>
      </c>
      <c r="R16" s="251"/>
      <c r="S16" s="252"/>
      <c r="U16" s="98"/>
    </row>
    <row r="17" spans="1:25" ht="16.2" x14ac:dyDescent="0.3">
      <c r="A17" s="103" t="s">
        <v>243</v>
      </c>
      <c r="B17" s="98">
        <v>855823</v>
      </c>
      <c r="C17" s="98">
        <v>964914</v>
      </c>
      <c r="D17" s="98">
        <v>1287756</v>
      </c>
      <c r="E17" s="82">
        <v>1078538</v>
      </c>
      <c r="F17" s="98">
        <v>1074409</v>
      </c>
      <c r="G17" s="98">
        <v>1285927</v>
      </c>
      <c r="H17" s="98">
        <v>1295562</v>
      </c>
      <c r="I17" s="98">
        <v>946978</v>
      </c>
      <c r="J17" s="98">
        <v>784824</v>
      </c>
      <c r="K17" s="82">
        <v>938440</v>
      </c>
      <c r="L17" s="245">
        <v>1046603</v>
      </c>
      <c r="M17" s="245">
        <v>1330260</v>
      </c>
      <c r="N17" s="98">
        <v>12890034</v>
      </c>
      <c r="O17" s="109">
        <v>0.279167370421878</v>
      </c>
      <c r="P17" s="104" t="s">
        <v>31</v>
      </c>
      <c r="Q17" s="249"/>
      <c r="R17" s="251"/>
      <c r="S17" s="98"/>
      <c r="U17" s="98"/>
    </row>
    <row r="18" spans="1:25" ht="16.2" x14ac:dyDescent="0.3">
      <c r="A18" s="96" t="s">
        <v>361</v>
      </c>
      <c r="B18" s="149">
        <v>134594</v>
      </c>
      <c r="C18" s="149">
        <v>215840</v>
      </c>
      <c r="D18" s="149">
        <v>327625</v>
      </c>
      <c r="E18" s="149">
        <v>486165</v>
      </c>
      <c r="F18" s="149">
        <v>701733</v>
      </c>
      <c r="G18" s="149">
        <v>1147456</v>
      </c>
      <c r="H18" s="149">
        <v>1483493</v>
      </c>
      <c r="I18" s="149">
        <v>1309326</v>
      </c>
      <c r="J18" s="149">
        <v>1019812</v>
      </c>
      <c r="K18" s="149">
        <v>842389</v>
      </c>
      <c r="L18" s="149">
        <v>618044</v>
      </c>
      <c r="M18" s="149">
        <v>801995</v>
      </c>
      <c r="N18" s="100">
        <v>9088472</v>
      </c>
      <c r="O18" s="109">
        <v>3.3414615271807331</v>
      </c>
      <c r="P18" s="107">
        <v>0.11257901963997868</v>
      </c>
      <c r="R18" s="251"/>
      <c r="S18" s="98"/>
      <c r="U18" s="98"/>
    </row>
    <row r="19" spans="1:25" ht="16.2" x14ac:dyDescent="0.3">
      <c r="A19" s="103" t="s">
        <v>244</v>
      </c>
      <c r="B19" s="149">
        <v>54828</v>
      </c>
      <c r="C19" s="149">
        <v>81941</v>
      </c>
      <c r="D19" s="149">
        <v>141500</v>
      </c>
      <c r="E19" s="149">
        <v>172181</v>
      </c>
      <c r="F19" s="149">
        <v>259739</v>
      </c>
      <c r="G19" s="149">
        <v>470150</v>
      </c>
      <c r="H19" s="149">
        <v>528131</v>
      </c>
      <c r="I19" s="149">
        <v>440476</v>
      </c>
      <c r="J19" s="149">
        <v>383633</v>
      </c>
      <c r="K19" s="149">
        <v>303792</v>
      </c>
      <c r="L19" s="149">
        <v>244942</v>
      </c>
      <c r="M19" s="149">
        <v>305044</v>
      </c>
      <c r="N19" s="98">
        <v>3386357</v>
      </c>
      <c r="O19" s="109">
        <v>4.0127333095502786</v>
      </c>
      <c r="P19" s="104" t="s">
        <v>31</v>
      </c>
      <c r="Q19" s="249"/>
      <c r="R19" s="251"/>
      <c r="S19" s="98"/>
      <c r="U19" s="98"/>
    </row>
    <row r="20" spans="1:25" x14ac:dyDescent="0.3">
      <c r="A20" s="106" t="s">
        <v>33</v>
      </c>
      <c r="B20" s="98">
        <v>2473559.7542960001</v>
      </c>
      <c r="C20" s="98">
        <v>2510649.3142039999</v>
      </c>
      <c r="D20" s="98">
        <v>3214130.3532580002</v>
      </c>
      <c r="E20" s="98">
        <v>3160338</v>
      </c>
      <c r="F20" s="98">
        <v>3320408.9877599999</v>
      </c>
      <c r="G20" s="98">
        <v>4092918.767302</v>
      </c>
      <c r="H20" s="98">
        <v>4715285.5028659999</v>
      </c>
      <c r="I20" s="98">
        <v>4039217.5</v>
      </c>
      <c r="J20" s="98">
        <v>3481409.4</v>
      </c>
      <c r="K20" s="98">
        <v>3641566.5</v>
      </c>
      <c r="L20" s="98">
        <v>3543324.4</v>
      </c>
      <c r="M20" s="98">
        <v>4499004.2</v>
      </c>
      <c r="N20" s="100">
        <v>42691812.679686002</v>
      </c>
      <c r="O20" s="109">
        <v>0.39988092644602879</v>
      </c>
      <c r="P20" s="107">
        <v>0.52805693355939587</v>
      </c>
      <c r="Q20" s="250"/>
      <c r="R20" s="251"/>
      <c r="S20" s="98"/>
      <c r="U20" s="98"/>
    </row>
    <row r="21" spans="1:25" ht="13.95" customHeight="1" x14ac:dyDescent="0.3">
      <c r="B21" s="98"/>
      <c r="C21" s="104"/>
      <c r="D21" s="98"/>
      <c r="I21" s="104"/>
      <c r="J21" s="148"/>
      <c r="K21" s="148"/>
      <c r="N21" s="98"/>
      <c r="O21" s="109"/>
      <c r="P21" s="107"/>
      <c r="R21" s="251"/>
      <c r="S21" s="98"/>
      <c r="U21" s="98"/>
    </row>
    <row r="22" spans="1:25" x14ac:dyDescent="0.3">
      <c r="A22" s="96" t="s">
        <v>64</v>
      </c>
      <c r="B22" s="98">
        <v>4003868.7542960001</v>
      </c>
      <c r="C22" s="98">
        <v>4237654.3142039999</v>
      </c>
      <c r="D22" s="98">
        <v>5828838.3532580007</v>
      </c>
      <c r="E22" s="98">
        <v>5989988</v>
      </c>
      <c r="F22" s="98">
        <v>6821987.9877599999</v>
      </c>
      <c r="G22" s="98">
        <v>8644822.767301999</v>
      </c>
      <c r="H22" s="98">
        <v>9138832.5028659999</v>
      </c>
      <c r="I22" s="98">
        <v>7580261.2628159998</v>
      </c>
      <c r="J22" s="98">
        <v>6867597.2729439996</v>
      </c>
      <c r="K22" s="98">
        <v>6773319.182972</v>
      </c>
      <c r="L22" s="98">
        <v>6626364.6014600005</v>
      </c>
      <c r="M22" s="98">
        <v>8333453.206336</v>
      </c>
      <c r="N22" s="100">
        <v>80846988.206213996</v>
      </c>
      <c r="O22" s="109">
        <v>0.65972642457067021</v>
      </c>
      <c r="P22" s="107">
        <v>1</v>
      </c>
      <c r="R22" s="251"/>
      <c r="S22" s="98"/>
      <c r="U22" s="98"/>
    </row>
    <row r="23" spans="1:25" ht="16.2" x14ac:dyDescent="0.3">
      <c r="A23" s="96" t="s">
        <v>346</v>
      </c>
      <c r="B23" s="107">
        <v>0.69430250467494725</v>
      </c>
      <c r="C23" s="107">
        <v>1.1176479577608427</v>
      </c>
      <c r="D23" s="107">
        <v>0.96354918114898747</v>
      </c>
      <c r="E23" s="107">
        <v>0.96758180552804629</v>
      </c>
      <c r="F23" s="107">
        <v>0.87425533619476603</v>
      </c>
      <c r="G23" s="107">
        <v>0.82801798680447103</v>
      </c>
      <c r="H23" s="107">
        <v>0.63527200250089533</v>
      </c>
      <c r="I23" s="107">
        <v>0.52832047701996177</v>
      </c>
      <c r="J23" s="107">
        <v>0.61880563646822673</v>
      </c>
      <c r="K23" s="107">
        <v>0.50449725957557578</v>
      </c>
      <c r="L23" s="107">
        <v>0.41299795782682425</v>
      </c>
      <c r="M23" s="107">
        <v>0.38733892342999071</v>
      </c>
      <c r="N23" s="107"/>
      <c r="O23" s="109"/>
      <c r="S23" s="107"/>
    </row>
    <row r="24" spans="1:25" ht="16.5" customHeight="1" x14ac:dyDescent="0.3">
      <c r="E24" s="104"/>
      <c r="F24" s="104"/>
      <c r="I24" s="104" t="s">
        <v>66</v>
      </c>
      <c r="N24" s="98"/>
      <c r="O24" s="98"/>
      <c r="S24" s="104"/>
    </row>
    <row r="25" spans="1:25" ht="16.2" x14ac:dyDescent="0.3">
      <c r="A25" s="96" t="s">
        <v>362</v>
      </c>
      <c r="B25" s="98"/>
      <c r="C25" s="98"/>
      <c r="D25" s="98"/>
      <c r="E25" s="98"/>
      <c r="F25" s="98"/>
      <c r="N25" s="98"/>
      <c r="O25" s="98"/>
      <c r="S25" s="98"/>
    </row>
    <row r="26" spans="1:25" ht="16.2" x14ac:dyDescent="0.3">
      <c r="A26" s="96" t="s">
        <v>358</v>
      </c>
      <c r="B26" s="98"/>
      <c r="C26" s="98"/>
      <c r="D26" s="98"/>
      <c r="E26" s="98"/>
      <c r="F26" s="98"/>
      <c r="K26" s="98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</row>
    <row r="27" spans="1:25" ht="16.5" customHeight="1" x14ac:dyDescent="0.3">
      <c r="A27" s="96" t="s">
        <v>363</v>
      </c>
      <c r="K27" s="98"/>
      <c r="N27" s="98"/>
      <c r="O27" s="107"/>
      <c r="P27" s="107"/>
    </row>
    <row r="28" spans="1:25" ht="16.5" customHeight="1" x14ac:dyDescent="0.3">
      <c r="A28" s="96" t="s">
        <v>258</v>
      </c>
      <c r="K28" s="98"/>
      <c r="M28" s="107"/>
      <c r="N28" s="98"/>
      <c r="O28" s="107"/>
      <c r="P28" s="107"/>
    </row>
    <row r="29" spans="1:25" ht="16.5" customHeight="1" x14ac:dyDescent="0.3">
      <c r="A29" s="96" t="s">
        <v>364</v>
      </c>
      <c r="K29" s="98"/>
      <c r="M29" s="107"/>
      <c r="N29" s="98"/>
      <c r="O29" s="107"/>
      <c r="P29" s="107"/>
    </row>
    <row r="30" spans="1:25" ht="16.5" customHeight="1" x14ac:dyDescent="0.3">
      <c r="A30" s="96" t="s">
        <v>359</v>
      </c>
      <c r="K30" s="98"/>
      <c r="N30" s="98"/>
      <c r="P30" s="107"/>
    </row>
    <row r="31" spans="1:25" x14ac:dyDescent="0.3">
      <c r="N31" s="98"/>
      <c r="P31" s="226"/>
    </row>
    <row r="32" spans="1:25" x14ac:dyDescent="0.3">
      <c r="A32" s="96" t="s">
        <v>73</v>
      </c>
      <c r="N32" s="98"/>
    </row>
    <row r="33" spans="1:19" x14ac:dyDescent="0.3">
      <c r="A33" s="96" t="s">
        <v>236</v>
      </c>
      <c r="E33" s="150" t="s">
        <v>237</v>
      </c>
      <c r="N33" s="98"/>
    </row>
    <row r="34" spans="1:19" x14ac:dyDescent="0.3">
      <c r="A34" s="96" t="s">
        <v>355</v>
      </c>
      <c r="E34" s="150" t="s">
        <v>356</v>
      </c>
      <c r="N34" s="98"/>
    </row>
    <row r="35" spans="1:19" x14ac:dyDescent="0.3">
      <c r="N35" s="98"/>
      <c r="O35" s="107"/>
    </row>
    <row r="36" spans="1:19" x14ac:dyDescent="0.3">
      <c r="A36" s="96" t="s">
        <v>38</v>
      </c>
      <c r="N36" s="98"/>
      <c r="O36" s="107"/>
    </row>
    <row r="37" spans="1:19" x14ac:dyDescent="0.3">
      <c r="N37" s="98"/>
    </row>
    <row r="38" spans="1:19" x14ac:dyDescent="0.3">
      <c r="D38" s="237"/>
    </row>
    <row r="39" spans="1:19" x14ac:dyDescent="0.3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S39" s="112"/>
    </row>
    <row r="40" spans="1:19" x14ac:dyDescent="0.3">
      <c r="A40" s="222" t="s">
        <v>0</v>
      </c>
      <c r="B40" s="222"/>
      <c r="C40" s="222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3"/>
      <c r="S40" s="112"/>
    </row>
    <row r="41" spans="1:19" x14ac:dyDescent="0.3">
      <c r="A41" s="221"/>
      <c r="B41" s="222"/>
      <c r="C41" s="222"/>
      <c r="D41" s="222"/>
      <c r="E41" s="222"/>
      <c r="F41" s="222"/>
      <c r="G41" s="222"/>
      <c r="H41" s="224">
        <v>2021</v>
      </c>
      <c r="I41" s="222"/>
      <c r="J41" s="222"/>
      <c r="K41" s="222"/>
      <c r="L41" s="222"/>
      <c r="M41" s="222"/>
      <c r="N41" s="222"/>
      <c r="O41" s="222"/>
      <c r="P41" s="223"/>
      <c r="S41" s="112"/>
    </row>
    <row r="42" spans="1:19" x14ac:dyDescent="0.3">
      <c r="A42" s="151"/>
      <c r="B42" s="114"/>
      <c r="C42" s="114"/>
      <c r="D42" s="114"/>
      <c r="E42" s="114"/>
      <c r="F42" s="114"/>
      <c r="H42" s="115"/>
      <c r="I42" s="115"/>
      <c r="J42" s="115"/>
      <c r="K42" s="115"/>
      <c r="L42" s="115"/>
      <c r="M42" s="115"/>
      <c r="N42" s="95" t="s">
        <v>2</v>
      </c>
      <c r="O42" s="95"/>
      <c r="P42" s="95" t="s">
        <v>40</v>
      </c>
      <c r="S42" s="114"/>
    </row>
    <row r="43" spans="1:19" x14ac:dyDescent="0.3">
      <c r="A43" s="95" t="s">
        <v>5</v>
      </c>
      <c r="B43" s="95" t="s">
        <v>6</v>
      </c>
      <c r="C43" s="95" t="s">
        <v>7</v>
      </c>
      <c r="D43" s="95" t="s">
        <v>8</v>
      </c>
      <c r="E43" s="95" t="s">
        <v>9</v>
      </c>
      <c r="F43" s="95" t="s">
        <v>10</v>
      </c>
      <c r="G43" s="95" t="s">
        <v>11</v>
      </c>
      <c r="H43" s="95" t="s">
        <v>12</v>
      </c>
      <c r="I43" s="95" t="s">
        <v>13</v>
      </c>
      <c r="J43" s="95" t="s">
        <v>14</v>
      </c>
      <c r="K43" s="95" t="s">
        <v>15</v>
      </c>
      <c r="L43" s="95" t="s">
        <v>16</v>
      </c>
      <c r="M43" s="95" t="s">
        <v>17</v>
      </c>
      <c r="N43" s="95" t="s">
        <v>1</v>
      </c>
      <c r="O43" s="95"/>
      <c r="P43" s="95" t="s">
        <v>19</v>
      </c>
      <c r="R43" s="152"/>
      <c r="S43" s="95"/>
    </row>
    <row r="44" spans="1:19" x14ac:dyDescent="0.3">
      <c r="A44" s="96" t="s">
        <v>20</v>
      </c>
      <c r="B44" s="82">
        <v>96324</v>
      </c>
      <c r="C44" s="82">
        <v>53950</v>
      </c>
      <c r="D44" s="82">
        <v>76750</v>
      </c>
      <c r="E44" s="82">
        <v>103013</v>
      </c>
      <c r="F44" s="82">
        <v>185261</v>
      </c>
      <c r="G44" s="82">
        <v>473587</v>
      </c>
      <c r="H44" s="82">
        <v>814907</v>
      </c>
      <c r="I44" s="82">
        <v>817101</v>
      </c>
      <c r="J44" s="82">
        <v>754487</v>
      </c>
      <c r="K44" s="82">
        <v>648797</v>
      </c>
      <c r="L44" s="98">
        <v>564548</v>
      </c>
      <c r="M44" s="98">
        <v>649396</v>
      </c>
      <c r="N44" s="98">
        <v>5238121</v>
      </c>
      <c r="O44" s="110"/>
      <c r="P44" s="107">
        <v>0.10753459135204153</v>
      </c>
      <c r="S44" s="98"/>
    </row>
    <row r="45" spans="1:19" x14ac:dyDescent="0.3">
      <c r="A45" s="96" t="s">
        <v>21</v>
      </c>
      <c r="B45" s="82">
        <v>228185</v>
      </c>
      <c r="C45" s="82">
        <v>229881</v>
      </c>
      <c r="D45" s="82">
        <v>404061</v>
      </c>
      <c r="E45" s="82">
        <v>453389</v>
      </c>
      <c r="F45" s="82">
        <v>591271</v>
      </c>
      <c r="G45" s="82">
        <v>764838</v>
      </c>
      <c r="H45" s="82">
        <v>868730</v>
      </c>
      <c r="I45" s="82">
        <v>650496</v>
      </c>
      <c r="J45" s="82">
        <v>410160</v>
      </c>
      <c r="K45" s="82">
        <v>466516</v>
      </c>
      <c r="L45" s="98">
        <v>570780</v>
      </c>
      <c r="M45" s="98">
        <v>760386</v>
      </c>
      <c r="N45" s="98">
        <v>6398693</v>
      </c>
      <c r="O45" s="110"/>
      <c r="P45" s="107">
        <v>0.13136024099904692</v>
      </c>
      <c r="S45" s="98"/>
    </row>
    <row r="46" spans="1:19" x14ac:dyDescent="0.3">
      <c r="A46" s="96" t="s">
        <v>22</v>
      </c>
      <c r="B46" s="82">
        <v>33542</v>
      </c>
      <c r="C46" s="82">
        <v>32888</v>
      </c>
      <c r="D46" s="82">
        <v>39282</v>
      </c>
      <c r="E46" s="82">
        <v>32225</v>
      </c>
      <c r="F46" s="82">
        <v>34147</v>
      </c>
      <c r="G46" s="82">
        <v>42632</v>
      </c>
      <c r="H46" s="82">
        <v>64027</v>
      </c>
      <c r="I46" s="82">
        <v>57378</v>
      </c>
      <c r="J46" s="82">
        <v>51590</v>
      </c>
      <c r="K46" s="82">
        <v>64076</v>
      </c>
      <c r="L46" s="98">
        <v>80727</v>
      </c>
      <c r="M46" s="98">
        <v>93488</v>
      </c>
      <c r="N46" s="98">
        <v>626002</v>
      </c>
      <c r="O46" s="110"/>
      <c r="P46" s="107">
        <v>1.2851339107202889E-2</v>
      </c>
      <c r="S46" s="98"/>
    </row>
    <row r="47" spans="1:19" x14ac:dyDescent="0.3">
      <c r="A47" s="96" t="s">
        <v>23</v>
      </c>
      <c r="B47" s="82">
        <v>55904</v>
      </c>
      <c r="C47" s="82">
        <v>53320</v>
      </c>
      <c r="D47" s="82">
        <v>78555</v>
      </c>
      <c r="E47" s="82">
        <v>71311</v>
      </c>
      <c r="F47" s="82">
        <v>79338</v>
      </c>
      <c r="G47" s="82">
        <v>115700</v>
      </c>
      <c r="H47" s="82">
        <v>143042</v>
      </c>
      <c r="I47" s="82">
        <v>127716</v>
      </c>
      <c r="J47" s="82">
        <v>117476</v>
      </c>
      <c r="K47" s="82">
        <v>134929</v>
      </c>
      <c r="L47" s="98">
        <v>170913</v>
      </c>
      <c r="M47" s="98">
        <v>253205</v>
      </c>
      <c r="N47" s="98">
        <v>1401409</v>
      </c>
      <c r="O47" s="110"/>
      <c r="P47" s="107">
        <v>2.8769847838962324E-2</v>
      </c>
      <c r="S47" s="98"/>
    </row>
    <row r="48" spans="1:19" x14ac:dyDescent="0.3">
      <c r="A48" s="96" t="s">
        <v>58</v>
      </c>
      <c r="B48" s="82">
        <v>97060</v>
      </c>
      <c r="C48" s="82">
        <v>100403</v>
      </c>
      <c r="D48" s="82">
        <v>168655</v>
      </c>
      <c r="E48" s="82">
        <v>166320</v>
      </c>
      <c r="F48" s="82">
        <v>206893</v>
      </c>
      <c r="G48" s="82">
        <v>290410</v>
      </c>
      <c r="H48" s="82">
        <v>333905</v>
      </c>
      <c r="I48" s="82">
        <v>233979</v>
      </c>
      <c r="J48" s="82">
        <v>165257</v>
      </c>
      <c r="K48" s="82">
        <v>186894</v>
      </c>
      <c r="L48" s="98">
        <v>250463</v>
      </c>
      <c r="M48" s="98">
        <v>385098</v>
      </c>
      <c r="N48" s="98">
        <v>2585337</v>
      </c>
      <c r="O48" s="110"/>
      <c r="P48" s="107">
        <v>5.3074978184412501E-2</v>
      </c>
      <c r="S48" s="98"/>
    </row>
    <row r="49" spans="1:20" x14ac:dyDescent="0.3">
      <c r="A49" s="96" t="s">
        <v>25</v>
      </c>
      <c r="B49" s="82">
        <v>2934</v>
      </c>
      <c r="C49" s="82">
        <v>1140</v>
      </c>
      <c r="D49" s="82">
        <v>1196</v>
      </c>
      <c r="E49" s="82">
        <v>973</v>
      </c>
      <c r="F49" s="82">
        <v>3741</v>
      </c>
      <c r="G49" s="82">
        <v>6574</v>
      </c>
      <c r="H49" s="82">
        <v>7450</v>
      </c>
      <c r="I49" s="82">
        <v>5456</v>
      </c>
      <c r="J49" s="82">
        <v>4677</v>
      </c>
      <c r="K49" s="82">
        <v>6522</v>
      </c>
      <c r="L49" s="98">
        <v>8322</v>
      </c>
      <c r="M49" s="98">
        <v>14469</v>
      </c>
      <c r="N49" s="98">
        <v>63454</v>
      </c>
      <c r="O49" s="110"/>
      <c r="P49" s="107">
        <v>1.3026617673880469E-3</v>
      </c>
      <c r="S49" s="98"/>
    </row>
    <row r="50" spans="1:20" x14ac:dyDescent="0.3">
      <c r="A50" s="96" t="s">
        <v>26</v>
      </c>
      <c r="B50" s="82">
        <v>47081</v>
      </c>
      <c r="C50" s="82">
        <v>48324</v>
      </c>
      <c r="D50" s="82">
        <v>75826</v>
      </c>
      <c r="E50" s="82">
        <v>73463</v>
      </c>
      <c r="F50" s="82">
        <v>100398</v>
      </c>
      <c r="G50" s="82">
        <v>168256</v>
      </c>
      <c r="H50" s="82">
        <v>196472</v>
      </c>
      <c r="I50" s="82">
        <v>161778</v>
      </c>
      <c r="J50" s="82">
        <v>119053</v>
      </c>
      <c r="K50" s="82">
        <v>142788</v>
      </c>
      <c r="L50" s="98">
        <v>175195</v>
      </c>
      <c r="M50" s="98">
        <v>207357</v>
      </c>
      <c r="N50" s="98">
        <v>1515991</v>
      </c>
      <c r="O50" s="110"/>
      <c r="P50" s="107">
        <v>3.1122128083404869E-2</v>
      </c>
      <c r="S50" s="98"/>
    </row>
    <row r="51" spans="1:20" x14ac:dyDescent="0.3">
      <c r="A51" s="96" t="s">
        <v>27</v>
      </c>
      <c r="B51" s="82">
        <v>19392</v>
      </c>
      <c r="C51" s="82">
        <v>14085</v>
      </c>
      <c r="D51" s="82">
        <v>19326</v>
      </c>
      <c r="E51" s="82">
        <v>21178</v>
      </c>
      <c r="F51" s="82">
        <v>32861</v>
      </c>
      <c r="G51" s="82">
        <v>50321</v>
      </c>
      <c r="H51" s="82">
        <v>58466</v>
      </c>
      <c r="I51" s="82">
        <v>36665</v>
      </c>
      <c r="J51" s="82">
        <v>30216</v>
      </c>
      <c r="K51" s="82">
        <v>28301</v>
      </c>
      <c r="L51" s="98">
        <v>28031</v>
      </c>
      <c r="M51" s="98">
        <v>46438</v>
      </c>
      <c r="N51" s="98">
        <v>385280</v>
      </c>
      <c r="O51" s="110"/>
      <c r="P51" s="107">
        <v>7.9095017767085874E-3</v>
      </c>
      <c r="S51" s="98"/>
    </row>
    <row r="52" spans="1:20" x14ac:dyDescent="0.3">
      <c r="B52" s="98"/>
      <c r="C52" s="98"/>
      <c r="D52" s="98"/>
      <c r="G52" s="98"/>
      <c r="H52" s="98"/>
      <c r="I52" s="98"/>
      <c r="N52" s="98"/>
      <c r="P52" s="107"/>
      <c r="S52" s="98"/>
    </row>
    <row r="53" spans="1:20" x14ac:dyDescent="0.3">
      <c r="A53" s="96" t="s">
        <v>76</v>
      </c>
      <c r="B53" s="98">
        <v>580422</v>
      </c>
      <c r="C53" s="98">
        <v>533991</v>
      </c>
      <c r="D53" s="98">
        <v>863651</v>
      </c>
      <c r="E53" s="98">
        <v>921872</v>
      </c>
      <c r="F53" s="98">
        <v>1233910</v>
      </c>
      <c r="G53" s="98">
        <v>1912318</v>
      </c>
      <c r="H53" s="98">
        <v>2486999</v>
      </c>
      <c r="I53" s="98">
        <v>2090569</v>
      </c>
      <c r="J53" s="98">
        <v>1652916</v>
      </c>
      <c r="K53" s="98">
        <v>1678823</v>
      </c>
      <c r="L53" s="98">
        <v>1848979</v>
      </c>
      <c r="M53" s="98">
        <v>2409837</v>
      </c>
      <c r="N53" s="98">
        <v>18214287</v>
      </c>
      <c r="O53" s="234"/>
      <c r="P53" s="107">
        <v>0.37392528910916767</v>
      </c>
      <c r="R53" s="98"/>
      <c r="S53" s="98"/>
    </row>
    <row r="54" spans="1:20" x14ac:dyDescent="0.3">
      <c r="B54" s="98"/>
      <c r="C54" s="98"/>
      <c r="D54" s="98"/>
      <c r="E54" s="98"/>
      <c r="F54" s="98"/>
      <c r="G54" s="98"/>
      <c r="H54" s="148"/>
      <c r="I54" s="148"/>
      <c r="J54" s="148"/>
      <c r="K54" s="98"/>
      <c r="L54" s="98"/>
      <c r="M54" s="98"/>
      <c r="N54" s="98"/>
      <c r="O54" s="110"/>
      <c r="P54" s="107"/>
      <c r="S54" s="98"/>
    </row>
    <row r="55" spans="1:20" ht="16.2" x14ac:dyDescent="0.3">
      <c r="A55" s="96" t="s">
        <v>366</v>
      </c>
      <c r="B55" s="102">
        <v>1756414.89158132</v>
      </c>
      <c r="C55" s="102">
        <v>1447875.68779389</v>
      </c>
      <c r="D55" s="102">
        <v>2056122.65078318</v>
      </c>
      <c r="E55" s="102">
        <v>2096034.00313011</v>
      </c>
      <c r="F55" s="102">
        <v>2370040.1702650501</v>
      </c>
      <c r="G55" s="102">
        <v>2771453.7672137599</v>
      </c>
      <c r="H55" s="102">
        <v>2992762.2738685501</v>
      </c>
      <c r="I55" s="102">
        <v>2494876.7045003702</v>
      </c>
      <c r="J55" s="102">
        <v>2213611.32300094</v>
      </c>
      <c r="K55" s="102">
        <v>2481087.2023894</v>
      </c>
      <c r="L55" s="102">
        <v>2537390.3286561002</v>
      </c>
      <c r="M55" s="102">
        <v>3185663.7365214601</v>
      </c>
      <c r="N55" s="98">
        <v>28403332.739704132</v>
      </c>
      <c r="O55" s="235"/>
      <c r="P55" s="107">
        <v>0.58309855369895924</v>
      </c>
      <c r="S55" s="98"/>
    </row>
    <row r="56" spans="1:20" ht="16.2" x14ac:dyDescent="0.3">
      <c r="A56" s="103" t="s">
        <v>43</v>
      </c>
      <c r="B56" s="82">
        <v>438614</v>
      </c>
      <c r="C56" s="82">
        <v>390612</v>
      </c>
      <c r="D56" s="82">
        <v>699598</v>
      </c>
      <c r="E56" s="82">
        <v>716906</v>
      </c>
      <c r="F56" s="82">
        <v>932703</v>
      </c>
      <c r="G56" s="82">
        <v>1133996</v>
      </c>
      <c r="H56" s="82">
        <v>1214262</v>
      </c>
      <c r="I56" s="82">
        <v>827615</v>
      </c>
      <c r="J56" s="82">
        <v>674696</v>
      </c>
      <c r="K56" s="82">
        <v>857428</v>
      </c>
      <c r="L56" s="98">
        <v>948733</v>
      </c>
      <c r="M56" s="98">
        <v>1241731</v>
      </c>
      <c r="N56" s="98">
        <v>10076894</v>
      </c>
      <c r="O56" s="107"/>
      <c r="P56" s="104" t="s">
        <v>44</v>
      </c>
      <c r="R56" s="107"/>
      <c r="S56" s="107"/>
    </row>
    <row r="57" spans="1:20" x14ac:dyDescent="0.3">
      <c r="A57" s="106" t="s">
        <v>77</v>
      </c>
      <c r="B57" s="149">
        <v>26300</v>
      </c>
      <c r="C57" s="149">
        <v>19247</v>
      </c>
      <c r="D57" s="149">
        <v>24525</v>
      </c>
      <c r="E57" s="149">
        <v>26434</v>
      </c>
      <c r="F57" s="149">
        <v>35889</v>
      </c>
      <c r="G57" s="149">
        <v>45297</v>
      </c>
      <c r="H57" s="149">
        <v>108809</v>
      </c>
      <c r="I57" s="149">
        <v>374418</v>
      </c>
      <c r="J57" s="149">
        <v>375858</v>
      </c>
      <c r="K57" s="149">
        <v>342138</v>
      </c>
      <c r="L57" s="149">
        <v>303209</v>
      </c>
      <c r="M57" s="149">
        <v>411289</v>
      </c>
      <c r="N57" s="98">
        <v>2093413</v>
      </c>
      <c r="O57" s="236"/>
      <c r="P57" s="107">
        <v>4.2976157191873067E-2</v>
      </c>
      <c r="S57" s="98"/>
    </row>
    <row r="58" spans="1:20" ht="16.2" x14ac:dyDescent="0.3">
      <c r="A58" s="103" t="s">
        <v>46</v>
      </c>
      <c r="B58" s="149">
        <v>9697</v>
      </c>
      <c r="C58" s="149">
        <v>5204</v>
      </c>
      <c r="D58" s="149">
        <v>3633</v>
      </c>
      <c r="E58" s="149">
        <v>4032</v>
      </c>
      <c r="F58" s="149">
        <v>4474</v>
      </c>
      <c r="G58" s="149">
        <v>6557</v>
      </c>
      <c r="H58" s="149">
        <v>34780</v>
      </c>
      <c r="I58" s="149">
        <v>86781</v>
      </c>
      <c r="J58" s="149">
        <v>113140</v>
      </c>
      <c r="K58" s="149">
        <v>122792</v>
      </c>
      <c r="L58" s="149">
        <v>117729</v>
      </c>
      <c r="M58" s="149">
        <v>166732</v>
      </c>
      <c r="N58" s="98">
        <v>675551</v>
      </c>
      <c r="O58" s="236"/>
      <c r="P58" s="104" t="s">
        <v>44</v>
      </c>
      <c r="R58" s="107"/>
      <c r="S58" s="107"/>
    </row>
    <row r="59" spans="1:20" x14ac:dyDescent="0.3">
      <c r="A59" s="106" t="s">
        <v>33</v>
      </c>
      <c r="B59" s="98">
        <v>1782714.89158132</v>
      </c>
      <c r="C59" s="98">
        <v>1467122.68779389</v>
      </c>
      <c r="D59" s="98">
        <v>2104870.7000000002</v>
      </c>
      <c r="E59" s="98">
        <v>2122468.00313011</v>
      </c>
      <c r="F59" s="98">
        <v>2405929.1702650501</v>
      </c>
      <c r="G59" s="98">
        <v>2816750.7672137599</v>
      </c>
      <c r="H59" s="98">
        <v>3101571.2738685501</v>
      </c>
      <c r="I59" s="98">
        <v>2869294.7045003702</v>
      </c>
      <c r="J59" s="98">
        <v>2589469.32300094</v>
      </c>
      <c r="K59" s="98">
        <v>2823225.2023894</v>
      </c>
      <c r="L59" s="98">
        <v>2840599.3286561002</v>
      </c>
      <c r="M59" s="98">
        <v>3596952.7365214601</v>
      </c>
      <c r="N59" s="98">
        <v>30496745.739704132</v>
      </c>
      <c r="O59" s="110"/>
      <c r="P59" s="107">
        <v>0.62607471089083233</v>
      </c>
      <c r="S59" s="98"/>
    </row>
    <row r="60" spans="1:20" ht="16.2" x14ac:dyDescent="0.3">
      <c r="B60" s="98"/>
      <c r="C60" s="104"/>
      <c r="D60" s="98"/>
      <c r="N60" s="98"/>
      <c r="P60" s="107"/>
      <c r="R60" s="98"/>
      <c r="S60" s="98"/>
    </row>
    <row r="61" spans="1:20" x14ac:dyDescent="0.3">
      <c r="A61" s="96" t="s">
        <v>64</v>
      </c>
      <c r="B61" s="98">
        <v>2363136.8915813202</v>
      </c>
      <c r="C61" s="98">
        <v>2001113.68779389</v>
      </c>
      <c r="D61" s="98">
        <v>2968521.7</v>
      </c>
      <c r="E61" s="98">
        <v>3044340.00313011</v>
      </c>
      <c r="F61" s="98">
        <v>3639839.1702650501</v>
      </c>
      <c r="G61" s="98">
        <v>4729068.7672137599</v>
      </c>
      <c r="H61" s="98">
        <v>5588570.2738685496</v>
      </c>
      <c r="I61" s="98">
        <v>4959863.7045003697</v>
      </c>
      <c r="J61" s="98">
        <v>4242385.3230009396</v>
      </c>
      <c r="K61" s="98">
        <v>4502048.2023894005</v>
      </c>
      <c r="L61" s="98">
        <v>4689578.3286560997</v>
      </c>
      <c r="M61" s="98">
        <v>6006789.7365214601</v>
      </c>
      <c r="N61" s="98">
        <v>48711032.739704132</v>
      </c>
      <c r="O61" s="110"/>
      <c r="P61" s="107">
        <v>1</v>
      </c>
      <c r="R61" s="98"/>
      <c r="S61" s="98"/>
      <c r="T61" s="107"/>
    </row>
    <row r="62" spans="1:20" x14ac:dyDescent="0.3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107"/>
      <c r="R62" s="98"/>
      <c r="S62" s="98"/>
      <c r="T62" s="107"/>
    </row>
    <row r="63" spans="1:20" ht="16.2" x14ac:dyDescent="0.3">
      <c r="A63" s="96" t="s">
        <v>365</v>
      </c>
      <c r="B63" s="107"/>
      <c r="C63" s="107"/>
      <c r="D63" s="107"/>
      <c r="E63" s="98"/>
      <c r="F63" s="98"/>
      <c r="G63" s="98"/>
      <c r="H63" s="98"/>
      <c r="I63" s="98"/>
      <c r="J63" s="98"/>
      <c r="K63" s="107"/>
      <c r="L63" s="107"/>
      <c r="M63" s="107"/>
      <c r="N63" s="98"/>
      <c r="O63" s="107"/>
      <c r="P63" s="107"/>
      <c r="R63" s="98"/>
      <c r="S63" s="107"/>
    </row>
    <row r="64" spans="1:20" x14ac:dyDescent="0.3">
      <c r="A64" s="154"/>
      <c r="B64" s="114"/>
      <c r="C64" s="114"/>
      <c r="D64" s="114"/>
      <c r="E64" s="114"/>
      <c r="F64" s="114"/>
      <c r="H64" s="95">
        <v>2021</v>
      </c>
      <c r="N64" s="95" t="s">
        <v>2</v>
      </c>
      <c r="O64" s="238"/>
      <c r="P64" s="107"/>
      <c r="R64" s="98"/>
      <c r="S64" s="125"/>
    </row>
    <row r="65" spans="1:19" x14ac:dyDescent="0.3">
      <c r="A65" s="224" t="s">
        <v>5</v>
      </c>
      <c r="B65" s="224" t="s">
        <v>6</v>
      </c>
      <c r="C65" s="224" t="s">
        <v>7</v>
      </c>
      <c r="D65" s="224" t="s">
        <v>8</v>
      </c>
      <c r="E65" s="224" t="s">
        <v>9</v>
      </c>
      <c r="F65" s="224" t="s">
        <v>10</v>
      </c>
      <c r="G65" s="224" t="s">
        <v>11</v>
      </c>
      <c r="H65" s="224" t="s">
        <v>12</v>
      </c>
      <c r="I65" s="224" t="s">
        <v>13</v>
      </c>
      <c r="J65" s="224" t="s">
        <v>14</v>
      </c>
      <c r="K65" s="224" t="s">
        <v>15</v>
      </c>
      <c r="L65" s="224" t="s">
        <v>16</v>
      </c>
      <c r="M65" s="224" t="s">
        <v>17</v>
      </c>
      <c r="N65" s="224" t="s">
        <v>48</v>
      </c>
      <c r="O65" s="239"/>
      <c r="P65" s="240"/>
      <c r="R65" s="98"/>
      <c r="S65" s="244"/>
    </row>
    <row r="66" spans="1:19" x14ac:dyDescent="0.3">
      <c r="A66" s="96" t="s">
        <v>20</v>
      </c>
      <c r="B66" s="82">
        <v>96324</v>
      </c>
      <c r="C66" s="82">
        <v>53950</v>
      </c>
      <c r="D66" s="82">
        <v>76750</v>
      </c>
      <c r="E66" s="82">
        <v>103013</v>
      </c>
      <c r="F66" s="82">
        <v>185261</v>
      </c>
      <c r="G66" s="82">
        <v>473587</v>
      </c>
      <c r="H66" s="82">
        <v>814907</v>
      </c>
      <c r="I66" s="82">
        <v>817101</v>
      </c>
      <c r="J66" s="82">
        <v>754487</v>
      </c>
      <c r="K66" s="82">
        <v>648797</v>
      </c>
      <c r="L66" s="98">
        <v>564548</v>
      </c>
      <c r="M66" s="98">
        <v>649396</v>
      </c>
      <c r="N66" s="98">
        <v>5238121</v>
      </c>
      <c r="O66" s="109"/>
      <c r="P66" s="107"/>
      <c r="R66" s="98"/>
      <c r="S66" s="98"/>
    </row>
    <row r="67" spans="1:19" x14ac:dyDescent="0.3">
      <c r="A67" s="96" t="s">
        <v>21</v>
      </c>
      <c r="B67" s="82">
        <v>228185</v>
      </c>
      <c r="C67" s="82">
        <v>229881</v>
      </c>
      <c r="D67" s="82">
        <v>404061</v>
      </c>
      <c r="E67" s="82">
        <v>453389</v>
      </c>
      <c r="F67" s="82">
        <v>591271</v>
      </c>
      <c r="G67" s="82">
        <v>764838</v>
      </c>
      <c r="H67" s="82">
        <v>868730</v>
      </c>
      <c r="I67" s="82">
        <v>650496</v>
      </c>
      <c r="J67" s="82">
        <v>410160</v>
      </c>
      <c r="K67" s="82">
        <v>466516</v>
      </c>
      <c r="L67" s="98">
        <v>570780</v>
      </c>
      <c r="M67" s="98">
        <v>760386</v>
      </c>
      <c r="N67" s="98">
        <v>6398693</v>
      </c>
      <c r="O67" s="109"/>
      <c r="P67" s="107"/>
      <c r="S67" s="98"/>
    </row>
    <row r="68" spans="1:19" x14ac:dyDescent="0.3">
      <c r="A68" s="96" t="s">
        <v>22</v>
      </c>
      <c r="B68" s="82">
        <v>33542</v>
      </c>
      <c r="C68" s="82">
        <v>32888</v>
      </c>
      <c r="D68" s="82">
        <v>39282</v>
      </c>
      <c r="E68" s="82">
        <v>32225</v>
      </c>
      <c r="F68" s="82">
        <v>34147</v>
      </c>
      <c r="G68" s="82">
        <v>42632</v>
      </c>
      <c r="H68" s="82">
        <v>64027</v>
      </c>
      <c r="I68" s="82">
        <v>57378</v>
      </c>
      <c r="J68" s="82">
        <v>51590</v>
      </c>
      <c r="K68" s="82">
        <v>64076</v>
      </c>
      <c r="L68" s="98">
        <v>80727</v>
      </c>
      <c r="M68" s="98">
        <v>93488</v>
      </c>
      <c r="N68" s="98">
        <v>626002</v>
      </c>
      <c r="O68" s="200"/>
      <c r="P68" s="107"/>
      <c r="S68" s="98"/>
    </row>
    <row r="69" spans="1:19" x14ac:dyDescent="0.3">
      <c r="A69" s="96" t="s">
        <v>23</v>
      </c>
      <c r="B69" s="82">
        <v>55904</v>
      </c>
      <c r="C69" s="82">
        <v>53320</v>
      </c>
      <c r="D69" s="82">
        <v>78555</v>
      </c>
      <c r="E69" s="82">
        <v>71311</v>
      </c>
      <c r="F69" s="82">
        <v>79338</v>
      </c>
      <c r="G69" s="82">
        <v>115700</v>
      </c>
      <c r="H69" s="82">
        <v>143042</v>
      </c>
      <c r="I69" s="82">
        <v>127716</v>
      </c>
      <c r="J69" s="82">
        <v>117476</v>
      </c>
      <c r="K69" s="82">
        <v>134929</v>
      </c>
      <c r="L69" s="98">
        <v>170913</v>
      </c>
      <c r="M69" s="98">
        <v>253205</v>
      </c>
      <c r="N69" s="98">
        <v>1401409</v>
      </c>
      <c r="O69" s="109"/>
      <c r="P69" s="107"/>
      <c r="S69" s="98"/>
    </row>
    <row r="70" spans="1:19" x14ac:dyDescent="0.3">
      <c r="A70" s="96" t="s">
        <v>58</v>
      </c>
      <c r="B70" s="82">
        <v>97060</v>
      </c>
      <c r="C70" s="82">
        <v>100403</v>
      </c>
      <c r="D70" s="82">
        <v>168655</v>
      </c>
      <c r="E70" s="82">
        <v>166320</v>
      </c>
      <c r="F70" s="82">
        <v>206893</v>
      </c>
      <c r="G70" s="82">
        <v>290410</v>
      </c>
      <c r="H70" s="82">
        <v>333905</v>
      </c>
      <c r="I70" s="82">
        <v>233979</v>
      </c>
      <c r="J70" s="82">
        <v>165257</v>
      </c>
      <c r="K70" s="82">
        <v>186894</v>
      </c>
      <c r="L70" s="98">
        <v>250463</v>
      </c>
      <c r="M70" s="98">
        <v>385098</v>
      </c>
      <c r="N70" s="98">
        <v>2585337</v>
      </c>
      <c r="O70" s="109"/>
      <c r="P70" s="107"/>
      <c r="S70" s="98"/>
    </row>
    <row r="71" spans="1:19" x14ac:dyDescent="0.3">
      <c r="A71" s="96" t="s">
        <v>25</v>
      </c>
      <c r="B71" s="82">
        <v>2934</v>
      </c>
      <c r="C71" s="82">
        <v>1140</v>
      </c>
      <c r="D71" s="82">
        <v>1196</v>
      </c>
      <c r="E71" s="82">
        <v>973</v>
      </c>
      <c r="F71" s="82">
        <v>3741</v>
      </c>
      <c r="G71" s="82">
        <v>6574</v>
      </c>
      <c r="H71" s="82">
        <v>7450</v>
      </c>
      <c r="I71" s="82">
        <v>5456</v>
      </c>
      <c r="J71" s="82">
        <v>4677</v>
      </c>
      <c r="K71" s="82">
        <v>6522</v>
      </c>
      <c r="L71" s="98">
        <v>8322</v>
      </c>
      <c r="M71" s="98">
        <v>14469</v>
      </c>
      <c r="N71" s="98">
        <v>63454</v>
      </c>
      <c r="O71" s="200"/>
      <c r="P71" s="107"/>
      <c r="S71" s="98"/>
    </row>
    <row r="72" spans="1:19" x14ac:dyDescent="0.3">
      <c r="A72" s="96" t="s">
        <v>26</v>
      </c>
      <c r="B72" s="82">
        <v>47081</v>
      </c>
      <c r="C72" s="82">
        <v>48324</v>
      </c>
      <c r="D72" s="82">
        <v>75826</v>
      </c>
      <c r="E72" s="82">
        <v>73463</v>
      </c>
      <c r="F72" s="82">
        <v>100398</v>
      </c>
      <c r="G72" s="82">
        <v>168256</v>
      </c>
      <c r="H72" s="82">
        <v>196472</v>
      </c>
      <c r="I72" s="82">
        <v>161778</v>
      </c>
      <c r="J72" s="82">
        <v>119053</v>
      </c>
      <c r="K72" s="82">
        <v>142788</v>
      </c>
      <c r="L72" s="98">
        <v>175195</v>
      </c>
      <c r="M72" s="98">
        <v>207357</v>
      </c>
      <c r="N72" s="98">
        <v>1515991</v>
      </c>
      <c r="O72" s="109"/>
      <c r="P72" s="107"/>
      <c r="S72" s="98"/>
    </row>
    <row r="73" spans="1:19" x14ac:dyDescent="0.3">
      <c r="A73" s="96" t="s">
        <v>27</v>
      </c>
      <c r="B73" s="82">
        <v>19392</v>
      </c>
      <c r="C73" s="82">
        <v>14085</v>
      </c>
      <c r="D73" s="82">
        <v>19326</v>
      </c>
      <c r="E73" s="82">
        <v>21178</v>
      </c>
      <c r="F73" s="82">
        <v>32861</v>
      </c>
      <c r="G73" s="82">
        <v>50321</v>
      </c>
      <c r="H73" s="82">
        <v>58466</v>
      </c>
      <c r="I73" s="82">
        <v>36665</v>
      </c>
      <c r="J73" s="82">
        <v>30216</v>
      </c>
      <c r="K73" s="82">
        <v>28301</v>
      </c>
      <c r="L73" s="98">
        <v>28031</v>
      </c>
      <c r="M73" s="98">
        <v>46438</v>
      </c>
      <c r="N73" s="98">
        <v>385280</v>
      </c>
      <c r="O73" s="109"/>
      <c r="P73" s="107"/>
      <c r="S73" s="98"/>
    </row>
    <row r="74" spans="1:19" x14ac:dyDescent="0.3">
      <c r="B74" s="98"/>
      <c r="C74" s="98"/>
      <c r="D74" s="98"/>
      <c r="G74" s="98"/>
      <c r="H74" s="98"/>
      <c r="I74" s="98"/>
      <c r="N74" s="98"/>
      <c r="O74" s="99"/>
      <c r="P74" s="107"/>
      <c r="S74" s="98"/>
    </row>
    <row r="75" spans="1:19" x14ac:dyDescent="0.3">
      <c r="A75" s="96" t="s">
        <v>59</v>
      </c>
      <c r="B75" s="98">
        <v>580422</v>
      </c>
      <c r="C75" s="98">
        <v>533991</v>
      </c>
      <c r="D75" s="98">
        <v>863651</v>
      </c>
      <c r="E75" s="98">
        <v>921872</v>
      </c>
      <c r="F75" s="98">
        <v>1233910</v>
      </c>
      <c r="G75" s="98">
        <v>1912318</v>
      </c>
      <c r="H75" s="98">
        <v>2486999</v>
      </c>
      <c r="I75" s="98">
        <v>2090569</v>
      </c>
      <c r="J75" s="98">
        <v>1652916</v>
      </c>
      <c r="K75" s="98">
        <v>1678823</v>
      </c>
      <c r="L75" s="98">
        <v>1848979</v>
      </c>
      <c r="M75" s="98">
        <v>2409837</v>
      </c>
      <c r="N75" s="100">
        <v>18214287</v>
      </c>
      <c r="O75" s="109"/>
      <c r="P75" s="107"/>
      <c r="S75" s="98"/>
    </row>
    <row r="76" spans="1:19" x14ac:dyDescent="0.3">
      <c r="B76" s="98"/>
      <c r="C76" s="98"/>
      <c r="D76" s="98"/>
      <c r="E76" s="98"/>
      <c r="F76" s="98"/>
      <c r="G76" s="98"/>
      <c r="H76" s="148"/>
      <c r="I76" s="148"/>
      <c r="J76" s="148"/>
      <c r="K76" s="98"/>
      <c r="L76" s="98"/>
      <c r="M76" s="98"/>
      <c r="N76" s="98"/>
      <c r="O76" s="225"/>
      <c r="P76" s="107"/>
      <c r="S76" s="98"/>
    </row>
    <row r="77" spans="1:19" x14ac:dyDescent="0.3">
      <c r="A77" s="96" t="s">
        <v>60</v>
      </c>
      <c r="B77" s="102">
        <v>1756414.89158132</v>
      </c>
      <c r="C77" s="102">
        <v>1447875.68779389</v>
      </c>
      <c r="D77" s="102">
        <v>2056122.65078318</v>
      </c>
      <c r="E77" s="102">
        <v>2096034.00313011</v>
      </c>
      <c r="F77" s="102">
        <v>2370040.1702650501</v>
      </c>
      <c r="G77" s="102">
        <v>2771453.7672137599</v>
      </c>
      <c r="H77" s="102">
        <v>2992762.2738685501</v>
      </c>
      <c r="I77" s="102">
        <v>2494876.7045003702</v>
      </c>
      <c r="J77" s="102">
        <v>2213611.32300094</v>
      </c>
      <c r="K77" s="102">
        <v>2481087.2023894</v>
      </c>
      <c r="L77" s="102">
        <v>2537390.3286561002</v>
      </c>
      <c r="M77" s="102">
        <v>3185663.7365214601</v>
      </c>
      <c r="N77" s="98">
        <v>28403332.739704132</v>
      </c>
      <c r="O77" s="109"/>
      <c r="P77" s="107"/>
      <c r="S77" s="98"/>
    </row>
    <row r="78" spans="1:19" ht="16.2" x14ac:dyDescent="0.3">
      <c r="A78" s="103" t="s">
        <v>61</v>
      </c>
      <c r="B78" s="82">
        <v>438614</v>
      </c>
      <c r="C78" s="82">
        <v>390612</v>
      </c>
      <c r="D78" s="82">
        <v>699598</v>
      </c>
      <c r="E78" s="82">
        <v>716906</v>
      </c>
      <c r="F78" s="82">
        <v>932703</v>
      </c>
      <c r="G78" s="82">
        <v>1133996</v>
      </c>
      <c r="H78" s="82">
        <v>1214262</v>
      </c>
      <c r="I78" s="82">
        <v>827615</v>
      </c>
      <c r="J78" s="82">
        <v>674696</v>
      </c>
      <c r="K78" s="82">
        <v>857428</v>
      </c>
      <c r="L78" s="98">
        <v>948733</v>
      </c>
      <c r="M78" s="98">
        <v>1241731</v>
      </c>
      <c r="N78" s="98">
        <v>10076894</v>
      </c>
      <c r="O78" s="109"/>
      <c r="P78" s="104"/>
      <c r="Q78" s="249"/>
      <c r="S78" s="98"/>
    </row>
    <row r="79" spans="1:19" x14ac:dyDescent="0.3">
      <c r="A79" s="96" t="s">
        <v>62</v>
      </c>
      <c r="B79" s="149">
        <v>26300</v>
      </c>
      <c r="C79" s="149">
        <v>19247</v>
      </c>
      <c r="D79" s="149">
        <v>24525</v>
      </c>
      <c r="E79" s="149">
        <v>26434</v>
      </c>
      <c r="F79" s="149">
        <v>35889</v>
      </c>
      <c r="G79" s="149">
        <v>45297</v>
      </c>
      <c r="H79" s="149">
        <v>108809</v>
      </c>
      <c r="I79" s="149">
        <v>374418</v>
      </c>
      <c r="J79" s="149">
        <v>375858</v>
      </c>
      <c r="K79" s="149">
        <v>342138</v>
      </c>
      <c r="L79" s="149">
        <v>303209</v>
      </c>
      <c r="M79" s="149">
        <v>411289</v>
      </c>
      <c r="N79" s="100">
        <v>2093413</v>
      </c>
      <c r="O79" s="109"/>
      <c r="P79" s="107"/>
      <c r="S79" s="98"/>
    </row>
    <row r="80" spans="1:19" ht="16.2" x14ac:dyDescent="0.3">
      <c r="A80" s="103" t="s">
        <v>63</v>
      </c>
      <c r="B80" s="149">
        <v>9697</v>
      </c>
      <c r="C80" s="149">
        <v>5204</v>
      </c>
      <c r="D80" s="149">
        <v>3633</v>
      </c>
      <c r="E80" s="149">
        <v>4032</v>
      </c>
      <c r="F80" s="149">
        <v>4474</v>
      </c>
      <c r="G80" s="149">
        <v>6557</v>
      </c>
      <c r="H80" s="149">
        <v>34780</v>
      </c>
      <c r="I80" s="149">
        <v>86781</v>
      </c>
      <c r="J80" s="149">
        <v>113140</v>
      </c>
      <c r="K80" s="149">
        <v>122792</v>
      </c>
      <c r="L80" s="149">
        <v>117729</v>
      </c>
      <c r="M80" s="149">
        <v>166732</v>
      </c>
      <c r="N80" s="98">
        <v>675551</v>
      </c>
      <c r="O80" s="200"/>
      <c r="P80" s="104"/>
      <c r="Q80" s="249"/>
      <c r="S80" s="98"/>
    </row>
    <row r="81" spans="1:19" x14ac:dyDescent="0.3">
      <c r="A81" s="106" t="s">
        <v>33</v>
      </c>
      <c r="B81" s="98">
        <v>1782714.89158132</v>
      </c>
      <c r="C81" s="98">
        <v>1467122.68779389</v>
      </c>
      <c r="D81" s="98">
        <v>2080647.65078318</v>
      </c>
      <c r="E81" s="98">
        <v>2122468.00313011</v>
      </c>
      <c r="F81" s="98">
        <v>2405929.1702650501</v>
      </c>
      <c r="G81" s="98">
        <v>2816750.7672137599</v>
      </c>
      <c r="H81" s="98">
        <v>3101571.2738685501</v>
      </c>
      <c r="I81" s="98">
        <v>2869294.7045003702</v>
      </c>
      <c r="J81" s="98">
        <v>2589469.32300094</v>
      </c>
      <c r="K81" s="98">
        <v>2823225.2023894</v>
      </c>
      <c r="L81" s="98">
        <v>2840599.3286561002</v>
      </c>
      <c r="M81" s="98">
        <v>3596952.7365214601</v>
      </c>
      <c r="N81" s="98">
        <v>30496745.739704132</v>
      </c>
      <c r="O81" s="109"/>
      <c r="P81" s="107"/>
      <c r="Q81" s="250"/>
      <c r="S81" s="98"/>
    </row>
    <row r="82" spans="1:19" ht="16.2" x14ac:dyDescent="0.3">
      <c r="B82" s="98"/>
      <c r="C82" s="104"/>
      <c r="D82" s="98"/>
      <c r="N82" s="98"/>
      <c r="O82" s="99"/>
      <c r="P82" s="107"/>
      <c r="S82" s="98"/>
    </row>
    <row r="83" spans="1:19" x14ac:dyDescent="0.3">
      <c r="A83" s="96" t="s">
        <v>64</v>
      </c>
      <c r="B83" s="98">
        <v>2363136.8915813202</v>
      </c>
      <c r="C83" s="98">
        <v>2001113.68779389</v>
      </c>
      <c r="D83" s="98">
        <v>2944298.6507831803</v>
      </c>
      <c r="E83" s="98">
        <v>3044340.00313011</v>
      </c>
      <c r="F83" s="98">
        <v>3639839.1702650501</v>
      </c>
      <c r="G83" s="98">
        <v>4729068.7672137599</v>
      </c>
      <c r="H83" s="98">
        <v>5588570.2738685496</v>
      </c>
      <c r="I83" s="98">
        <v>4959863.7045003697</v>
      </c>
      <c r="J83" s="98">
        <v>4242385.3230009396</v>
      </c>
      <c r="K83" s="98">
        <v>4502048.2023894005</v>
      </c>
      <c r="L83" s="98">
        <v>4689578.3286560997</v>
      </c>
      <c r="M83" s="98">
        <v>6006789.7365214601</v>
      </c>
      <c r="N83" s="100">
        <v>48711032.739704132</v>
      </c>
      <c r="O83" s="109"/>
      <c r="P83" s="107"/>
      <c r="S83" s="98"/>
    </row>
    <row r="84" spans="1:19" x14ac:dyDescent="0.3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</row>
    <row r="85" spans="1:19" x14ac:dyDescent="0.3">
      <c r="A85" s="119" t="s">
        <v>350</v>
      </c>
      <c r="B85" s="227" t="s">
        <v>6</v>
      </c>
      <c r="C85" s="227" t="s">
        <v>7</v>
      </c>
      <c r="D85" s="227" t="s">
        <v>8</v>
      </c>
      <c r="E85" s="227" t="s">
        <v>9</v>
      </c>
      <c r="F85" s="227" t="s">
        <v>10</v>
      </c>
      <c r="G85" s="227" t="s">
        <v>11</v>
      </c>
      <c r="H85" s="227" t="s">
        <v>12</v>
      </c>
      <c r="I85" s="227" t="s">
        <v>13</v>
      </c>
      <c r="J85" s="227" t="s">
        <v>14</v>
      </c>
      <c r="K85" s="227" t="s">
        <v>15</v>
      </c>
      <c r="L85" s="227" t="s">
        <v>16</v>
      </c>
      <c r="M85" s="227" t="s">
        <v>17</v>
      </c>
      <c r="N85" s="228" t="s">
        <v>1</v>
      </c>
      <c r="S85" s="103"/>
    </row>
    <row r="86" spans="1:19" x14ac:dyDescent="0.3">
      <c r="A86" s="120" t="s">
        <v>50</v>
      </c>
      <c r="B86" s="103"/>
      <c r="C86" s="103"/>
      <c r="D86" s="103"/>
      <c r="N86" s="229"/>
      <c r="S86" s="103"/>
    </row>
    <row r="87" spans="1:19" x14ac:dyDescent="0.3">
      <c r="A87" s="120" t="s">
        <v>21</v>
      </c>
      <c r="B87" s="107">
        <v>1.2100006573613515</v>
      </c>
      <c r="C87" s="107">
        <v>1.7517672186914099</v>
      </c>
      <c r="D87" s="107">
        <v>1.0680466563216939</v>
      </c>
      <c r="E87" s="107">
        <v>0.85367090952802116</v>
      </c>
      <c r="F87" s="107">
        <v>0.33254463689238944</v>
      </c>
      <c r="G87" s="107">
        <v>0.24987644442352497</v>
      </c>
      <c r="H87" s="107">
        <v>0.1766337066752616</v>
      </c>
      <c r="I87" s="107">
        <v>0.24798000295159386</v>
      </c>
      <c r="J87" s="107">
        <v>0.29925394967817437</v>
      </c>
      <c r="K87" s="107">
        <v>0.3030614169717652</v>
      </c>
      <c r="L87" s="107">
        <v>0.27283366621114963</v>
      </c>
      <c r="M87" s="107">
        <v>0.24900905592685821</v>
      </c>
      <c r="N87" s="107">
        <v>0.43901074797618828</v>
      </c>
      <c r="O87" s="120"/>
      <c r="S87" s="107"/>
    </row>
    <row r="88" spans="1:19" x14ac:dyDescent="0.3">
      <c r="A88" s="120" t="s">
        <v>51</v>
      </c>
      <c r="B88" s="107">
        <v>0.3316704188212633</v>
      </c>
      <c r="C88" s="107">
        <v>0.5849491317176353</v>
      </c>
      <c r="D88" s="107">
        <v>0.40385854518869596</v>
      </c>
      <c r="E88" s="107">
        <v>0.28090260516319582</v>
      </c>
      <c r="F88" s="107">
        <v>0.10490784950161582</v>
      </c>
      <c r="G88" s="107">
        <v>6.278618180348626E-2</v>
      </c>
      <c r="H88" s="107">
        <v>7.9869434029075398E-2</v>
      </c>
      <c r="I88" s="107">
        <v>9.7972199537844265E-2</v>
      </c>
      <c r="J88" s="107">
        <v>0.11559389278700008</v>
      </c>
      <c r="K88" s="107">
        <v>0.13214045047141576</v>
      </c>
      <c r="L88" s="107">
        <v>0.15742287195342958</v>
      </c>
      <c r="M88" s="107">
        <v>0.16531922807069693</v>
      </c>
      <c r="N88" s="107">
        <v>0.18535074492405179</v>
      </c>
      <c r="O88" s="120"/>
      <c r="S88" s="107"/>
    </row>
    <row r="89" spans="1:19" x14ac:dyDescent="0.3">
      <c r="A89" s="121" t="s">
        <v>43</v>
      </c>
      <c r="B89" s="107">
        <v>0.95119854815395766</v>
      </c>
      <c r="C89" s="107">
        <v>1.4702620503210346</v>
      </c>
      <c r="D89" s="107">
        <v>0.84070852117930583</v>
      </c>
      <c r="E89" s="107">
        <v>0.50443433309248353</v>
      </c>
      <c r="F89" s="107">
        <v>0.1519304644672527</v>
      </c>
      <c r="G89" s="107">
        <v>0.13397842673166396</v>
      </c>
      <c r="H89" s="107">
        <v>6.69542487535639E-2</v>
      </c>
      <c r="I89" s="107">
        <v>0.14422527382901471</v>
      </c>
      <c r="J89" s="107">
        <v>0.16322610479386271</v>
      </c>
      <c r="K89" s="107">
        <v>9.4482568798779601E-2</v>
      </c>
      <c r="L89" s="107">
        <v>0.10315863367248741</v>
      </c>
      <c r="M89" s="107">
        <v>7.1294829556482045E-2</v>
      </c>
      <c r="N89" s="107">
        <v>0.279167370421878</v>
      </c>
      <c r="O89" s="120"/>
      <c r="S89" s="107"/>
    </row>
    <row r="90" spans="1:19" x14ac:dyDescent="0.3">
      <c r="A90" s="122" t="s">
        <v>45</v>
      </c>
      <c r="B90" s="107">
        <v>4.117642585551331</v>
      </c>
      <c r="C90" s="107">
        <v>10.2142152023692</v>
      </c>
      <c r="D90" s="107">
        <v>12.358817533129459</v>
      </c>
      <c r="E90" s="107">
        <v>17.391654687145344</v>
      </c>
      <c r="F90" s="107">
        <v>18.552871353339462</v>
      </c>
      <c r="G90" s="107">
        <v>24.331832130163146</v>
      </c>
      <c r="H90" s="107">
        <v>12.63391815015302</v>
      </c>
      <c r="I90" s="107">
        <v>2.4969632870214573</v>
      </c>
      <c r="J90" s="107">
        <v>1.7132906576419817</v>
      </c>
      <c r="K90" s="107">
        <v>1.4621322390380489</v>
      </c>
      <c r="L90" s="107">
        <v>1.0383431890214341</v>
      </c>
      <c r="M90" s="107">
        <v>0.94995489789418142</v>
      </c>
      <c r="N90" s="107">
        <v>3.3414615271807331</v>
      </c>
      <c r="O90" s="120"/>
      <c r="S90" s="107"/>
    </row>
    <row r="91" spans="1:19" x14ac:dyDescent="0.3">
      <c r="A91" s="123" t="s">
        <v>52</v>
      </c>
      <c r="B91" s="124">
        <v>4.6541198308755289</v>
      </c>
      <c r="C91" s="124">
        <v>14.745772482705611</v>
      </c>
      <c r="D91" s="124">
        <v>37.948527387833749</v>
      </c>
      <c r="E91" s="124">
        <v>41.703621031746032</v>
      </c>
      <c r="F91" s="124">
        <v>57.055207867679925</v>
      </c>
      <c r="G91" s="124">
        <v>70.701997864877228</v>
      </c>
      <c r="H91" s="124">
        <v>14.184905117883842</v>
      </c>
      <c r="I91" s="124">
        <v>4.0757193394867537</v>
      </c>
      <c r="J91" s="124">
        <v>2.3907813328619412</v>
      </c>
      <c r="K91" s="124">
        <v>1.4740373965730666</v>
      </c>
      <c r="L91" s="124">
        <v>1.08055789142862</v>
      </c>
      <c r="M91" s="124">
        <v>0.82954681764748217</v>
      </c>
      <c r="N91" s="124">
        <v>4.0127333095502786</v>
      </c>
      <c r="O91" s="120"/>
      <c r="S91" s="107"/>
    </row>
    <row r="92" spans="1:19" x14ac:dyDescent="0.3">
      <c r="A92" s="119" t="s">
        <v>53</v>
      </c>
      <c r="B92" s="230"/>
      <c r="J92" s="98"/>
      <c r="K92" s="98"/>
    </row>
    <row r="93" spans="1:19" x14ac:dyDescent="0.3">
      <c r="B93" s="230"/>
    </row>
    <row r="94" spans="1:19" x14ac:dyDescent="0.3">
      <c r="A94" s="96" t="s">
        <v>20</v>
      </c>
      <c r="B94" s="107">
        <v>2.8038598895394711</v>
      </c>
      <c r="C94" s="107">
        <v>5.8556441149212235</v>
      </c>
      <c r="D94" s="107">
        <v>9.6864104234527684</v>
      </c>
      <c r="E94" s="107">
        <v>9.1344587576325313</v>
      </c>
      <c r="F94" s="107">
        <v>7.9801091433167262</v>
      </c>
      <c r="G94" s="107">
        <v>3.7696896240817419</v>
      </c>
      <c r="H94" s="107">
        <v>1.5129677374227979</v>
      </c>
      <c r="I94" s="107">
        <v>0.99827316329315474</v>
      </c>
      <c r="J94" s="107">
        <v>1.4780029344441985</v>
      </c>
      <c r="K94" s="107">
        <v>1.1729046219387573</v>
      </c>
      <c r="L94" s="107">
        <v>0.89909272550783992</v>
      </c>
      <c r="M94" s="107">
        <v>0.95014444191217684</v>
      </c>
      <c r="N94" s="107">
        <v>2.0204573357507396</v>
      </c>
      <c r="S94" s="107"/>
    </row>
    <row r="95" spans="1:19" x14ac:dyDescent="0.3">
      <c r="A95" s="96" t="s">
        <v>22</v>
      </c>
      <c r="B95" s="107">
        <v>1.3036491562816768</v>
      </c>
      <c r="C95" s="107">
        <v>1.5921916808562393</v>
      </c>
      <c r="D95" s="107">
        <v>1.8855200855353598</v>
      </c>
      <c r="E95" s="107">
        <v>3.5623273855702093</v>
      </c>
      <c r="F95" s="107">
        <v>4.0178639411954196</v>
      </c>
      <c r="G95" s="107">
        <v>4.2255113529742916</v>
      </c>
      <c r="H95" s="107">
        <v>3.0916175988254957</v>
      </c>
      <c r="I95" s="107">
        <v>3.1101118895744015</v>
      </c>
      <c r="J95" s="107">
        <v>3.6963752665245204</v>
      </c>
      <c r="K95" s="107">
        <v>3.8979024907921844</v>
      </c>
      <c r="L95" s="107">
        <v>3.4765320153108625</v>
      </c>
      <c r="M95" s="107">
        <v>3.5042679274345372</v>
      </c>
      <c r="N95" s="107">
        <v>3.2386605793591712</v>
      </c>
      <c r="O95" s="107"/>
      <c r="S95" s="107"/>
    </row>
    <row r="96" spans="1:19" x14ac:dyDescent="0.3">
      <c r="A96" s="96" t="s">
        <v>54</v>
      </c>
      <c r="B96" s="107">
        <v>1.4868524613623355</v>
      </c>
      <c r="C96" s="107">
        <v>2.0416354088522128</v>
      </c>
      <c r="D96" s="107">
        <v>1.5971230348163707</v>
      </c>
      <c r="E96" s="107">
        <v>1.6559436833027164</v>
      </c>
      <c r="F96" s="107">
        <v>1.4879628929390709</v>
      </c>
      <c r="G96" s="107">
        <v>1.01542783059637</v>
      </c>
      <c r="H96" s="107">
        <v>0.65634568867884957</v>
      </c>
      <c r="I96" s="107">
        <v>0.65773278211030728</v>
      </c>
      <c r="J96" s="107">
        <v>0.5633235724743777</v>
      </c>
      <c r="K96" s="107">
        <v>0.45281592541262444</v>
      </c>
      <c r="L96" s="107">
        <v>0.38726135519240784</v>
      </c>
      <c r="M96" s="107">
        <v>0.24554017495705061</v>
      </c>
      <c r="N96" s="107">
        <v>0.78819959055493438</v>
      </c>
      <c r="O96" s="107"/>
      <c r="S96" s="108"/>
    </row>
    <row r="97" spans="1:19" x14ac:dyDescent="0.3">
      <c r="A97" s="96" t="s">
        <v>55</v>
      </c>
      <c r="B97" s="107">
        <v>1.60797444879456</v>
      </c>
      <c r="C97" s="107">
        <v>1.7540710934932222</v>
      </c>
      <c r="D97" s="107">
        <v>1.0934392695146897</v>
      </c>
      <c r="E97" s="107">
        <v>0.94576719576719581</v>
      </c>
      <c r="F97" s="107">
        <v>0.49099776212824986</v>
      </c>
      <c r="G97" s="107">
        <v>0.36143039151544371</v>
      </c>
      <c r="H97" s="107">
        <v>0.18497776313622138</v>
      </c>
      <c r="I97" s="107">
        <v>0.23070873881844098</v>
      </c>
      <c r="J97" s="107">
        <v>0.2586274711509951</v>
      </c>
      <c r="K97" s="107">
        <v>0.24037154750821321</v>
      </c>
      <c r="L97" s="107">
        <v>0.10731325585016549</v>
      </c>
      <c r="M97" s="107">
        <v>1.5655755158427206E-2</v>
      </c>
      <c r="N97" s="107">
        <v>0.43195993404341482</v>
      </c>
      <c r="S97" s="108"/>
    </row>
    <row r="98" spans="1:19" x14ac:dyDescent="0.3">
      <c r="A98" s="96" t="s">
        <v>25</v>
      </c>
      <c r="B98" s="107">
        <v>2.8800272665303339</v>
      </c>
      <c r="C98" s="107">
        <v>9.7701754385964907</v>
      </c>
      <c r="D98" s="107">
        <v>19.0752508361204</v>
      </c>
      <c r="E98" s="107">
        <v>26.977389516957864</v>
      </c>
      <c r="F98" s="107">
        <v>7.6500935578722267</v>
      </c>
      <c r="G98" s="107">
        <v>5.0062366899908728</v>
      </c>
      <c r="H98" s="107">
        <v>4.6300671140939595</v>
      </c>
      <c r="I98" s="107">
        <v>5.7214076246334313</v>
      </c>
      <c r="J98" s="107">
        <v>7.1986316014539238</v>
      </c>
      <c r="K98" s="107">
        <v>6.5383318000613313</v>
      </c>
      <c r="L98" s="107">
        <v>6.7697668829608268</v>
      </c>
      <c r="M98" s="107">
        <v>4.7527126961089223</v>
      </c>
      <c r="N98" s="107">
        <v>6.2613389226841489</v>
      </c>
      <c r="S98" s="107"/>
    </row>
    <row r="99" spans="1:19" x14ac:dyDescent="0.3">
      <c r="A99" s="96" t="s">
        <v>26</v>
      </c>
      <c r="B99" s="107">
        <v>2.0568806949724943</v>
      </c>
      <c r="C99" s="107">
        <v>2.2839789752503932</v>
      </c>
      <c r="D99" s="107">
        <v>1.9683881518212751</v>
      </c>
      <c r="E99" s="107">
        <v>1.9618855750513864</v>
      </c>
      <c r="F99" s="107">
        <v>1.8705551903424371</v>
      </c>
      <c r="G99" s="107">
        <v>1.1509544979079498</v>
      </c>
      <c r="H99" s="107">
        <v>0.70863023738751574</v>
      </c>
      <c r="I99" s="107">
        <v>0.60633707920730873</v>
      </c>
      <c r="J99" s="107">
        <v>1.1598027769144834</v>
      </c>
      <c r="K99" s="107">
        <v>0.87250329159313111</v>
      </c>
      <c r="L99" s="107">
        <v>0.62807728531065388</v>
      </c>
      <c r="M99" s="107">
        <v>0.53749813124225365</v>
      </c>
      <c r="N99" s="107">
        <v>1.0577345116164938</v>
      </c>
      <c r="S99" s="107"/>
    </row>
    <row r="100" spans="1:19" x14ac:dyDescent="0.3">
      <c r="A100" s="96" t="s">
        <v>27</v>
      </c>
      <c r="B100" s="107">
        <v>0.79909240924092406</v>
      </c>
      <c r="C100" s="107">
        <v>1.1045083422080226</v>
      </c>
      <c r="D100" s="107">
        <v>1.037824692124599</v>
      </c>
      <c r="E100" s="107">
        <v>0.9069317215978846</v>
      </c>
      <c r="F100" s="107">
        <v>0.59003073552235175</v>
      </c>
      <c r="G100" s="107">
        <v>0.67643727270920684</v>
      </c>
      <c r="H100" s="107">
        <v>0.39092806075325831</v>
      </c>
      <c r="I100" s="107">
        <v>0.49957725351152327</v>
      </c>
      <c r="J100" s="107">
        <v>0.53425337569499598</v>
      </c>
      <c r="K100" s="107">
        <v>0.62888237164764493</v>
      </c>
      <c r="L100" s="107">
        <v>0.68170953587099992</v>
      </c>
      <c r="M100" s="107">
        <v>0.5795684568672208</v>
      </c>
      <c r="N100" s="107">
        <v>0.63559489202657804</v>
      </c>
      <c r="S100" s="108"/>
    </row>
    <row r="101" spans="1:19" s="114" customFormat="1" x14ac:dyDescent="0.3">
      <c r="A101" s="114" t="s">
        <v>56</v>
      </c>
      <c r="B101" s="125">
        <v>1.6365454789790876</v>
      </c>
      <c r="C101" s="125">
        <v>2.2341462683828004</v>
      </c>
      <c r="D101" s="125">
        <v>2.027505323330836</v>
      </c>
      <c r="E101" s="125">
        <v>2.069460836211535</v>
      </c>
      <c r="F101" s="125">
        <v>1.8377912489565689</v>
      </c>
      <c r="G101" s="125">
        <v>1.3803070409837694</v>
      </c>
      <c r="H101" s="125">
        <v>0.77866858812568884</v>
      </c>
      <c r="I101" s="125">
        <v>0.68931520557321957</v>
      </c>
      <c r="J101" s="125">
        <v>1.0438388883645631</v>
      </c>
      <c r="K101" s="125">
        <v>0.85963082469086971</v>
      </c>
      <c r="L101" s="125">
        <v>0.66118003503555201</v>
      </c>
      <c r="M101" s="125">
        <v>0.58481382765722334</v>
      </c>
      <c r="N101" s="125">
        <v>1.0918330209686495</v>
      </c>
      <c r="Q101" s="100"/>
      <c r="S101" s="125"/>
    </row>
    <row r="102" spans="1:19" x14ac:dyDescent="0.3">
      <c r="A102" s="96" t="s">
        <v>2</v>
      </c>
      <c r="B102" s="107">
        <v>0.69430250467494725</v>
      </c>
      <c r="C102" s="107">
        <v>1.1176479577608427</v>
      </c>
      <c r="D102" s="107">
        <v>0.96354918114898747</v>
      </c>
      <c r="E102" s="107">
        <v>0.96758180552804629</v>
      </c>
      <c r="F102" s="107">
        <v>0.87425533619476603</v>
      </c>
      <c r="G102" s="107">
        <v>0.82801798680447103</v>
      </c>
      <c r="H102" s="107">
        <v>0.63527200250089533</v>
      </c>
      <c r="I102" s="107">
        <v>0.52832047701996177</v>
      </c>
      <c r="J102" s="107">
        <v>0.61880563646822673</v>
      </c>
      <c r="K102" s="107">
        <v>0.50449725957557578</v>
      </c>
      <c r="L102" s="107">
        <v>0.41299795782682425</v>
      </c>
      <c r="M102" s="107">
        <v>0.38733892342999071</v>
      </c>
      <c r="N102" s="107">
        <v>0.65972642457067021</v>
      </c>
      <c r="S102" s="107"/>
    </row>
    <row r="106" spans="1:19" x14ac:dyDescent="0.3">
      <c r="A106" s="115"/>
      <c r="B106" s="149"/>
      <c r="C106" s="232"/>
      <c r="D106" s="149"/>
      <c r="E106" s="232"/>
    </row>
    <row r="107" spans="1:19" x14ac:dyDescent="0.3">
      <c r="A107" s="115"/>
      <c r="B107" s="149"/>
      <c r="C107" s="232"/>
      <c r="D107" s="149"/>
      <c r="E107" s="232"/>
    </row>
    <row r="108" spans="1:19" x14ac:dyDescent="0.3">
      <c r="A108" s="115"/>
      <c r="B108" s="149"/>
      <c r="C108" s="232"/>
      <c r="D108" s="149"/>
      <c r="E108" s="232"/>
    </row>
    <row r="109" spans="1:19" x14ac:dyDescent="0.3">
      <c r="A109" s="115"/>
      <c r="B109" s="149"/>
      <c r="C109" s="232"/>
      <c r="D109" s="149"/>
      <c r="E109" s="232"/>
    </row>
    <row r="110" spans="1:19" x14ac:dyDescent="0.3">
      <c r="A110" s="115"/>
      <c r="B110" s="149"/>
      <c r="C110" s="232"/>
      <c r="D110" s="149"/>
      <c r="E110" s="232"/>
    </row>
    <row r="111" spans="1:19" x14ac:dyDescent="0.3">
      <c r="A111" s="115"/>
      <c r="B111" s="149"/>
      <c r="C111" s="232"/>
      <c r="D111" s="149"/>
      <c r="E111" s="232"/>
    </row>
    <row r="112" spans="1:19" x14ac:dyDescent="0.3">
      <c r="A112" s="115"/>
      <c r="B112" s="149"/>
      <c r="C112" s="232"/>
      <c r="D112" s="149"/>
      <c r="E112" s="232"/>
    </row>
    <row r="113" spans="1:5" x14ac:dyDescent="0.3">
      <c r="A113" s="115"/>
      <c r="B113" s="149"/>
      <c r="C113" s="232"/>
      <c r="D113" s="149"/>
      <c r="E113" s="232"/>
    </row>
    <row r="114" spans="1:5" x14ac:dyDescent="0.3">
      <c r="A114" s="115"/>
      <c r="B114" s="149"/>
      <c r="C114" s="232"/>
      <c r="D114" s="149"/>
      <c r="E114" s="232"/>
    </row>
    <row r="115" spans="1:5" x14ac:dyDescent="0.3">
      <c r="A115" s="115"/>
      <c r="B115" s="149"/>
      <c r="C115" s="232"/>
      <c r="D115" s="98"/>
    </row>
    <row r="116" spans="1:5" x14ac:dyDescent="0.3">
      <c r="A116" s="115"/>
      <c r="B116" s="149"/>
      <c r="C116" s="232"/>
      <c r="D116" s="149"/>
    </row>
    <row r="117" spans="1:5" x14ac:dyDescent="0.3">
      <c r="A117" s="115"/>
      <c r="B117" s="149"/>
    </row>
  </sheetData>
  <conditionalFormatting sqref="C106:C116">
    <cfRule type="cellIs" dxfId="6" priority="1" stopIfTrue="1" operator="lessThan">
      <formula>0</formula>
    </cfRule>
  </conditionalFormatting>
  <conditionalFormatting sqref="E106:E114">
    <cfRule type="cellIs" dxfId="5" priority="2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15CD-6FCB-48A1-8C72-F1380267B7CF}">
  <dimension ref="B2:S28"/>
  <sheetViews>
    <sheetView workbookViewId="0"/>
  </sheetViews>
  <sheetFormatPr defaultColWidth="8.77734375" defaultRowHeight="14.4" x14ac:dyDescent="0.3"/>
  <cols>
    <col min="1" max="1" width="8.77734375" style="218"/>
    <col min="2" max="2" width="9.88671875" style="218" bestFit="1" customWidth="1"/>
    <col min="3" max="3" width="11" style="218" customWidth="1"/>
    <col min="4" max="6" width="10.33203125" style="218" customWidth="1"/>
    <col min="7" max="7" width="9.6640625" style="218" customWidth="1"/>
    <col min="8" max="8" width="10.5546875" style="218" customWidth="1"/>
    <col min="9" max="9" width="12.21875" style="218" customWidth="1"/>
    <col min="10" max="10" width="11.77734375" style="218" customWidth="1"/>
    <col min="11" max="11" width="11.21875" style="218" customWidth="1"/>
    <col min="12" max="12" width="9.5546875" style="218" bestFit="1" customWidth="1"/>
    <col min="13" max="15" width="9.5546875" style="218" customWidth="1"/>
    <col min="16" max="16" width="10.5546875" style="218" customWidth="1"/>
    <col min="17" max="18" width="8.77734375" style="218"/>
    <col min="19" max="19" width="10.88671875" style="218" customWidth="1"/>
    <col min="20" max="16384" width="8.77734375" style="218"/>
  </cols>
  <sheetData>
    <row r="2" spans="2:10" x14ac:dyDescent="0.3">
      <c r="C2" s="219">
        <v>2019</v>
      </c>
      <c r="D2" s="219">
        <v>2020</v>
      </c>
      <c r="E2" s="219">
        <v>2021</v>
      </c>
      <c r="F2" s="219">
        <v>2022</v>
      </c>
      <c r="G2" s="219" t="s">
        <v>347</v>
      </c>
      <c r="H2" s="219" t="s">
        <v>348</v>
      </c>
      <c r="I2" s="219" t="s">
        <v>351</v>
      </c>
      <c r="J2" s="219" t="s">
        <v>352</v>
      </c>
    </row>
    <row r="3" spans="2:10" x14ac:dyDescent="0.3">
      <c r="B3" s="218" t="s">
        <v>6</v>
      </c>
      <c r="C3" s="98">
        <v>6489936.80586519</v>
      </c>
      <c r="D3" s="98">
        <v>6797079</v>
      </c>
      <c r="E3" s="98">
        <v>2363136.8915813202</v>
      </c>
      <c r="F3" s="98">
        <v>3995678.4157142201</v>
      </c>
      <c r="G3" s="246">
        <v>-0.6523305243941816</v>
      </c>
      <c r="H3" s="246">
        <v>-0.63587674853079179</v>
      </c>
      <c r="I3" s="155">
        <v>0.69083662903695187</v>
      </c>
      <c r="J3" s="246">
        <v>-0.38432706893182977</v>
      </c>
    </row>
    <row r="4" spans="2:10" x14ac:dyDescent="0.3">
      <c r="B4" s="218" t="s">
        <v>7</v>
      </c>
      <c r="C4" s="98">
        <v>6335412.5930947196</v>
      </c>
      <c r="D4" s="98">
        <v>6601177.9000000004</v>
      </c>
      <c r="E4" s="98">
        <v>2001113.68779389</v>
      </c>
      <c r="F4" s="98">
        <v>4228608.8379221801</v>
      </c>
      <c r="G4" s="246">
        <v>-0.69685505858069818</v>
      </c>
      <c r="H4" s="246">
        <v>-0.68413837956268186</v>
      </c>
      <c r="I4" s="155">
        <v>1.1131277366774559</v>
      </c>
      <c r="J4" s="246">
        <v>-0.33254404890201616</v>
      </c>
    </row>
    <row r="5" spans="2:10" x14ac:dyDescent="0.3">
      <c r="B5" s="218" t="s">
        <v>8</v>
      </c>
      <c r="C5" s="98">
        <v>8374670.4152532294</v>
      </c>
      <c r="D5" s="98">
        <v>3926650</v>
      </c>
      <c r="E5" s="98">
        <v>2968521.7</v>
      </c>
      <c r="F5" s="98">
        <v>5816932.2708590403</v>
      </c>
      <c r="G5" s="246">
        <v>-0.2440065450192912</v>
      </c>
      <c r="H5" s="246">
        <v>-0.64553569838482538</v>
      </c>
      <c r="I5" s="155">
        <v>0.95953840285521241</v>
      </c>
      <c r="J5" s="246">
        <v>-0.30541358854381251</v>
      </c>
    </row>
    <row r="6" spans="2:10" x14ac:dyDescent="0.3">
      <c r="B6" s="218" t="s">
        <v>9</v>
      </c>
      <c r="C6" s="98">
        <v>7592306.4870472401</v>
      </c>
      <c r="D6" s="98">
        <v>771432</v>
      </c>
      <c r="E6" s="98">
        <v>3044340.00313011</v>
      </c>
      <c r="F6" s="98">
        <v>5989987.9583887607</v>
      </c>
      <c r="G6" s="107">
        <v>2.9463491313947436</v>
      </c>
      <c r="H6" s="246">
        <v>-0.59902303623755593</v>
      </c>
      <c r="I6" s="155">
        <v>0.9675817918596521</v>
      </c>
      <c r="J6" s="246">
        <v>-0.21104502714584758</v>
      </c>
    </row>
    <row r="7" spans="2:10" x14ac:dyDescent="0.3">
      <c r="B7" s="218" t="s">
        <v>10</v>
      </c>
      <c r="C7" s="98">
        <v>8529518.995734401</v>
      </c>
      <c r="D7" s="98">
        <v>891525.1</v>
      </c>
      <c r="E7" s="98">
        <v>3639839.1702650501</v>
      </c>
      <c r="F7" s="98">
        <v>6811865.5388788097</v>
      </c>
      <c r="G7" s="107">
        <v>3.0827108179736613</v>
      </c>
      <c r="H7" s="246">
        <v>-0.57326560007834815</v>
      </c>
      <c r="I7" s="155">
        <v>0.87147432076862208</v>
      </c>
      <c r="J7" s="246">
        <v>-0.20137752875802106</v>
      </c>
    </row>
    <row r="8" spans="2:10" x14ac:dyDescent="0.3">
      <c r="B8" s="218" t="s">
        <v>11</v>
      </c>
      <c r="C8" s="98">
        <v>10444011.04706507</v>
      </c>
      <c r="D8" s="98">
        <v>1023999.7</v>
      </c>
      <c r="E8" s="98">
        <v>4729068.7672137599</v>
      </c>
      <c r="F8" s="98">
        <v>8633239.3144692797</v>
      </c>
      <c r="G8" s="107">
        <v>3.6182325709800112</v>
      </c>
      <c r="H8" s="246">
        <v>-0.54719803091909769</v>
      </c>
      <c r="I8" s="155">
        <v>0.82556857162298192</v>
      </c>
      <c r="J8" s="201">
        <v>-0.17337895607690354</v>
      </c>
    </row>
    <row r="9" spans="2:10" x14ac:dyDescent="0.3">
      <c r="B9" s="218" t="s">
        <v>12</v>
      </c>
      <c r="C9" s="98">
        <v>10745666.69780859</v>
      </c>
      <c r="D9" s="98">
        <v>1578370.1</v>
      </c>
      <c r="E9" s="98">
        <v>5588570.2738685496</v>
      </c>
      <c r="F9" s="98">
        <v>9126334.1641662009</v>
      </c>
      <c r="G9" s="107">
        <v>2.5407223400066621</v>
      </c>
      <c r="H9" s="246">
        <v>-0.4799233559879304</v>
      </c>
      <c r="I9" s="155">
        <v>0.63303559173976742</v>
      </c>
      <c r="J9" s="201">
        <v>-0.15069632989571755</v>
      </c>
    </row>
    <row r="10" spans="2:10" x14ac:dyDescent="0.3">
      <c r="B10" s="218" t="s">
        <v>13</v>
      </c>
      <c r="C10" s="98">
        <v>9438441.9227822702</v>
      </c>
      <c r="D10" s="98">
        <v>1597311.3</v>
      </c>
      <c r="E10" s="98">
        <v>4959863.7045003697</v>
      </c>
      <c r="F10" s="98">
        <v>7570847.4644175498</v>
      </c>
      <c r="G10" s="107">
        <v>2.1051327969071338</v>
      </c>
      <c r="H10" s="246">
        <v>-0.47450397585978915</v>
      </c>
      <c r="I10" s="155">
        <v>0.52642248163958305</v>
      </c>
      <c r="J10" s="201">
        <v>-0.19787105474016517</v>
      </c>
    </row>
    <row r="11" spans="2:10" x14ac:dyDescent="0.3">
      <c r="B11" s="218" t="s">
        <v>14</v>
      </c>
      <c r="C11" s="98">
        <v>7593151.7290522298</v>
      </c>
      <c r="D11" s="98">
        <v>2034545.6</v>
      </c>
      <c r="E11" s="98">
        <v>4242385.3230009396</v>
      </c>
      <c r="F11" s="98">
        <v>6859703.4479418602</v>
      </c>
      <c r="G11" s="107">
        <v>1.0851758363149684</v>
      </c>
      <c r="H11" s="246">
        <v>-0.44128795599209364</v>
      </c>
      <c r="I11" s="155">
        <v>0.61694493207644474</v>
      </c>
      <c r="J11" s="201">
        <v>-9.6593391951344282E-2</v>
      </c>
    </row>
    <row r="12" spans="2:10" x14ac:dyDescent="0.3">
      <c r="B12" s="218" t="s">
        <v>15</v>
      </c>
      <c r="C12" s="98">
        <v>7608284.7847239897</v>
      </c>
      <c r="D12" s="98">
        <v>2313216.2999999998</v>
      </c>
      <c r="E12" s="98">
        <v>4502048.2023894005</v>
      </c>
      <c r="F12" s="98">
        <v>6763557.4751771297</v>
      </c>
      <c r="G12" s="107">
        <v>0.94622880808396548</v>
      </c>
      <c r="H12" s="246">
        <v>-0.40827028301718282</v>
      </c>
      <c r="I12" s="155">
        <v>0.50232897808323429</v>
      </c>
      <c r="J12" s="201">
        <v>-0.11102729898372286</v>
      </c>
    </row>
    <row r="13" spans="2:10" x14ac:dyDescent="0.3">
      <c r="B13" s="218" t="s">
        <v>16</v>
      </c>
      <c r="C13" s="98">
        <v>7247525.37913673</v>
      </c>
      <c r="D13" s="98">
        <v>2421041.9</v>
      </c>
      <c r="E13" s="98">
        <v>4689578.3286560997</v>
      </c>
      <c r="F13" s="98">
        <v>6614811.3757281005</v>
      </c>
      <c r="G13" s="107">
        <v>0.93700833044487997</v>
      </c>
      <c r="H13" s="246">
        <v>-0.35294075103815825</v>
      </c>
      <c r="I13" s="155">
        <v>0.41053436197188287</v>
      </c>
      <c r="J13" s="201">
        <v>-8.7300695107602855E-2</v>
      </c>
    </row>
    <row r="14" spans="2:10" x14ac:dyDescent="0.3">
      <c r="B14" s="218" t="s">
        <v>17</v>
      </c>
      <c r="C14" s="98">
        <v>8871568.7801047005</v>
      </c>
      <c r="D14" s="98">
        <v>3203915.6</v>
      </c>
      <c r="E14" s="98">
        <v>6006789.7365214601</v>
      </c>
      <c r="F14" s="98">
        <v>8318147.2217128901</v>
      </c>
      <c r="G14" s="107">
        <v>0.87482770661045506</v>
      </c>
      <c r="H14" s="246">
        <v>-0.32291684983694968</v>
      </c>
      <c r="I14" s="155">
        <v>0.38479080949651157</v>
      </c>
      <c r="J14" s="201">
        <v>-6.2381476389261455E-2</v>
      </c>
    </row>
    <row r="15" spans="2:10" x14ac:dyDescent="0.3">
      <c r="C15" s="82">
        <v>99270495.637668356</v>
      </c>
      <c r="D15" s="82">
        <v>33160264.500000004</v>
      </c>
      <c r="E15" s="98">
        <v>48711032.739704132</v>
      </c>
      <c r="F15" s="82">
        <v>80729713.485376015</v>
      </c>
      <c r="G15" s="107">
        <v>0.46895790712719215</v>
      </c>
      <c r="H15" s="246">
        <v>-0.50931006814455104</v>
      </c>
      <c r="I15" s="155">
        <v>0.65731886484052326</v>
      </c>
      <c r="J15" s="201">
        <v>-0.18677031914865358</v>
      </c>
    </row>
    <row r="16" spans="2:10" x14ac:dyDescent="0.3">
      <c r="C16" s="219"/>
      <c r="E16" s="219"/>
      <c r="F16" s="219"/>
    </row>
    <row r="19" spans="4:19" x14ac:dyDescent="0.3">
      <c r="D19" s="218" t="s">
        <v>367</v>
      </c>
      <c r="E19" s="247" t="s">
        <v>368</v>
      </c>
      <c r="S19" s="98"/>
    </row>
    <row r="20" spans="4:19" x14ac:dyDescent="0.3">
      <c r="E20" s="247" t="s">
        <v>369</v>
      </c>
    </row>
    <row r="21" spans="4:19" x14ac:dyDescent="0.3">
      <c r="G21" s="218" t="s">
        <v>370</v>
      </c>
    </row>
    <row r="22" spans="4:19" x14ac:dyDescent="0.3">
      <c r="H22" s="241" t="s">
        <v>353</v>
      </c>
      <c r="I22" s="241" t="s">
        <v>351</v>
      </c>
      <c r="J22" s="242" t="s">
        <v>354</v>
      </c>
    </row>
    <row r="23" spans="4:19" x14ac:dyDescent="0.3">
      <c r="G23" s="218" t="s">
        <v>56</v>
      </c>
      <c r="H23" s="98">
        <v>38101247</v>
      </c>
      <c r="I23" s="109">
        <v>1.0918330209686495</v>
      </c>
      <c r="J23" s="107">
        <v>0.47196063698283702</v>
      </c>
      <c r="K23" s="96"/>
    </row>
    <row r="24" spans="4:19" x14ac:dyDescent="0.3">
      <c r="G24" s="218" t="s">
        <v>148</v>
      </c>
      <c r="H24" s="98">
        <v>33539994.485376026</v>
      </c>
      <c r="I24" s="109">
        <v>0.18084714891543396</v>
      </c>
      <c r="J24" s="107">
        <v>0.41546034337718424</v>
      </c>
      <c r="K24" s="96"/>
    </row>
    <row r="25" spans="4:19" x14ac:dyDescent="0.3">
      <c r="G25" s="218" t="s">
        <v>159</v>
      </c>
      <c r="H25" s="98">
        <v>9088472</v>
      </c>
      <c r="I25" s="109">
        <v>3.3414615271807331</v>
      </c>
      <c r="J25" s="107">
        <v>0.11257901963997868</v>
      </c>
      <c r="K25" s="96"/>
    </row>
    <row r="26" spans="4:19" x14ac:dyDescent="0.3">
      <c r="G26" s="218" t="s">
        <v>357</v>
      </c>
      <c r="H26" s="98">
        <v>80729713.48537603</v>
      </c>
      <c r="I26" s="109">
        <v>0.6573188648405236</v>
      </c>
      <c r="J26" s="107">
        <v>1</v>
      </c>
    </row>
    <row r="27" spans="4:19" x14ac:dyDescent="0.3">
      <c r="H27" s="82"/>
      <c r="J27" s="155"/>
    </row>
    <row r="28" spans="4:19" x14ac:dyDescent="0.3">
      <c r="H28" s="100"/>
      <c r="I28" s="109"/>
      <c r="J28" s="10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74E7-3609-4973-853D-7C6162F58A8D}">
  <dimension ref="A1:V94"/>
  <sheetViews>
    <sheetView zoomScaleNormal="100" workbookViewId="0">
      <selection activeCell="O5" sqref="O5"/>
    </sheetView>
  </sheetViews>
  <sheetFormatPr defaultColWidth="8.77734375" defaultRowHeight="14.4" x14ac:dyDescent="0.3"/>
  <cols>
    <col min="1" max="1" width="18.77734375" style="96" customWidth="1"/>
    <col min="2" max="2" width="9.88671875" style="96" customWidth="1"/>
    <col min="3" max="3" width="10.6640625" style="96" customWidth="1"/>
    <col min="4" max="4" width="9.5546875" style="96" customWidth="1"/>
    <col min="5" max="5" width="10.21875" style="96" customWidth="1"/>
    <col min="6" max="6" width="9.88671875" style="96" customWidth="1"/>
    <col min="7" max="7" width="9.33203125" style="96" customWidth="1"/>
    <col min="8" max="8" width="9" style="96" customWidth="1"/>
    <col min="9" max="9" width="9.5546875" style="96" customWidth="1"/>
    <col min="10" max="10" width="9.44140625" style="96" customWidth="1"/>
    <col min="11" max="11" width="9.77734375" style="96" customWidth="1"/>
    <col min="12" max="12" width="10.109375" style="96" customWidth="1"/>
    <col min="13" max="13" width="8.77734375" style="96"/>
    <col min="14" max="14" width="10.88671875" style="96" customWidth="1"/>
    <col min="15" max="15" width="10.77734375" style="96" customWidth="1"/>
    <col min="16" max="16" width="8.88671875" style="96" customWidth="1"/>
    <col min="17" max="17" width="18.21875" style="96" customWidth="1"/>
    <col min="18" max="18" width="11.21875" style="96" bestFit="1" customWidth="1"/>
    <col min="19" max="19" width="12.77734375" style="96" customWidth="1"/>
    <col min="20" max="16384" width="8.77734375" style="96"/>
  </cols>
  <sheetData>
    <row r="1" spans="1:22" x14ac:dyDescent="0.3">
      <c r="A1" s="221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3"/>
      <c r="S1" s="112"/>
    </row>
    <row r="2" spans="1:22" x14ac:dyDescent="0.3">
      <c r="A2" s="223" t="s">
        <v>338</v>
      </c>
      <c r="B2" s="222"/>
      <c r="C2" s="222"/>
      <c r="D2" s="222"/>
      <c r="E2" s="222"/>
      <c r="F2" s="222"/>
      <c r="G2" s="222"/>
      <c r="H2" s="224">
        <v>2021</v>
      </c>
      <c r="I2" s="222"/>
      <c r="J2" s="222"/>
      <c r="K2" s="222"/>
      <c r="L2" s="222"/>
      <c r="M2" s="222"/>
      <c r="N2" s="222"/>
      <c r="O2" s="222"/>
      <c r="P2" s="224" t="s">
        <v>1</v>
      </c>
      <c r="S2" s="112"/>
    </row>
    <row r="3" spans="1:22" x14ac:dyDescent="0.3"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95" t="s">
        <v>2</v>
      </c>
      <c r="O3" s="95" t="s">
        <v>3</v>
      </c>
      <c r="P3" s="95" t="s">
        <v>4</v>
      </c>
      <c r="S3" s="147"/>
    </row>
    <row r="4" spans="1:22" ht="16.2" x14ac:dyDescent="0.3">
      <c r="A4" s="95" t="s">
        <v>5</v>
      </c>
      <c r="B4" s="95" t="s">
        <v>6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 t="s">
        <v>343</v>
      </c>
      <c r="P4" s="95" t="s">
        <v>19</v>
      </c>
      <c r="Q4" s="95"/>
      <c r="S4" s="95"/>
    </row>
    <row r="5" spans="1:22" x14ac:dyDescent="0.3">
      <c r="A5" s="96" t="s">
        <v>20</v>
      </c>
      <c r="B5" s="82">
        <v>96324</v>
      </c>
      <c r="C5" s="82">
        <v>53950</v>
      </c>
      <c r="D5" s="82">
        <v>76750</v>
      </c>
      <c r="E5" s="82">
        <v>103013</v>
      </c>
      <c r="F5" s="82">
        <v>185261</v>
      </c>
      <c r="G5" s="82">
        <v>473587</v>
      </c>
      <c r="H5" s="82">
        <v>814907</v>
      </c>
      <c r="I5" s="82">
        <v>817101</v>
      </c>
      <c r="J5" s="82">
        <v>754487</v>
      </c>
      <c r="K5" s="82">
        <v>648797</v>
      </c>
      <c r="L5" s="233">
        <v>564548</v>
      </c>
      <c r="M5" s="98">
        <v>649396</v>
      </c>
      <c r="N5" s="98">
        <v>5238121</v>
      </c>
      <c r="O5" s="109">
        <v>1.0285143353942015</v>
      </c>
      <c r="P5" s="107">
        <v>0.10668946409113877</v>
      </c>
      <c r="S5" s="98"/>
      <c r="U5" s="98"/>
      <c r="V5" s="96" t="s">
        <v>337</v>
      </c>
    </row>
    <row r="6" spans="1:22" x14ac:dyDescent="0.3">
      <c r="A6" s="96" t="s">
        <v>21</v>
      </c>
      <c r="B6" s="82">
        <v>228185</v>
      </c>
      <c r="C6" s="82">
        <v>229881</v>
      </c>
      <c r="D6" s="82">
        <v>404061</v>
      </c>
      <c r="E6" s="82">
        <v>453389</v>
      </c>
      <c r="F6" s="82">
        <v>591271</v>
      </c>
      <c r="G6" s="82">
        <v>764838</v>
      </c>
      <c r="H6" s="82">
        <v>868730</v>
      </c>
      <c r="I6" s="82">
        <v>650496</v>
      </c>
      <c r="J6" s="82">
        <v>410160</v>
      </c>
      <c r="K6" s="82">
        <v>466516</v>
      </c>
      <c r="L6" s="233">
        <v>570780</v>
      </c>
      <c r="M6" s="98">
        <v>760386</v>
      </c>
      <c r="N6" s="98">
        <v>6398693</v>
      </c>
      <c r="O6" s="109">
        <v>1.0653870486691672</v>
      </c>
      <c r="P6" s="107">
        <v>0.13032786509775568</v>
      </c>
      <c r="S6" s="98"/>
      <c r="U6" s="98"/>
    </row>
    <row r="7" spans="1:22" x14ac:dyDescent="0.3">
      <c r="A7" s="96" t="s">
        <v>22</v>
      </c>
      <c r="B7" s="82">
        <v>33542</v>
      </c>
      <c r="C7" s="82">
        <v>32888</v>
      </c>
      <c r="D7" s="82">
        <v>39282</v>
      </c>
      <c r="E7" s="82">
        <v>32225</v>
      </c>
      <c r="F7" s="82">
        <v>34147</v>
      </c>
      <c r="G7" s="82">
        <v>42632</v>
      </c>
      <c r="H7" s="82">
        <v>64027</v>
      </c>
      <c r="I7" s="82">
        <v>57378</v>
      </c>
      <c r="J7" s="82">
        <v>51590</v>
      </c>
      <c r="K7" s="82">
        <v>64076</v>
      </c>
      <c r="L7" s="233">
        <v>80727</v>
      </c>
      <c r="M7" s="98">
        <v>93488</v>
      </c>
      <c r="N7" s="98">
        <v>626002</v>
      </c>
      <c r="O7" s="200">
        <v>-0.43785235140401763</v>
      </c>
      <c r="P7" s="107">
        <v>1.2750338890602383E-2</v>
      </c>
      <c r="S7" s="98"/>
      <c r="U7" s="98"/>
    </row>
    <row r="8" spans="1:22" x14ac:dyDescent="0.3">
      <c r="A8" s="96" t="s">
        <v>23</v>
      </c>
      <c r="B8" s="82">
        <v>55904</v>
      </c>
      <c r="C8" s="82">
        <v>53320</v>
      </c>
      <c r="D8" s="82">
        <v>78555</v>
      </c>
      <c r="E8" s="82">
        <v>71311</v>
      </c>
      <c r="F8" s="82">
        <v>79338</v>
      </c>
      <c r="G8" s="82">
        <v>115700</v>
      </c>
      <c r="H8" s="82">
        <v>143042</v>
      </c>
      <c r="I8" s="82">
        <v>127716</v>
      </c>
      <c r="J8" s="82">
        <v>117476</v>
      </c>
      <c r="K8" s="82">
        <v>134929</v>
      </c>
      <c r="L8" s="233">
        <v>170913</v>
      </c>
      <c r="M8" s="98">
        <v>253205</v>
      </c>
      <c r="N8" s="98">
        <v>1401409</v>
      </c>
      <c r="O8" s="109">
        <v>0.81443172166635591</v>
      </c>
      <c r="P8" s="107">
        <v>2.8543742151526986E-2</v>
      </c>
      <c r="S8" s="98"/>
      <c r="U8" s="98"/>
    </row>
    <row r="9" spans="1:22" x14ac:dyDescent="0.3">
      <c r="A9" s="96" t="s">
        <v>58</v>
      </c>
      <c r="B9" s="82">
        <v>97060</v>
      </c>
      <c r="C9" s="82">
        <v>100403</v>
      </c>
      <c r="D9" s="82">
        <v>168655</v>
      </c>
      <c r="E9" s="82">
        <v>166320</v>
      </c>
      <c r="F9" s="82">
        <v>206893</v>
      </c>
      <c r="G9" s="82">
        <v>290410</v>
      </c>
      <c r="H9" s="82">
        <v>333905</v>
      </c>
      <c r="I9" s="82">
        <v>233979</v>
      </c>
      <c r="J9" s="82">
        <v>165257</v>
      </c>
      <c r="K9" s="82">
        <v>186894</v>
      </c>
      <c r="L9" s="233">
        <v>250463</v>
      </c>
      <c r="M9" s="98">
        <v>385098</v>
      </c>
      <c r="N9" s="98">
        <v>2585337</v>
      </c>
      <c r="O9" s="109">
        <v>1.3420941299461797</v>
      </c>
      <c r="P9" s="107">
        <v>5.2657855560227118E-2</v>
      </c>
      <c r="S9" s="98"/>
      <c r="U9" s="98"/>
    </row>
    <row r="10" spans="1:22" x14ac:dyDescent="0.3">
      <c r="A10" s="96" t="s">
        <v>25</v>
      </c>
      <c r="B10" s="82">
        <v>2934</v>
      </c>
      <c r="C10" s="82">
        <v>1140</v>
      </c>
      <c r="D10" s="82">
        <v>1196</v>
      </c>
      <c r="E10" s="82">
        <v>973</v>
      </c>
      <c r="F10" s="82">
        <v>3741</v>
      </c>
      <c r="G10" s="82">
        <v>6574</v>
      </c>
      <c r="H10" s="82">
        <v>7450</v>
      </c>
      <c r="I10" s="82">
        <v>5456</v>
      </c>
      <c r="J10" s="82">
        <v>4677</v>
      </c>
      <c r="K10" s="82">
        <v>6522</v>
      </c>
      <c r="L10" s="233">
        <v>8322</v>
      </c>
      <c r="M10" s="98">
        <v>14469</v>
      </c>
      <c r="N10" s="98">
        <v>63454</v>
      </c>
      <c r="O10" s="200">
        <v>-0.7435994827864878</v>
      </c>
      <c r="P10" s="107">
        <v>1.2924239921985612E-3</v>
      </c>
      <c r="S10" s="98"/>
      <c r="U10" s="98"/>
    </row>
    <row r="11" spans="1:22" x14ac:dyDescent="0.3">
      <c r="A11" s="96" t="s">
        <v>26</v>
      </c>
      <c r="B11" s="82">
        <v>47081</v>
      </c>
      <c r="C11" s="82">
        <v>48324</v>
      </c>
      <c r="D11" s="82">
        <v>75826</v>
      </c>
      <c r="E11" s="82">
        <v>73463</v>
      </c>
      <c r="F11" s="82">
        <v>100398</v>
      </c>
      <c r="G11" s="82">
        <v>168256</v>
      </c>
      <c r="H11" s="82">
        <v>196472</v>
      </c>
      <c r="I11" s="82">
        <v>161778</v>
      </c>
      <c r="J11" s="82">
        <v>119053</v>
      </c>
      <c r="K11" s="82">
        <v>142788</v>
      </c>
      <c r="L11" s="233">
        <v>175195</v>
      </c>
      <c r="M11" s="98">
        <v>207357</v>
      </c>
      <c r="N11" s="98">
        <v>1515991</v>
      </c>
      <c r="O11" s="109">
        <v>1.0569951139291689</v>
      </c>
      <c r="P11" s="107">
        <v>3.0877535543182288E-2</v>
      </c>
      <c r="S11" s="98"/>
      <c r="U11" s="98"/>
    </row>
    <row r="12" spans="1:22" x14ac:dyDescent="0.3">
      <c r="A12" s="96" t="s">
        <v>27</v>
      </c>
      <c r="B12" s="82">
        <v>19392</v>
      </c>
      <c r="C12" s="82">
        <v>14085</v>
      </c>
      <c r="D12" s="82">
        <v>19326</v>
      </c>
      <c r="E12" s="82">
        <v>21178</v>
      </c>
      <c r="F12" s="82">
        <v>32861</v>
      </c>
      <c r="G12" s="82">
        <v>50321</v>
      </c>
      <c r="H12" s="82">
        <v>58466</v>
      </c>
      <c r="I12" s="82">
        <v>36665</v>
      </c>
      <c r="J12" s="82">
        <v>30216</v>
      </c>
      <c r="K12" s="82">
        <v>28301</v>
      </c>
      <c r="L12" s="233">
        <v>28031</v>
      </c>
      <c r="M12" s="98">
        <v>46438</v>
      </c>
      <c r="N12" s="98">
        <v>385280</v>
      </c>
      <c r="O12" s="109">
        <v>1.0622066167457942</v>
      </c>
      <c r="P12" s="107">
        <v>7.8473400528613121E-3</v>
      </c>
      <c r="S12" s="98"/>
      <c r="U12" s="98"/>
    </row>
    <row r="13" spans="1:22" x14ac:dyDescent="0.3">
      <c r="B13" s="98"/>
      <c r="C13" s="98"/>
      <c r="D13" s="98"/>
      <c r="G13" s="98"/>
      <c r="H13" s="98"/>
      <c r="I13" s="98"/>
      <c r="N13" s="98"/>
      <c r="O13" s="99"/>
      <c r="P13" s="107"/>
      <c r="S13" s="98"/>
      <c r="U13" s="98"/>
    </row>
    <row r="14" spans="1:22" ht="16.2" x14ac:dyDescent="0.3">
      <c r="A14" s="96" t="s">
        <v>344</v>
      </c>
      <c r="B14" s="98">
        <v>580422</v>
      </c>
      <c r="C14" s="98">
        <v>533991</v>
      </c>
      <c r="D14" s="98">
        <v>863651</v>
      </c>
      <c r="E14" s="98">
        <v>921872</v>
      </c>
      <c r="F14" s="98">
        <v>1233910</v>
      </c>
      <c r="G14" s="98">
        <v>1912318</v>
      </c>
      <c r="H14" s="98">
        <v>2486999</v>
      </c>
      <c r="I14" s="98">
        <v>2090569</v>
      </c>
      <c r="J14" s="98">
        <v>1652916</v>
      </c>
      <c r="K14" s="98">
        <v>1678823</v>
      </c>
      <c r="L14" s="98">
        <v>1848979</v>
      </c>
      <c r="M14" s="98">
        <v>2409837</v>
      </c>
      <c r="N14" s="100">
        <v>18214287</v>
      </c>
      <c r="O14" s="109">
        <v>0.85077796684259654</v>
      </c>
      <c r="P14" s="107">
        <v>0.37098656537949309</v>
      </c>
      <c r="S14" s="98"/>
      <c r="U14" s="98"/>
    </row>
    <row r="15" spans="1:22" x14ac:dyDescent="0.3">
      <c r="B15" s="98"/>
      <c r="C15" s="98"/>
      <c r="D15" s="98"/>
      <c r="E15" s="98"/>
      <c r="F15" s="98"/>
      <c r="G15" s="98"/>
      <c r="H15" s="148"/>
      <c r="I15" s="148"/>
      <c r="J15" s="148"/>
      <c r="K15" s="98"/>
      <c r="L15" s="98"/>
      <c r="M15" s="98"/>
      <c r="N15" s="98"/>
      <c r="O15" s="225"/>
      <c r="P15" s="107"/>
      <c r="S15" s="98"/>
      <c r="U15" s="98"/>
    </row>
    <row r="16" spans="1:22" ht="16.2" x14ac:dyDescent="0.3">
      <c r="A16" s="96" t="s">
        <v>242</v>
      </c>
      <c r="B16" s="102">
        <v>1777167.4</v>
      </c>
      <c r="C16" s="102">
        <v>1463321</v>
      </c>
      <c r="D16" s="102">
        <v>2080345.7</v>
      </c>
      <c r="E16" s="102">
        <v>2120380.9</v>
      </c>
      <c r="F16" s="102">
        <v>2400917.1</v>
      </c>
      <c r="G16" s="102">
        <v>2810020.3</v>
      </c>
      <c r="H16" s="102">
        <v>3041480.9</v>
      </c>
      <c r="I16" s="102">
        <v>2524038.2999999998</v>
      </c>
      <c r="J16" s="102">
        <v>2239260.2000000002</v>
      </c>
      <c r="K16" s="102">
        <v>2514236.7000000002</v>
      </c>
      <c r="L16" s="98">
        <v>2578731.7000000002</v>
      </c>
      <c r="M16" s="98">
        <v>3239290.9</v>
      </c>
      <c r="N16" s="100">
        <v>28789191.099999994</v>
      </c>
      <c r="O16" s="109">
        <v>0.3459148711339125</v>
      </c>
      <c r="P16" s="107">
        <v>0.58637503220646892</v>
      </c>
      <c r="S16" s="98"/>
      <c r="U16" s="98"/>
    </row>
    <row r="17" spans="1:21" ht="16.2" x14ac:dyDescent="0.3">
      <c r="A17" s="103" t="s">
        <v>243</v>
      </c>
      <c r="B17" s="82">
        <v>438614</v>
      </c>
      <c r="C17" s="82">
        <v>390612</v>
      </c>
      <c r="D17" s="82">
        <v>699598</v>
      </c>
      <c r="E17" s="82">
        <v>716906</v>
      </c>
      <c r="F17" s="82">
        <v>932703</v>
      </c>
      <c r="G17" s="82">
        <v>1133996</v>
      </c>
      <c r="H17" s="82">
        <v>1214262</v>
      </c>
      <c r="I17" s="82">
        <v>827615</v>
      </c>
      <c r="J17" s="82">
        <v>674696</v>
      </c>
      <c r="K17" s="82">
        <v>857428</v>
      </c>
      <c r="L17" s="233">
        <v>948733</v>
      </c>
      <c r="M17" s="233">
        <v>1241731</v>
      </c>
      <c r="N17" s="98">
        <v>10076894</v>
      </c>
      <c r="O17" s="109">
        <v>1.0088520397229401</v>
      </c>
      <c r="P17" s="104" t="s">
        <v>31</v>
      </c>
      <c r="Q17" s="103"/>
      <c r="S17" s="98"/>
      <c r="U17" s="98"/>
    </row>
    <row r="18" spans="1:21" ht="16.2" x14ac:dyDescent="0.3">
      <c r="A18" s="96" t="s">
        <v>253</v>
      </c>
      <c r="B18" s="149">
        <v>26300</v>
      </c>
      <c r="C18" s="149">
        <v>19247</v>
      </c>
      <c r="D18" s="149">
        <v>24525</v>
      </c>
      <c r="E18" s="149">
        <v>26434</v>
      </c>
      <c r="F18" s="149">
        <v>35889</v>
      </c>
      <c r="G18" s="149">
        <v>45297</v>
      </c>
      <c r="H18" s="149">
        <v>108809</v>
      </c>
      <c r="I18" s="149">
        <v>374418</v>
      </c>
      <c r="J18" s="149">
        <v>375858</v>
      </c>
      <c r="K18" s="149">
        <v>342138</v>
      </c>
      <c r="L18" s="149">
        <v>303209</v>
      </c>
      <c r="M18" s="149">
        <v>411289</v>
      </c>
      <c r="N18" s="100">
        <v>2093413</v>
      </c>
      <c r="O18" s="109">
        <v>8.5350963739424066E-2</v>
      </c>
      <c r="P18" s="107">
        <v>4.263840241403799E-2</v>
      </c>
      <c r="S18" s="98"/>
      <c r="U18" s="98"/>
    </row>
    <row r="19" spans="1:21" ht="16.2" x14ac:dyDescent="0.3">
      <c r="A19" s="103" t="s">
        <v>345</v>
      </c>
      <c r="B19" s="149">
        <v>9697</v>
      </c>
      <c r="C19" s="149">
        <v>5204</v>
      </c>
      <c r="D19" s="149">
        <v>3633</v>
      </c>
      <c r="E19" s="149">
        <v>4032</v>
      </c>
      <c r="F19" s="149">
        <v>4474</v>
      </c>
      <c r="G19" s="149">
        <v>6557</v>
      </c>
      <c r="H19" s="149">
        <v>34780</v>
      </c>
      <c r="I19" s="149">
        <v>86781</v>
      </c>
      <c r="J19" s="149">
        <v>113140</v>
      </c>
      <c r="K19" s="149">
        <v>122792</v>
      </c>
      <c r="L19" s="149">
        <v>117729</v>
      </c>
      <c r="M19" s="149">
        <v>166732</v>
      </c>
      <c r="N19" s="98">
        <v>675551</v>
      </c>
      <c r="O19" s="200">
        <v>-7.608744708931392E-2</v>
      </c>
      <c r="P19" s="104" t="s">
        <v>31</v>
      </c>
      <c r="Q19" s="103"/>
      <c r="S19" s="98"/>
      <c r="U19" s="98"/>
    </row>
    <row r="20" spans="1:21" x14ac:dyDescent="0.3">
      <c r="A20" s="106" t="s">
        <v>33</v>
      </c>
      <c r="B20" s="98">
        <v>1803467.4</v>
      </c>
      <c r="C20" s="98">
        <v>1482568</v>
      </c>
      <c r="D20" s="98">
        <v>2104870.7000000002</v>
      </c>
      <c r="E20" s="98">
        <v>2146814.9</v>
      </c>
      <c r="F20" s="98">
        <v>2436806.1</v>
      </c>
      <c r="G20" s="98">
        <v>2855317.3</v>
      </c>
      <c r="H20" s="98">
        <v>3150289.9</v>
      </c>
      <c r="I20" s="98">
        <v>2898456.3</v>
      </c>
      <c r="J20" s="98">
        <v>2615118.2000000002</v>
      </c>
      <c r="K20" s="98">
        <v>2856374.7</v>
      </c>
      <c r="L20" s="98">
        <v>2881940.7</v>
      </c>
      <c r="M20" s="98">
        <v>3650579.9</v>
      </c>
      <c r="N20" s="98">
        <v>30882604.099999994</v>
      </c>
      <c r="O20" s="109">
        <v>0.32436265221998023</v>
      </c>
      <c r="P20" s="107">
        <v>0.62901343462050696</v>
      </c>
      <c r="Q20" s="106"/>
      <c r="S20" s="98"/>
      <c r="U20" s="98"/>
    </row>
    <row r="21" spans="1:21" ht="13.95" customHeight="1" x14ac:dyDescent="0.3">
      <c r="B21" s="98"/>
      <c r="C21" s="104"/>
      <c r="D21" s="98"/>
      <c r="I21" s="104" t="s">
        <v>66</v>
      </c>
      <c r="J21" s="148"/>
      <c r="K21" s="148"/>
      <c r="N21" s="98"/>
      <c r="O21" s="99"/>
      <c r="P21" s="107"/>
      <c r="Q21" s="107"/>
      <c r="S21" s="98"/>
      <c r="U21" s="98"/>
    </row>
    <row r="22" spans="1:21" x14ac:dyDescent="0.3">
      <c r="A22" s="96" t="s">
        <v>64</v>
      </c>
      <c r="B22" s="98">
        <v>2383889.4</v>
      </c>
      <c r="C22" s="98">
        <v>2016559</v>
      </c>
      <c r="D22" s="98">
        <v>2968521.7</v>
      </c>
      <c r="E22" s="98">
        <v>3068686.9</v>
      </c>
      <c r="F22" s="98">
        <v>3670716.1</v>
      </c>
      <c r="G22" s="98">
        <v>4767635.3</v>
      </c>
      <c r="H22" s="98">
        <v>5637288.9000000004</v>
      </c>
      <c r="I22" s="98">
        <v>4989025.3</v>
      </c>
      <c r="J22" s="98">
        <v>4268034.2</v>
      </c>
      <c r="K22" s="98">
        <v>4535197.7</v>
      </c>
      <c r="L22" s="98">
        <v>4730919.7</v>
      </c>
      <c r="M22" s="98">
        <v>6060416.9000000004</v>
      </c>
      <c r="N22" s="100">
        <v>49096891.099999994</v>
      </c>
      <c r="O22" s="109">
        <v>0.48059407366910462</v>
      </c>
      <c r="P22" s="107">
        <v>1</v>
      </c>
      <c r="Q22" s="107"/>
      <c r="S22" s="98"/>
      <c r="U22" s="98"/>
    </row>
    <row r="23" spans="1:21" ht="16.2" x14ac:dyDescent="0.3">
      <c r="A23" s="96" t="s">
        <v>346</v>
      </c>
      <c r="B23" s="201">
        <v>-0.6492773734129027</v>
      </c>
      <c r="C23" s="201">
        <v>-0.69451527734163931</v>
      </c>
      <c r="D23" s="201">
        <v>-0.2440065450192912</v>
      </c>
      <c r="E23" s="107">
        <v>2.9779097833639256</v>
      </c>
      <c r="F23" s="107">
        <v>3.1173446490738175</v>
      </c>
      <c r="G23" s="107">
        <v>3.6558952116880503</v>
      </c>
      <c r="H23" s="107">
        <v>2.5715887547540341</v>
      </c>
      <c r="I23" s="107">
        <v>2.1233894732980354</v>
      </c>
      <c r="J23" s="107">
        <v>1.0977825220530815</v>
      </c>
      <c r="K23" s="107">
        <v>0.96055928708439442</v>
      </c>
      <c r="L23" s="107">
        <v>0.95408418995144217</v>
      </c>
      <c r="M23" s="107">
        <v>0.89156571415301955</v>
      </c>
      <c r="N23" s="107">
        <v>0.48059407366910462</v>
      </c>
      <c r="O23" s="109"/>
      <c r="S23" s="107"/>
    </row>
    <row r="24" spans="1:21" ht="16.5" customHeight="1" x14ac:dyDescent="0.3">
      <c r="C24" s="104"/>
      <c r="D24" s="110"/>
      <c r="E24" s="110"/>
      <c r="N24" s="98" t="s">
        <v>371</v>
      </c>
      <c r="O24" s="98"/>
      <c r="S24" s="104"/>
    </row>
    <row r="25" spans="1:21" x14ac:dyDescent="0.3">
      <c r="A25" s="96" t="s">
        <v>336</v>
      </c>
      <c r="B25" s="98"/>
      <c r="C25" s="98"/>
      <c r="D25" s="98"/>
      <c r="E25" s="98"/>
      <c r="F25" s="98"/>
      <c r="N25" s="98"/>
      <c r="O25" s="98"/>
      <c r="S25" s="98"/>
    </row>
    <row r="26" spans="1:21" x14ac:dyDescent="0.3">
      <c r="A26" s="96" t="s">
        <v>326</v>
      </c>
      <c r="B26" s="98"/>
      <c r="C26" s="98"/>
      <c r="D26" s="98"/>
      <c r="E26" s="98"/>
      <c r="F26" s="98"/>
      <c r="K26" s="98"/>
      <c r="N26" s="98"/>
      <c r="O26" s="107"/>
      <c r="S26" s="98"/>
    </row>
    <row r="27" spans="1:21" ht="16.5" customHeight="1" x14ac:dyDescent="0.3">
      <c r="A27" s="96" t="s">
        <v>339</v>
      </c>
      <c r="K27" s="98"/>
      <c r="N27" s="98"/>
      <c r="O27" s="107"/>
    </row>
    <row r="28" spans="1:21" ht="16.5" customHeight="1" x14ac:dyDescent="0.3">
      <c r="A28" s="96" t="s">
        <v>70</v>
      </c>
      <c r="K28" s="98"/>
      <c r="M28" s="107"/>
      <c r="N28" s="98"/>
      <c r="O28" s="107"/>
    </row>
    <row r="29" spans="1:21" ht="16.5" customHeight="1" x14ac:dyDescent="0.3">
      <c r="A29" s="96" t="s">
        <v>340</v>
      </c>
      <c r="K29" s="98"/>
      <c r="M29" s="107"/>
      <c r="N29" s="98"/>
    </row>
    <row r="30" spans="1:21" ht="16.5" customHeight="1" x14ac:dyDescent="0.3">
      <c r="A30" s="96" t="s">
        <v>341</v>
      </c>
      <c r="K30" s="98"/>
    </row>
    <row r="31" spans="1:21" x14ac:dyDescent="0.3">
      <c r="P31" s="226"/>
    </row>
    <row r="32" spans="1:21" x14ac:dyDescent="0.3">
      <c r="A32" s="96" t="s">
        <v>73</v>
      </c>
    </row>
    <row r="33" spans="1:19" x14ac:dyDescent="0.3">
      <c r="A33" s="96" t="s">
        <v>236</v>
      </c>
      <c r="E33" s="150" t="s">
        <v>237</v>
      </c>
      <c r="N33" s="98"/>
    </row>
    <row r="34" spans="1:19" x14ac:dyDescent="0.3">
      <c r="N34" s="98"/>
      <c r="O34" s="107"/>
    </row>
    <row r="35" spans="1:19" x14ac:dyDescent="0.3">
      <c r="A35" s="96" t="s">
        <v>38</v>
      </c>
      <c r="N35" s="98"/>
      <c r="O35" s="107"/>
    </row>
    <row r="36" spans="1:19" x14ac:dyDescent="0.3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S36" s="112"/>
    </row>
    <row r="37" spans="1:19" x14ac:dyDescent="0.3">
      <c r="A37" s="222" t="s">
        <v>0</v>
      </c>
      <c r="B37" s="222"/>
      <c r="C37" s="222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3"/>
      <c r="S37" s="112"/>
    </row>
    <row r="38" spans="1:19" x14ac:dyDescent="0.3">
      <c r="A38" s="221"/>
      <c r="B38" s="222"/>
      <c r="C38" s="222"/>
      <c r="D38" s="222"/>
      <c r="E38" s="222"/>
      <c r="F38" s="222"/>
      <c r="G38" s="222"/>
      <c r="H38" s="224">
        <v>2020</v>
      </c>
      <c r="I38" s="222"/>
      <c r="J38" s="222"/>
      <c r="K38" s="222"/>
      <c r="L38" s="222"/>
      <c r="M38" s="222"/>
      <c r="N38" s="222"/>
      <c r="O38" s="222"/>
      <c r="P38" s="223"/>
      <c r="S38" s="112"/>
    </row>
    <row r="39" spans="1:19" x14ac:dyDescent="0.3">
      <c r="A39" s="151"/>
      <c r="B39" s="114"/>
      <c r="C39" s="114"/>
      <c r="D39" s="114"/>
      <c r="E39" s="114"/>
      <c r="F39" s="114"/>
      <c r="H39" s="115"/>
      <c r="I39" s="115"/>
      <c r="J39" s="115"/>
      <c r="K39" s="115"/>
      <c r="L39" s="115"/>
      <c r="M39" s="115"/>
      <c r="N39" s="95" t="s">
        <v>2</v>
      </c>
      <c r="O39" s="95"/>
      <c r="P39" s="95" t="s">
        <v>40</v>
      </c>
      <c r="S39" s="114"/>
    </row>
    <row r="40" spans="1:19" x14ac:dyDescent="0.3">
      <c r="A40" s="95" t="s">
        <v>5</v>
      </c>
      <c r="B40" s="95" t="s">
        <v>6</v>
      </c>
      <c r="C40" s="95" t="s">
        <v>7</v>
      </c>
      <c r="D40" s="95" t="s">
        <v>8</v>
      </c>
      <c r="E40" s="95" t="s">
        <v>9</v>
      </c>
      <c r="F40" s="95" t="s">
        <v>10</v>
      </c>
      <c r="G40" s="95" t="s">
        <v>11</v>
      </c>
      <c r="H40" s="95" t="s">
        <v>12</v>
      </c>
      <c r="I40" s="95" t="s">
        <v>13</v>
      </c>
      <c r="J40" s="95" t="s">
        <v>14</v>
      </c>
      <c r="K40" s="95" t="s">
        <v>15</v>
      </c>
      <c r="L40" s="95" t="s">
        <v>16</v>
      </c>
      <c r="M40" s="95" t="s">
        <v>17</v>
      </c>
      <c r="N40" s="95" t="s">
        <v>1</v>
      </c>
      <c r="O40" s="95"/>
      <c r="P40" s="95" t="s">
        <v>19</v>
      </c>
      <c r="R40" s="152"/>
      <c r="S40" s="95"/>
    </row>
    <row r="41" spans="1:19" x14ac:dyDescent="0.3">
      <c r="A41" s="96" t="s">
        <v>20</v>
      </c>
      <c r="B41" s="82">
        <v>851280</v>
      </c>
      <c r="C41" s="82">
        <v>791270</v>
      </c>
      <c r="D41" s="82">
        <v>323271</v>
      </c>
      <c r="E41" s="82">
        <v>6099</v>
      </c>
      <c r="F41" s="82">
        <v>15041</v>
      </c>
      <c r="G41" s="82">
        <v>36646</v>
      </c>
      <c r="H41" s="82">
        <v>76476</v>
      </c>
      <c r="I41" s="82">
        <v>103949</v>
      </c>
      <c r="J41" s="98">
        <v>95403</v>
      </c>
      <c r="K41" s="98">
        <v>86985</v>
      </c>
      <c r="L41" s="82">
        <v>72933</v>
      </c>
      <c r="M41" s="82">
        <v>122892</v>
      </c>
      <c r="N41" s="98">
        <v>2582245</v>
      </c>
      <c r="O41" s="110"/>
      <c r="P41" s="107">
        <v>7.7871664745014321E-2</v>
      </c>
      <c r="S41" s="98"/>
    </row>
    <row r="42" spans="1:19" x14ac:dyDescent="0.3">
      <c r="A42" s="96" t="s">
        <v>21</v>
      </c>
      <c r="B42" s="82">
        <v>694230</v>
      </c>
      <c r="C42" s="82">
        <v>777998</v>
      </c>
      <c r="D42" s="82">
        <v>392258</v>
      </c>
      <c r="E42" s="82">
        <v>321</v>
      </c>
      <c r="F42" s="82">
        <v>561</v>
      </c>
      <c r="G42" s="82">
        <v>10790</v>
      </c>
      <c r="H42" s="82">
        <v>156242</v>
      </c>
      <c r="I42" s="82">
        <v>147332</v>
      </c>
      <c r="J42" s="98">
        <v>127001</v>
      </c>
      <c r="K42" s="98">
        <v>180670</v>
      </c>
      <c r="L42" s="82">
        <v>228451</v>
      </c>
      <c r="M42" s="82">
        <v>382206</v>
      </c>
      <c r="N42" s="98">
        <v>3098060</v>
      </c>
      <c r="O42" s="110"/>
      <c r="P42" s="107">
        <v>9.3426878425532461E-2</v>
      </c>
      <c r="S42" s="98"/>
    </row>
    <row r="43" spans="1:19" x14ac:dyDescent="0.3">
      <c r="A43" s="96" t="s">
        <v>22</v>
      </c>
      <c r="B43" s="82">
        <v>549477</v>
      </c>
      <c r="C43" s="82">
        <v>273445</v>
      </c>
      <c r="D43" s="82">
        <v>94810</v>
      </c>
      <c r="E43" s="82">
        <v>6255</v>
      </c>
      <c r="F43" s="82">
        <v>8801</v>
      </c>
      <c r="G43" s="82">
        <v>13638</v>
      </c>
      <c r="H43" s="82">
        <v>21077</v>
      </c>
      <c r="I43" s="82">
        <v>23791</v>
      </c>
      <c r="J43" s="98">
        <v>22564</v>
      </c>
      <c r="K43" s="98">
        <v>27040</v>
      </c>
      <c r="L43" s="82">
        <v>33592</v>
      </c>
      <c r="M43" s="82">
        <v>39100</v>
      </c>
      <c r="N43" s="98">
        <v>1113590</v>
      </c>
      <c r="O43" s="110"/>
      <c r="P43" s="107">
        <v>3.3582060239597908E-2</v>
      </c>
      <c r="S43" s="98"/>
    </row>
    <row r="44" spans="1:19" x14ac:dyDescent="0.3">
      <c r="A44" s="96" t="s">
        <v>23</v>
      </c>
      <c r="B44" s="82">
        <v>187169</v>
      </c>
      <c r="C44" s="82">
        <v>210944</v>
      </c>
      <c r="D44" s="82">
        <v>90054</v>
      </c>
      <c r="E44" s="82">
        <v>741</v>
      </c>
      <c r="F44" s="82">
        <v>1486</v>
      </c>
      <c r="G44" s="82">
        <v>3698</v>
      </c>
      <c r="H44" s="82">
        <v>7357</v>
      </c>
      <c r="I44" s="82">
        <v>12421</v>
      </c>
      <c r="J44" s="98">
        <v>19819</v>
      </c>
      <c r="K44" s="98">
        <v>45165</v>
      </c>
      <c r="L44" s="82">
        <v>66899</v>
      </c>
      <c r="M44" s="82">
        <v>126615</v>
      </c>
      <c r="N44" s="98">
        <v>772368</v>
      </c>
      <c r="O44" s="110"/>
      <c r="P44" s="107">
        <v>2.3291973440079165E-2</v>
      </c>
      <c r="S44" s="98"/>
    </row>
    <row r="45" spans="1:19" x14ac:dyDescent="0.3">
      <c r="A45" s="96" t="s">
        <v>58</v>
      </c>
      <c r="B45" s="82">
        <v>307172</v>
      </c>
      <c r="C45" s="82">
        <v>324296</v>
      </c>
      <c r="D45" s="82">
        <v>152153</v>
      </c>
      <c r="E45" s="82">
        <v>238</v>
      </c>
      <c r="F45" s="82">
        <v>449</v>
      </c>
      <c r="G45" s="82">
        <v>878</v>
      </c>
      <c r="H45" s="82">
        <v>1648</v>
      </c>
      <c r="I45" s="82">
        <v>3946</v>
      </c>
      <c r="J45" s="98">
        <v>16083</v>
      </c>
      <c r="K45" s="98">
        <v>50623</v>
      </c>
      <c r="L45" s="82">
        <v>87098</v>
      </c>
      <c r="M45" s="82">
        <v>159273</v>
      </c>
      <c r="N45" s="98">
        <v>1103857</v>
      </c>
      <c r="O45" s="110"/>
      <c r="P45" s="107">
        <v>3.3288546296124988E-2</v>
      </c>
      <c r="S45" s="98"/>
    </row>
    <row r="46" spans="1:19" x14ac:dyDescent="0.3">
      <c r="A46" s="96" t="s">
        <v>25</v>
      </c>
      <c r="B46" s="82">
        <v>87207</v>
      </c>
      <c r="C46" s="82">
        <v>94690</v>
      </c>
      <c r="D46" s="82">
        <v>41156</v>
      </c>
      <c r="E46" s="82">
        <v>276</v>
      </c>
      <c r="F46" s="82">
        <v>436</v>
      </c>
      <c r="G46" s="82">
        <v>701</v>
      </c>
      <c r="H46" s="82">
        <v>1654</v>
      </c>
      <c r="I46" s="82">
        <v>3731</v>
      </c>
      <c r="J46" s="98">
        <v>4111</v>
      </c>
      <c r="K46" s="98">
        <v>4725</v>
      </c>
      <c r="L46" s="82">
        <v>4607</v>
      </c>
      <c r="M46" s="82">
        <v>4186</v>
      </c>
      <c r="N46" s="98">
        <v>247480</v>
      </c>
      <c r="O46" s="110"/>
      <c r="P46" s="107">
        <v>7.4631491555201554E-3</v>
      </c>
      <c r="S46" s="98"/>
    </row>
    <row r="47" spans="1:19" x14ac:dyDescent="0.3">
      <c r="A47" s="96" t="s">
        <v>26</v>
      </c>
      <c r="B47" s="82">
        <v>212001</v>
      </c>
      <c r="C47" s="82">
        <v>184556</v>
      </c>
      <c r="D47" s="82">
        <v>67498</v>
      </c>
      <c r="E47" s="82">
        <v>612</v>
      </c>
      <c r="F47" s="82">
        <v>1811</v>
      </c>
      <c r="G47" s="82">
        <v>5915</v>
      </c>
      <c r="H47" s="82">
        <v>19969</v>
      </c>
      <c r="I47" s="82">
        <v>42722</v>
      </c>
      <c r="J47" s="98">
        <v>43037</v>
      </c>
      <c r="K47" s="98">
        <v>51268</v>
      </c>
      <c r="L47" s="82">
        <v>48456</v>
      </c>
      <c r="M47" s="82">
        <v>59148</v>
      </c>
      <c r="N47" s="98">
        <v>736993</v>
      </c>
      <c r="O47" s="110"/>
      <c r="P47" s="107">
        <v>2.2225184603096276E-2</v>
      </c>
      <c r="S47" s="98"/>
    </row>
    <row r="48" spans="1:19" x14ac:dyDescent="0.3">
      <c r="A48" s="96" t="s">
        <v>27</v>
      </c>
      <c r="B48" s="82">
        <v>42489</v>
      </c>
      <c r="C48" s="82">
        <v>36927</v>
      </c>
      <c r="D48" s="82">
        <v>19089</v>
      </c>
      <c r="E48" s="82">
        <v>329</v>
      </c>
      <c r="F48" s="82">
        <v>642</v>
      </c>
      <c r="G48" s="82">
        <v>1468</v>
      </c>
      <c r="H48" s="82">
        <v>8420</v>
      </c>
      <c r="I48" s="82">
        <v>10631</v>
      </c>
      <c r="J48" s="98">
        <v>11836</v>
      </c>
      <c r="K48" s="98">
        <v>14937</v>
      </c>
      <c r="L48" s="82">
        <v>16110</v>
      </c>
      <c r="M48" s="82">
        <v>23951</v>
      </c>
      <c r="N48" s="98">
        <v>186829</v>
      </c>
      <c r="O48" s="110"/>
      <c r="P48" s="107">
        <v>5.6341227314396121E-3</v>
      </c>
      <c r="S48" s="98"/>
    </row>
    <row r="49" spans="1:19" x14ac:dyDescent="0.3">
      <c r="B49" s="98"/>
      <c r="C49" s="98"/>
      <c r="D49" s="98"/>
      <c r="G49" s="98"/>
      <c r="H49" s="98"/>
      <c r="I49" s="98"/>
      <c r="N49" s="98"/>
      <c r="P49" s="107"/>
      <c r="S49" s="98"/>
    </row>
    <row r="50" spans="1:19" x14ac:dyDescent="0.3">
      <c r="A50" s="96" t="s">
        <v>76</v>
      </c>
      <c r="B50" s="98">
        <v>2931025</v>
      </c>
      <c r="C50" s="98">
        <v>2694126</v>
      </c>
      <c r="D50" s="98">
        <v>1180289</v>
      </c>
      <c r="E50" s="98">
        <v>14871</v>
      </c>
      <c r="F50" s="98">
        <v>29227</v>
      </c>
      <c r="G50" s="98">
        <v>73734</v>
      </c>
      <c r="H50" s="98">
        <v>292843</v>
      </c>
      <c r="I50" s="98">
        <v>348523</v>
      </c>
      <c r="J50" s="98">
        <v>339854</v>
      </c>
      <c r="K50" s="98">
        <v>461413</v>
      </c>
      <c r="L50" s="98">
        <v>558146</v>
      </c>
      <c r="M50" s="98">
        <v>917371</v>
      </c>
      <c r="N50" s="98">
        <v>9841422</v>
      </c>
      <c r="O50" s="234"/>
      <c r="P50" s="107">
        <v>0.29678357963640489</v>
      </c>
      <c r="R50" s="98"/>
      <c r="S50" s="98"/>
    </row>
    <row r="51" spans="1:19" x14ac:dyDescent="0.3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110"/>
      <c r="P51" s="107">
        <v>0</v>
      </c>
      <c r="S51" s="98"/>
    </row>
    <row r="52" spans="1:19" x14ac:dyDescent="0.3">
      <c r="A52" s="96" t="s">
        <v>238</v>
      </c>
      <c r="B52" s="102">
        <v>3245323</v>
      </c>
      <c r="C52" s="102">
        <v>3207075.9</v>
      </c>
      <c r="D52" s="102">
        <v>2437962</v>
      </c>
      <c r="E52" s="102">
        <v>746944</v>
      </c>
      <c r="F52" s="102">
        <v>845867.1</v>
      </c>
      <c r="G52" s="102">
        <v>918067.7</v>
      </c>
      <c r="H52" s="102">
        <v>1245067.1000000001</v>
      </c>
      <c r="I52" s="102">
        <v>1203812.3</v>
      </c>
      <c r="J52" s="102">
        <v>1657744.6</v>
      </c>
      <c r="K52" s="98">
        <v>1815077.3</v>
      </c>
      <c r="L52" s="98">
        <v>1828640.9</v>
      </c>
      <c r="M52" s="98">
        <v>2238471.6</v>
      </c>
      <c r="N52" s="98">
        <v>21390053.5</v>
      </c>
      <c r="O52" s="235"/>
      <c r="P52" s="107">
        <v>0.64505075042450277</v>
      </c>
      <c r="S52" s="98"/>
    </row>
    <row r="53" spans="1:19" ht="16.2" x14ac:dyDescent="0.3">
      <c r="A53" s="103" t="s">
        <v>43</v>
      </c>
      <c r="B53" s="82">
        <v>842168</v>
      </c>
      <c r="C53" s="82">
        <v>904043</v>
      </c>
      <c r="D53" s="82">
        <v>518317</v>
      </c>
      <c r="E53" s="82">
        <v>15440</v>
      </c>
      <c r="F53" s="82">
        <v>22738</v>
      </c>
      <c r="G53" s="82">
        <v>96500</v>
      </c>
      <c r="H53" s="82">
        <v>260150</v>
      </c>
      <c r="I53" s="82">
        <v>288175</v>
      </c>
      <c r="J53" s="98">
        <v>319079</v>
      </c>
      <c r="K53" s="98">
        <v>466187</v>
      </c>
      <c r="L53" s="82">
        <v>543889</v>
      </c>
      <c r="M53" s="82">
        <v>739559</v>
      </c>
      <c r="N53" s="98">
        <v>5016245</v>
      </c>
      <c r="O53" s="107"/>
      <c r="P53" s="104" t="s">
        <v>44</v>
      </c>
      <c r="R53" s="98"/>
      <c r="S53" s="107"/>
    </row>
    <row r="54" spans="1:19" x14ac:dyDescent="0.3">
      <c r="A54" s="106" t="s">
        <v>77</v>
      </c>
      <c r="B54" s="149">
        <v>620731</v>
      </c>
      <c r="C54" s="149">
        <v>699976</v>
      </c>
      <c r="D54" s="149">
        <v>308399</v>
      </c>
      <c r="E54" s="149">
        <v>9617</v>
      </c>
      <c r="F54" s="149">
        <v>16431</v>
      </c>
      <c r="G54" s="149">
        <v>32198</v>
      </c>
      <c r="H54" s="149">
        <v>40460</v>
      </c>
      <c r="I54" s="149">
        <v>44976</v>
      </c>
      <c r="J54" s="149">
        <v>36947</v>
      </c>
      <c r="K54" s="149">
        <v>36726</v>
      </c>
      <c r="L54" s="149">
        <v>34255</v>
      </c>
      <c r="M54" s="149">
        <v>48073</v>
      </c>
      <c r="N54" s="98">
        <v>1928789</v>
      </c>
      <c r="O54" s="236"/>
      <c r="P54" s="107">
        <v>5.8165669939092314E-2</v>
      </c>
      <c r="S54" s="98"/>
    </row>
    <row r="55" spans="1:19" ht="16.2" x14ac:dyDescent="0.3">
      <c r="A55" s="103" t="s">
        <v>46</v>
      </c>
      <c r="B55" s="149">
        <v>254354</v>
      </c>
      <c r="C55" s="149">
        <v>268327</v>
      </c>
      <c r="D55" s="149">
        <v>123497</v>
      </c>
      <c r="E55" s="149">
        <v>1657</v>
      </c>
      <c r="F55" s="149">
        <v>2568</v>
      </c>
      <c r="G55" s="149">
        <v>6427</v>
      </c>
      <c r="H55" s="149">
        <v>9175</v>
      </c>
      <c r="I55" s="149">
        <v>11985</v>
      </c>
      <c r="J55" s="149">
        <v>10401</v>
      </c>
      <c r="K55" s="149">
        <v>11161</v>
      </c>
      <c r="L55" s="149">
        <v>12565</v>
      </c>
      <c r="M55" s="149">
        <v>19068</v>
      </c>
      <c r="N55" s="98">
        <v>731185</v>
      </c>
      <c r="O55" s="236"/>
      <c r="P55" s="104" t="s">
        <v>44</v>
      </c>
      <c r="R55" s="98"/>
      <c r="S55" s="107"/>
    </row>
    <row r="56" spans="1:19" x14ac:dyDescent="0.3">
      <c r="A56" s="106" t="s">
        <v>33</v>
      </c>
      <c r="B56" s="98">
        <v>3866054</v>
      </c>
      <c r="C56" s="98">
        <v>3907051.9</v>
      </c>
      <c r="D56" s="98">
        <v>2746361</v>
      </c>
      <c r="E56" s="98">
        <v>756561</v>
      </c>
      <c r="F56" s="98">
        <v>862298.1</v>
      </c>
      <c r="G56" s="98">
        <v>950265.7</v>
      </c>
      <c r="H56" s="98">
        <v>1285527.1000000001</v>
      </c>
      <c r="I56" s="98">
        <v>1248788.3</v>
      </c>
      <c r="J56" s="98">
        <v>1694691.6</v>
      </c>
      <c r="K56" s="98">
        <v>1851803.3</v>
      </c>
      <c r="L56" s="98">
        <v>1862895.9</v>
      </c>
      <c r="M56" s="98">
        <v>2286544.6</v>
      </c>
      <c r="N56" s="98">
        <v>23318842.5</v>
      </c>
      <c r="O56" s="110"/>
      <c r="P56" s="107">
        <v>0.70321642036359511</v>
      </c>
      <c r="S56" s="98"/>
    </row>
    <row r="57" spans="1:19" x14ac:dyDescent="0.3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P57" s="107"/>
      <c r="S57" s="98"/>
    </row>
    <row r="58" spans="1:19" x14ac:dyDescent="0.3">
      <c r="A58" s="96" t="s">
        <v>64</v>
      </c>
      <c r="B58" s="98">
        <v>6797079</v>
      </c>
      <c r="C58" s="98">
        <v>6601177.9000000004</v>
      </c>
      <c r="D58" s="98">
        <v>3926650</v>
      </c>
      <c r="E58" s="98">
        <v>771432</v>
      </c>
      <c r="F58" s="98">
        <v>891525.1</v>
      </c>
      <c r="G58" s="98">
        <v>1023999.7</v>
      </c>
      <c r="H58" s="98">
        <v>1578370.1</v>
      </c>
      <c r="I58" s="98">
        <v>1597311.3</v>
      </c>
      <c r="J58" s="98">
        <v>2034545.6</v>
      </c>
      <c r="K58" s="98">
        <v>2313216.2999999998</v>
      </c>
      <c r="L58" s="98">
        <v>2421041.9</v>
      </c>
      <c r="M58" s="98">
        <v>3203915.6</v>
      </c>
      <c r="N58" s="98">
        <v>33160264.5</v>
      </c>
      <c r="O58" s="110"/>
      <c r="P58" s="107">
        <v>1</v>
      </c>
      <c r="R58" s="98"/>
      <c r="S58" s="98"/>
    </row>
    <row r="59" spans="1:19" x14ac:dyDescent="0.3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107"/>
      <c r="S59" s="98"/>
    </row>
    <row r="60" spans="1:19" x14ac:dyDescent="0.3">
      <c r="A60" s="96" t="s">
        <v>342</v>
      </c>
      <c r="B60" s="107"/>
      <c r="C60" s="107"/>
      <c r="D60" s="107"/>
      <c r="E60" s="98"/>
      <c r="F60" s="98"/>
      <c r="G60" s="98"/>
      <c r="H60" s="98"/>
      <c r="I60" s="98"/>
      <c r="J60" s="98"/>
      <c r="K60" s="107"/>
      <c r="L60" s="107"/>
      <c r="M60" s="107"/>
      <c r="N60" s="98"/>
      <c r="O60" s="98"/>
      <c r="P60" s="107"/>
      <c r="S60" s="107"/>
    </row>
    <row r="61" spans="1:19" x14ac:dyDescent="0.3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</row>
    <row r="62" spans="1:19" x14ac:dyDescent="0.3">
      <c r="A62" s="119" t="s">
        <v>324</v>
      </c>
      <c r="B62" s="227" t="s">
        <v>6</v>
      </c>
      <c r="C62" s="227" t="s">
        <v>7</v>
      </c>
      <c r="D62" s="227" t="s">
        <v>8</v>
      </c>
      <c r="E62" s="227" t="s">
        <v>9</v>
      </c>
      <c r="F62" s="227" t="s">
        <v>10</v>
      </c>
      <c r="G62" s="227" t="s">
        <v>11</v>
      </c>
      <c r="H62" s="227" t="s">
        <v>12</v>
      </c>
      <c r="I62" s="227" t="s">
        <v>13</v>
      </c>
      <c r="J62" s="227" t="s">
        <v>14</v>
      </c>
      <c r="K62" s="227" t="s">
        <v>15</v>
      </c>
      <c r="L62" s="227" t="s">
        <v>16</v>
      </c>
      <c r="M62" s="227" t="s">
        <v>17</v>
      </c>
      <c r="N62" s="228" t="s">
        <v>1</v>
      </c>
      <c r="S62" s="103"/>
    </row>
    <row r="63" spans="1:19" x14ac:dyDescent="0.3">
      <c r="A63" s="120" t="s">
        <v>50</v>
      </c>
      <c r="B63" s="103"/>
      <c r="C63" s="103"/>
      <c r="D63" s="103"/>
      <c r="N63" s="229"/>
      <c r="S63" s="103"/>
    </row>
    <row r="64" spans="1:19" x14ac:dyDescent="0.3">
      <c r="A64" s="120" t="s">
        <v>21</v>
      </c>
      <c r="B64" s="201">
        <v>-0.67131210117684337</v>
      </c>
      <c r="C64" s="201">
        <v>-0.70452237666420736</v>
      </c>
      <c r="D64" s="107">
        <v>3.0089889817416088E-2</v>
      </c>
      <c r="E64" s="107">
        <v>1411.4267912772586</v>
      </c>
      <c r="F64" s="107">
        <v>1052.9590017825312</v>
      </c>
      <c r="G64" s="107">
        <v>69.883966635773859</v>
      </c>
      <c r="H64" s="107">
        <v>4.5601566800220175</v>
      </c>
      <c r="I64" s="107">
        <v>3.4151711780197105</v>
      </c>
      <c r="J64" s="107">
        <v>2.229580869441973</v>
      </c>
      <c r="K64" s="107">
        <v>1.5821442408811646</v>
      </c>
      <c r="L64" s="107">
        <v>1.4984788860630944</v>
      </c>
      <c r="M64" s="107">
        <v>0.98946641340010366</v>
      </c>
      <c r="N64" s="107">
        <v>1.0653870486691672</v>
      </c>
      <c r="O64" s="120"/>
      <c r="S64" s="107"/>
    </row>
    <row r="65" spans="1:19" x14ac:dyDescent="0.3">
      <c r="A65" s="120" t="s">
        <v>51</v>
      </c>
      <c r="B65" s="201">
        <v>-0.45239121036642582</v>
      </c>
      <c r="C65" s="201">
        <v>-0.54372111991487326</v>
      </c>
      <c r="D65" s="201">
        <v>-0.14668657673909605</v>
      </c>
      <c r="E65" s="107">
        <v>1.8387414585296888</v>
      </c>
      <c r="F65" s="107">
        <v>1.8384093671452644</v>
      </c>
      <c r="G65" s="107">
        <v>2.0607985663802353</v>
      </c>
      <c r="H65" s="107">
        <v>1.4428248887148329</v>
      </c>
      <c r="I65" s="107">
        <v>1.0967041954962577</v>
      </c>
      <c r="J65" s="107">
        <v>0.35078720811396402</v>
      </c>
      <c r="K65" s="107">
        <v>0.38519538534254166</v>
      </c>
      <c r="L65" s="107">
        <v>0.41019032222236762</v>
      </c>
      <c r="M65" s="107">
        <v>0.44709939585563641</v>
      </c>
      <c r="N65" s="107">
        <v>0.3459148711339125</v>
      </c>
      <c r="O65" s="120"/>
      <c r="S65" s="107"/>
    </row>
    <row r="66" spans="1:19" x14ac:dyDescent="0.3">
      <c r="A66" s="121" t="s">
        <v>43</v>
      </c>
      <c r="B66" s="201">
        <v>-0.47918467574165724</v>
      </c>
      <c r="C66" s="201">
        <v>-0.56792763176087868</v>
      </c>
      <c r="D66" s="107">
        <v>0.34974928470414823</v>
      </c>
      <c r="E66" s="107">
        <v>45.431735751295335</v>
      </c>
      <c r="F66" s="107">
        <v>40.019570762600054</v>
      </c>
      <c r="G66" s="107">
        <v>10.751253886010362</v>
      </c>
      <c r="H66" s="107">
        <v>3.6675456467422642</v>
      </c>
      <c r="I66" s="107">
        <v>1.8719181053179492</v>
      </c>
      <c r="J66" s="107">
        <v>1.114510826472441</v>
      </c>
      <c r="K66" s="107">
        <v>0.8392361863372424</v>
      </c>
      <c r="L66" s="107">
        <v>0.74435040973433919</v>
      </c>
      <c r="M66" s="107">
        <v>0.67901546732579821</v>
      </c>
      <c r="N66" s="107">
        <v>1.0088520397229401</v>
      </c>
      <c r="O66" s="120"/>
      <c r="S66" s="107"/>
    </row>
    <row r="67" spans="1:19" x14ac:dyDescent="0.3">
      <c r="A67" s="122" t="s">
        <v>45</v>
      </c>
      <c r="B67" s="201">
        <v>-0.95763060005058553</v>
      </c>
      <c r="C67" s="201">
        <v>-0.972503342971759</v>
      </c>
      <c r="D67" s="201">
        <v>-0.92047639583785945</v>
      </c>
      <c r="E67" s="107">
        <v>1.7486742227305812</v>
      </c>
      <c r="F67" s="107">
        <v>1.1842249406609457</v>
      </c>
      <c r="G67" s="107">
        <v>0.40682651096341388</v>
      </c>
      <c r="H67" s="107">
        <v>1.6892980721700446</v>
      </c>
      <c r="I67" s="107">
        <v>7.3248399146211316</v>
      </c>
      <c r="J67" s="107">
        <v>9.1728963109318755</v>
      </c>
      <c r="K67" s="107">
        <v>8.3159614442084635</v>
      </c>
      <c r="L67" s="107">
        <v>7.8515253247701065</v>
      </c>
      <c r="M67" s="107">
        <v>7.5555093295612918</v>
      </c>
      <c r="N67" s="107">
        <v>8.5350963739424066E-2</v>
      </c>
      <c r="O67" s="120"/>
      <c r="S67" s="107"/>
    </row>
    <row r="68" spans="1:19" x14ac:dyDescent="0.3">
      <c r="A68" s="123" t="s">
        <v>52</v>
      </c>
      <c r="B68" s="202">
        <v>-0.96187596813889309</v>
      </c>
      <c r="C68" s="202">
        <v>-0.98060575342772061</v>
      </c>
      <c r="D68" s="202">
        <v>-0.97058228135096403</v>
      </c>
      <c r="E68" s="124">
        <v>1.4333132166566083</v>
      </c>
      <c r="F68" s="124">
        <v>0.74221183800623058</v>
      </c>
      <c r="G68" s="124">
        <v>2.0227166640734401E-2</v>
      </c>
      <c r="H68" s="124">
        <v>2.7907356948228883</v>
      </c>
      <c r="I68" s="124">
        <v>6.2408010012515645</v>
      </c>
      <c r="J68" s="124">
        <v>9.8778002115181227</v>
      </c>
      <c r="K68" s="124">
        <v>10.001881551832273</v>
      </c>
      <c r="L68" s="124">
        <v>8.3695980899323512</v>
      </c>
      <c r="M68" s="124">
        <v>7.7440738409901408</v>
      </c>
      <c r="N68" s="202">
        <v>-7.608744708931392E-2</v>
      </c>
      <c r="O68" s="120"/>
      <c r="S68" s="107"/>
    </row>
    <row r="69" spans="1:19" x14ac:dyDescent="0.3">
      <c r="A69" s="119" t="s">
        <v>53</v>
      </c>
      <c r="B69" s="230"/>
      <c r="C69" s="230"/>
      <c r="D69" s="230"/>
      <c r="J69" s="98"/>
      <c r="K69" s="98"/>
      <c r="N69" s="230"/>
    </row>
    <row r="70" spans="1:19" x14ac:dyDescent="0.3">
      <c r="B70" s="230"/>
      <c r="C70" s="230"/>
      <c r="D70" s="230"/>
      <c r="N70" s="230"/>
    </row>
    <row r="71" spans="1:19" x14ac:dyDescent="0.3">
      <c r="A71" s="96" t="s">
        <v>20</v>
      </c>
      <c r="B71" s="201">
        <v>-0.88684804059768818</v>
      </c>
      <c r="C71" s="201">
        <v>-0.93181846904343646</v>
      </c>
      <c r="D71" s="201">
        <v>-0.76258309591642925</v>
      </c>
      <c r="E71" s="107">
        <v>15.890145925561567</v>
      </c>
      <c r="F71" s="107">
        <v>11.317066684395984</v>
      </c>
      <c r="G71" s="107">
        <v>11.923293128854445</v>
      </c>
      <c r="H71" s="107">
        <v>9.6557220565929178</v>
      </c>
      <c r="I71" s="107">
        <v>6.8605950995199567</v>
      </c>
      <c r="J71" s="107">
        <v>6.9084200706476739</v>
      </c>
      <c r="K71" s="107">
        <v>6.4587227682933843</v>
      </c>
      <c r="L71" s="107">
        <v>6.7406386683668575</v>
      </c>
      <c r="M71" s="107">
        <v>4.2842821339061938</v>
      </c>
      <c r="N71" s="107">
        <v>1.0285143353942015</v>
      </c>
      <c r="S71" s="107"/>
    </row>
    <row r="72" spans="1:19" x14ac:dyDescent="0.3">
      <c r="A72" s="96" t="s">
        <v>22</v>
      </c>
      <c r="B72" s="201">
        <v>-0.93895649863415576</v>
      </c>
      <c r="C72" s="201">
        <v>-0.87972718462579313</v>
      </c>
      <c r="D72" s="201">
        <v>-0.58567661639067614</v>
      </c>
      <c r="E72" s="107">
        <v>4.1518784972022384</v>
      </c>
      <c r="F72" s="107">
        <v>2.879900011362345</v>
      </c>
      <c r="G72" s="107">
        <v>2.1259715500806569</v>
      </c>
      <c r="H72" s="107">
        <v>2.0377662855245053</v>
      </c>
      <c r="I72" s="107">
        <v>1.4117523433231054</v>
      </c>
      <c r="J72" s="107">
        <v>1.2863853926608757</v>
      </c>
      <c r="K72" s="107">
        <v>1.3696745562130177</v>
      </c>
      <c r="L72" s="107">
        <v>1.4031614670159562</v>
      </c>
      <c r="M72" s="107">
        <v>1.3909974424552429</v>
      </c>
      <c r="N72" s="201">
        <v>-0.43785235140401763</v>
      </c>
      <c r="O72" s="107"/>
      <c r="S72" s="107"/>
    </row>
    <row r="73" spans="1:19" x14ac:dyDescent="0.3">
      <c r="A73" s="96" t="s">
        <v>54</v>
      </c>
      <c r="B73" s="201">
        <v>-0.70131806014884945</v>
      </c>
      <c r="C73" s="201">
        <v>-0.74723149271844658</v>
      </c>
      <c r="D73" s="201">
        <v>-0.12769005263508562</v>
      </c>
      <c r="E73" s="107">
        <v>95.236167341430502</v>
      </c>
      <c r="F73" s="107">
        <v>52.390309555854643</v>
      </c>
      <c r="G73" s="107">
        <v>30.287182260681451</v>
      </c>
      <c r="H73" s="107">
        <v>18.442979475329619</v>
      </c>
      <c r="I73" s="107">
        <v>9.2822639078979154</v>
      </c>
      <c r="J73" s="107">
        <v>4.9274433624299911</v>
      </c>
      <c r="K73" s="107">
        <v>1.9874681722572789</v>
      </c>
      <c r="L73" s="107">
        <v>1.5547915514432205</v>
      </c>
      <c r="M73" s="107">
        <v>0.99980255104055604</v>
      </c>
      <c r="N73" s="107">
        <v>0.81443172166635591</v>
      </c>
      <c r="O73" s="107"/>
      <c r="S73" s="108"/>
    </row>
    <row r="74" spans="1:19" x14ac:dyDescent="0.3">
      <c r="A74" s="96" t="s">
        <v>55</v>
      </c>
      <c r="B74" s="201">
        <v>-0.68402067896813512</v>
      </c>
      <c r="C74" s="201">
        <v>-0.69039704467523499</v>
      </c>
      <c r="D74" s="107">
        <v>0.10845661932396995</v>
      </c>
      <c r="E74" s="107">
        <v>697.82352941176475</v>
      </c>
      <c r="F74" s="107">
        <v>459.78619153674833</v>
      </c>
      <c r="G74" s="107">
        <v>329.76309794988612</v>
      </c>
      <c r="H74" s="107">
        <v>201.61225728155341</v>
      </c>
      <c r="I74" s="107">
        <v>58.295235681702991</v>
      </c>
      <c r="J74" s="107">
        <v>9.2752595908723503</v>
      </c>
      <c r="K74" s="107">
        <v>2.6918791853505324</v>
      </c>
      <c r="L74" s="107">
        <v>1.8756458242439551</v>
      </c>
      <c r="M74" s="107">
        <v>1.4178485995743157</v>
      </c>
      <c r="N74" s="107">
        <v>1.3420941299461797</v>
      </c>
      <c r="S74" s="108"/>
    </row>
    <row r="75" spans="1:19" x14ac:dyDescent="0.3">
      <c r="A75" s="96" t="s">
        <v>25</v>
      </c>
      <c r="B75" s="201">
        <v>-0.96635591179607139</v>
      </c>
      <c r="C75" s="201">
        <v>-0.98796071390854368</v>
      </c>
      <c r="D75" s="201">
        <v>-0.97093983866264943</v>
      </c>
      <c r="E75" s="107">
        <v>2.5253623188405796</v>
      </c>
      <c r="F75" s="107">
        <v>7.580275229357798</v>
      </c>
      <c r="G75" s="107">
        <v>8.3780313837375182</v>
      </c>
      <c r="H75" s="107">
        <v>3.5042321644498187</v>
      </c>
      <c r="I75" s="107">
        <v>0.46234253551326721</v>
      </c>
      <c r="J75" s="107">
        <v>0.13767939674045243</v>
      </c>
      <c r="K75" s="107">
        <v>0.38031746031746033</v>
      </c>
      <c r="L75" s="107">
        <v>0.80638159322769698</v>
      </c>
      <c r="M75" s="107">
        <v>2.4565217391304346</v>
      </c>
      <c r="N75" s="201">
        <v>-0.7435994827864878</v>
      </c>
      <c r="S75" s="107"/>
    </row>
    <row r="76" spans="1:19" x14ac:dyDescent="0.3">
      <c r="A76" s="96" t="s">
        <v>26</v>
      </c>
      <c r="B76" s="201">
        <v>-0.7779208588638733</v>
      </c>
      <c r="C76" s="201">
        <v>-0.73816077504930755</v>
      </c>
      <c r="D76" s="107">
        <v>0.12338143352395627</v>
      </c>
      <c r="E76" s="107">
        <v>119.0375816993464</v>
      </c>
      <c r="F76" s="107">
        <v>54.437879624516839</v>
      </c>
      <c r="G76" s="107">
        <v>27.445646661031276</v>
      </c>
      <c r="H76" s="107">
        <v>8.8388502178376491</v>
      </c>
      <c r="I76" s="107">
        <v>2.7867609194326106</v>
      </c>
      <c r="J76" s="107">
        <v>1.7662941190138717</v>
      </c>
      <c r="K76" s="107">
        <v>1.7851291253803543</v>
      </c>
      <c r="L76" s="107">
        <v>2.6155481261350504</v>
      </c>
      <c r="M76" s="107">
        <v>2.5057313856766079</v>
      </c>
      <c r="N76" s="107">
        <v>1.0569951139291689</v>
      </c>
      <c r="S76" s="107"/>
    </row>
    <row r="77" spans="1:19" x14ac:dyDescent="0.3">
      <c r="A77" s="96" t="s">
        <v>27</v>
      </c>
      <c r="B77" s="201">
        <v>-0.54359951987573252</v>
      </c>
      <c r="C77" s="201">
        <v>-0.61857177674872044</v>
      </c>
      <c r="D77" s="107">
        <v>1.2415527267012415E-2</v>
      </c>
      <c r="E77" s="107">
        <v>63.370820668693007</v>
      </c>
      <c r="F77" s="107">
        <v>50.18535825545171</v>
      </c>
      <c r="G77" s="107">
        <v>33.278610354223432</v>
      </c>
      <c r="H77" s="107">
        <v>5.9437054631828978</v>
      </c>
      <c r="I77" s="107">
        <v>2.4488759288872166</v>
      </c>
      <c r="J77" s="107">
        <v>1.5528894896924637</v>
      </c>
      <c r="K77" s="107">
        <v>0.89469103568320274</v>
      </c>
      <c r="L77" s="107">
        <v>0.73997517070142771</v>
      </c>
      <c r="M77" s="107">
        <v>0.93887520354056198</v>
      </c>
      <c r="N77" s="107">
        <v>1.0622066167457942</v>
      </c>
      <c r="S77" s="108"/>
    </row>
    <row r="78" spans="1:19" s="114" customFormat="1" x14ac:dyDescent="0.3">
      <c r="A78" s="114" t="s">
        <v>56</v>
      </c>
      <c r="B78" s="231">
        <v>-0.80197302991274388</v>
      </c>
      <c r="C78" s="231">
        <v>-0.80179434814852757</v>
      </c>
      <c r="D78" s="231">
        <v>-0.26827158433231185</v>
      </c>
      <c r="E78" s="107">
        <v>60.991258153453032</v>
      </c>
      <c r="F78" s="125">
        <v>41.218154446231225</v>
      </c>
      <c r="G78" s="125">
        <v>24.935362248080938</v>
      </c>
      <c r="H78" s="125">
        <v>7.4926018378448518</v>
      </c>
      <c r="I78" s="125">
        <v>4.9983673961259374</v>
      </c>
      <c r="J78" s="125">
        <v>3.8636061367528409</v>
      </c>
      <c r="K78" s="125">
        <v>2.6384388823028395</v>
      </c>
      <c r="L78" s="125">
        <v>2.3127156693768298</v>
      </c>
      <c r="M78" s="125">
        <v>1.6268946805599915</v>
      </c>
      <c r="N78" s="125">
        <v>0.85077796684259654</v>
      </c>
      <c r="S78" s="125"/>
    </row>
    <row r="79" spans="1:19" x14ac:dyDescent="0.3">
      <c r="A79" s="96" t="s">
        <v>2</v>
      </c>
      <c r="B79" s="201">
        <v>-0.6492773734129027</v>
      </c>
      <c r="C79" s="201">
        <v>-0.69451527734163931</v>
      </c>
      <c r="D79" s="201">
        <v>-0.2440065450192912</v>
      </c>
      <c r="E79" s="107">
        <v>2.9779097833639256</v>
      </c>
      <c r="F79" s="107">
        <v>3.1173446490738175</v>
      </c>
      <c r="G79" s="107">
        <v>3.6558952116880503</v>
      </c>
      <c r="H79" s="107">
        <v>2.5715887547540341</v>
      </c>
      <c r="I79" s="107">
        <v>2.1233894732980354</v>
      </c>
      <c r="J79" s="107">
        <v>1.0977825220530815</v>
      </c>
      <c r="K79" s="107">
        <v>0.96055928708439442</v>
      </c>
      <c r="L79" s="107">
        <v>0.95408418995144217</v>
      </c>
      <c r="M79" s="107">
        <v>0.89156571415301955</v>
      </c>
      <c r="N79" s="107">
        <v>0.48059407366910462</v>
      </c>
      <c r="S79" s="107"/>
    </row>
    <row r="83" spans="1:5" x14ac:dyDescent="0.3">
      <c r="A83" s="115"/>
      <c r="B83" s="149"/>
      <c r="C83" s="232"/>
      <c r="D83" s="149"/>
      <c r="E83" s="232"/>
    </row>
    <row r="84" spans="1:5" x14ac:dyDescent="0.3">
      <c r="A84" s="115"/>
      <c r="B84" s="149"/>
      <c r="C84" s="232"/>
      <c r="D84" s="149"/>
      <c r="E84" s="232"/>
    </row>
    <row r="85" spans="1:5" x14ac:dyDescent="0.3">
      <c r="A85" s="115"/>
      <c r="B85" s="149"/>
      <c r="C85" s="232"/>
      <c r="D85" s="149"/>
      <c r="E85" s="232"/>
    </row>
    <row r="86" spans="1:5" x14ac:dyDescent="0.3">
      <c r="A86" s="115"/>
      <c r="B86" s="149"/>
      <c r="C86" s="232"/>
      <c r="D86" s="149"/>
      <c r="E86" s="232"/>
    </row>
    <row r="87" spans="1:5" x14ac:dyDescent="0.3">
      <c r="A87" s="115"/>
      <c r="B87" s="149"/>
      <c r="C87" s="232"/>
      <c r="D87" s="149"/>
      <c r="E87" s="232"/>
    </row>
    <row r="88" spans="1:5" x14ac:dyDescent="0.3">
      <c r="A88" s="115"/>
      <c r="B88" s="149"/>
      <c r="C88" s="232"/>
      <c r="D88" s="149"/>
      <c r="E88" s="232"/>
    </row>
    <row r="89" spans="1:5" x14ac:dyDescent="0.3">
      <c r="A89" s="115"/>
      <c r="B89" s="149"/>
      <c r="C89" s="232"/>
      <c r="D89" s="149"/>
      <c r="E89" s="232"/>
    </row>
    <row r="90" spans="1:5" x14ac:dyDescent="0.3">
      <c r="A90" s="115"/>
      <c r="B90" s="149"/>
      <c r="C90" s="232"/>
      <c r="D90" s="149"/>
      <c r="E90" s="232"/>
    </row>
    <row r="91" spans="1:5" x14ac:dyDescent="0.3">
      <c r="A91" s="115"/>
      <c r="B91" s="149"/>
      <c r="C91" s="232"/>
      <c r="D91" s="149"/>
      <c r="E91" s="232"/>
    </row>
    <row r="92" spans="1:5" x14ac:dyDescent="0.3">
      <c r="A92" s="115"/>
      <c r="B92" s="149"/>
      <c r="C92" s="232"/>
      <c r="D92" s="98"/>
    </row>
    <row r="93" spans="1:5" x14ac:dyDescent="0.3">
      <c r="A93" s="115"/>
      <c r="B93" s="149"/>
      <c r="C93" s="232"/>
      <c r="D93" s="149"/>
    </row>
    <row r="94" spans="1:5" x14ac:dyDescent="0.3">
      <c r="A94" s="115"/>
      <c r="B94" s="149"/>
    </row>
  </sheetData>
  <conditionalFormatting sqref="C83:C93">
    <cfRule type="cellIs" dxfId="4" priority="1" stopIfTrue="1" operator="lessThan">
      <formula>0</formula>
    </cfRule>
  </conditionalFormatting>
  <conditionalFormatting sqref="E83:E91">
    <cfRule type="cellIs" dxfId="3" priority="2" stopIfTrue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C8C7D300702041B01749D0AE3D14A8" ma:contentTypeVersion="10" ma:contentTypeDescription="Create a new document." ma:contentTypeScope="" ma:versionID="f1dcbc0d57420600c6c375672290fee5">
  <xsd:schema xmlns:xsd="http://www.w3.org/2001/XMLSchema" xmlns:xs="http://www.w3.org/2001/XMLSchema" xmlns:p="http://schemas.microsoft.com/office/2006/metadata/properties" xmlns:ns3="28b62ce1-9d14-4ef1-86c2-633a51086cb0" targetNamespace="http://schemas.microsoft.com/office/2006/metadata/properties" ma:root="true" ma:fieldsID="7272f46612e74c5db6a6ec8f9d03f282" ns3:_="">
    <xsd:import namespace="28b62ce1-9d14-4ef1-86c2-633a51086c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b62ce1-9d14-4ef1-86c2-633a51086c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B9AE39-68E7-4005-AD94-F8121FEEE5E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28b62ce1-9d14-4ef1-86c2-633a51086c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366246B-099C-4376-9784-CE4612602B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539A83-52A8-404D-979E-A0D81F239D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b62ce1-9d14-4ef1-86c2-633a51086c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2025</vt:lpstr>
      <vt:lpstr>25-Graph</vt:lpstr>
      <vt:lpstr>2024</vt:lpstr>
      <vt:lpstr>24-Graph</vt:lpstr>
      <vt:lpstr>2023</vt:lpstr>
      <vt:lpstr>23-Graph</vt:lpstr>
      <vt:lpstr>2022</vt:lpstr>
      <vt:lpstr>22-Graph</vt:lpstr>
      <vt:lpstr>2021</vt:lpstr>
      <vt:lpstr>21-Graph</vt:lpstr>
      <vt:lpstr>2020rev</vt:lpstr>
      <vt:lpstr>20-Graph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Christina Gay</dc:creator>
  <cp:keywords/>
  <dc:description/>
  <cp:lastModifiedBy>Rafael Gabriel (Federal)</cp:lastModifiedBy>
  <cp:revision/>
  <dcterms:created xsi:type="dcterms:W3CDTF">2020-08-24T20:54:28Z</dcterms:created>
  <dcterms:modified xsi:type="dcterms:W3CDTF">2025-07-30T19:37:27Z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0x010100A9C8C7D300702041B01749D0AE3D14A8</vt:lpwstr>
  </property>
</Properties>
</file>