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lavaldti-my.sharepoint.com/personal/cabed117_ulaval_ca/Documents/PhD - Session 1 - Automne 2023/CaERG11_manuscript_2023/supp material/github/Selection coefficient and characterization of the variants/Reads_info/"/>
    </mc:Choice>
  </mc:AlternateContent>
  <xr:revisionPtr revIDLastSave="57" documentId="11_3C9DB4845B10D5419BDA2E11595ED87656CD2CC8" xr6:coauthVersionLast="47" xr6:coauthVersionMax="47" xr10:uidLastSave="{30014837-4FA8-47A7-BE70-060ACBFDE575}"/>
  <bookViews>
    <workbookView xWindow="57480" yWindow="1006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Sheet1!$A$1:$X$31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13" i="1"/>
  <c r="C27" i="1"/>
  <c r="C12" i="1"/>
  <c r="C26" i="1"/>
  <c r="C11" i="1"/>
  <c r="C31" i="1"/>
  <c r="C16" i="1"/>
  <c r="C30" i="1"/>
  <c r="C15" i="1"/>
  <c r="C29" i="1"/>
  <c r="C14" i="1"/>
  <c r="C22" i="1"/>
  <c r="C7" i="1"/>
  <c r="C21" i="1"/>
  <c r="C6" i="1"/>
  <c r="C20" i="1"/>
  <c r="C5" i="1"/>
  <c r="C19" i="1"/>
  <c r="C4" i="1"/>
  <c r="C18" i="1"/>
  <c r="C3" i="1"/>
  <c r="C17" i="1"/>
  <c r="C2" i="1"/>
  <c r="C25" i="1"/>
  <c r="C10" i="1"/>
  <c r="C24" i="1"/>
  <c r="C9" i="1"/>
  <c r="C23" i="1"/>
  <c r="C8" i="1"/>
</calcChain>
</file>

<file path=xl/sharedStrings.xml><?xml version="1.0" encoding="utf-8"?>
<sst xmlns="http://schemas.openxmlformats.org/spreadsheetml/2006/main" count="350" uniqueCount="106">
  <si>
    <t>reads_wanted</t>
  </si>
  <si>
    <t>reads_before</t>
  </si>
  <si>
    <t>reads_percent</t>
  </si>
  <si>
    <t>reads_after_merge</t>
  </si>
  <si>
    <t>merge_percent</t>
  </si>
  <si>
    <t>nbr_seq_unique</t>
  </si>
  <si>
    <t>nbr_seq_single</t>
  </si>
  <si>
    <t>nbr_single_seq_percent</t>
  </si>
  <si>
    <t>nbr_reads_single</t>
  </si>
  <si>
    <t>percent_singletons</t>
  </si>
  <si>
    <t>percent_after_align</t>
  </si>
  <si>
    <t>percent_WT_seq_align</t>
  </si>
  <si>
    <t>percent_WT_seq_after_merge</t>
  </si>
  <si>
    <t>CaERG11_0_Itra_F1_A</t>
  </si>
  <si>
    <t>CaERG11_2_Itra_F1_A</t>
  </si>
  <si>
    <t>CaERG11_0_Itra_F1_B</t>
  </si>
  <si>
    <t>CaERG11_2_Itra_F1_B</t>
  </si>
  <si>
    <t>CaERG11_0_Itra_F1_C</t>
  </si>
  <si>
    <t>CaERG11_2_Itra_F1_C</t>
  </si>
  <si>
    <t>CaERG11_0_Clotri_F1_A</t>
  </si>
  <si>
    <t>CaERG11_2_Clotri_F1_A</t>
  </si>
  <si>
    <t>CaERG11_0_Clotri_F1_B</t>
  </si>
  <si>
    <t>CaERG11_2_Clotri_F1_B</t>
  </si>
  <si>
    <t>CaERG11_0_Clotri_F1_C</t>
  </si>
  <si>
    <t>CaERG11_2_Clotri_F1_C</t>
  </si>
  <si>
    <t>CaERG11_0_Isa_F1_A</t>
  </si>
  <si>
    <t>CaERG11_2_Isa_F1_A</t>
  </si>
  <si>
    <t>CaERG11_0_Isa_F1_B</t>
  </si>
  <si>
    <t>CaERG11_2_Isa_F1_B</t>
  </si>
  <si>
    <t>CaERG11_0_Isa_F1_C</t>
  </si>
  <si>
    <t>CaERG11_2_Isa_F1_C</t>
  </si>
  <si>
    <t>CaERG11_0_Vorico_F1_A</t>
  </si>
  <si>
    <t>CaERG11_2_Vorico_F1_A</t>
  </si>
  <si>
    <t>CaERG11_0_Vorico_F1_B</t>
  </si>
  <si>
    <t>CaERG11_2_Vorico_F1_B</t>
  </si>
  <si>
    <t>CaERG11_0_Vorico_F1_C</t>
  </si>
  <si>
    <t>CaERG11_2_Vorico_F1_C</t>
  </si>
  <si>
    <t>CaERG11_0_Posaco_F1_A</t>
  </si>
  <si>
    <t>CaERG11_2_Posaco_F1_A</t>
  </si>
  <si>
    <t>CaERG11_0_Posaco_F1_B</t>
  </si>
  <si>
    <t>CaERG11_2_Posaco_F1_B</t>
  </si>
  <si>
    <t>CaERG11_0_Posaco_F1_C</t>
  </si>
  <si>
    <t>CaERG11_2_Posaco_F1_C</t>
  </si>
  <si>
    <t>Sample</t>
  </si>
  <si>
    <t>number</t>
  </si>
  <si>
    <t>Name</t>
  </si>
  <si>
    <t>Condition</t>
  </si>
  <si>
    <t>Locus</t>
  </si>
  <si>
    <t>Timepoint</t>
  </si>
  <si>
    <t>Antifungal</t>
  </si>
  <si>
    <t>Fragment</t>
  </si>
  <si>
    <t>Replicate</t>
  </si>
  <si>
    <t>Lane</t>
  </si>
  <si>
    <t>OD</t>
  </si>
  <si>
    <t>CaERG11</t>
  </si>
  <si>
    <t>Itra</t>
  </si>
  <si>
    <t>F1</t>
  </si>
  <si>
    <t>A</t>
  </si>
  <si>
    <t>L001</t>
  </si>
  <si>
    <t>B</t>
  </si>
  <si>
    <t>C</t>
  </si>
  <si>
    <t>Clotri</t>
  </si>
  <si>
    <t>Isa</t>
  </si>
  <si>
    <t>Vorico</t>
  </si>
  <si>
    <t>Posaco</t>
  </si>
  <si>
    <t>reads_align</t>
  </si>
  <si>
    <t>reads_wt</t>
  </si>
  <si>
    <t>CaERG11_0_None_F1_1_L001</t>
  </si>
  <si>
    <t>CaERG11_0_None_F1_1</t>
  </si>
  <si>
    <t>None</t>
  </si>
  <si>
    <t>CaERG11_0_None_F1_2_L001</t>
  </si>
  <si>
    <t>CaERG11_0_None_F1_2</t>
  </si>
  <si>
    <t>CaERG11_0_None_F1_3_L001</t>
  </si>
  <si>
    <t>CaERG11_0_None_F1_3</t>
  </si>
  <si>
    <t>CaERG11_0_Fluco_F1_1_L001</t>
  </si>
  <si>
    <t>CaERG11_0_Fluco_F1_1</t>
  </si>
  <si>
    <t>Fluco</t>
  </si>
  <si>
    <t>CaERG11_0_Fluco_F1_2_L001</t>
  </si>
  <si>
    <t>CaERG11_0_Fluco_F1_2</t>
  </si>
  <si>
    <t>CaERG11_0_Fluco_F1_3_L001</t>
  </si>
  <si>
    <t>CaERG11_0_Fluco_F1_3</t>
  </si>
  <si>
    <t>CaERG11_2_Fluco_F1_1_L001</t>
  </si>
  <si>
    <t>CaERG11_2_Fluco_F1_1</t>
  </si>
  <si>
    <t>CaERG11_2_Fluco_F1_2_L001</t>
  </si>
  <si>
    <t>CaERG11_2_Fluco_F1_2</t>
  </si>
  <si>
    <t>CaERG11_2_Fluco_F1_3_L001</t>
  </si>
  <si>
    <t>CaERG11_2_Fluco_F1_3</t>
  </si>
  <si>
    <t>CaERG11_3_None_F1_1_L001</t>
  </si>
  <si>
    <t>CaERG11_3_None_F1_1</t>
  </si>
  <si>
    <t>CaERG11_3_None_F1_2_L001</t>
  </si>
  <si>
    <t>CaERG11_3_None_F1_2</t>
  </si>
  <si>
    <t>CaERG11_3_None_F1_3_L001</t>
  </si>
  <si>
    <t>CaERG11_3_None_F1_3</t>
  </si>
  <si>
    <t>CaERG11_0_None_F1_1_L002</t>
  </si>
  <si>
    <t>L002</t>
  </si>
  <si>
    <t>CaERG11_0_None_F1_2_L002</t>
  </si>
  <si>
    <t>CaERG11_0_None_F1_3_L002</t>
  </si>
  <si>
    <t>CaERG11_0_Fluco_F1_1_L002</t>
  </si>
  <si>
    <t>CaERG11_0_Fluco_F1_2_L002</t>
  </si>
  <si>
    <t>CaERG11_0_Fluco_F1_3_L002</t>
  </si>
  <si>
    <t>CaERG11_2_Fluco_F1_1_L002</t>
  </si>
  <si>
    <t>CaERG11_2_Fluco_F1_2_L002</t>
  </si>
  <si>
    <t>CaERG11_2_Fluco_F1_3_L002</t>
  </si>
  <si>
    <t>CaERG11_3_None_F1_1_L002</t>
  </si>
  <si>
    <t>CaERG11_3_None_F1_2_L002</t>
  </si>
  <si>
    <t>CaERG11_3_None_F1_3_L002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</si>
</sst>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2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5"/>
  <sheetViews>
    <sheetView tabSelected="1" topLeftCell="A28" zoomScale="115" zoomScaleNormal="115" workbookViewId="0">
      <selection activeCell="K41" sqref="K41:K43"/>
    </sheetView>
  </sheetViews>
  <sheetFormatPr defaultRowHeight="14.5" x14ac:dyDescent="0.35"/>
  <cols>
    <col min="2" max="2" width="5" customWidth="1"/>
    <col min="3" max="3" width="27" customWidth="1"/>
    <col min="4" max="4" width="22.54296875" customWidth="1"/>
    <col min="9" max="9" width="5.54296875" customWidth="1"/>
    <col min="10" max="10" width="5.81640625" customWidth="1"/>
    <col min="12" max="12" width="25.08984375" customWidth="1"/>
    <col min="13" max="13" width="21.90625" customWidth="1"/>
    <col min="14" max="14" width="17.90625" customWidth="1"/>
    <col min="18" max="18" width="19.6328125" customWidth="1"/>
    <col min="19" max="19" width="25.90625" customWidth="1"/>
    <col min="20" max="20" width="19.26953125" customWidth="1"/>
    <col min="23" max="23" width="15.1796875" customWidth="1"/>
    <col min="24" max="24" width="20.1796875" customWidth="1"/>
  </cols>
  <sheetData>
    <row r="1" spans="1:26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65</v>
      </c>
      <c r="W1" s="1" t="s">
        <v>66</v>
      </c>
      <c r="X1" s="1" t="s">
        <v>10</v>
      </c>
      <c r="Y1" s="1" t="s">
        <v>11</v>
      </c>
      <c r="Z1" s="1" t="s">
        <v>12</v>
      </c>
    </row>
    <row r="2" spans="1:26" x14ac:dyDescent="0.35">
      <c r="A2" s="2">
        <v>24</v>
      </c>
      <c r="B2" s="2"/>
      <c r="C2" s="2" t="str">
        <f t="shared" ref="C2:C31" si="0">E2&amp;"_"&amp;F2&amp;"_"&amp;G2&amp;"_"&amp;H2&amp;"_"&amp;I2</f>
        <v>CaERG11_0_Clotri_F1_A</v>
      </c>
      <c r="D2" s="2" t="s">
        <v>19</v>
      </c>
      <c r="E2" s="2" t="s">
        <v>54</v>
      </c>
      <c r="F2" s="2">
        <v>0</v>
      </c>
      <c r="G2" s="2" t="s">
        <v>61</v>
      </c>
      <c r="H2" s="2" t="s">
        <v>56</v>
      </c>
      <c r="I2" s="2" t="s">
        <v>57</v>
      </c>
      <c r="J2" s="2" t="s">
        <v>58</v>
      </c>
      <c r="K2" s="2">
        <v>0</v>
      </c>
      <c r="L2" s="2">
        <v>5000000</v>
      </c>
      <c r="M2" s="2">
        <v>5286093</v>
      </c>
      <c r="N2" s="2">
        <v>105.72186000000001</v>
      </c>
      <c r="O2" s="2">
        <v>4989961</v>
      </c>
      <c r="P2" s="2">
        <v>94.397904085304589</v>
      </c>
      <c r="Q2" s="2">
        <v>1297427</v>
      </c>
      <c r="R2" s="2">
        <v>1113525</v>
      </c>
      <c r="S2" s="2">
        <v>85.825637974236699</v>
      </c>
      <c r="T2" s="2">
        <v>1113525</v>
      </c>
      <c r="U2" s="2">
        <v>22.315304668713839</v>
      </c>
      <c r="V2" s="2">
        <v>4954935</v>
      </c>
      <c r="W2" s="2">
        <v>444237</v>
      </c>
      <c r="X2" s="2">
        <v>99.298070666283763</v>
      </c>
      <c r="Y2" s="2">
        <v>8.9655464703371486</v>
      </c>
      <c r="Z2" s="2">
        <v>8.902614669733893</v>
      </c>
    </row>
    <row r="3" spans="1:26" x14ac:dyDescent="0.35">
      <c r="A3" s="2">
        <v>32</v>
      </c>
      <c r="B3" s="2"/>
      <c r="C3" s="2" t="str">
        <f t="shared" si="0"/>
        <v>CaERG11_0_Clotri_F1_B</v>
      </c>
      <c r="D3" s="2" t="s">
        <v>21</v>
      </c>
      <c r="E3" s="2" t="s">
        <v>54</v>
      </c>
      <c r="F3" s="2">
        <v>0</v>
      </c>
      <c r="G3" s="2" t="s">
        <v>61</v>
      </c>
      <c r="H3" s="2" t="s">
        <v>56</v>
      </c>
      <c r="I3" s="2" t="s">
        <v>59</v>
      </c>
      <c r="J3" s="2" t="s">
        <v>58</v>
      </c>
      <c r="K3" s="2">
        <v>0</v>
      </c>
      <c r="L3" s="2">
        <v>5000000</v>
      </c>
      <c r="M3" s="2">
        <v>5100211</v>
      </c>
      <c r="N3" s="2">
        <v>102.00422</v>
      </c>
      <c r="O3" s="2">
        <v>4715530</v>
      </c>
      <c r="P3" s="2">
        <v>92.457547344609864</v>
      </c>
      <c r="Q3" s="2">
        <v>1086564</v>
      </c>
      <c r="R3" s="2">
        <v>929690</v>
      </c>
      <c r="S3" s="2">
        <v>85.562378286046652</v>
      </c>
      <c r="T3" s="2">
        <v>929690</v>
      </c>
      <c r="U3" s="2">
        <v>19.715493274350919</v>
      </c>
      <c r="V3" s="2">
        <v>4681225</v>
      </c>
      <c r="W3" s="2">
        <v>679191</v>
      </c>
      <c r="X3" s="2">
        <v>99.272510195036404</v>
      </c>
      <c r="Y3" s="2">
        <v>14.508830487746261</v>
      </c>
      <c r="Z3" s="2">
        <v>14.40328022512846</v>
      </c>
    </row>
    <row r="4" spans="1:26" x14ac:dyDescent="0.35">
      <c r="A4" s="2">
        <v>40</v>
      </c>
      <c r="B4" s="2"/>
      <c r="C4" s="2" t="str">
        <f t="shared" si="0"/>
        <v>CaERG11_0_Clotri_F1_C</v>
      </c>
      <c r="D4" s="2" t="s">
        <v>23</v>
      </c>
      <c r="E4" s="2" t="s">
        <v>54</v>
      </c>
      <c r="F4" s="2">
        <v>0</v>
      </c>
      <c r="G4" s="2" t="s">
        <v>61</v>
      </c>
      <c r="H4" s="2" t="s">
        <v>56</v>
      </c>
      <c r="I4" s="2" t="s">
        <v>60</v>
      </c>
      <c r="J4" s="2" t="s">
        <v>58</v>
      </c>
      <c r="K4" s="2">
        <v>0</v>
      </c>
      <c r="L4" s="2">
        <v>5000000</v>
      </c>
      <c r="M4" s="2">
        <v>4632035</v>
      </c>
      <c r="N4" s="2">
        <v>92.640699999999995</v>
      </c>
      <c r="O4" s="2">
        <v>4556119</v>
      </c>
      <c r="P4" s="2">
        <v>98.361065924588218</v>
      </c>
      <c r="Q4" s="2">
        <v>1212915</v>
      </c>
      <c r="R4" s="2">
        <v>1041224</v>
      </c>
      <c r="S4" s="2">
        <v>85.844762411215953</v>
      </c>
      <c r="T4" s="2">
        <v>1041224</v>
      </c>
      <c r="U4" s="2">
        <v>22.85331002109471</v>
      </c>
      <c r="V4" s="2">
        <v>4527214</v>
      </c>
      <c r="W4" s="2">
        <v>410004</v>
      </c>
      <c r="X4" s="2">
        <v>99.36557846711203</v>
      </c>
      <c r="Y4" s="2">
        <v>9.0564307320131103</v>
      </c>
      <c r="Z4" s="2">
        <v>8.9989747853381363</v>
      </c>
    </row>
    <row r="5" spans="1:26" x14ac:dyDescent="0.35">
      <c r="A5" s="2">
        <v>48</v>
      </c>
      <c r="B5" s="2"/>
      <c r="C5" s="2" t="str">
        <f t="shared" si="0"/>
        <v>CaERG11_0_Isa_F1_A</v>
      </c>
      <c r="D5" s="2" t="s">
        <v>25</v>
      </c>
      <c r="E5" s="2" t="s">
        <v>54</v>
      </c>
      <c r="F5" s="2">
        <v>0</v>
      </c>
      <c r="G5" s="2" t="s">
        <v>62</v>
      </c>
      <c r="H5" s="2" t="s">
        <v>56</v>
      </c>
      <c r="I5" s="2" t="s">
        <v>57</v>
      </c>
      <c r="J5" s="2" t="s">
        <v>58</v>
      </c>
      <c r="K5" s="2">
        <v>0</v>
      </c>
      <c r="L5" s="2">
        <v>5000000</v>
      </c>
      <c r="M5" s="2">
        <v>4139120</v>
      </c>
      <c r="N5" s="2">
        <v>82.782399999999996</v>
      </c>
      <c r="O5" s="2">
        <v>4076210</v>
      </c>
      <c r="P5" s="2">
        <v>98.480111714567343</v>
      </c>
      <c r="Q5" s="2">
        <v>1006718</v>
      </c>
      <c r="R5" s="2">
        <v>855342</v>
      </c>
      <c r="S5" s="2">
        <v>84.963415772838076</v>
      </c>
      <c r="T5" s="2">
        <v>855342</v>
      </c>
      <c r="U5" s="2">
        <v>20.983756970322919</v>
      </c>
      <c r="V5" s="2">
        <v>4051810</v>
      </c>
      <c r="W5" s="2">
        <v>503425</v>
      </c>
      <c r="X5" s="2">
        <v>99.401404736262364</v>
      </c>
      <c r="Y5" s="2">
        <v>12.424694149034631</v>
      </c>
      <c r="Z5" s="2">
        <v>12.350320518324621</v>
      </c>
    </row>
    <row r="6" spans="1:26" x14ac:dyDescent="0.35">
      <c r="A6" s="2">
        <v>56</v>
      </c>
      <c r="B6" s="2"/>
      <c r="C6" s="2" t="str">
        <f t="shared" si="0"/>
        <v>CaERG11_0_Isa_F1_B</v>
      </c>
      <c r="D6" s="2" t="s">
        <v>27</v>
      </c>
      <c r="E6" s="2" t="s">
        <v>54</v>
      </c>
      <c r="F6" s="2">
        <v>0</v>
      </c>
      <c r="G6" s="2" t="s">
        <v>62</v>
      </c>
      <c r="H6" s="2" t="s">
        <v>56</v>
      </c>
      <c r="I6" s="2" t="s">
        <v>59</v>
      </c>
      <c r="J6" s="2" t="s">
        <v>58</v>
      </c>
      <c r="K6" s="2">
        <v>0</v>
      </c>
      <c r="L6" s="2">
        <v>5000000</v>
      </c>
      <c r="M6" s="2">
        <v>5378713</v>
      </c>
      <c r="N6" s="2">
        <v>107.57426</v>
      </c>
      <c r="O6" s="2">
        <v>5307995</v>
      </c>
      <c r="P6" s="2">
        <v>98.685224513745212</v>
      </c>
      <c r="Q6" s="2">
        <v>1376945</v>
      </c>
      <c r="R6" s="2">
        <v>1192899</v>
      </c>
      <c r="S6" s="2">
        <v>86.633743540954796</v>
      </c>
      <c r="T6" s="2">
        <v>1192899</v>
      </c>
      <c r="U6" s="2">
        <v>22.47362704750099</v>
      </c>
      <c r="V6" s="2">
        <v>5273773</v>
      </c>
      <c r="W6" s="2">
        <v>533424</v>
      </c>
      <c r="X6" s="2">
        <v>99.355274449203506</v>
      </c>
      <c r="Y6" s="2">
        <v>10.11465605364508</v>
      </c>
      <c r="Z6" s="2">
        <v>10.04944428169205</v>
      </c>
    </row>
    <row r="7" spans="1:26" x14ac:dyDescent="0.35">
      <c r="A7" s="2">
        <v>64</v>
      </c>
      <c r="B7" s="2"/>
      <c r="C7" s="2" t="str">
        <f t="shared" si="0"/>
        <v>CaERG11_0_Isa_F1_C</v>
      </c>
      <c r="D7" s="2" t="s">
        <v>29</v>
      </c>
      <c r="E7" s="2" t="s">
        <v>54</v>
      </c>
      <c r="F7" s="2">
        <v>0</v>
      </c>
      <c r="G7" s="2" t="s">
        <v>62</v>
      </c>
      <c r="H7" s="2" t="s">
        <v>56</v>
      </c>
      <c r="I7" s="2" t="s">
        <v>60</v>
      </c>
      <c r="J7" s="2" t="s">
        <v>58</v>
      </c>
      <c r="K7" s="2">
        <v>0</v>
      </c>
      <c r="L7" s="2">
        <v>5000000</v>
      </c>
      <c r="M7" s="2">
        <v>4412973</v>
      </c>
      <c r="N7" s="2">
        <v>88.259460000000004</v>
      </c>
      <c r="O7" s="2">
        <v>4348816</v>
      </c>
      <c r="P7" s="2">
        <v>98.54617284084901</v>
      </c>
      <c r="Q7" s="2">
        <v>1078070</v>
      </c>
      <c r="R7" s="2">
        <v>911054</v>
      </c>
      <c r="S7" s="2">
        <v>84.507870546439463</v>
      </c>
      <c r="T7" s="2">
        <v>911054</v>
      </c>
      <c r="U7" s="2">
        <v>20.949472224164001</v>
      </c>
      <c r="V7" s="2">
        <v>4320722</v>
      </c>
      <c r="W7" s="2">
        <v>610374</v>
      </c>
      <c r="X7" s="2">
        <v>99.353985084675926</v>
      </c>
      <c r="Y7" s="2">
        <v>14.126666793188731</v>
      </c>
      <c r="Z7" s="2">
        <v>14.0354064186666</v>
      </c>
    </row>
    <row r="8" spans="1:26" x14ac:dyDescent="0.35">
      <c r="A8" s="2">
        <v>0</v>
      </c>
      <c r="B8" s="2"/>
      <c r="C8" s="2" t="str">
        <f t="shared" si="0"/>
        <v>CaERG11_0_Itra_F1_A</v>
      </c>
      <c r="D8" s="2" t="s">
        <v>13</v>
      </c>
      <c r="E8" s="2" t="s">
        <v>54</v>
      </c>
      <c r="F8" s="2">
        <v>0</v>
      </c>
      <c r="G8" s="2" t="s">
        <v>55</v>
      </c>
      <c r="H8" s="2" t="s">
        <v>56</v>
      </c>
      <c r="I8" s="2" t="s">
        <v>57</v>
      </c>
      <c r="J8" s="2" t="s">
        <v>58</v>
      </c>
      <c r="K8" s="2">
        <v>0</v>
      </c>
      <c r="L8" s="2">
        <v>5000000</v>
      </c>
      <c r="M8" s="2">
        <v>3942291</v>
      </c>
      <c r="N8" s="2">
        <v>78.845820000000003</v>
      </c>
      <c r="O8" s="2">
        <v>3682783</v>
      </c>
      <c r="P8" s="2">
        <v>93.417330176793129</v>
      </c>
      <c r="Q8" s="2">
        <v>929852</v>
      </c>
      <c r="R8" s="2">
        <v>847748</v>
      </c>
      <c r="S8" s="2">
        <v>91.170207731983155</v>
      </c>
      <c r="T8" s="2">
        <v>847748</v>
      </c>
      <c r="U8" s="2">
        <v>23.019222148033158</v>
      </c>
      <c r="V8" s="2">
        <v>3657126</v>
      </c>
      <c r="W8" s="2">
        <v>378654</v>
      </c>
      <c r="X8" s="2">
        <v>99.303325772927693</v>
      </c>
      <c r="Y8" s="2">
        <v>10.353868037360479</v>
      </c>
      <c r="Z8" s="2">
        <v>10.281735307239121</v>
      </c>
    </row>
    <row r="9" spans="1:26" x14ac:dyDescent="0.35">
      <c r="A9" s="2">
        <v>8</v>
      </c>
      <c r="B9" s="2"/>
      <c r="C9" s="2" t="str">
        <f t="shared" si="0"/>
        <v>CaERG11_0_Itra_F1_B</v>
      </c>
      <c r="D9" s="2" t="s">
        <v>15</v>
      </c>
      <c r="E9" s="2" t="s">
        <v>54</v>
      </c>
      <c r="F9" s="2">
        <v>0</v>
      </c>
      <c r="G9" s="2" t="s">
        <v>55</v>
      </c>
      <c r="H9" s="2" t="s">
        <v>56</v>
      </c>
      <c r="I9" s="2" t="s">
        <v>59</v>
      </c>
      <c r="J9" s="2" t="s">
        <v>58</v>
      </c>
      <c r="K9" s="2">
        <v>0</v>
      </c>
      <c r="L9" s="2">
        <v>5000000</v>
      </c>
      <c r="M9" s="2">
        <v>3485374</v>
      </c>
      <c r="N9" s="2">
        <v>69.707480000000004</v>
      </c>
      <c r="O9" s="2">
        <v>3368708</v>
      </c>
      <c r="P9" s="2">
        <v>96.652697816647517</v>
      </c>
      <c r="Q9" s="2">
        <v>1094968</v>
      </c>
      <c r="R9" s="2">
        <v>918628</v>
      </c>
      <c r="S9" s="2">
        <v>83.895419774824461</v>
      </c>
      <c r="T9" s="2">
        <v>918628</v>
      </c>
      <c r="U9" s="2">
        <v>27.26944573409153</v>
      </c>
      <c r="V9" s="2">
        <v>3348190</v>
      </c>
      <c r="W9" s="2">
        <v>103068</v>
      </c>
      <c r="X9" s="2">
        <v>99.390923760682142</v>
      </c>
      <c r="Y9" s="2">
        <v>3.0783199280805449</v>
      </c>
      <c r="Z9" s="2">
        <v>3.059570612828419</v>
      </c>
    </row>
    <row r="10" spans="1:26" x14ac:dyDescent="0.35">
      <c r="A10" s="2">
        <v>16</v>
      </c>
      <c r="B10" s="2"/>
      <c r="C10" s="2" t="str">
        <f t="shared" si="0"/>
        <v>CaERG11_0_Itra_F1_C</v>
      </c>
      <c r="D10" s="2" t="s">
        <v>17</v>
      </c>
      <c r="E10" s="2" t="s">
        <v>54</v>
      </c>
      <c r="F10" s="2">
        <v>0</v>
      </c>
      <c r="G10" s="2" t="s">
        <v>55</v>
      </c>
      <c r="H10" s="2" t="s">
        <v>56</v>
      </c>
      <c r="I10" s="2" t="s">
        <v>60</v>
      </c>
      <c r="J10" s="2" t="s">
        <v>58</v>
      </c>
      <c r="K10" s="2">
        <v>0</v>
      </c>
      <c r="L10" s="2">
        <v>5000000</v>
      </c>
      <c r="M10" s="2">
        <v>4847327</v>
      </c>
      <c r="N10" s="2">
        <v>96.946539999999999</v>
      </c>
      <c r="O10" s="2">
        <v>4477923</v>
      </c>
      <c r="P10" s="2">
        <v>92.379222610729585</v>
      </c>
      <c r="Q10" s="2">
        <v>1086698</v>
      </c>
      <c r="R10" s="2">
        <v>957276</v>
      </c>
      <c r="S10" s="2">
        <v>88.090343407275981</v>
      </c>
      <c r="T10" s="2">
        <v>957276</v>
      </c>
      <c r="U10" s="2">
        <v>21.377678892647332</v>
      </c>
      <c r="V10" s="2">
        <v>4440285</v>
      </c>
      <c r="W10" s="2">
        <v>158684</v>
      </c>
      <c r="X10" s="2">
        <v>99.159476391175104</v>
      </c>
      <c r="Y10" s="2">
        <v>3.5737345688396132</v>
      </c>
      <c r="Z10" s="2">
        <v>3.543696486071779</v>
      </c>
    </row>
    <row r="11" spans="1:26" x14ac:dyDescent="0.35">
      <c r="A11" s="2">
        <v>96</v>
      </c>
      <c r="B11" s="2"/>
      <c r="C11" s="2" t="str">
        <f t="shared" si="0"/>
        <v>CaERG11_0_Posaco_F1_A</v>
      </c>
      <c r="D11" s="2" t="s">
        <v>37</v>
      </c>
      <c r="E11" s="2" t="s">
        <v>54</v>
      </c>
      <c r="F11" s="2">
        <v>0</v>
      </c>
      <c r="G11" s="2" t="s">
        <v>64</v>
      </c>
      <c r="H11" s="2" t="s">
        <v>56</v>
      </c>
      <c r="I11" s="2" t="s">
        <v>57</v>
      </c>
      <c r="J11" s="2" t="s">
        <v>58</v>
      </c>
      <c r="K11" s="2">
        <v>0</v>
      </c>
      <c r="L11" s="2">
        <v>5000000</v>
      </c>
      <c r="M11" s="2">
        <v>3945199</v>
      </c>
      <c r="N11" s="2">
        <v>78.90397999999999</v>
      </c>
      <c r="O11" s="2">
        <v>3888812</v>
      </c>
      <c r="P11" s="2">
        <v>98.570743833200808</v>
      </c>
      <c r="Q11" s="2">
        <v>960527</v>
      </c>
      <c r="R11" s="2">
        <v>814933</v>
      </c>
      <c r="S11" s="2">
        <v>84.842279290431193</v>
      </c>
      <c r="T11" s="2">
        <v>814933</v>
      </c>
      <c r="U11" s="2">
        <v>20.955834326781549</v>
      </c>
      <c r="V11" s="2">
        <v>3859362</v>
      </c>
      <c r="W11" s="2">
        <v>262904</v>
      </c>
      <c r="X11" s="2">
        <v>99.242699312797839</v>
      </c>
      <c r="Y11" s="2">
        <v>6.8121103954487809</v>
      </c>
      <c r="Z11" s="2">
        <v>6.7605222366110791</v>
      </c>
    </row>
    <row r="12" spans="1:26" x14ac:dyDescent="0.35">
      <c r="A12" s="2">
        <v>104</v>
      </c>
      <c r="B12" s="2"/>
      <c r="C12" s="2" t="str">
        <f t="shared" si="0"/>
        <v>CaERG11_0_Posaco_F1_B</v>
      </c>
      <c r="D12" s="2" t="s">
        <v>39</v>
      </c>
      <c r="E12" s="2" t="s">
        <v>54</v>
      </c>
      <c r="F12" s="2">
        <v>0</v>
      </c>
      <c r="G12" s="2" t="s">
        <v>64</v>
      </c>
      <c r="H12" s="2" t="s">
        <v>56</v>
      </c>
      <c r="I12" s="2" t="s">
        <v>59</v>
      </c>
      <c r="J12" s="2" t="s">
        <v>58</v>
      </c>
      <c r="K12" s="2">
        <v>0</v>
      </c>
      <c r="L12" s="2">
        <v>5000000</v>
      </c>
      <c r="M12" s="2">
        <v>5562577</v>
      </c>
      <c r="N12" s="2">
        <v>111.25154000000001</v>
      </c>
      <c r="O12" s="2">
        <v>5496969</v>
      </c>
      <c r="P12" s="2">
        <v>98.820546663893367</v>
      </c>
      <c r="Q12" s="2">
        <v>1589947</v>
      </c>
      <c r="R12" s="2">
        <v>1317495</v>
      </c>
      <c r="S12" s="2">
        <v>82.864082890813336</v>
      </c>
      <c r="T12" s="2">
        <v>1317495</v>
      </c>
      <c r="U12" s="2">
        <v>23.96766290659453</v>
      </c>
      <c r="V12" s="2">
        <v>5458464</v>
      </c>
      <c r="W12" s="2">
        <v>513934</v>
      </c>
      <c r="X12" s="2">
        <v>99.299523064437878</v>
      </c>
      <c r="Y12" s="2">
        <v>9.4153593391840644</v>
      </c>
      <c r="Z12" s="2">
        <v>9.3494069186127842</v>
      </c>
    </row>
    <row r="13" spans="1:26" x14ac:dyDescent="0.35">
      <c r="A13" s="2">
        <v>112</v>
      </c>
      <c r="B13" s="2"/>
      <c r="C13" s="2" t="str">
        <f t="shared" si="0"/>
        <v>CaERG11_0_Posaco_F1_C</v>
      </c>
      <c r="D13" s="2" t="s">
        <v>41</v>
      </c>
      <c r="E13" s="2" t="s">
        <v>54</v>
      </c>
      <c r="F13" s="2">
        <v>0</v>
      </c>
      <c r="G13" s="2" t="s">
        <v>64</v>
      </c>
      <c r="H13" s="2" t="s">
        <v>56</v>
      </c>
      <c r="I13" s="2" t="s">
        <v>60</v>
      </c>
      <c r="J13" s="2" t="s">
        <v>58</v>
      </c>
      <c r="K13" s="2">
        <v>0</v>
      </c>
      <c r="L13" s="2">
        <v>5000000</v>
      </c>
      <c r="M13" s="2">
        <v>4146804</v>
      </c>
      <c r="N13" s="2">
        <v>82.936080000000004</v>
      </c>
      <c r="O13" s="2">
        <v>4095472</v>
      </c>
      <c r="P13" s="2">
        <v>98.762131029100971</v>
      </c>
      <c r="Q13" s="2">
        <v>1208650</v>
      </c>
      <c r="R13" s="2">
        <v>1019326</v>
      </c>
      <c r="S13" s="2">
        <v>84.33591196789807</v>
      </c>
      <c r="T13" s="2">
        <v>1019326</v>
      </c>
      <c r="U13" s="2">
        <v>24.889097032039292</v>
      </c>
      <c r="V13" s="2">
        <v>4065486</v>
      </c>
      <c r="W13" s="2">
        <v>295078</v>
      </c>
      <c r="X13" s="2">
        <v>99.267825540011017</v>
      </c>
      <c r="Y13" s="2">
        <v>7.2581236290076996</v>
      </c>
      <c r="Z13" s="2">
        <v>7.2049815015216803</v>
      </c>
    </row>
    <row r="14" spans="1:26" x14ac:dyDescent="0.35">
      <c r="A14" s="2">
        <v>72</v>
      </c>
      <c r="B14" s="2"/>
      <c r="C14" s="2" t="str">
        <f t="shared" si="0"/>
        <v>CaERG11_0_Vorico_F1_A</v>
      </c>
      <c r="D14" s="2" t="s">
        <v>31</v>
      </c>
      <c r="E14" s="2" t="s">
        <v>54</v>
      </c>
      <c r="F14" s="2">
        <v>0</v>
      </c>
      <c r="G14" s="2" t="s">
        <v>63</v>
      </c>
      <c r="H14" s="2" t="s">
        <v>56</v>
      </c>
      <c r="I14" s="2" t="s">
        <v>57</v>
      </c>
      <c r="J14" s="2" t="s">
        <v>58</v>
      </c>
      <c r="K14" s="2">
        <v>0</v>
      </c>
      <c r="L14" s="2">
        <v>5000000</v>
      </c>
      <c r="M14" s="2">
        <v>5146785</v>
      </c>
      <c r="N14" s="2">
        <v>102.9357</v>
      </c>
      <c r="O14" s="2">
        <v>4857951</v>
      </c>
      <c r="P14" s="2">
        <v>94.388069445294491</v>
      </c>
      <c r="Q14" s="2">
        <v>1864530</v>
      </c>
      <c r="R14" s="2">
        <v>1568721</v>
      </c>
      <c r="S14" s="2">
        <v>84.134929446026604</v>
      </c>
      <c r="T14" s="2">
        <v>1568721</v>
      </c>
      <c r="U14" s="2">
        <v>32.291824269120873</v>
      </c>
      <c r="V14" s="2">
        <v>4828008</v>
      </c>
      <c r="W14" s="2">
        <v>252934</v>
      </c>
      <c r="X14" s="2">
        <v>99.383629023841536</v>
      </c>
      <c r="Y14" s="2">
        <v>5.238889413604948</v>
      </c>
      <c r="Z14" s="2">
        <v>5.2065984197864488</v>
      </c>
    </row>
    <row r="15" spans="1:26" x14ac:dyDescent="0.35">
      <c r="A15" s="2">
        <v>80</v>
      </c>
      <c r="B15" s="2"/>
      <c r="C15" s="2" t="str">
        <f t="shared" si="0"/>
        <v>CaERG11_0_Vorico_F1_B</v>
      </c>
      <c r="D15" s="2" t="s">
        <v>33</v>
      </c>
      <c r="E15" s="2" t="s">
        <v>54</v>
      </c>
      <c r="F15" s="2">
        <v>0</v>
      </c>
      <c r="G15" s="2" t="s">
        <v>63</v>
      </c>
      <c r="H15" s="2" t="s">
        <v>56</v>
      </c>
      <c r="I15" s="2" t="s">
        <v>59</v>
      </c>
      <c r="J15" s="2" t="s">
        <v>58</v>
      </c>
      <c r="K15" s="2">
        <v>0</v>
      </c>
      <c r="L15" s="2">
        <v>5000000</v>
      </c>
      <c r="M15" s="2">
        <v>4165533</v>
      </c>
      <c r="N15" s="2">
        <v>83.310659999999999</v>
      </c>
      <c r="O15" s="2">
        <v>3917724</v>
      </c>
      <c r="P15" s="2">
        <v>94.050965386662398</v>
      </c>
      <c r="Q15" s="2">
        <v>1435341</v>
      </c>
      <c r="R15" s="2">
        <v>1215171</v>
      </c>
      <c r="S15" s="2">
        <v>84.660787924263289</v>
      </c>
      <c r="T15" s="2">
        <v>1215171</v>
      </c>
      <c r="U15" s="2">
        <v>31.017269210388481</v>
      </c>
      <c r="V15" s="2">
        <v>3887532</v>
      </c>
      <c r="W15" s="2">
        <v>275606</v>
      </c>
      <c r="X15" s="2">
        <v>99.229348468651708</v>
      </c>
      <c r="Y15" s="2">
        <v>7.0894850511841438</v>
      </c>
      <c r="Z15" s="2">
        <v>7.0348498260724854</v>
      </c>
    </row>
    <row r="16" spans="1:26" x14ac:dyDescent="0.35">
      <c r="A16" s="2">
        <v>88</v>
      </c>
      <c r="B16" s="2"/>
      <c r="C16" s="2" t="str">
        <f t="shared" si="0"/>
        <v>CaERG11_0_Vorico_F1_C</v>
      </c>
      <c r="D16" s="2" t="s">
        <v>35</v>
      </c>
      <c r="E16" s="2" t="s">
        <v>54</v>
      </c>
      <c r="F16" s="2">
        <v>0</v>
      </c>
      <c r="G16" s="2" t="s">
        <v>63</v>
      </c>
      <c r="H16" s="2" t="s">
        <v>56</v>
      </c>
      <c r="I16" s="2" t="s">
        <v>60</v>
      </c>
      <c r="J16" s="2" t="s">
        <v>58</v>
      </c>
      <c r="K16" s="2">
        <v>0</v>
      </c>
      <c r="L16" s="2">
        <v>5000000</v>
      </c>
      <c r="M16" s="2">
        <v>4098117</v>
      </c>
      <c r="N16" s="2">
        <v>81.962339999999998</v>
      </c>
      <c r="O16" s="2">
        <v>3934613</v>
      </c>
      <c r="P16" s="2">
        <v>96.010265202286803</v>
      </c>
      <c r="Q16" s="2">
        <v>1708419</v>
      </c>
      <c r="R16" s="2">
        <v>1267086</v>
      </c>
      <c r="S16" s="2">
        <v>74.167168592716422</v>
      </c>
      <c r="T16" s="2">
        <v>1267086</v>
      </c>
      <c r="U16" s="2">
        <v>32.203573769516851</v>
      </c>
      <c r="V16" s="2">
        <v>3898613</v>
      </c>
      <c r="W16" s="2">
        <v>95244</v>
      </c>
      <c r="X16" s="2">
        <v>99.08504343375067</v>
      </c>
      <c r="Y16" s="2">
        <v>2.4430226852472918</v>
      </c>
      <c r="Z16" s="2">
        <v>2.4206700887736612</v>
      </c>
    </row>
    <row r="17" spans="1:26" x14ac:dyDescent="0.35">
      <c r="A17" s="2">
        <v>28</v>
      </c>
      <c r="B17" s="2"/>
      <c r="C17" s="2" t="str">
        <f t="shared" si="0"/>
        <v>CaERG11_2_Clotri_F1_A</v>
      </c>
      <c r="D17" s="2" t="s">
        <v>20</v>
      </c>
      <c r="E17" s="2" t="s">
        <v>54</v>
      </c>
      <c r="F17" s="2">
        <v>2</v>
      </c>
      <c r="G17" s="2" t="s">
        <v>61</v>
      </c>
      <c r="H17" s="2" t="s">
        <v>56</v>
      </c>
      <c r="I17" s="2" t="s">
        <v>57</v>
      </c>
      <c r="J17" s="2" t="s">
        <v>58</v>
      </c>
      <c r="K17" s="2">
        <v>8.0795615831057042</v>
      </c>
      <c r="L17" s="2">
        <v>5000000</v>
      </c>
      <c r="M17" s="2">
        <v>5270051</v>
      </c>
      <c r="N17" s="2">
        <v>105.40102</v>
      </c>
      <c r="O17" s="2">
        <v>5179771</v>
      </c>
      <c r="P17" s="2">
        <v>98.286923599031581</v>
      </c>
      <c r="Q17" s="2">
        <v>1773547</v>
      </c>
      <c r="R17" s="2">
        <v>1516674</v>
      </c>
      <c r="S17" s="2">
        <v>85.516425558499435</v>
      </c>
      <c r="T17" s="2">
        <v>1516674</v>
      </c>
      <c r="U17" s="2">
        <v>29.280715305753859</v>
      </c>
      <c r="V17" s="2">
        <v>5134792</v>
      </c>
      <c r="W17" s="2">
        <v>411740</v>
      </c>
      <c r="X17" s="2">
        <v>99.131641147842259</v>
      </c>
      <c r="Y17" s="2">
        <v>8.0186305501761304</v>
      </c>
      <c r="Z17" s="2">
        <v>7.9490000619718506</v>
      </c>
    </row>
    <row r="18" spans="1:26" x14ac:dyDescent="0.35">
      <c r="A18" s="2">
        <v>36</v>
      </c>
      <c r="B18" s="2"/>
      <c r="C18" s="2" t="str">
        <f t="shared" si="0"/>
        <v>CaERG11_2_Clotri_F1_B</v>
      </c>
      <c r="D18" s="2" t="s">
        <v>22</v>
      </c>
      <c r="E18" s="2" t="s">
        <v>54</v>
      </c>
      <c r="F18" s="2">
        <v>2</v>
      </c>
      <c r="G18" s="2" t="s">
        <v>61</v>
      </c>
      <c r="H18" s="2" t="s">
        <v>56</v>
      </c>
      <c r="I18" s="2" t="s">
        <v>59</v>
      </c>
      <c r="J18" s="2" t="s">
        <v>58</v>
      </c>
      <c r="K18" s="2">
        <v>8.4762877024298362</v>
      </c>
      <c r="L18" s="2">
        <v>5000000</v>
      </c>
      <c r="M18" s="2">
        <v>4130467</v>
      </c>
      <c r="N18" s="2">
        <v>82.609340000000003</v>
      </c>
      <c r="O18" s="2">
        <v>4086796</v>
      </c>
      <c r="P18" s="2">
        <v>98.942710352122404</v>
      </c>
      <c r="Q18" s="2">
        <v>2304620</v>
      </c>
      <c r="R18" s="2">
        <v>2033044</v>
      </c>
      <c r="S18" s="2">
        <v>88.216018258975453</v>
      </c>
      <c r="T18" s="2">
        <v>2033044</v>
      </c>
      <c r="U18" s="2">
        <v>49.746647495984632</v>
      </c>
      <c r="V18" s="2">
        <v>4061938</v>
      </c>
      <c r="W18" s="2">
        <v>127005</v>
      </c>
      <c r="X18" s="2">
        <v>99.391748450375303</v>
      </c>
      <c r="Y18" s="2">
        <v>3.126709467254301</v>
      </c>
      <c r="Z18" s="2">
        <v>3.107691208467465</v>
      </c>
    </row>
    <row r="19" spans="1:26" x14ac:dyDescent="0.35">
      <c r="A19" s="2">
        <v>44</v>
      </c>
      <c r="B19" s="2"/>
      <c r="C19" s="2" t="str">
        <f t="shared" si="0"/>
        <v>CaERG11_2_Clotri_F1_C</v>
      </c>
      <c r="D19" s="2" t="s">
        <v>24</v>
      </c>
      <c r="E19" s="2" t="s">
        <v>54</v>
      </c>
      <c r="F19" s="2">
        <v>2</v>
      </c>
      <c r="G19" s="2" t="s">
        <v>61</v>
      </c>
      <c r="H19" s="2" t="s">
        <v>56</v>
      </c>
      <c r="I19" s="2" t="s">
        <v>60</v>
      </c>
      <c r="J19" s="2" t="s">
        <v>58</v>
      </c>
      <c r="K19" s="2">
        <v>8.3278278894387583</v>
      </c>
      <c r="L19" s="2">
        <v>5000000</v>
      </c>
      <c r="M19" s="2">
        <v>3461578</v>
      </c>
      <c r="N19" s="2">
        <v>69.231560000000002</v>
      </c>
      <c r="O19" s="2">
        <v>3422165</v>
      </c>
      <c r="P19" s="2">
        <v>98.861415227390509</v>
      </c>
      <c r="Q19" s="2">
        <v>1633135</v>
      </c>
      <c r="R19" s="2">
        <v>1437014</v>
      </c>
      <c r="S19" s="2">
        <v>87.991133617245353</v>
      </c>
      <c r="T19" s="2">
        <v>1437014</v>
      </c>
      <c r="U19" s="2">
        <v>41.991370959611821</v>
      </c>
      <c r="V19" s="2">
        <v>3399791</v>
      </c>
      <c r="W19" s="2">
        <v>208279</v>
      </c>
      <c r="X19" s="2">
        <v>99.346203353724903</v>
      </c>
      <c r="Y19" s="2">
        <v>6.1262295241089824</v>
      </c>
      <c r="Z19" s="2">
        <v>6.0861764409372432</v>
      </c>
    </row>
    <row r="20" spans="1:26" x14ac:dyDescent="0.35">
      <c r="A20" s="2">
        <v>52</v>
      </c>
      <c r="B20" s="2"/>
      <c r="C20" s="2" t="str">
        <f t="shared" si="0"/>
        <v>CaERG11_2_Isa_F1_A</v>
      </c>
      <c r="D20" s="2" t="s">
        <v>26</v>
      </c>
      <c r="E20" s="2" t="s">
        <v>54</v>
      </c>
      <c r="F20" s="2">
        <v>2</v>
      </c>
      <c r="G20" s="2" t="s">
        <v>62</v>
      </c>
      <c r="H20" s="2" t="s">
        <v>56</v>
      </c>
      <c r="I20" s="2" t="s">
        <v>57</v>
      </c>
      <c r="J20" s="2" t="s">
        <v>58</v>
      </c>
      <c r="K20" s="2">
        <v>11.055907837165634</v>
      </c>
      <c r="L20" s="2">
        <v>5000000</v>
      </c>
      <c r="M20" s="2">
        <v>3589355</v>
      </c>
      <c r="N20" s="2">
        <v>71.787100000000009</v>
      </c>
      <c r="O20" s="2">
        <v>3438719</v>
      </c>
      <c r="P20" s="2">
        <v>95.803257131155874</v>
      </c>
      <c r="Q20" s="2">
        <v>1221564</v>
      </c>
      <c r="R20" s="2">
        <v>929705</v>
      </c>
      <c r="S20" s="2">
        <v>76.107760215592464</v>
      </c>
      <c r="T20" s="2">
        <v>929705</v>
      </c>
      <c r="U20" s="2">
        <v>27.036376045847309</v>
      </c>
      <c r="V20" s="2">
        <v>3413250</v>
      </c>
      <c r="W20" s="2">
        <v>59903</v>
      </c>
      <c r="X20" s="2">
        <v>99.259346285637179</v>
      </c>
      <c r="Y20" s="2">
        <v>1.755013550135502</v>
      </c>
      <c r="Z20" s="2">
        <v>1.742014977088852</v>
      </c>
    </row>
    <row r="21" spans="1:26" x14ac:dyDescent="0.35">
      <c r="A21" s="2">
        <v>60</v>
      </c>
      <c r="B21" s="2"/>
      <c r="C21" s="2" t="str">
        <f t="shared" si="0"/>
        <v>CaERG11_2_Isa_F1_B</v>
      </c>
      <c r="D21" s="2" t="s">
        <v>28</v>
      </c>
      <c r="E21" s="2" t="s">
        <v>54</v>
      </c>
      <c r="F21" s="2">
        <v>2</v>
      </c>
      <c r="G21" s="2" t="s">
        <v>62</v>
      </c>
      <c r="H21" s="2" t="s">
        <v>56</v>
      </c>
      <c r="I21" s="2" t="s">
        <v>59</v>
      </c>
      <c r="J21" s="2" t="s">
        <v>58</v>
      </c>
      <c r="K21" s="2">
        <v>11.127027098921221</v>
      </c>
      <c r="L21" s="2">
        <v>5000000</v>
      </c>
      <c r="M21" s="2">
        <v>3344929</v>
      </c>
      <c r="N21" s="2">
        <v>66.898579999999995</v>
      </c>
      <c r="O21" s="2">
        <v>3244072</v>
      </c>
      <c r="P21" s="2">
        <v>96.984779049121812</v>
      </c>
      <c r="Q21" s="2">
        <v>636723</v>
      </c>
      <c r="R21" s="2">
        <v>562353</v>
      </c>
      <c r="S21" s="2">
        <v>88.319881643980196</v>
      </c>
      <c r="T21" s="2">
        <v>562353</v>
      </c>
      <c r="U21" s="2">
        <v>17.33478788386941</v>
      </c>
      <c r="V21" s="2">
        <v>3221781</v>
      </c>
      <c r="W21" s="2">
        <v>201495</v>
      </c>
      <c r="X21" s="2">
        <v>99.312869751349538</v>
      </c>
      <c r="Y21" s="2">
        <v>6.2541494906078343</v>
      </c>
      <c r="Z21" s="2">
        <v>6.2111753376620493</v>
      </c>
    </row>
    <row r="22" spans="1:26" x14ac:dyDescent="0.35">
      <c r="A22" s="2">
        <v>68</v>
      </c>
      <c r="B22" s="2"/>
      <c r="C22" s="2" t="str">
        <f t="shared" si="0"/>
        <v>CaERG11_2_Isa_F1_C</v>
      </c>
      <c r="D22" s="2" t="s">
        <v>30</v>
      </c>
      <c r="E22" s="2" t="s">
        <v>54</v>
      </c>
      <c r="F22" s="2">
        <v>2</v>
      </c>
      <c r="G22" s="2" t="s">
        <v>62</v>
      </c>
      <c r="H22" s="2" t="s">
        <v>56</v>
      </c>
      <c r="I22" s="2" t="s">
        <v>60</v>
      </c>
      <c r="J22" s="2" t="s">
        <v>58</v>
      </c>
      <c r="K22" s="2">
        <v>11.082790697252193</v>
      </c>
      <c r="L22" s="2">
        <v>5000000</v>
      </c>
      <c r="M22" s="2">
        <v>4338259</v>
      </c>
      <c r="N22" s="2">
        <v>86.765180000000001</v>
      </c>
      <c r="O22" s="2">
        <v>4291702</v>
      </c>
      <c r="P22" s="2">
        <v>98.926827559166014</v>
      </c>
      <c r="Q22" s="2">
        <v>2308034</v>
      </c>
      <c r="R22" s="2">
        <v>1970307</v>
      </c>
      <c r="S22" s="2">
        <v>85.367329944012965</v>
      </c>
      <c r="T22" s="2">
        <v>1970307</v>
      </c>
      <c r="U22" s="2">
        <v>45.909688044510077</v>
      </c>
      <c r="V22" s="2">
        <v>4267045</v>
      </c>
      <c r="W22" s="2">
        <v>129089</v>
      </c>
      <c r="X22" s="2">
        <v>99.425472691253958</v>
      </c>
      <c r="Y22" s="2">
        <v>3.0252551824506191</v>
      </c>
      <c r="Z22" s="2">
        <v>3.0078742652681849</v>
      </c>
    </row>
    <row r="23" spans="1:26" x14ac:dyDescent="0.35">
      <c r="A23" s="2">
        <v>4</v>
      </c>
      <c r="B23" s="2"/>
      <c r="C23" s="2" t="str">
        <f t="shared" si="0"/>
        <v>CaERG11_2_Itra_F1_A</v>
      </c>
      <c r="D23" s="2" t="s">
        <v>14</v>
      </c>
      <c r="E23" s="2" t="s">
        <v>54</v>
      </c>
      <c r="F23" s="2">
        <v>2</v>
      </c>
      <c r="G23" s="2" t="s">
        <v>55</v>
      </c>
      <c r="H23" s="2" t="s">
        <v>56</v>
      </c>
      <c r="I23" s="2" t="s">
        <v>57</v>
      </c>
      <c r="J23" s="2" t="s">
        <v>58</v>
      </c>
      <c r="K23" s="2">
        <v>8.782746540620785</v>
      </c>
      <c r="L23" s="2">
        <v>5000000</v>
      </c>
      <c r="M23" s="2">
        <v>3942996</v>
      </c>
      <c r="N23" s="2">
        <v>78.859919999999988</v>
      </c>
      <c r="O23" s="2">
        <v>3892067</v>
      </c>
      <c r="P23" s="2">
        <v>98.708367951679392</v>
      </c>
      <c r="Q23" s="2">
        <v>1757120</v>
      </c>
      <c r="R23" s="2">
        <v>1540510</v>
      </c>
      <c r="S23" s="2">
        <v>87.672441267528683</v>
      </c>
      <c r="T23" s="2">
        <v>1540510</v>
      </c>
      <c r="U23" s="2">
        <v>39.580767751428738</v>
      </c>
      <c r="V23" s="2">
        <v>3869205</v>
      </c>
      <c r="W23" s="2">
        <v>130356</v>
      </c>
      <c r="X23" s="2">
        <v>99.412600040030142</v>
      </c>
      <c r="Y23" s="2">
        <v>3.36906418760443</v>
      </c>
      <c r="Z23" s="2">
        <v>3.3492743059150829</v>
      </c>
    </row>
    <row r="24" spans="1:26" x14ac:dyDescent="0.35">
      <c r="A24" s="2">
        <v>12</v>
      </c>
      <c r="B24" s="2"/>
      <c r="C24" s="2" t="str">
        <f t="shared" si="0"/>
        <v>CaERG11_2_Itra_F1_B</v>
      </c>
      <c r="D24" s="2" t="s">
        <v>16</v>
      </c>
      <c r="E24" s="2" t="s">
        <v>54</v>
      </c>
      <c r="F24" s="2">
        <v>2</v>
      </c>
      <c r="G24" s="2" t="s">
        <v>55</v>
      </c>
      <c r="H24" s="2" t="s">
        <v>56</v>
      </c>
      <c r="I24" s="2" t="s">
        <v>59</v>
      </c>
      <c r="J24" s="2" t="s">
        <v>58</v>
      </c>
      <c r="K24" s="2">
        <v>9.3882751491832668</v>
      </c>
      <c r="L24" s="2">
        <v>5000000</v>
      </c>
      <c r="M24" s="2">
        <v>5756160</v>
      </c>
      <c r="N24" s="2">
        <v>115.1232</v>
      </c>
      <c r="O24" s="2">
        <v>5678658</v>
      </c>
      <c r="P24" s="2">
        <v>98.65358155436958</v>
      </c>
      <c r="Q24" s="2">
        <v>2114842</v>
      </c>
      <c r="R24" s="2">
        <v>1770732</v>
      </c>
      <c r="S24" s="2">
        <v>83.728808109541987</v>
      </c>
      <c r="T24" s="2">
        <v>1770732</v>
      </c>
      <c r="U24" s="2">
        <v>31.18222650492423</v>
      </c>
      <c r="V24" s="2">
        <v>5630023</v>
      </c>
      <c r="W24" s="2">
        <v>251760</v>
      </c>
      <c r="X24" s="2">
        <v>99.14354764805347</v>
      </c>
      <c r="Y24" s="2">
        <v>4.471740168734657</v>
      </c>
      <c r="Z24" s="2">
        <v>4.4334418448865911</v>
      </c>
    </row>
    <row r="25" spans="1:26" x14ac:dyDescent="0.35">
      <c r="A25" s="2">
        <v>20</v>
      </c>
      <c r="B25" s="2"/>
      <c r="C25" s="2" t="str">
        <f t="shared" si="0"/>
        <v>CaERG11_2_Itra_F1_C</v>
      </c>
      <c r="D25" s="2" t="s">
        <v>18</v>
      </c>
      <c r="E25" s="2" t="s">
        <v>54</v>
      </c>
      <c r="F25" s="2">
        <v>2</v>
      </c>
      <c r="G25" s="2" t="s">
        <v>55</v>
      </c>
      <c r="H25" s="2" t="s">
        <v>56</v>
      </c>
      <c r="I25" s="2" t="s">
        <v>60</v>
      </c>
      <c r="J25" s="2" t="s">
        <v>58</v>
      </c>
      <c r="K25" s="2">
        <v>9.3011532456101698</v>
      </c>
      <c r="L25" s="2">
        <v>5000000</v>
      </c>
      <c r="M25" s="2">
        <v>4546509</v>
      </c>
      <c r="N25" s="2">
        <v>90.930180000000007</v>
      </c>
      <c r="O25" s="2">
        <v>4486300</v>
      </c>
      <c r="P25" s="2">
        <v>98.675709208977707</v>
      </c>
      <c r="Q25" s="2">
        <v>1590544</v>
      </c>
      <c r="R25" s="2">
        <v>1347356</v>
      </c>
      <c r="S25" s="2">
        <v>84.710388395416913</v>
      </c>
      <c r="T25" s="2">
        <v>1347356</v>
      </c>
      <c r="U25" s="2">
        <v>30.032677261886189</v>
      </c>
      <c r="V25" s="2">
        <v>4445136</v>
      </c>
      <c r="W25" s="2">
        <v>207907</v>
      </c>
      <c r="X25" s="2">
        <v>99.082451017542297</v>
      </c>
      <c r="Y25" s="2">
        <v>4.6771797308338821</v>
      </c>
      <c r="Z25" s="2">
        <v>4.6342643158058978</v>
      </c>
    </row>
    <row r="26" spans="1:26" x14ac:dyDescent="0.35">
      <c r="A26" s="2">
        <v>100</v>
      </c>
      <c r="B26" s="2"/>
      <c r="C26" s="2" t="str">
        <f t="shared" si="0"/>
        <v>CaERG11_2_Posaco_F1_A</v>
      </c>
      <c r="D26" s="2" t="s">
        <v>38</v>
      </c>
      <c r="E26" s="2" t="s">
        <v>54</v>
      </c>
      <c r="F26" s="2">
        <v>2</v>
      </c>
      <c r="G26" s="2" t="s">
        <v>64</v>
      </c>
      <c r="H26" s="2" t="s">
        <v>56</v>
      </c>
      <c r="I26" s="2" t="s">
        <v>57</v>
      </c>
      <c r="J26" s="2" t="s">
        <v>58</v>
      </c>
      <c r="K26" s="2">
        <v>10.248675698144785</v>
      </c>
      <c r="L26" s="2">
        <v>5000000</v>
      </c>
      <c r="M26" s="2">
        <v>4665975</v>
      </c>
      <c r="N26" s="2">
        <v>93.319500000000005</v>
      </c>
      <c r="O26" s="2">
        <v>4451755</v>
      </c>
      <c r="P26" s="2">
        <v>95.408890960624532</v>
      </c>
      <c r="Q26" s="2">
        <v>1676676</v>
      </c>
      <c r="R26" s="2">
        <v>1379978</v>
      </c>
      <c r="S26" s="2">
        <v>82.304392738966854</v>
      </c>
      <c r="T26" s="2">
        <v>1379978</v>
      </c>
      <c r="U26" s="2">
        <v>30.99851631547558</v>
      </c>
      <c r="V26" s="2">
        <v>4414396</v>
      </c>
      <c r="W26" s="2">
        <v>168676</v>
      </c>
      <c r="X26" s="2">
        <v>99.160802874372024</v>
      </c>
      <c r="Y26" s="2">
        <v>3.82104369431288</v>
      </c>
      <c r="Z26" s="2">
        <v>3.7889776054612172</v>
      </c>
    </row>
    <row r="27" spans="1:26" x14ac:dyDescent="0.35">
      <c r="A27" s="2">
        <v>108</v>
      </c>
      <c r="B27" s="2"/>
      <c r="C27" s="2" t="str">
        <f t="shared" si="0"/>
        <v>CaERG11_2_Posaco_F1_B</v>
      </c>
      <c r="D27" s="2" t="s">
        <v>40</v>
      </c>
      <c r="E27" s="2" t="s">
        <v>54</v>
      </c>
      <c r="F27" s="2">
        <v>2</v>
      </c>
      <c r="G27" s="2" t="s">
        <v>64</v>
      </c>
      <c r="H27" s="2" t="s">
        <v>56</v>
      </c>
      <c r="I27" s="2" t="s">
        <v>59</v>
      </c>
      <c r="J27" s="2" t="s">
        <v>58</v>
      </c>
      <c r="K27" s="2">
        <v>10.16769925263926</v>
      </c>
      <c r="L27" s="2">
        <v>5000000</v>
      </c>
      <c r="M27" s="2">
        <v>3736188</v>
      </c>
      <c r="N27" s="2">
        <v>74.723759999999999</v>
      </c>
      <c r="O27" s="2">
        <v>3643525</v>
      </c>
      <c r="P27" s="2">
        <v>97.519851784760291</v>
      </c>
      <c r="Q27" s="2">
        <v>863517</v>
      </c>
      <c r="R27" s="2">
        <v>733498</v>
      </c>
      <c r="S27" s="2">
        <v>84.943087397237122</v>
      </c>
      <c r="T27" s="2">
        <v>733498</v>
      </c>
      <c r="U27" s="2">
        <v>20.131548431807111</v>
      </c>
      <c r="V27" s="2">
        <v>3613392</v>
      </c>
      <c r="W27" s="2">
        <v>235273</v>
      </c>
      <c r="X27" s="2">
        <v>99.172971229784352</v>
      </c>
      <c r="Y27" s="2">
        <v>6.5111396715330088</v>
      </c>
      <c r="Z27" s="2">
        <v>6.4572906731805046</v>
      </c>
    </row>
    <row r="28" spans="1:26" x14ac:dyDescent="0.35">
      <c r="A28" s="2">
        <v>116</v>
      </c>
      <c r="B28" s="2"/>
      <c r="C28" s="2" t="str">
        <f t="shared" si="0"/>
        <v>CaERG11_2_Posaco_F1_C</v>
      </c>
      <c r="D28" s="2" t="s">
        <v>42</v>
      </c>
      <c r="E28" s="2" t="s">
        <v>54</v>
      </c>
      <c r="F28" s="2">
        <v>2</v>
      </c>
      <c r="G28" s="2" t="s">
        <v>64</v>
      </c>
      <c r="H28" s="2" t="s">
        <v>56</v>
      </c>
      <c r="I28" s="2" t="s">
        <v>60</v>
      </c>
      <c r="J28" s="2" t="s">
        <v>58</v>
      </c>
      <c r="K28" s="2">
        <v>10.35023107913328</v>
      </c>
      <c r="L28" s="2">
        <v>5000000</v>
      </c>
      <c r="M28" s="2">
        <v>3705554</v>
      </c>
      <c r="N28" s="2">
        <v>74.111080000000001</v>
      </c>
      <c r="O28" s="2">
        <v>3637997</v>
      </c>
      <c r="P28" s="2">
        <v>98.176871798386969</v>
      </c>
      <c r="Q28" s="2">
        <v>1723409</v>
      </c>
      <c r="R28" s="2">
        <v>1448884</v>
      </c>
      <c r="S28" s="2">
        <v>84.070815459359906</v>
      </c>
      <c r="T28" s="2">
        <v>1448884</v>
      </c>
      <c r="U28" s="2">
        <v>39.826420967361983</v>
      </c>
      <c r="V28" s="2">
        <v>3614386</v>
      </c>
      <c r="W28" s="2">
        <v>108802</v>
      </c>
      <c r="X28" s="2">
        <v>99.350989019507168</v>
      </c>
      <c r="Y28" s="2">
        <v>3.010248490338332</v>
      </c>
      <c r="Z28" s="2">
        <v>2.9907116470959161</v>
      </c>
    </row>
    <row r="29" spans="1:26" x14ac:dyDescent="0.35">
      <c r="A29" s="2">
        <v>76</v>
      </c>
      <c r="B29" s="2"/>
      <c r="C29" s="2" t="str">
        <f t="shared" si="0"/>
        <v>CaERG11_2_Vorico_F1_A</v>
      </c>
      <c r="D29" s="2" t="s">
        <v>32</v>
      </c>
      <c r="E29" s="2" t="s">
        <v>54</v>
      </c>
      <c r="F29" s="2">
        <v>2</v>
      </c>
      <c r="G29" s="2" t="s">
        <v>63</v>
      </c>
      <c r="H29" s="2" t="s">
        <v>56</v>
      </c>
      <c r="I29" s="2" t="s">
        <v>57</v>
      </c>
      <c r="J29" s="2" t="s">
        <v>58</v>
      </c>
      <c r="K29" s="2">
        <v>7.6016303664001352</v>
      </c>
      <c r="L29" s="2">
        <v>5000000</v>
      </c>
      <c r="M29" s="2">
        <v>3583809</v>
      </c>
      <c r="N29" s="2">
        <v>71.676180000000002</v>
      </c>
      <c r="O29" s="2">
        <v>3547194</v>
      </c>
      <c r="P29" s="2">
        <v>98.978321668370157</v>
      </c>
      <c r="Q29" s="2">
        <v>1325881</v>
      </c>
      <c r="R29" s="2">
        <v>1165476</v>
      </c>
      <c r="S29" s="2">
        <v>87.90200628864882</v>
      </c>
      <c r="T29" s="2">
        <v>1165476</v>
      </c>
      <c r="U29" s="2">
        <v>32.856280203450957</v>
      </c>
      <c r="V29" s="2">
        <v>3526488</v>
      </c>
      <c r="W29" s="2">
        <v>253652</v>
      </c>
      <c r="X29" s="2">
        <v>99.41627100181158</v>
      </c>
      <c r="Y29" s="2">
        <v>7.1927651533196766</v>
      </c>
      <c r="Z29" s="2">
        <v>7.1507788973481574</v>
      </c>
    </row>
    <row r="30" spans="1:26" x14ac:dyDescent="0.35">
      <c r="A30" s="2">
        <v>84</v>
      </c>
      <c r="B30" s="2"/>
      <c r="C30" s="2" t="str">
        <f t="shared" si="0"/>
        <v>CaERG11_2_Vorico_F1_B</v>
      </c>
      <c r="D30" s="2" t="s">
        <v>34</v>
      </c>
      <c r="E30" s="2" t="s">
        <v>54</v>
      </c>
      <c r="F30" s="2">
        <v>2</v>
      </c>
      <c r="G30" s="2" t="s">
        <v>63</v>
      </c>
      <c r="H30" s="2" t="s">
        <v>56</v>
      </c>
      <c r="I30" s="2" t="s">
        <v>59</v>
      </c>
      <c r="J30" s="2" t="s">
        <v>58</v>
      </c>
      <c r="K30" s="2">
        <v>9.1894273966217952</v>
      </c>
      <c r="L30" s="2">
        <v>5000000</v>
      </c>
      <c r="M30" s="2">
        <v>3750080</v>
      </c>
      <c r="N30" s="2">
        <v>75.001599999999996</v>
      </c>
      <c r="O30" s="2">
        <v>3704350</v>
      </c>
      <c r="P30" s="2">
        <v>98.780559348067243</v>
      </c>
      <c r="Q30" s="2">
        <v>1803607</v>
      </c>
      <c r="R30" s="2">
        <v>1542381</v>
      </c>
      <c r="S30" s="2">
        <v>85.516467833624503</v>
      </c>
      <c r="T30" s="2">
        <v>1542381</v>
      </c>
      <c r="U30" s="2">
        <v>41.637021339776211</v>
      </c>
      <c r="V30" s="2">
        <v>3681401</v>
      </c>
      <c r="W30" s="2">
        <v>176650</v>
      </c>
      <c r="X30" s="2">
        <v>99.380485105349109</v>
      </c>
      <c r="Y30" s="2">
        <v>4.7984449398476281</v>
      </c>
      <c r="Z30" s="2">
        <v>4.7687178587336509</v>
      </c>
    </row>
    <row r="31" spans="1:26" x14ac:dyDescent="0.35">
      <c r="A31" s="2">
        <v>92</v>
      </c>
      <c r="B31" s="2"/>
      <c r="C31" s="2" t="str">
        <f t="shared" si="0"/>
        <v>CaERG11_2_Vorico_F1_C</v>
      </c>
      <c r="D31" s="2" t="s">
        <v>36</v>
      </c>
      <c r="E31" s="2" t="s">
        <v>54</v>
      </c>
      <c r="F31" s="2">
        <v>2</v>
      </c>
      <c r="G31" s="2" t="s">
        <v>63</v>
      </c>
      <c r="H31" s="2" t="s">
        <v>56</v>
      </c>
      <c r="I31" s="2" t="s">
        <v>60</v>
      </c>
      <c r="J31" s="2" t="s">
        <v>58</v>
      </c>
      <c r="K31" s="2">
        <v>8.8814296993363584</v>
      </c>
      <c r="L31" s="2">
        <v>5000000</v>
      </c>
      <c r="M31" s="2">
        <v>2823776</v>
      </c>
      <c r="N31" s="2">
        <v>56.475520000000003</v>
      </c>
      <c r="O31" s="2">
        <v>2790835</v>
      </c>
      <c r="P31" s="2">
        <v>98.833441462778922</v>
      </c>
      <c r="Q31" s="2">
        <v>1255617</v>
      </c>
      <c r="R31" s="2">
        <v>1078269</v>
      </c>
      <c r="S31" s="2">
        <v>85.875629272301978</v>
      </c>
      <c r="T31" s="2">
        <v>1078269</v>
      </c>
      <c r="U31" s="2">
        <v>38.636071283325599</v>
      </c>
      <c r="V31" s="2">
        <v>2773381</v>
      </c>
      <c r="W31" s="2">
        <v>90558</v>
      </c>
      <c r="X31" s="2">
        <v>99.374595775099579</v>
      </c>
      <c r="Y31" s="2">
        <v>3.2652563784059958</v>
      </c>
      <c r="Z31" s="2">
        <v>3.2448353270616139</v>
      </c>
    </row>
    <row r="32" spans="1:26" ht="15.5" x14ac:dyDescent="0.35">
      <c r="A32" s="3">
        <v>55</v>
      </c>
      <c r="B32" s="4">
        <v>1</v>
      </c>
      <c r="C32" s="5" t="s">
        <v>67</v>
      </c>
      <c r="D32" s="3" t="s">
        <v>68</v>
      </c>
      <c r="E32" s="3" t="s">
        <v>54</v>
      </c>
      <c r="F32" s="3">
        <v>0</v>
      </c>
      <c r="G32" s="3" t="s">
        <v>69</v>
      </c>
      <c r="H32" s="3" t="s">
        <v>56</v>
      </c>
      <c r="I32" s="3">
        <v>1</v>
      </c>
      <c r="J32" s="2" t="s">
        <v>58</v>
      </c>
      <c r="K32" s="6">
        <v>8.2200000000000006</v>
      </c>
      <c r="L32" s="2">
        <v>3500000</v>
      </c>
      <c r="M32" s="2">
        <v>4285521</v>
      </c>
      <c r="N32" s="2">
        <v>122.4434571428571</v>
      </c>
      <c r="O32" s="2">
        <v>4159327</v>
      </c>
      <c r="P32" s="2">
        <v>97.055340529191199</v>
      </c>
      <c r="Q32" s="2">
        <v>1126332</v>
      </c>
      <c r="R32" s="2">
        <v>1028217</v>
      </c>
      <c r="S32" s="2">
        <v>91.288980513738409</v>
      </c>
      <c r="T32" s="2">
        <v>1028217</v>
      </c>
      <c r="U32" s="2">
        <v>24.72075410276711</v>
      </c>
      <c r="V32" s="2">
        <v>4128352</v>
      </c>
      <c r="W32" s="2">
        <v>495337</v>
      </c>
      <c r="X32" s="2">
        <v>99.255288175226426</v>
      </c>
      <c r="Y32" s="2">
        <v>11.998419708396961</v>
      </c>
      <c r="Z32" s="2">
        <v>11.90906605804256</v>
      </c>
    </row>
    <row r="33" spans="1:26" ht="15.5" x14ac:dyDescent="0.35">
      <c r="A33" s="3">
        <v>56</v>
      </c>
      <c r="B33" s="4">
        <v>9</v>
      </c>
      <c r="C33" s="5" t="s">
        <v>70</v>
      </c>
      <c r="D33" s="3" t="s">
        <v>71</v>
      </c>
      <c r="E33" s="3" t="s">
        <v>54</v>
      </c>
      <c r="F33" s="3">
        <v>0</v>
      </c>
      <c r="G33" s="3" t="s">
        <v>69</v>
      </c>
      <c r="H33" s="3" t="s">
        <v>56</v>
      </c>
      <c r="I33" s="3">
        <v>2</v>
      </c>
      <c r="J33" s="2" t="s">
        <v>58</v>
      </c>
      <c r="K33" s="6">
        <v>8.35</v>
      </c>
      <c r="L33" s="2">
        <v>3500000</v>
      </c>
      <c r="M33" s="2">
        <v>4351088</v>
      </c>
      <c r="N33" s="2">
        <v>124.3168</v>
      </c>
      <c r="O33" s="2">
        <v>4225959</v>
      </c>
      <c r="P33" s="2">
        <v>97.124190547283803</v>
      </c>
      <c r="Q33" s="2">
        <v>1410460</v>
      </c>
      <c r="R33" s="2">
        <v>1282662</v>
      </c>
      <c r="S33" s="2">
        <v>90.939268040213832</v>
      </c>
      <c r="T33" s="2">
        <v>1282662</v>
      </c>
      <c r="U33" s="2">
        <v>30.35197454589597</v>
      </c>
      <c r="V33" s="2">
        <v>4190217</v>
      </c>
      <c r="W33" s="2">
        <v>479667</v>
      </c>
      <c r="X33" s="2">
        <v>99.154227478307291</v>
      </c>
      <c r="Y33" s="2">
        <v>11.44730690558508</v>
      </c>
      <c r="Z33" s="2">
        <v>11.350488729303811</v>
      </c>
    </row>
    <row r="34" spans="1:26" ht="15.5" x14ac:dyDescent="0.35">
      <c r="A34" s="3">
        <v>57</v>
      </c>
      <c r="B34" s="4">
        <v>17</v>
      </c>
      <c r="C34" s="5" t="s">
        <v>72</v>
      </c>
      <c r="D34" s="3" t="s">
        <v>73</v>
      </c>
      <c r="E34" s="3" t="s">
        <v>54</v>
      </c>
      <c r="F34" s="3">
        <v>0</v>
      </c>
      <c r="G34" s="3" t="s">
        <v>69</v>
      </c>
      <c r="H34" s="3" t="s">
        <v>56</v>
      </c>
      <c r="I34" s="3">
        <v>3</v>
      </c>
      <c r="J34" s="2" t="s">
        <v>58</v>
      </c>
      <c r="K34" s="6">
        <v>7.79</v>
      </c>
      <c r="L34" s="2">
        <v>3500000</v>
      </c>
      <c r="M34" s="2">
        <v>2552878</v>
      </c>
      <c r="N34" s="2">
        <v>72.939371428571434</v>
      </c>
      <c r="O34" s="2">
        <v>2521045</v>
      </c>
      <c r="P34" s="2">
        <v>98.753054395862236</v>
      </c>
      <c r="Q34" s="2">
        <v>555716</v>
      </c>
      <c r="R34" s="2">
        <v>513471</v>
      </c>
      <c r="S34" s="2">
        <v>92.398095430039803</v>
      </c>
      <c r="T34" s="2">
        <v>513471</v>
      </c>
      <c r="U34" s="2">
        <v>20.36738733342721</v>
      </c>
      <c r="V34" s="2">
        <v>2502423</v>
      </c>
      <c r="W34" s="2">
        <v>148562</v>
      </c>
      <c r="X34" s="2">
        <v>99.26133805624255</v>
      </c>
      <c r="Y34" s="2">
        <v>5.9367261250396117</v>
      </c>
      <c r="Z34" s="2">
        <v>5.8928737884488376</v>
      </c>
    </row>
    <row r="35" spans="1:26" ht="15.5" x14ac:dyDescent="0.35">
      <c r="A35" s="3">
        <v>61</v>
      </c>
      <c r="B35" s="7">
        <v>48</v>
      </c>
      <c r="C35" s="5" t="s">
        <v>74</v>
      </c>
      <c r="D35" s="3" t="s">
        <v>75</v>
      </c>
      <c r="E35" s="3" t="s">
        <v>54</v>
      </c>
      <c r="F35" s="3">
        <v>0</v>
      </c>
      <c r="G35" s="3" t="s">
        <v>76</v>
      </c>
      <c r="H35" s="3" t="s">
        <v>56</v>
      </c>
      <c r="I35" s="3">
        <v>1</v>
      </c>
      <c r="J35" s="2" t="s">
        <v>58</v>
      </c>
      <c r="K35" s="6">
        <v>8.15</v>
      </c>
      <c r="L35" s="2">
        <v>3500000</v>
      </c>
      <c r="M35" s="2">
        <v>3017038</v>
      </c>
      <c r="N35" s="2">
        <v>86.201085714285725</v>
      </c>
      <c r="O35" s="2">
        <v>2906347</v>
      </c>
      <c r="P35" s="2">
        <v>96.331136697648489</v>
      </c>
      <c r="Q35" s="2">
        <v>754062</v>
      </c>
      <c r="R35" s="2">
        <v>698571</v>
      </c>
      <c r="S35" s="2">
        <v>92.641056040484742</v>
      </c>
      <c r="T35" s="2">
        <v>698571</v>
      </c>
      <c r="U35" s="2">
        <v>24.03604937744873</v>
      </c>
      <c r="V35" s="2">
        <v>2884078</v>
      </c>
      <c r="W35" s="2">
        <v>350080</v>
      </c>
      <c r="X35" s="2">
        <v>99.233780412318282</v>
      </c>
      <c r="Y35" s="2">
        <v>12.138367963695851</v>
      </c>
      <c r="Z35" s="2">
        <v>12.045361410733131</v>
      </c>
    </row>
    <row r="36" spans="1:26" ht="15.5" x14ac:dyDescent="0.35">
      <c r="A36" s="3">
        <v>62</v>
      </c>
      <c r="B36" s="7">
        <v>56</v>
      </c>
      <c r="C36" s="5" t="s">
        <v>77</v>
      </c>
      <c r="D36" s="3" t="s">
        <v>78</v>
      </c>
      <c r="E36" s="3" t="s">
        <v>54</v>
      </c>
      <c r="F36" s="3">
        <v>0</v>
      </c>
      <c r="G36" s="3" t="s">
        <v>76</v>
      </c>
      <c r="H36" s="3" t="s">
        <v>56</v>
      </c>
      <c r="I36" s="3">
        <v>2</v>
      </c>
      <c r="J36" s="2" t="s">
        <v>58</v>
      </c>
      <c r="K36" s="6">
        <v>8.15</v>
      </c>
      <c r="L36" s="2">
        <v>3500000</v>
      </c>
      <c r="M36" s="2">
        <v>3038399</v>
      </c>
      <c r="N36" s="2">
        <v>86.811400000000006</v>
      </c>
      <c r="O36" s="2">
        <v>2966433</v>
      </c>
      <c r="P36" s="2">
        <v>97.631449984021188</v>
      </c>
      <c r="Q36" s="2">
        <v>780603</v>
      </c>
      <c r="R36" s="2">
        <v>721898</v>
      </c>
      <c r="S36" s="2">
        <v>92.479531849096148</v>
      </c>
      <c r="T36" s="2">
        <v>721898</v>
      </c>
      <c r="U36" s="2">
        <v>24.33555721636052</v>
      </c>
      <c r="V36" s="2">
        <v>2944608</v>
      </c>
      <c r="W36" s="2">
        <v>374641</v>
      </c>
      <c r="X36" s="2">
        <v>99.26426789345993</v>
      </c>
      <c r="Y36" s="2">
        <v>12.722949879916101</v>
      </c>
      <c r="Z36" s="2">
        <v>12.62934305275056</v>
      </c>
    </row>
    <row r="37" spans="1:26" ht="15.5" x14ac:dyDescent="0.35">
      <c r="A37" s="3">
        <v>63</v>
      </c>
      <c r="B37" s="7">
        <v>64</v>
      </c>
      <c r="C37" s="5" t="s">
        <v>79</v>
      </c>
      <c r="D37" s="3" t="s">
        <v>80</v>
      </c>
      <c r="E37" s="3" t="s">
        <v>54</v>
      </c>
      <c r="F37" s="3">
        <v>0</v>
      </c>
      <c r="G37" s="3" t="s">
        <v>76</v>
      </c>
      <c r="H37" s="3" t="s">
        <v>56</v>
      </c>
      <c r="I37" s="3">
        <v>3</v>
      </c>
      <c r="J37" s="2" t="s">
        <v>58</v>
      </c>
      <c r="K37" s="6">
        <v>7.8</v>
      </c>
      <c r="L37" s="2">
        <v>3500000</v>
      </c>
      <c r="M37" s="2">
        <v>2837762</v>
      </c>
      <c r="N37" s="2">
        <v>81.078914285714291</v>
      </c>
      <c r="O37" s="2">
        <v>2796065</v>
      </c>
      <c r="P37" s="2">
        <v>98.530637875903608</v>
      </c>
      <c r="Q37" s="2">
        <v>627721</v>
      </c>
      <c r="R37" s="2">
        <v>582372</v>
      </c>
      <c r="S37" s="2">
        <v>92.77561209518241</v>
      </c>
      <c r="T37" s="2">
        <v>582372</v>
      </c>
      <c r="U37" s="2">
        <v>20.828271159647581</v>
      </c>
      <c r="V37" s="2">
        <v>2772082</v>
      </c>
      <c r="W37" s="2">
        <v>173899</v>
      </c>
      <c r="X37" s="2">
        <v>99.142258853066721</v>
      </c>
      <c r="Y37" s="2">
        <v>6.2732271267588766</v>
      </c>
      <c r="Z37" s="2">
        <v>6.2194190764520849</v>
      </c>
    </row>
    <row r="38" spans="1:26" ht="15.5" x14ac:dyDescent="0.35">
      <c r="A38" s="3">
        <v>76</v>
      </c>
      <c r="B38" s="7">
        <v>72</v>
      </c>
      <c r="C38" s="5" t="s">
        <v>81</v>
      </c>
      <c r="D38" s="3" t="s">
        <v>82</v>
      </c>
      <c r="E38" s="3" t="s">
        <v>54</v>
      </c>
      <c r="F38" s="3">
        <v>2</v>
      </c>
      <c r="G38" s="3" t="s">
        <v>76</v>
      </c>
      <c r="H38" s="3" t="s">
        <v>56</v>
      </c>
      <c r="I38" s="3">
        <v>1</v>
      </c>
      <c r="J38" s="2" t="s">
        <v>58</v>
      </c>
      <c r="K38">
        <v>8.3923174227787598</v>
      </c>
      <c r="L38" s="2">
        <v>3500000</v>
      </c>
      <c r="M38" s="2">
        <v>3020968</v>
      </c>
      <c r="N38" s="2">
        <v>86.313371428571429</v>
      </c>
      <c r="O38" s="2">
        <v>2882422</v>
      </c>
      <c r="P38" s="2">
        <v>95.413854102393671</v>
      </c>
      <c r="Q38" s="2">
        <v>801948</v>
      </c>
      <c r="R38" s="2">
        <v>705362</v>
      </c>
      <c r="S38" s="2">
        <v>87.956076952620364</v>
      </c>
      <c r="T38" s="2">
        <v>705362</v>
      </c>
      <c r="U38" s="2">
        <v>24.47115654820842</v>
      </c>
      <c r="V38" s="2">
        <v>2859838</v>
      </c>
      <c r="W38" s="2">
        <v>395250</v>
      </c>
      <c r="X38" s="2">
        <v>99.21649224159404</v>
      </c>
      <c r="Y38" s="2">
        <v>13.820712921501149</v>
      </c>
      <c r="Z38" s="2">
        <v>13.712426563494169</v>
      </c>
    </row>
    <row r="39" spans="1:26" ht="15.5" x14ac:dyDescent="0.35">
      <c r="A39" s="3">
        <v>77</v>
      </c>
      <c r="B39" s="7">
        <v>80</v>
      </c>
      <c r="C39" s="5" t="s">
        <v>83</v>
      </c>
      <c r="D39" s="3" t="s">
        <v>84</v>
      </c>
      <c r="E39" s="3" t="s">
        <v>54</v>
      </c>
      <c r="F39" s="3">
        <v>2</v>
      </c>
      <c r="G39" s="3" t="s">
        <v>76</v>
      </c>
      <c r="H39" s="3" t="s">
        <v>56</v>
      </c>
      <c r="I39" s="3">
        <v>2</v>
      </c>
      <c r="J39" s="2" t="s">
        <v>58</v>
      </c>
      <c r="K39">
        <v>7.8797057662822798</v>
      </c>
      <c r="L39" s="2">
        <v>3500000</v>
      </c>
      <c r="M39" s="2">
        <v>3360534</v>
      </c>
      <c r="N39" s="2">
        <v>96.015257142857152</v>
      </c>
      <c r="O39" s="2">
        <v>3251582</v>
      </c>
      <c r="P39" s="2">
        <v>96.757896215303873</v>
      </c>
      <c r="Q39" s="2">
        <v>788099</v>
      </c>
      <c r="R39" s="2">
        <v>680873</v>
      </c>
      <c r="S39" s="2">
        <v>86.394348933319293</v>
      </c>
      <c r="T39" s="2">
        <v>680873</v>
      </c>
      <c r="U39" s="2">
        <v>20.939745637661911</v>
      </c>
      <c r="V39" s="2">
        <v>3226354</v>
      </c>
      <c r="W39" s="2">
        <v>523234</v>
      </c>
      <c r="X39" s="2">
        <v>99.22413151505944</v>
      </c>
      <c r="Y39" s="2">
        <v>16.217501241339288</v>
      </c>
      <c r="Z39" s="2">
        <v>16.091674760162899</v>
      </c>
    </row>
    <row r="40" spans="1:26" ht="15.5" x14ac:dyDescent="0.35">
      <c r="A40" s="3">
        <v>78</v>
      </c>
      <c r="B40" s="7">
        <v>88</v>
      </c>
      <c r="C40" s="5" t="s">
        <v>85</v>
      </c>
      <c r="D40" s="3" t="s">
        <v>86</v>
      </c>
      <c r="E40" s="3" t="s">
        <v>54</v>
      </c>
      <c r="F40" s="3">
        <v>2</v>
      </c>
      <c r="G40" s="3" t="s">
        <v>76</v>
      </c>
      <c r="H40" s="3" t="s">
        <v>56</v>
      </c>
      <c r="I40" s="3">
        <v>3</v>
      </c>
      <c r="J40" s="2" t="s">
        <v>58</v>
      </c>
      <c r="K40">
        <v>8.4980912685408896</v>
      </c>
      <c r="L40" s="2">
        <v>3500000</v>
      </c>
      <c r="M40" s="2">
        <v>2548170</v>
      </c>
      <c r="N40" s="2">
        <v>72.804857142857145</v>
      </c>
      <c r="O40" s="2">
        <v>2511619</v>
      </c>
      <c r="P40" s="2">
        <v>98.565598056644575</v>
      </c>
      <c r="Q40" s="2">
        <v>709088</v>
      </c>
      <c r="R40" s="2">
        <v>639010</v>
      </c>
      <c r="S40" s="2">
        <v>90.117164583239315</v>
      </c>
      <c r="T40" s="2">
        <v>639010</v>
      </c>
      <c r="U40" s="2">
        <v>25.442155040235001</v>
      </c>
      <c r="V40" s="2">
        <v>2488127</v>
      </c>
      <c r="W40" s="2">
        <v>186773</v>
      </c>
      <c r="X40" s="2">
        <v>99.064667053402616</v>
      </c>
      <c r="Y40" s="2">
        <v>7.5065702032090798</v>
      </c>
      <c r="Z40" s="2">
        <v>7.4363587789390033</v>
      </c>
    </row>
    <row r="41" spans="1:26" ht="15.5" x14ac:dyDescent="0.35">
      <c r="A41" s="3">
        <v>79</v>
      </c>
      <c r="B41" s="4">
        <v>29</v>
      </c>
      <c r="C41" s="5" t="s">
        <v>87</v>
      </c>
      <c r="D41" s="3" t="s">
        <v>88</v>
      </c>
      <c r="E41" s="3" t="s">
        <v>54</v>
      </c>
      <c r="F41" s="3">
        <v>3</v>
      </c>
      <c r="G41" s="3" t="s">
        <v>69</v>
      </c>
      <c r="H41" s="3" t="s">
        <v>56</v>
      </c>
      <c r="I41" s="3">
        <v>1</v>
      </c>
      <c r="J41" s="2" t="s">
        <v>58</v>
      </c>
      <c r="K41">
        <v>8.1375035237499294</v>
      </c>
      <c r="L41" s="2">
        <v>3500000</v>
      </c>
      <c r="M41" s="2">
        <v>3241148</v>
      </c>
      <c r="N41" s="2">
        <v>92.604228571428564</v>
      </c>
      <c r="O41" s="2">
        <v>3078622</v>
      </c>
      <c r="P41" s="2">
        <v>94.98554215975328</v>
      </c>
      <c r="Q41" s="2">
        <v>825284</v>
      </c>
      <c r="R41" s="2">
        <v>757423</v>
      </c>
      <c r="S41" s="2">
        <v>91.777254860145121</v>
      </c>
      <c r="T41" s="2">
        <v>757423</v>
      </c>
      <c r="U41" s="2">
        <v>24.602663139547499</v>
      </c>
      <c r="V41" s="2">
        <v>3055674</v>
      </c>
      <c r="W41" s="2">
        <v>476006</v>
      </c>
      <c r="X41" s="2">
        <v>99.254601571742157</v>
      </c>
      <c r="Y41" s="2">
        <v>15.577774330638681</v>
      </c>
      <c r="Z41" s="2">
        <v>15.46165784562054</v>
      </c>
    </row>
    <row r="42" spans="1:26" ht="15.5" x14ac:dyDescent="0.35">
      <c r="A42" s="3">
        <v>80</v>
      </c>
      <c r="B42" s="7">
        <v>36</v>
      </c>
      <c r="C42" s="5" t="s">
        <v>89</v>
      </c>
      <c r="D42" s="3" t="s">
        <v>90</v>
      </c>
      <c r="E42" s="3" t="s">
        <v>54</v>
      </c>
      <c r="F42" s="3">
        <v>3</v>
      </c>
      <c r="G42" s="3" t="s">
        <v>69</v>
      </c>
      <c r="H42" s="3" t="s">
        <v>56</v>
      </c>
      <c r="I42" s="3">
        <v>2</v>
      </c>
      <c r="J42" s="2" t="s">
        <v>58</v>
      </c>
      <c r="K42">
        <v>7.6530600171045604</v>
      </c>
      <c r="L42" s="2">
        <v>3500000</v>
      </c>
      <c r="M42" s="2">
        <v>2966845</v>
      </c>
      <c r="N42" s="2">
        <v>84.76700000000001</v>
      </c>
      <c r="O42" s="2">
        <v>2888546</v>
      </c>
      <c r="P42" s="2">
        <v>97.360866509709808</v>
      </c>
      <c r="Q42" s="2">
        <v>813584</v>
      </c>
      <c r="R42" s="2">
        <v>747064</v>
      </c>
      <c r="S42" s="2">
        <v>91.823831343782572</v>
      </c>
      <c r="T42" s="2">
        <v>747064</v>
      </c>
      <c r="U42" s="2">
        <v>25.862977428782511</v>
      </c>
      <c r="V42" s="2">
        <v>2866504</v>
      </c>
      <c r="W42" s="2">
        <v>424828</v>
      </c>
      <c r="X42" s="2">
        <v>99.236917120239738</v>
      </c>
      <c r="Y42" s="2">
        <v>14.820422368152981</v>
      </c>
      <c r="Z42" s="2">
        <v>14.70733026235345</v>
      </c>
    </row>
    <row r="43" spans="1:26" ht="15.5" x14ac:dyDescent="0.35">
      <c r="A43" s="3">
        <v>81</v>
      </c>
      <c r="B43" s="7">
        <v>44</v>
      </c>
      <c r="C43" s="5" t="s">
        <v>91</v>
      </c>
      <c r="D43" s="3" t="s">
        <v>92</v>
      </c>
      <c r="E43" s="3" t="s">
        <v>54</v>
      </c>
      <c r="F43" s="3">
        <v>3</v>
      </c>
      <c r="G43" s="3" t="s">
        <v>69</v>
      </c>
      <c r="H43" s="3" t="s">
        <v>56</v>
      </c>
      <c r="I43" s="3">
        <v>3</v>
      </c>
      <c r="J43" s="2" t="s">
        <v>58</v>
      </c>
      <c r="K43">
        <v>8.0658738467689002</v>
      </c>
      <c r="L43" s="2">
        <v>3500000</v>
      </c>
      <c r="M43" s="2">
        <v>3170407</v>
      </c>
      <c r="N43" s="2">
        <v>90.583057142857143</v>
      </c>
      <c r="O43" s="2">
        <v>3131008</v>
      </c>
      <c r="P43" s="2">
        <v>98.75728889066923</v>
      </c>
      <c r="Q43" s="2">
        <v>644379</v>
      </c>
      <c r="R43" s="2">
        <v>592870</v>
      </c>
      <c r="S43" s="2">
        <v>92.006412375325695</v>
      </c>
      <c r="T43" s="2">
        <v>592870</v>
      </c>
      <c r="U43" s="2">
        <v>18.935435489145991</v>
      </c>
      <c r="V43" s="2">
        <v>3103926</v>
      </c>
      <c r="W43" s="2">
        <v>191645</v>
      </c>
      <c r="X43" s="2">
        <v>99.1350389395364</v>
      </c>
      <c r="Y43" s="2">
        <v>6.1742773506842621</v>
      </c>
      <c r="Z43" s="2">
        <v>6.1208722558358204</v>
      </c>
    </row>
    <row r="44" spans="1:26" ht="15.5" x14ac:dyDescent="0.35">
      <c r="A44" s="3">
        <v>82</v>
      </c>
      <c r="B44" s="4">
        <v>1</v>
      </c>
      <c r="C44" s="5" t="s">
        <v>93</v>
      </c>
      <c r="D44" s="3" t="s">
        <v>68</v>
      </c>
      <c r="E44" s="3" t="s">
        <v>54</v>
      </c>
      <c r="F44" s="3">
        <v>0</v>
      </c>
      <c r="G44" s="3" t="s">
        <v>69</v>
      </c>
      <c r="H44" s="3" t="s">
        <v>56</v>
      </c>
      <c r="I44" s="3">
        <v>1</v>
      </c>
      <c r="J44" s="2" t="s">
        <v>94</v>
      </c>
      <c r="K44" s="6">
        <v>8.2200000000000006</v>
      </c>
      <c r="L44" s="2">
        <v>3500000</v>
      </c>
      <c r="M44" s="2">
        <v>4138886</v>
      </c>
      <c r="N44" s="2">
        <v>118.2538857142857</v>
      </c>
      <c r="O44" s="2">
        <v>4007788</v>
      </c>
      <c r="P44" s="2">
        <v>96.832529332772154</v>
      </c>
      <c r="Q44" s="2">
        <v>1075153</v>
      </c>
      <c r="R44" s="2">
        <v>981065</v>
      </c>
      <c r="S44" s="2">
        <v>91.248873416155647</v>
      </c>
      <c r="T44" s="2">
        <v>981065</v>
      </c>
      <c r="U44" s="2">
        <v>24.478964456203769</v>
      </c>
      <c r="V44" s="2">
        <v>3984575</v>
      </c>
      <c r="W44" s="2">
        <v>478782</v>
      </c>
      <c r="X44" s="2">
        <v>99.420802697148645</v>
      </c>
      <c r="Y44" s="2">
        <v>12.01588626139551</v>
      </c>
      <c r="Z44" s="2">
        <v>11.946290572255821</v>
      </c>
    </row>
    <row r="45" spans="1:26" ht="15.5" x14ac:dyDescent="0.35">
      <c r="A45" s="3">
        <v>83</v>
      </c>
      <c r="B45" s="4">
        <v>9</v>
      </c>
      <c r="C45" s="5" t="s">
        <v>95</v>
      </c>
      <c r="D45" s="3" t="s">
        <v>71</v>
      </c>
      <c r="E45" s="3" t="s">
        <v>54</v>
      </c>
      <c r="F45" s="3">
        <v>0</v>
      </c>
      <c r="G45" s="3" t="s">
        <v>69</v>
      </c>
      <c r="H45" s="3" t="s">
        <v>56</v>
      </c>
      <c r="I45" s="3">
        <v>2</v>
      </c>
      <c r="J45" s="2" t="s">
        <v>94</v>
      </c>
      <c r="K45" s="6">
        <v>8.35</v>
      </c>
      <c r="L45" s="2">
        <v>3500000</v>
      </c>
      <c r="M45" s="2">
        <v>4146628</v>
      </c>
      <c r="N45" s="2">
        <v>118.4750857142857</v>
      </c>
      <c r="O45" s="2">
        <v>4019960</v>
      </c>
      <c r="P45" s="2">
        <v>96.945276981682468</v>
      </c>
      <c r="Q45" s="2">
        <v>1335124</v>
      </c>
      <c r="R45" s="2">
        <v>1213519</v>
      </c>
      <c r="S45" s="2">
        <v>90.891857235732402</v>
      </c>
      <c r="T45" s="2">
        <v>1213519</v>
      </c>
      <c r="U45" s="2">
        <v>30.187340172539031</v>
      </c>
      <c r="V45" s="2">
        <v>3995864</v>
      </c>
      <c r="W45" s="2">
        <v>458369</v>
      </c>
      <c r="X45" s="2">
        <v>99.400591050657212</v>
      </c>
      <c r="Y45" s="2">
        <v>11.47108610303053</v>
      </c>
      <c r="Z45" s="2">
        <v>11.402327386342151</v>
      </c>
    </row>
    <row r="46" spans="1:26" ht="15.5" x14ac:dyDescent="0.35">
      <c r="A46" s="3">
        <v>84</v>
      </c>
      <c r="B46" s="4">
        <v>17</v>
      </c>
      <c r="C46" s="5" t="s">
        <v>96</v>
      </c>
      <c r="D46" s="3" t="s">
        <v>73</v>
      </c>
      <c r="E46" s="3" t="s">
        <v>54</v>
      </c>
      <c r="F46" s="3">
        <v>0</v>
      </c>
      <c r="G46" s="3" t="s">
        <v>69</v>
      </c>
      <c r="H46" s="3" t="s">
        <v>56</v>
      </c>
      <c r="I46" s="3">
        <v>3</v>
      </c>
      <c r="J46" s="2" t="s">
        <v>94</v>
      </c>
      <c r="K46" s="6">
        <v>7.79</v>
      </c>
      <c r="L46" s="2">
        <v>3500000</v>
      </c>
      <c r="M46" s="2">
        <v>2456723</v>
      </c>
      <c r="N46" s="2">
        <v>70.19208571428571</v>
      </c>
      <c r="O46" s="2">
        <v>2426133</v>
      </c>
      <c r="P46" s="2">
        <v>98.754845377358379</v>
      </c>
      <c r="Q46" s="2">
        <v>524946</v>
      </c>
      <c r="R46" s="2">
        <v>485360</v>
      </c>
      <c r="S46" s="2">
        <v>92.459033881580197</v>
      </c>
      <c r="T46" s="2">
        <v>485360</v>
      </c>
      <c r="U46" s="2">
        <v>20.00549846195571</v>
      </c>
      <c r="V46" s="2">
        <v>2411514</v>
      </c>
      <c r="W46" s="2">
        <v>143543</v>
      </c>
      <c r="X46" s="2">
        <v>99.397436166937254</v>
      </c>
      <c r="Y46" s="2">
        <v>5.9524016862435793</v>
      </c>
      <c r="Z46" s="2">
        <v>5.9165346664836598</v>
      </c>
    </row>
    <row r="47" spans="1:26" ht="15.5" x14ac:dyDescent="0.35">
      <c r="A47" s="3">
        <v>88</v>
      </c>
      <c r="B47" s="7">
        <v>48</v>
      </c>
      <c r="C47" s="5" t="s">
        <v>97</v>
      </c>
      <c r="D47" s="3" t="s">
        <v>75</v>
      </c>
      <c r="E47" s="3" t="s">
        <v>54</v>
      </c>
      <c r="F47" s="3">
        <v>0</v>
      </c>
      <c r="G47" s="3" t="s">
        <v>76</v>
      </c>
      <c r="H47" s="3" t="s">
        <v>56</v>
      </c>
      <c r="I47" s="3">
        <v>1</v>
      </c>
      <c r="J47" s="2" t="s">
        <v>94</v>
      </c>
      <c r="K47" s="6">
        <v>8.15</v>
      </c>
      <c r="L47" s="2">
        <v>3500000</v>
      </c>
      <c r="M47" s="2">
        <v>2914573</v>
      </c>
      <c r="N47" s="2">
        <v>83.273514285714285</v>
      </c>
      <c r="O47" s="2">
        <v>2797256</v>
      </c>
      <c r="P47" s="2">
        <v>95.974813463241432</v>
      </c>
      <c r="Q47" s="2">
        <v>722920</v>
      </c>
      <c r="R47" s="2">
        <v>670271</v>
      </c>
      <c r="S47" s="2">
        <v>92.717174791124876</v>
      </c>
      <c r="T47" s="2">
        <v>670271</v>
      </c>
      <c r="U47" s="2">
        <v>23.96173249784789</v>
      </c>
      <c r="V47" s="2">
        <v>2778719</v>
      </c>
      <c r="W47" s="2">
        <v>336968</v>
      </c>
      <c r="X47" s="2">
        <v>99.337314854271469</v>
      </c>
      <c r="Y47" s="2">
        <v>12.12673897576545</v>
      </c>
      <c r="Z47" s="2">
        <v>12.046376877911779</v>
      </c>
    </row>
    <row r="48" spans="1:26" ht="15.5" x14ac:dyDescent="0.35">
      <c r="A48" s="3">
        <v>89</v>
      </c>
      <c r="B48" s="7">
        <v>56</v>
      </c>
      <c r="C48" s="5" t="s">
        <v>98</v>
      </c>
      <c r="D48" s="3" t="s">
        <v>78</v>
      </c>
      <c r="E48" s="3" t="s">
        <v>54</v>
      </c>
      <c r="F48" s="3">
        <v>0</v>
      </c>
      <c r="G48" s="3" t="s">
        <v>76</v>
      </c>
      <c r="H48" s="3" t="s">
        <v>56</v>
      </c>
      <c r="I48" s="3">
        <v>2</v>
      </c>
      <c r="J48" s="2" t="s">
        <v>94</v>
      </c>
      <c r="K48" s="6">
        <v>8.15</v>
      </c>
      <c r="L48" s="2">
        <v>3500000</v>
      </c>
      <c r="M48" s="2">
        <v>2922838</v>
      </c>
      <c r="N48" s="2">
        <v>83.509657142857137</v>
      </c>
      <c r="O48" s="2">
        <v>2848317</v>
      </c>
      <c r="P48" s="2">
        <v>97.45038897126696</v>
      </c>
      <c r="Q48" s="2">
        <v>748058</v>
      </c>
      <c r="R48" s="2">
        <v>693666</v>
      </c>
      <c r="S48" s="2">
        <v>92.728906047392044</v>
      </c>
      <c r="T48" s="2">
        <v>693666</v>
      </c>
      <c r="U48" s="2">
        <v>24.35353930057645</v>
      </c>
      <c r="V48" s="2">
        <v>2829471</v>
      </c>
      <c r="W48" s="2">
        <v>361132</v>
      </c>
      <c r="X48" s="2">
        <v>99.338346118076032</v>
      </c>
      <c r="Y48" s="2">
        <v>12.763233834169</v>
      </c>
      <c r="Z48" s="2">
        <v>12.67878540204619</v>
      </c>
    </row>
    <row r="49" spans="1:26" ht="15.5" x14ac:dyDescent="0.35">
      <c r="A49" s="3">
        <v>90</v>
      </c>
      <c r="B49" s="7">
        <v>64</v>
      </c>
      <c r="C49" s="5" t="s">
        <v>99</v>
      </c>
      <c r="D49" s="3" t="s">
        <v>80</v>
      </c>
      <c r="E49" s="3" t="s">
        <v>54</v>
      </c>
      <c r="F49" s="3">
        <v>0</v>
      </c>
      <c r="G49" s="3" t="s">
        <v>76</v>
      </c>
      <c r="H49" s="3" t="s">
        <v>56</v>
      </c>
      <c r="I49" s="3">
        <v>3</v>
      </c>
      <c r="J49" s="2" t="s">
        <v>94</v>
      </c>
      <c r="K49" s="6">
        <v>7.8</v>
      </c>
      <c r="L49" s="2">
        <v>3500000</v>
      </c>
      <c r="M49" s="2">
        <v>2722103</v>
      </c>
      <c r="N49" s="2">
        <v>77.774371428571428</v>
      </c>
      <c r="O49" s="2">
        <v>2682037</v>
      </c>
      <c r="P49" s="2">
        <v>98.528123292909925</v>
      </c>
      <c r="Q49" s="2">
        <v>596067</v>
      </c>
      <c r="R49" s="2">
        <v>553161</v>
      </c>
      <c r="S49" s="2">
        <v>92.801815903245782</v>
      </c>
      <c r="T49" s="2">
        <v>553161</v>
      </c>
      <c r="U49" s="2">
        <v>20.624659540491049</v>
      </c>
      <c r="V49" s="2">
        <v>2662096</v>
      </c>
      <c r="W49" s="2">
        <v>167506</v>
      </c>
      <c r="X49" s="2">
        <v>99.256497952861949</v>
      </c>
      <c r="Y49" s="2">
        <v>6.2922599335260632</v>
      </c>
      <c r="Z49" s="2">
        <v>6.24547685210905</v>
      </c>
    </row>
    <row r="50" spans="1:26" ht="15.5" x14ac:dyDescent="0.35">
      <c r="A50" s="3">
        <v>103</v>
      </c>
      <c r="B50" s="7">
        <v>72</v>
      </c>
      <c r="C50" s="5" t="s">
        <v>100</v>
      </c>
      <c r="D50" s="3" t="s">
        <v>82</v>
      </c>
      <c r="E50" s="3" t="s">
        <v>54</v>
      </c>
      <c r="F50" s="3">
        <v>2</v>
      </c>
      <c r="G50" s="3" t="s">
        <v>76</v>
      </c>
      <c r="H50" s="3" t="s">
        <v>56</v>
      </c>
      <c r="I50" s="3">
        <v>1</v>
      </c>
      <c r="J50" s="2" t="s">
        <v>94</v>
      </c>
      <c r="K50">
        <v>8.3923174227787598</v>
      </c>
      <c r="L50" s="2">
        <v>3500000</v>
      </c>
      <c r="M50" s="2">
        <v>2906298</v>
      </c>
      <c r="N50" s="2">
        <v>83.037085714285723</v>
      </c>
      <c r="O50" s="2">
        <v>2762966</v>
      </c>
      <c r="P50" s="2">
        <v>95.068227690346959</v>
      </c>
      <c r="Q50" s="2">
        <v>759296</v>
      </c>
      <c r="R50" s="2">
        <v>665758</v>
      </c>
      <c r="S50" s="2">
        <v>87.680957097100475</v>
      </c>
      <c r="T50" s="2">
        <v>665758</v>
      </c>
      <c r="U50" s="2">
        <v>24.095772441644229</v>
      </c>
      <c r="V50" s="2">
        <v>2747862</v>
      </c>
      <c r="W50" s="2">
        <v>381494</v>
      </c>
      <c r="X50" s="2">
        <v>99.453341083458852</v>
      </c>
      <c r="Y50" s="2">
        <v>13.883302727720681</v>
      </c>
      <c r="Z50" s="2">
        <v>13.807408415449199</v>
      </c>
    </row>
    <row r="51" spans="1:26" ht="15.5" x14ac:dyDescent="0.35">
      <c r="A51" s="3">
        <v>104</v>
      </c>
      <c r="B51" s="7">
        <v>80</v>
      </c>
      <c r="C51" s="5" t="s">
        <v>101</v>
      </c>
      <c r="D51" s="3" t="s">
        <v>84</v>
      </c>
      <c r="E51" s="3" t="s">
        <v>54</v>
      </c>
      <c r="F51" s="3">
        <v>2</v>
      </c>
      <c r="G51" s="3" t="s">
        <v>76</v>
      </c>
      <c r="H51" s="3" t="s">
        <v>56</v>
      </c>
      <c r="I51" s="3">
        <v>2</v>
      </c>
      <c r="J51" s="2" t="s">
        <v>94</v>
      </c>
      <c r="K51">
        <v>7.8797057662822798</v>
      </c>
      <c r="L51" s="2">
        <v>3500000</v>
      </c>
      <c r="M51" s="2">
        <v>3247324</v>
      </c>
      <c r="N51" s="2">
        <v>92.78068571428571</v>
      </c>
      <c r="O51" s="2">
        <v>3135182</v>
      </c>
      <c r="P51" s="2">
        <v>96.546633474208292</v>
      </c>
      <c r="Q51" s="2">
        <v>753832</v>
      </c>
      <c r="R51" s="2">
        <v>651610</v>
      </c>
      <c r="S51" s="2">
        <v>86.43968417366203</v>
      </c>
      <c r="T51" s="2">
        <v>651610</v>
      </c>
      <c r="U51" s="2">
        <v>20.783801386968921</v>
      </c>
      <c r="V51" s="2">
        <v>3114725</v>
      </c>
      <c r="W51" s="2">
        <v>506930</v>
      </c>
      <c r="X51" s="2">
        <v>99.347501995099492</v>
      </c>
      <c r="Y51" s="2">
        <v>16.275273097946052</v>
      </c>
      <c r="Z51" s="2">
        <v>16.16907726568984</v>
      </c>
    </row>
    <row r="52" spans="1:26" ht="15.5" x14ac:dyDescent="0.35">
      <c r="A52" s="3">
        <v>105</v>
      </c>
      <c r="B52" s="7">
        <v>88</v>
      </c>
      <c r="C52" s="5" t="s">
        <v>102</v>
      </c>
      <c r="D52" s="3" t="s">
        <v>86</v>
      </c>
      <c r="E52" s="3" t="s">
        <v>54</v>
      </c>
      <c r="F52" s="3">
        <v>2</v>
      </c>
      <c r="G52" s="3" t="s">
        <v>76</v>
      </c>
      <c r="H52" s="3" t="s">
        <v>56</v>
      </c>
      <c r="I52" s="3">
        <v>3</v>
      </c>
      <c r="J52" s="2" t="s">
        <v>94</v>
      </c>
      <c r="K52">
        <v>8.4980912685408896</v>
      </c>
      <c r="L52" s="2">
        <v>3500000</v>
      </c>
      <c r="M52" s="2">
        <v>2426961</v>
      </c>
      <c r="N52" s="2">
        <v>69.341742857142847</v>
      </c>
      <c r="O52" s="2">
        <v>2394006</v>
      </c>
      <c r="P52" s="2">
        <v>98.642128983531251</v>
      </c>
      <c r="Q52" s="2">
        <v>666798</v>
      </c>
      <c r="R52" s="2">
        <v>598919</v>
      </c>
      <c r="S52" s="2">
        <v>89.820155429380407</v>
      </c>
      <c r="T52" s="2">
        <v>598919</v>
      </c>
      <c r="U52" s="2">
        <v>25.017439388205371</v>
      </c>
      <c r="V52" s="2">
        <v>2377604</v>
      </c>
      <c r="W52" s="2">
        <v>179407</v>
      </c>
      <c r="X52" s="2">
        <v>99.314872226719558</v>
      </c>
      <c r="Y52" s="2">
        <v>7.5457056768074073</v>
      </c>
      <c r="Z52" s="2">
        <v>7.4940079515256022</v>
      </c>
    </row>
    <row r="53" spans="1:26" ht="15.5" x14ac:dyDescent="0.35">
      <c r="A53" s="3">
        <v>106</v>
      </c>
      <c r="B53" s="4">
        <v>29</v>
      </c>
      <c r="C53" s="5" t="s">
        <v>103</v>
      </c>
      <c r="D53" s="3" t="s">
        <v>88</v>
      </c>
      <c r="E53" s="3" t="s">
        <v>54</v>
      </c>
      <c r="F53" s="3">
        <v>3</v>
      </c>
      <c r="G53" s="3" t="s">
        <v>69</v>
      </c>
      <c r="H53" s="3" t="s">
        <v>56</v>
      </c>
      <c r="I53" s="3">
        <v>1</v>
      </c>
      <c r="J53" s="2" t="s">
        <v>94</v>
      </c>
      <c r="K53">
        <v>8.1375035237499294</v>
      </c>
      <c r="L53" s="2">
        <v>3500000</v>
      </c>
      <c r="M53" s="2">
        <v>3139946</v>
      </c>
      <c r="N53" s="2">
        <v>89.712742857142857</v>
      </c>
      <c r="O53" s="2">
        <v>2969022</v>
      </c>
      <c r="P53" s="2">
        <v>94.556466894653596</v>
      </c>
      <c r="Q53" s="2">
        <v>792023</v>
      </c>
      <c r="R53" s="2">
        <v>728162</v>
      </c>
      <c r="S53" s="2">
        <v>91.936976577700392</v>
      </c>
      <c r="T53" s="2">
        <v>728162</v>
      </c>
      <c r="U53" s="2">
        <v>24.525315070080321</v>
      </c>
      <c r="V53" s="2">
        <v>2950603</v>
      </c>
      <c r="W53" s="2">
        <v>461170</v>
      </c>
      <c r="X53" s="2">
        <v>99.379627365509577</v>
      </c>
      <c r="Y53" s="2">
        <v>15.62968654203903</v>
      </c>
      <c r="Z53" s="2">
        <v>15.53272424387559</v>
      </c>
    </row>
    <row r="54" spans="1:26" ht="15.5" x14ac:dyDescent="0.35">
      <c r="A54" s="3">
        <v>107</v>
      </c>
      <c r="B54" s="7">
        <v>36</v>
      </c>
      <c r="C54" s="5" t="s">
        <v>104</v>
      </c>
      <c r="D54" s="3" t="s">
        <v>90</v>
      </c>
      <c r="E54" s="3" t="s">
        <v>54</v>
      </c>
      <c r="F54" s="3">
        <v>3</v>
      </c>
      <c r="G54" s="3" t="s">
        <v>69</v>
      </c>
      <c r="H54" s="3" t="s">
        <v>56</v>
      </c>
      <c r="I54" s="3">
        <v>2</v>
      </c>
      <c r="J54" s="2" t="s">
        <v>94</v>
      </c>
      <c r="K54">
        <v>7.6530600171045604</v>
      </c>
      <c r="L54" s="2">
        <v>3500000</v>
      </c>
      <c r="M54" s="2">
        <v>2858199</v>
      </c>
      <c r="N54" s="2">
        <v>81.662828571428577</v>
      </c>
      <c r="O54" s="2">
        <v>2777312</v>
      </c>
      <c r="P54" s="2">
        <v>97.170001109090023</v>
      </c>
      <c r="Q54" s="2">
        <v>775729</v>
      </c>
      <c r="R54" s="2">
        <v>714520</v>
      </c>
      <c r="S54" s="2">
        <v>92.10948668929484</v>
      </c>
      <c r="T54" s="2">
        <v>714520</v>
      </c>
      <c r="U54" s="2">
        <v>25.727033909045868</v>
      </c>
      <c r="V54" s="2">
        <v>2759374</v>
      </c>
      <c r="W54" s="2">
        <v>410279</v>
      </c>
      <c r="X54" s="2">
        <v>99.354123699461923</v>
      </c>
      <c r="Y54" s="2">
        <v>14.8685535197476</v>
      </c>
      <c r="Z54" s="2">
        <v>14.77252105633073</v>
      </c>
    </row>
    <row r="55" spans="1:26" ht="15.5" x14ac:dyDescent="0.35">
      <c r="A55" s="3">
        <v>108</v>
      </c>
      <c r="B55" s="7">
        <v>44</v>
      </c>
      <c r="C55" s="5" t="s">
        <v>105</v>
      </c>
      <c r="D55" s="3" t="s">
        <v>92</v>
      </c>
      <c r="E55" s="3" t="s">
        <v>54</v>
      </c>
      <c r="F55" s="3">
        <v>3</v>
      </c>
      <c r="G55" s="3" t="s">
        <v>69</v>
      </c>
      <c r="H55" s="3" t="s">
        <v>56</v>
      </c>
      <c r="I55" s="3">
        <v>3</v>
      </c>
      <c r="J55" s="2" t="s">
        <v>94</v>
      </c>
      <c r="K55">
        <v>8.0658738467689002</v>
      </c>
      <c r="L55" s="2">
        <v>3500000</v>
      </c>
      <c r="M55" s="2">
        <v>3063064</v>
      </c>
      <c r="N55" s="2">
        <v>87.516114285714281</v>
      </c>
      <c r="O55" s="2">
        <v>3025920</v>
      </c>
      <c r="P55" s="2">
        <v>98.787358017984602</v>
      </c>
      <c r="Q55" s="2">
        <v>608234</v>
      </c>
      <c r="R55" s="2">
        <v>560006</v>
      </c>
      <c r="S55" s="2">
        <v>92.070814850863314</v>
      </c>
      <c r="T55" s="2">
        <v>560006</v>
      </c>
      <c r="U55" s="2">
        <v>18.506966476311341</v>
      </c>
      <c r="V55" s="2">
        <v>3003856</v>
      </c>
      <c r="W55" s="2">
        <v>185719</v>
      </c>
      <c r="X55" s="2">
        <v>99.270833333333329</v>
      </c>
      <c r="Y55" s="2">
        <v>6.1826865202592938</v>
      </c>
      <c r="Z55" s="2">
        <v>6.1376044310490689</v>
      </c>
    </row>
  </sheetData>
  <autoFilter ref="A1:X31" xr:uid="{00000000-0001-0000-0000-000000000000}">
    <sortState xmlns:xlrd2="http://schemas.microsoft.com/office/spreadsheetml/2017/richdata2" ref="A2:X31">
      <sortCondition ref="D1:D3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Camille Bédard</cp:lastModifiedBy>
  <dcterms:created xsi:type="dcterms:W3CDTF">2023-06-22T15:46:41Z</dcterms:created>
  <dcterms:modified xsi:type="dcterms:W3CDTF">2023-12-06T19:43:03Z</dcterms:modified>
</cp:coreProperties>
</file>