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1 - Automne 2023/CaERG11_manuscript_2023/supp material/github/Selection coefficient and characterization of the variants/Reads_info/"/>
    </mc:Choice>
  </mc:AlternateContent>
  <xr:revisionPtr revIDLastSave="26" documentId="11_482176905BE0563D9F1B2911595ED87656CDB30D" xr6:coauthVersionLast="47" xr6:coauthVersionMax="47" xr10:uidLastSave="{419F42A8-D10C-455F-8E09-77E4E49FE2B6}"/>
  <bookViews>
    <workbookView xWindow="57480" yWindow="1006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13" i="1"/>
  <c r="C27" i="1"/>
  <c r="C12" i="1"/>
  <c r="C26" i="1"/>
  <c r="C11" i="1"/>
  <c r="C31" i="1"/>
  <c r="C16" i="1"/>
  <c r="C30" i="1"/>
  <c r="C15" i="1"/>
  <c r="C29" i="1"/>
  <c r="C14" i="1"/>
  <c r="C22" i="1"/>
  <c r="C7" i="1"/>
  <c r="C21" i="1"/>
  <c r="C6" i="1"/>
  <c r="C20" i="1"/>
  <c r="C5" i="1"/>
  <c r="C19" i="1"/>
  <c r="C4" i="1"/>
  <c r="C18" i="1"/>
  <c r="C3" i="1"/>
  <c r="C17" i="1"/>
  <c r="C2" i="1"/>
  <c r="C25" i="1"/>
  <c r="C10" i="1"/>
  <c r="C24" i="1"/>
  <c r="C9" i="1"/>
  <c r="C23" i="1"/>
  <c r="C8" i="1"/>
</calcChain>
</file>

<file path=xl/sharedStrings.xml><?xml version="1.0" encoding="utf-8"?>
<sst xmlns="http://schemas.openxmlformats.org/spreadsheetml/2006/main" count="350" uniqueCount="106">
  <si>
    <t>reads_wanted</t>
  </si>
  <si>
    <t>reads_before</t>
  </si>
  <si>
    <t>reads_percent</t>
  </si>
  <si>
    <t>reads_after_merge</t>
  </si>
  <si>
    <t>merge_percent</t>
  </si>
  <si>
    <t>nbr_seq_unique</t>
  </si>
  <si>
    <t>nbr_seq_single</t>
  </si>
  <si>
    <t>nbr_single_seq_percent</t>
  </si>
  <si>
    <t>nbr_reads_single</t>
  </si>
  <si>
    <t>percent_singletons</t>
  </si>
  <si>
    <t>reads_align</t>
  </si>
  <si>
    <t>reads_wt</t>
  </si>
  <si>
    <t>percent_after_align</t>
  </si>
  <si>
    <t>percent_WT_seq_align</t>
  </si>
  <si>
    <t>percent_WT_seq_after_merge</t>
  </si>
  <si>
    <t>CaERG11_0_Itra_F3_A</t>
  </si>
  <si>
    <t>CaERG11_2_Itra_F3_A</t>
  </si>
  <si>
    <t>CaERG11_0_Itra_F3_B</t>
  </si>
  <si>
    <t>CaERG11_2_Itra_F3_B</t>
  </si>
  <si>
    <t>CaERG11_0_Itra_F3_C</t>
  </si>
  <si>
    <t>CaERG11_2_Itra_F3_C</t>
  </si>
  <si>
    <t>CaERG11_0_Clotri_F3_A</t>
  </si>
  <si>
    <t>CaERG11_2_Clotri_F3_A</t>
  </si>
  <si>
    <t>CaERG11_0_Clotri_F3_B</t>
  </si>
  <si>
    <t>CaERG11_2_Clotri_F3_B</t>
  </si>
  <si>
    <t>CaERG11_0_Clotri_F3_C</t>
  </si>
  <si>
    <t>CaERG11_2_Clotri_F3_C</t>
  </si>
  <si>
    <t>CaERG11_0_Isa_F3_A</t>
  </si>
  <si>
    <t>CaERG11_2_Isa_F3_A</t>
  </si>
  <si>
    <t>CaERG11_0_Isa_F3_B</t>
  </si>
  <si>
    <t>CaERG11_2_Isa_F3_B</t>
  </si>
  <si>
    <t>CaERG11_0_Isa_F3_C</t>
  </si>
  <si>
    <t>CaERG11_2_Isa_F3_C</t>
  </si>
  <si>
    <t>CaERG11_0_Vorico_F3_A</t>
  </si>
  <si>
    <t>CaERG11_2_Vorico_F3_A</t>
  </si>
  <si>
    <t>CaERG11_0_Vorico_F3_B</t>
  </si>
  <si>
    <t>CaERG11_2_Vorico_F3_B</t>
  </si>
  <si>
    <t>CaERG11_0_Vorico_F3_C</t>
  </si>
  <si>
    <t>CaERG11_2_Vorico_F3_C</t>
  </si>
  <si>
    <t>CaERG11_0_Posaco_F3_A</t>
  </si>
  <si>
    <t>CaERG11_2_Posaco_F3_A</t>
  </si>
  <si>
    <t>CaERG11_0_Posaco_F3_B</t>
  </si>
  <si>
    <t>CaERG11_2_Posaco_F3_B</t>
  </si>
  <si>
    <t>CaERG11_0_Posaco_F3_C</t>
  </si>
  <si>
    <t>CaERG11_2_Posaco_F3_C</t>
  </si>
  <si>
    <t>Sample</t>
  </si>
  <si>
    <t>number</t>
  </si>
  <si>
    <t>Name</t>
  </si>
  <si>
    <t>Condition</t>
  </si>
  <si>
    <t>Locus</t>
  </si>
  <si>
    <t>Timepoint</t>
  </si>
  <si>
    <t>Antifungal</t>
  </si>
  <si>
    <t>Fragment</t>
  </si>
  <si>
    <t>Replicate</t>
  </si>
  <si>
    <t>Lane</t>
  </si>
  <si>
    <t>CaERG11</t>
  </si>
  <si>
    <t>Itra</t>
  </si>
  <si>
    <t>F3</t>
  </si>
  <si>
    <t>A</t>
  </si>
  <si>
    <t>L001</t>
  </si>
  <si>
    <t>B</t>
  </si>
  <si>
    <t>C</t>
  </si>
  <si>
    <t>Clotri</t>
  </si>
  <si>
    <t>Isa</t>
  </si>
  <si>
    <t>Vorico</t>
  </si>
  <si>
    <t>Posaco</t>
  </si>
  <si>
    <t>OD</t>
  </si>
  <si>
    <t>CaERG11_0_Fluco_F3_1_L001</t>
  </si>
  <si>
    <t>CaERG11_0_Fluco_F3_1</t>
  </si>
  <si>
    <t>Fluco</t>
  </si>
  <si>
    <t>CaERG11_0_Fluco_F3_2_L001</t>
  </si>
  <si>
    <t>CaERG11_0_Fluco_F3_2</t>
  </si>
  <si>
    <t>CaERG11_0_Fluco_F3_3_L001</t>
  </si>
  <si>
    <t>CaERG11_0_Fluco_F3_3</t>
  </si>
  <si>
    <t>CaERG11_0_None_F3_1_L001</t>
  </si>
  <si>
    <t>CaERG11_0_None_F3_1</t>
  </si>
  <si>
    <t>None</t>
  </si>
  <si>
    <t>CaERG11_0_None_F3_2_L001</t>
  </si>
  <si>
    <t>CaERG11_0_None_F3_2</t>
  </si>
  <si>
    <t>CaERG11_0_None_F3_3_L001</t>
  </si>
  <si>
    <t>CaERG11_0_None_F3_3</t>
  </si>
  <si>
    <t>CaERG11_2_Fluco_F3_1_L001</t>
  </si>
  <si>
    <t>CaERG11_2_Fluco_F3_1</t>
  </si>
  <si>
    <t>CaERG11_2_Fluco_F3_2_L001</t>
  </si>
  <si>
    <t>CaERG11_2_Fluco_F3_2</t>
  </si>
  <si>
    <t>CaERG11_2_Fluco_F3_3_L001</t>
  </si>
  <si>
    <t>CaERG11_2_Fluco_F3_3</t>
  </si>
  <si>
    <t>CaERG11_3_None_F3_1_L001</t>
  </si>
  <si>
    <t>CaERG11_3_None_F3_1</t>
  </si>
  <si>
    <t>CaERG11_3_None_F3_2_L001</t>
  </si>
  <si>
    <t>CaERG11_3_None_F3_2</t>
  </si>
  <si>
    <t>CaERG11_3_None_F3_3_L001</t>
  </si>
  <si>
    <t>CaERG11_3_None_F3_3</t>
  </si>
  <si>
    <t>CaERG11_0_Fluco_F3_1_L002</t>
  </si>
  <si>
    <t>L002</t>
  </si>
  <si>
    <t>CaERG11_0_Fluco_F3_2_L002</t>
  </si>
  <si>
    <t>CaERG11_0_Fluco_F3_3_L002</t>
  </si>
  <si>
    <t>CaERG11_0_None_F3_1_L002</t>
  </si>
  <si>
    <t>CaERG11_0_None_F3_2_L002</t>
  </si>
  <si>
    <t>CaERG11_0_None_F3_3_L002</t>
  </si>
  <si>
    <t>CaERG11_2_Fluco_F3_1_L002</t>
  </si>
  <si>
    <t>CaERG11_2_Fluco_F3_2_L002</t>
  </si>
  <si>
    <t>CaERG11_2_Fluco_F3_3_L002</t>
  </si>
  <si>
    <t>CaERG11_3_None_F3_1_L002</t>
  </si>
  <si>
    <t>CaERG11_3_None_F3_2_L002</t>
  </si>
  <si>
    <t>CaERG11_3_None_F3_3_L002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</si>
</sst>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topLeftCell="A32" zoomScale="130" zoomScaleNormal="130" workbookViewId="0">
      <selection activeCell="K38" sqref="K38:K40"/>
    </sheetView>
  </sheetViews>
  <sheetFormatPr defaultRowHeight="14.5" x14ac:dyDescent="0.35"/>
  <cols>
    <col min="4" max="4" width="31.453125" customWidth="1"/>
  </cols>
  <sheetData>
    <row r="1" spans="1:26" x14ac:dyDescent="0.3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66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5">
      <c r="A2" s="5">
        <v>26</v>
      </c>
      <c r="B2" s="5"/>
      <c r="C2" s="5" t="str">
        <f t="shared" ref="C2:C31" si="0">E2&amp;"_"&amp;F2&amp;"_"&amp;G2&amp;"_"&amp;H2&amp;"_"&amp;I2</f>
        <v>CaERG11_0_Clotri_F3_A</v>
      </c>
      <c r="D2" s="5" t="s">
        <v>21</v>
      </c>
      <c r="E2" s="5" t="s">
        <v>55</v>
      </c>
      <c r="F2" s="5">
        <v>0</v>
      </c>
      <c r="G2" s="5" t="s">
        <v>62</v>
      </c>
      <c r="H2" s="5" t="s">
        <v>57</v>
      </c>
      <c r="I2" s="5" t="s">
        <v>58</v>
      </c>
      <c r="J2" s="5" t="s">
        <v>59</v>
      </c>
      <c r="K2" s="6">
        <v>0</v>
      </c>
      <c r="L2" s="5">
        <v>5000000</v>
      </c>
      <c r="M2" s="5">
        <v>3055558</v>
      </c>
      <c r="N2" s="5">
        <v>61.111159999999998</v>
      </c>
      <c r="O2" s="5">
        <v>2968151</v>
      </c>
      <c r="P2" s="5">
        <v>97.139409561199614</v>
      </c>
      <c r="Q2" s="5">
        <v>1614556</v>
      </c>
      <c r="R2" s="5">
        <v>1421932</v>
      </c>
      <c r="S2" s="5">
        <v>88.069537383652218</v>
      </c>
      <c r="T2" s="5">
        <v>1421932</v>
      </c>
      <c r="U2" s="5">
        <v>47.906322825220137</v>
      </c>
      <c r="V2" s="5">
        <v>2935589</v>
      </c>
      <c r="W2" s="5">
        <v>137466</v>
      </c>
      <c r="X2" s="5">
        <v>98.902953387479272</v>
      </c>
      <c r="Y2" s="5">
        <v>4.6827399884656877</v>
      </c>
      <c r="Z2" s="5">
        <v>4.6313681480490718</v>
      </c>
    </row>
    <row r="3" spans="1:26" x14ac:dyDescent="0.35">
      <c r="A3" s="5">
        <v>34</v>
      </c>
      <c r="B3" s="5"/>
      <c r="C3" s="5" t="str">
        <f t="shared" si="0"/>
        <v>CaERG11_0_Clotri_F3_B</v>
      </c>
      <c r="D3" s="5" t="s">
        <v>23</v>
      </c>
      <c r="E3" s="5" t="s">
        <v>55</v>
      </c>
      <c r="F3" s="5">
        <v>0</v>
      </c>
      <c r="G3" s="5" t="s">
        <v>62</v>
      </c>
      <c r="H3" s="5" t="s">
        <v>57</v>
      </c>
      <c r="I3" s="5" t="s">
        <v>60</v>
      </c>
      <c r="J3" s="5" t="s">
        <v>59</v>
      </c>
      <c r="K3" s="6">
        <v>0</v>
      </c>
      <c r="L3" s="5">
        <v>5000000</v>
      </c>
      <c r="M3" s="5">
        <v>3258297</v>
      </c>
      <c r="N3" s="5">
        <v>65.165940000000006</v>
      </c>
      <c r="O3" s="5">
        <v>3167955</v>
      </c>
      <c r="P3" s="5">
        <v>97.227324580908373</v>
      </c>
      <c r="Q3" s="5">
        <v>1272909</v>
      </c>
      <c r="R3" s="5">
        <v>1092011</v>
      </c>
      <c r="S3" s="5">
        <v>85.788614897058622</v>
      </c>
      <c r="T3" s="5">
        <v>1092011</v>
      </c>
      <c r="U3" s="5">
        <v>34.470533830183832</v>
      </c>
      <c r="V3" s="5">
        <v>3103550</v>
      </c>
      <c r="W3" s="5">
        <v>233871</v>
      </c>
      <c r="X3" s="5">
        <v>97.96698501083506</v>
      </c>
      <c r="Y3" s="5">
        <v>7.5355963332312994</v>
      </c>
      <c r="Z3" s="5">
        <v>7.3823965302537449</v>
      </c>
    </row>
    <row r="4" spans="1:26" x14ac:dyDescent="0.35">
      <c r="A4" s="5">
        <v>42</v>
      </c>
      <c r="B4" s="5"/>
      <c r="C4" s="5" t="str">
        <f t="shared" si="0"/>
        <v>CaERG11_0_Clotri_F3_C</v>
      </c>
      <c r="D4" s="5" t="s">
        <v>25</v>
      </c>
      <c r="E4" s="5" t="s">
        <v>55</v>
      </c>
      <c r="F4" s="5">
        <v>0</v>
      </c>
      <c r="G4" s="5" t="s">
        <v>62</v>
      </c>
      <c r="H4" s="5" t="s">
        <v>57</v>
      </c>
      <c r="I4" s="5" t="s">
        <v>61</v>
      </c>
      <c r="J4" s="5" t="s">
        <v>59</v>
      </c>
      <c r="K4" s="6">
        <v>0</v>
      </c>
      <c r="L4" s="5">
        <v>5000000</v>
      </c>
      <c r="M4" s="5">
        <v>4050054</v>
      </c>
      <c r="N4" s="5">
        <v>81.001080000000002</v>
      </c>
      <c r="O4" s="5">
        <v>3687463</v>
      </c>
      <c r="P4" s="5">
        <v>91.04725517240017</v>
      </c>
      <c r="Q4" s="5">
        <v>1516695</v>
      </c>
      <c r="R4" s="5">
        <v>1308801</v>
      </c>
      <c r="S4" s="5">
        <v>86.292959362297623</v>
      </c>
      <c r="T4" s="5">
        <v>1308801</v>
      </c>
      <c r="U4" s="5">
        <v>35.493264610383882</v>
      </c>
      <c r="V4" s="5">
        <v>3618826</v>
      </c>
      <c r="W4" s="5">
        <v>247843</v>
      </c>
      <c r="X4" s="5">
        <v>98.138638950411163</v>
      </c>
      <c r="Y4" s="5">
        <v>6.8487128145978833</v>
      </c>
      <c r="Z4" s="5">
        <v>6.7212335418687594</v>
      </c>
    </row>
    <row r="5" spans="1:26" x14ac:dyDescent="0.35">
      <c r="A5" s="5">
        <v>50</v>
      </c>
      <c r="B5" s="5"/>
      <c r="C5" s="5" t="str">
        <f t="shared" si="0"/>
        <v>CaERG11_0_Isa_F3_A</v>
      </c>
      <c r="D5" s="5" t="s">
        <v>27</v>
      </c>
      <c r="E5" s="5" t="s">
        <v>55</v>
      </c>
      <c r="F5" s="5">
        <v>0</v>
      </c>
      <c r="G5" s="5" t="s">
        <v>63</v>
      </c>
      <c r="H5" s="5" t="s">
        <v>57</v>
      </c>
      <c r="I5" s="5" t="s">
        <v>58</v>
      </c>
      <c r="J5" s="5" t="s">
        <v>59</v>
      </c>
      <c r="K5" s="6">
        <v>0</v>
      </c>
      <c r="L5" s="5">
        <v>5000000</v>
      </c>
      <c r="M5" s="5">
        <v>3424876</v>
      </c>
      <c r="N5" s="5">
        <v>68.497519999999994</v>
      </c>
      <c r="O5" s="5">
        <v>2925847</v>
      </c>
      <c r="P5" s="5">
        <v>85.42928269519831</v>
      </c>
      <c r="Q5" s="5">
        <v>1209783</v>
      </c>
      <c r="R5" s="5">
        <v>1050389</v>
      </c>
      <c r="S5" s="5">
        <v>86.824579284053414</v>
      </c>
      <c r="T5" s="5">
        <v>1050389</v>
      </c>
      <c r="U5" s="5">
        <v>35.900339286367327</v>
      </c>
      <c r="V5" s="5">
        <v>2881713</v>
      </c>
      <c r="W5" s="5">
        <v>254248</v>
      </c>
      <c r="X5" s="5">
        <v>98.491582095714506</v>
      </c>
      <c r="Y5" s="5">
        <v>8.8228078229858422</v>
      </c>
      <c r="Z5" s="5">
        <v>8.6897230101232221</v>
      </c>
    </row>
    <row r="6" spans="1:26" x14ac:dyDescent="0.35">
      <c r="A6" s="5">
        <v>58</v>
      </c>
      <c r="B6" s="5"/>
      <c r="C6" s="5" t="str">
        <f t="shared" si="0"/>
        <v>CaERG11_0_Isa_F3_B</v>
      </c>
      <c r="D6" s="5" t="s">
        <v>29</v>
      </c>
      <c r="E6" s="5" t="s">
        <v>55</v>
      </c>
      <c r="F6" s="5">
        <v>0</v>
      </c>
      <c r="G6" s="5" t="s">
        <v>63</v>
      </c>
      <c r="H6" s="5" t="s">
        <v>57</v>
      </c>
      <c r="I6" s="5" t="s">
        <v>60</v>
      </c>
      <c r="J6" s="5" t="s">
        <v>59</v>
      </c>
      <c r="K6" s="6">
        <v>0</v>
      </c>
      <c r="L6" s="5">
        <v>5000000</v>
      </c>
      <c r="M6" s="5">
        <v>3591234</v>
      </c>
      <c r="N6" s="5">
        <v>71.824680000000001</v>
      </c>
      <c r="O6" s="5">
        <v>3495355</v>
      </c>
      <c r="P6" s="5">
        <v>97.330193465533029</v>
      </c>
      <c r="Q6" s="5">
        <v>1822693</v>
      </c>
      <c r="R6" s="5">
        <v>1623589</v>
      </c>
      <c r="S6" s="5">
        <v>89.07638313199206</v>
      </c>
      <c r="T6" s="5">
        <v>1623589</v>
      </c>
      <c r="U6" s="5">
        <v>46.44990279957257</v>
      </c>
      <c r="V6" s="5">
        <v>3423461</v>
      </c>
      <c r="W6" s="5">
        <v>186172</v>
      </c>
      <c r="X6" s="5">
        <v>97.943155988447529</v>
      </c>
      <c r="Y6" s="5">
        <v>5.4381224147142326</v>
      </c>
      <c r="Z6" s="5">
        <v>5.3262687194862899</v>
      </c>
    </row>
    <row r="7" spans="1:26" x14ac:dyDescent="0.35">
      <c r="A7" s="5">
        <v>66</v>
      </c>
      <c r="B7" s="5"/>
      <c r="C7" s="5" t="str">
        <f t="shared" si="0"/>
        <v>CaERG11_0_Isa_F3_C</v>
      </c>
      <c r="D7" s="5" t="s">
        <v>31</v>
      </c>
      <c r="E7" s="5" t="s">
        <v>55</v>
      </c>
      <c r="F7" s="5">
        <v>0</v>
      </c>
      <c r="G7" s="5" t="s">
        <v>63</v>
      </c>
      <c r="H7" s="5" t="s">
        <v>57</v>
      </c>
      <c r="I7" s="5" t="s">
        <v>61</v>
      </c>
      <c r="J7" s="5" t="s">
        <v>59</v>
      </c>
      <c r="K7" s="6">
        <v>0</v>
      </c>
      <c r="L7" s="5">
        <v>5000000</v>
      </c>
      <c r="M7" s="5">
        <v>2952796</v>
      </c>
      <c r="N7" s="5">
        <v>59.055919999999993</v>
      </c>
      <c r="O7" s="5">
        <v>2710555</v>
      </c>
      <c r="P7" s="5">
        <v>91.796216196445684</v>
      </c>
      <c r="Q7" s="5">
        <v>2150907</v>
      </c>
      <c r="R7" s="5">
        <v>2042718</v>
      </c>
      <c r="S7" s="5">
        <v>94.970075414697149</v>
      </c>
      <c r="T7" s="5">
        <v>2042718</v>
      </c>
      <c r="U7" s="5">
        <v>75.361614134374705</v>
      </c>
      <c r="V7" s="5">
        <v>2642363</v>
      </c>
      <c r="W7" s="5">
        <v>51883</v>
      </c>
      <c r="X7" s="5">
        <v>97.484205264235555</v>
      </c>
      <c r="Y7" s="5">
        <v>1.9635076634058231</v>
      </c>
      <c r="Z7" s="5">
        <v>1.914109840973528</v>
      </c>
    </row>
    <row r="8" spans="1:26" x14ac:dyDescent="0.35">
      <c r="A8" s="5">
        <v>2</v>
      </c>
      <c r="B8" s="5"/>
      <c r="C8" s="5" t="str">
        <f t="shared" si="0"/>
        <v>CaERG11_0_Itra_F3_A</v>
      </c>
      <c r="D8" s="5" t="s">
        <v>15</v>
      </c>
      <c r="E8" s="5" t="s">
        <v>55</v>
      </c>
      <c r="F8" s="5">
        <v>0</v>
      </c>
      <c r="G8" s="5" t="s">
        <v>56</v>
      </c>
      <c r="H8" s="5" t="s">
        <v>57</v>
      </c>
      <c r="I8" s="5" t="s">
        <v>58</v>
      </c>
      <c r="J8" s="5" t="s">
        <v>59</v>
      </c>
      <c r="K8" s="6">
        <v>0</v>
      </c>
      <c r="L8" s="5">
        <v>5000000</v>
      </c>
      <c r="M8" s="5">
        <v>3824846</v>
      </c>
      <c r="N8" s="5">
        <v>76.496920000000003</v>
      </c>
      <c r="O8" s="5">
        <v>3702825</v>
      </c>
      <c r="P8" s="5">
        <v>96.809780053889753</v>
      </c>
      <c r="Q8" s="5">
        <v>1260144</v>
      </c>
      <c r="R8" s="5">
        <v>1131787</v>
      </c>
      <c r="S8" s="5">
        <v>89.814100610723855</v>
      </c>
      <c r="T8" s="5">
        <v>1131787</v>
      </c>
      <c r="U8" s="5">
        <v>30.565500665032779</v>
      </c>
      <c r="V8" s="5">
        <v>3639979</v>
      </c>
      <c r="W8" s="5">
        <v>531091</v>
      </c>
      <c r="X8" s="5">
        <v>98.302755328701735</v>
      </c>
      <c r="Y8" s="5">
        <v>14.590496263852071</v>
      </c>
      <c r="Z8" s="5">
        <v>14.34285984349787</v>
      </c>
    </row>
    <row r="9" spans="1:26" x14ac:dyDescent="0.35">
      <c r="A9" s="5">
        <v>10</v>
      </c>
      <c r="B9" s="5"/>
      <c r="C9" s="5" t="str">
        <f t="shared" si="0"/>
        <v>CaERG11_0_Itra_F3_B</v>
      </c>
      <c r="D9" s="5" t="s">
        <v>17</v>
      </c>
      <c r="E9" s="5" t="s">
        <v>55</v>
      </c>
      <c r="F9" s="5">
        <v>0</v>
      </c>
      <c r="G9" s="5" t="s">
        <v>56</v>
      </c>
      <c r="H9" s="5" t="s">
        <v>57</v>
      </c>
      <c r="I9" s="5" t="s">
        <v>60</v>
      </c>
      <c r="J9" s="5" t="s">
        <v>59</v>
      </c>
      <c r="K9" s="6">
        <v>0</v>
      </c>
      <c r="L9" s="5">
        <v>5000000</v>
      </c>
      <c r="M9" s="5">
        <v>3672232</v>
      </c>
      <c r="N9" s="5">
        <v>73.444640000000007</v>
      </c>
      <c r="O9" s="5">
        <v>3579080</v>
      </c>
      <c r="P9" s="5">
        <v>97.463341096096329</v>
      </c>
      <c r="Q9" s="5">
        <v>1290001</v>
      </c>
      <c r="R9" s="5">
        <v>1142814</v>
      </c>
      <c r="S9" s="5">
        <v>88.590163883593888</v>
      </c>
      <c r="T9" s="5">
        <v>1142814</v>
      </c>
      <c r="U9" s="5">
        <v>31.930384344580169</v>
      </c>
      <c r="V9" s="5">
        <v>3530691</v>
      </c>
      <c r="W9" s="5">
        <v>399789</v>
      </c>
      <c r="X9" s="5">
        <v>98.6480045151268</v>
      </c>
      <c r="Y9" s="5">
        <v>11.32325088771575</v>
      </c>
      <c r="Z9" s="5">
        <v>11.170161046972961</v>
      </c>
    </row>
    <row r="10" spans="1:26" x14ac:dyDescent="0.35">
      <c r="A10" s="5">
        <v>18</v>
      </c>
      <c r="B10" s="5"/>
      <c r="C10" s="5" t="str">
        <f t="shared" si="0"/>
        <v>CaERG11_0_Itra_F3_C</v>
      </c>
      <c r="D10" s="5" t="s">
        <v>19</v>
      </c>
      <c r="E10" s="5" t="s">
        <v>55</v>
      </c>
      <c r="F10" s="5">
        <v>0</v>
      </c>
      <c r="G10" s="5" t="s">
        <v>56</v>
      </c>
      <c r="H10" s="5" t="s">
        <v>57</v>
      </c>
      <c r="I10" s="5" t="s">
        <v>61</v>
      </c>
      <c r="J10" s="5" t="s">
        <v>59</v>
      </c>
      <c r="K10" s="6">
        <v>0</v>
      </c>
      <c r="L10" s="5">
        <v>5000000</v>
      </c>
      <c r="M10" s="5">
        <v>3107073</v>
      </c>
      <c r="N10" s="5">
        <v>62.141460000000002</v>
      </c>
      <c r="O10" s="5">
        <v>2817346</v>
      </c>
      <c r="P10" s="5">
        <v>90.675243227307504</v>
      </c>
      <c r="Q10" s="5">
        <v>967200</v>
      </c>
      <c r="R10" s="5">
        <v>866091</v>
      </c>
      <c r="S10" s="5">
        <v>89.5462158808933</v>
      </c>
      <c r="T10" s="5">
        <v>866091</v>
      </c>
      <c r="U10" s="5">
        <v>30.741378588217419</v>
      </c>
      <c r="V10" s="5">
        <v>2765932</v>
      </c>
      <c r="W10" s="5">
        <v>327836</v>
      </c>
      <c r="X10" s="5">
        <v>98.175091025383466</v>
      </c>
      <c r="Y10" s="5">
        <v>11.85264135199275</v>
      </c>
      <c r="Z10" s="5">
        <v>11.63634143623112</v>
      </c>
    </row>
    <row r="11" spans="1:26" x14ac:dyDescent="0.35">
      <c r="A11" s="5">
        <v>98</v>
      </c>
      <c r="B11" s="5"/>
      <c r="C11" s="5" t="str">
        <f t="shared" si="0"/>
        <v>CaERG11_0_Posaco_F3_A</v>
      </c>
      <c r="D11" s="5" t="s">
        <v>39</v>
      </c>
      <c r="E11" s="5" t="s">
        <v>55</v>
      </c>
      <c r="F11" s="5">
        <v>0</v>
      </c>
      <c r="G11" s="5" t="s">
        <v>65</v>
      </c>
      <c r="H11" s="5" t="s">
        <v>57</v>
      </c>
      <c r="I11" s="5" t="s">
        <v>58</v>
      </c>
      <c r="J11" s="5" t="s">
        <v>59</v>
      </c>
      <c r="K11" s="6">
        <v>0</v>
      </c>
      <c r="L11" s="5">
        <v>5000000</v>
      </c>
      <c r="M11" s="5">
        <v>2886779</v>
      </c>
      <c r="N11" s="5">
        <v>57.735579999999999</v>
      </c>
      <c r="O11" s="5">
        <v>2777921</v>
      </c>
      <c r="P11" s="5">
        <v>96.229084387824628</v>
      </c>
      <c r="Q11" s="5">
        <v>1316220</v>
      </c>
      <c r="R11" s="5">
        <v>1129399</v>
      </c>
      <c r="S11" s="5">
        <v>85.806248195590413</v>
      </c>
      <c r="T11" s="5">
        <v>1129399</v>
      </c>
      <c r="U11" s="5">
        <v>40.656267762834148</v>
      </c>
      <c r="V11" s="5">
        <v>2729409</v>
      </c>
      <c r="W11" s="5">
        <v>153043</v>
      </c>
      <c r="X11" s="5">
        <v>98.25365804139139</v>
      </c>
      <c r="Y11" s="5">
        <v>5.6071845590016007</v>
      </c>
      <c r="Z11" s="5">
        <v>5.509263942351132</v>
      </c>
    </row>
    <row r="12" spans="1:26" x14ac:dyDescent="0.35">
      <c r="A12" s="5">
        <v>106</v>
      </c>
      <c r="B12" s="5"/>
      <c r="C12" s="5" t="str">
        <f t="shared" si="0"/>
        <v>CaERG11_0_Posaco_F3_B</v>
      </c>
      <c r="D12" s="5" t="s">
        <v>41</v>
      </c>
      <c r="E12" s="5" t="s">
        <v>55</v>
      </c>
      <c r="F12" s="5">
        <v>0</v>
      </c>
      <c r="G12" s="5" t="s">
        <v>65</v>
      </c>
      <c r="H12" s="5" t="s">
        <v>57</v>
      </c>
      <c r="I12" s="5" t="s">
        <v>60</v>
      </c>
      <c r="J12" s="5" t="s">
        <v>59</v>
      </c>
      <c r="K12" s="6">
        <v>0</v>
      </c>
      <c r="L12" s="5">
        <v>5000000</v>
      </c>
      <c r="M12" s="5">
        <v>2388599</v>
      </c>
      <c r="N12" s="5">
        <v>47.771979999999999</v>
      </c>
      <c r="O12" s="5">
        <v>2276505</v>
      </c>
      <c r="P12" s="5">
        <v>95.307123548155218</v>
      </c>
      <c r="Q12" s="5">
        <v>1503049</v>
      </c>
      <c r="R12" s="5">
        <v>1342705</v>
      </c>
      <c r="S12" s="5">
        <v>89.332084316612438</v>
      </c>
      <c r="T12" s="5">
        <v>1342705</v>
      </c>
      <c r="U12" s="5">
        <v>58.980981812032041</v>
      </c>
      <c r="V12" s="5">
        <v>2238889</v>
      </c>
      <c r="W12" s="5">
        <v>52236</v>
      </c>
      <c r="X12" s="5">
        <v>98.347642548555797</v>
      </c>
      <c r="Y12" s="5">
        <v>2.3331214723016638</v>
      </c>
      <c r="Z12" s="5">
        <v>2.2945699658028431</v>
      </c>
    </row>
    <row r="13" spans="1:26" x14ac:dyDescent="0.35">
      <c r="A13" s="5">
        <v>114</v>
      </c>
      <c r="B13" s="5"/>
      <c r="C13" s="5" t="str">
        <f t="shared" si="0"/>
        <v>CaERG11_0_Posaco_F3_C</v>
      </c>
      <c r="D13" s="5" t="s">
        <v>43</v>
      </c>
      <c r="E13" s="5" t="s">
        <v>55</v>
      </c>
      <c r="F13" s="5">
        <v>0</v>
      </c>
      <c r="G13" s="5" t="s">
        <v>65</v>
      </c>
      <c r="H13" s="5" t="s">
        <v>57</v>
      </c>
      <c r="I13" s="5" t="s">
        <v>61</v>
      </c>
      <c r="J13" s="5" t="s">
        <v>59</v>
      </c>
      <c r="K13" s="6">
        <v>0</v>
      </c>
      <c r="L13" s="5">
        <v>5000000</v>
      </c>
      <c r="M13" s="5">
        <v>2583319</v>
      </c>
      <c r="N13" s="5">
        <v>51.666379999999997</v>
      </c>
      <c r="O13" s="5">
        <v>2327056</v>
      </c>
      <c r="P13" s="5">
        <v>90.080086895966005</v>
      </c>
      <c r="Q13" s="5">
        <v>1636425</v>
      </c>
      <c r="R13" s="5">
        <v>1507825</v>
      </c>
      <c r="S13" s="5">
        <v>92.141405808393301</v>
      </c>
      <c r="T13" s="5">
        <v>1507825</v>
      </c>
      <c r="U13" s="5">
        <v>64.795389539400858</v>
      </c>
      <c r="V13" s="5">
        <v>2178582</v>
      </c>
      <c r="W13" s="5">
        <v>56779</v>
      </c>
      <c r="X13" s="5">
        <v>93.619663643676816</v>
      </c>
      <c r="Y13" s="5">
        <v>2.6062365336719018</v>
      </c>
      <c r="Z13" s="5">
        <v>2.4399498765822569</v>
      </c>
    </row>
    <row r="14" spans="1:26" x14ac:dyDescent="0.35">
      <c r="A14" s="5">
        <v>74</v>
      </c>
      <c r="B14" s="5"/>
      <c r="C14" s="5" t="str">
        <f t="shared" si="0"/>
        <v>CaERG11_0_Vorico_F3_A</v>
      </c>
      <c r="D14" s="5" t="s">
        <v>33</v>
      </c>
      <c r="E14" s="5" t="s">
        <v>55</v>
      </c>
      <c r="F14" s="5">
        <v>0</v>
      </c>
      <c r="G14" s="5" t="s">
        <v>64</v>
      </c>
      <c r="H14" s="5" t="s">
        <v>57</v>
      </c>
      <c r="I14" s="5" t="s">
        <v>58</v>
      </c>
      <c r="J14" s="5" t="s">
        <v>59</v>
      </c>
      <c r="K14" s="6">
        <v>0</v>
      </c>
      <c r="L14" s="5">
        <v>5000000</v>
      </c>
      <c r="M14" s="5">
        <v>3558647</v>
      </c>
      <c r="N14" s="5">
        <v>71.172939999999997</v>
      </c>
      <c r="O14" s="5">
        <v>3445487</v>
      </c>
      <c r="P14" s="5">
        <v>96.820139789082759</v>
      </c>
      <c r="Q14" s="5">
        <v>1996423</v>
      </c>
      <c r="R14" s="5">
        <v>1757883</v>
      </c>
      <c r="S14" s="5">
        <v>88.051630340864634</v>
      </c>
      <c r="T14" s="5">
        <v>1757883</v>
      </c>
      <c r="U14" s="5">
        <v>51.019870340535313</v>
      </c>
      <c r="V14" s="5">
        <v>3407456</v>
      </c>
      <c r="W14" s="5">
        <v>108776</v>
      </c>
      <c r="X14" s="5">
        <v>98.896208286375781</v>
      </c>
      <c r="Y14" s="5">
        <v>3.1922936055520599</v>
      </c>
      <c r="Z14" s="5">
        <v>3.1570573332594201</v>
      </c>
    </row>
    <row r="15" spans="1:26" x14ac:dyDescent="0.35">
      <c r="A15" s="5">
        <v>82</v>
      </c>
      <c r="B15" s="5"/>
      <c r="C15" s="5" t="str">
        <f t="shared" si="0"/>
        <v>CaERG11_0_Vorico_F3_B</v>
      </c>
      <c r="D15" s="5" t="s">
        <v>35</v>
      </c>
      <c r="E15" s="5" t="s">
        <v>55</v>
      </c>
      <c r="F15" s="5">
        <v>0</v>
      </c>
      <c r="G15" s="5" t="s">
        <v>64</v>
      </c>
      <c r="H15" s="5" t="s">
        <v>57</v>
      </c>
      <c r="I15" s="5" t="s">
        <v>60</v>
      </c>
      <c r="J15" s="5" t="s">
        <v>59</v>
      </c>
      <c r="K15" s="6">
        <v>0</v>
      </c>
      <c r="L15" s="5">
        <v>5000000</v>
      </c>
      <c r="M15" s="5">
        <v>3689821</v>
      </c>
      <c r="N15" s="5">
        <v>73.796419999999998</v>
      </c>
      <c r="O15" s="5">
        <v>3592590</v>
      </c>
      <c r="P15" s="5">
        <v>97.36488572209872</v>
      </c>
      <c r="Q15" s="5">
        <v>1970902</v>
      </c>
      <c r="R15" s="5">
        <v>1737692</v>
      </c>
      <c r="S15" s="5">
        <v>88.16734672753897</v>
      </c>
      <c r="T15" s="5">
        <v>1737692</v>
      </c>
      <c r="U15" s="5">
        <v>48.368781297058668</v>
      </c>
      <c r="V15" s="5">
        <v>3546835</v>
      </c>
      <c r="W15" s="5">
        <v>123969</v>
      </c>
      <c r="X15" s="5">
        <v>98.726406297406612</v>
      </c>
      <c r="Y15" s="5">
        <v>3.495200650720995</v>
      </c>
      <c r="Z15" s="5">
        <v>3.4506859953404092</v>
      </c>
    </row>
    <row r="16" spans="1:26" x14ac:dyDescent="0.35">
      <c r="A16" s="5">
        <v>90</v>
      </c>
      <c r="B16" s="5"/>
      <c r="C16" s="5" t="str">
        <f t="shared" si="0"/>
        <v>CaERG11_0_Vorico_F3_C</v>
      </c>
      <c r="D16" s="5" t="s">
        <v>37</v>
      </c>
      <c r="E16" s="5" t="s">
        <v>55</v>
      </c>
      <c r="F16" s="5">
        <v>0</v>
      </c>
      <c r="G16" s="5" t="s">
        <v>64</v>
      </c>
      <c r="H16" s="5" t="s">
        <v>57</v>
      </c>
      <c r="I16" s="5" t="s">
        <v>61</v>
      </c>
      <c r="J16" s="5" t="s">
        <v>59</v>
      </c>
      <c r="K16" s="6">
        <v>0</v>
      </c>
      <c r="L16" s="5">
        <v>5000000</v>
      </c>
      <c r="M16" s="5">
        <v>3618130</v>
      </c>
      <c r="N16" s="5">
        <v>72.3626</v>
      </c>
      <c r="O16" s="5">
        <v>3279113</v>
      </c>
      <c r="P16" s="5">
        <v>90.630049224323059</v>
      </c>
      <c r="Q16" s="5">
        <v>1384801</v>
      </c>
      <c r="R16" s="5">
        <v>1203487</v>
      </c>
      <c r="S16" s="5">
        <v>86.906855208798945</v>
      </c>
      <c r="T16" s="5">
        <v>1203487</v>
      </c>
      <c r="U16" s="5">
        <v>36.701601927106509</v>
      </c>
      <c r="V16" s="5">
        <v>3204182</v>
      </c>
      <c r="W16" s="5">
        <v>222028</v>
      </c>
      <c r="X16" s="5">
        <v>97.71490034042742</v>
      </c>
      <c r="Y16" s="5">
        <v>6.9293192459105004</v>
      </c>
      <c r="Z16" s="5">
        <v>6.770977395411502</v>
      </c>
    </row>
    <row r="17" spans="1:26" x14ac:dyDescent="0.35">
      <c r="A17" s="5">
        <v>30</v>
      </c>
      <c r="B17" s="5"/>
      <c r="C17" s="5" t="str">
        <f t="shared" si="0"/>
        <v>CaERG11_2_Clotri_F3_A</v>
      </c>
      <c r="D17" s="5" t="s">
        <v>22</v>
      </c>
      <c r="E17" s="5" t="s">
        <v>55</v>
      </c>
      <c r="F17" s="5">
        <v>2</v>
      </c>
      <c r="G17" s="5" t="s">
        <v>62</v>
      </c>
      <c r="H17" s="5" t="s">
        <v>57</v>
      </c>
      <c r="I17" s="5" t="s">
        <v>58</v>
      </c>
      <c r="J17" s="5" t="s">
        <v>59</v>
      </c>
      <c r="K17" s="5">
        <v>8.02707770457374</v>
      </c>
      <c r="L17" s="5">
        <v>5000000</v>
      </c>
      <c r="M17" s="5">
        <v>3743416</v>
      </c>
      <c r="N17" s="5">
        <v>74.868319999999997</v>
      </c>
      <c r="O17" s="5">
        <v>3652290</v>
      </c>
      <c r="P17" s="5">
        <v>97.565699350539731</v>
      </c>
      <c r="Q17" s="5">
        <v>835845</v>
      </c>
      <c r="R17" s="5">
        <v>736055</v>
      </c>
      <c r="S17" s="5">
        <v>88.061183592651744</v>
      </c>
      <c r="T17" s="5">
        <v>736055</v>
      </c>
      <c r="U17" s="5">
        <v>20.153246319432469</v>
      </c>
      <c r="V17" s="5">
        <v>3607521</v>
      </c>
      <c r="W17" s="5">
        <v>827429</v>
      </c>
      <c r="X17" s="5">
        <v>98.774221105114862</v>
      </c>
      <c r="Y17" s="5">
        <v>22.936221299889869</v>
      </c>
      <c r="Z17" s="5">
        <v>22.65507393991167</v>
      </c>
    </row>
    <row r="18" spans="1:26" x14ac:dyDescent="0.35">
      <c r="A18" s="5">
        <v>38</v>
      </c>
      <c r="B18" s="5"/>
      <c r="C18" s="5" t="str">
        <f t="shared" si="0"/>
        <v>CaERG11_2_Clotri_F3_B</v>
      </c>
      <c r="D18" s="5" t="s">
        <v>24</v>
      </c>
      <c r="E18" s="5" t="s">
        <v>55</v>
      </c>
      <c r="F18" s="5">
        <v>2</v>
      </c>
      <c r="G18" s="5" t="s">
        <v>62</v>
      </c>
      <c r="H18" s="5" t="s">
        <v>57</v>
      </c>
      <c r="I18" s="5" t="s">
        <v>60</v>
      </c>
      <c r="J18" s="5" t="s">
        <v>59</v>
      </c>
      <c r="K18" s="5">
        <v>8.176549270274684</v>
      </c>
      <c r="L18" s="5">
        <v>5000000</v>
      </c>
      <c r="M18" s="5">
        <v>4387791</v>
      </c>
      <c r="N18" s="5">
        <v>87.75582</v>
      </c>
      <c r="O18" s="5">
        <v>4233274</v>
      </c>
      <c r="P18" s="5">
        <v>96.478478578400839</v>
      </c>
      <c r="Q18" s="5">
        <v>1203448</v>
      </c>
      <c r="R18" s="5">
        <v>1051065</v>
      </c>
      <c r="S18" s="5">
        <v>87.337799389753442</v>
      </c>
      <c r="T18" s="5">
        <v>1051065</v>
      </c>
      <c r="U18" s="5">
        <v>24.828655078787719</v>
      </c>
      <c r="V18" s="5">
        <v>4163457</v>
      </c>
      <c r="W18" s="5">
        <v>685314</v>
      </c>
      <c r="X18" s="5">
        <v>98.350756412176494</v>
      </c>
      <c r="Y18" s="5">
        <v>16.46021563330665</v>
      </c>
      <c r="Z18" s="5">
        <v>16.188746582432419</v>
      </c>
    </row>
    <row r="19" spans="1:26" x14ac:dyDescent="0.35">
      <c r="A19" s="5">
        <v>46</v>
      </c>
      <c r="B19" s="5"/>
      <c r="C19" s="5" t="str">
        <f t="shared" si="0"/>
        <v>CaERG11_2_Clotri_F3_C</v>
      </c>
      <c r="D19" s="5" t="s">
        <v>26</v>
      </c>
      <c r="E19" s="5" t="s">
        <v>55</v>
      </c>
      <c r="F19" s="5">
        <v>2</v>
      </c>
      <c r="G19" s="5" t="s">
        <v>62</v>
      </c>
      <c r="H19" s="5" t="s">
        <v>57</v>
      </c>
      <c r="I19" s="5" t="s">
        <v>61</v>
      </c>
      <c r="J19" s="5" t="s">
        <v>59</v>
      </c>
      <c r="K19" s="5">
        <v>8.6809675855762336</v>
      </c>
      <c r="L19" s="5">
        <v>5000000</v>
      </c>
      <c r="M19" s="5">
        <v>4475724</v>
      </c>
      <c r="N19" s="5">
        <v>89.514479999999992</v>
      </c>
      <c r="O19" s="5">
        <v>4105355</v>
      </c>
      <c r="P19" s="5">
        <v>91.724936568921592</v>
      </c>
      <c r="Q19" s="5">
        <v>1108436</v>
      </c>
      <c r="R19" s="5">
        <v>966487</v>
      </c>
      <c r="S19" s="5">
        <v>87.193757691016899</v>
      </c>
      <c r="T19" s="5">
        <v>966487</v>
      </c>
      <c r="U19" s="5">
        <v>23.542105372129811</v>
      </c>
      <c r="V19" s="5">
        <v>4040878</v>
      </c>
      <c r="W19" s="5">
        <v>731195</v>
      </c>
      <c r="X19" s="5">
        <v>98.42944154646797</v>
      </c>
      <c r="Y19" s="5">
        <v>18.094953621465439</v>
      </c>
      <c r="Z19" s="5">
        <v>17.81076179770081</v>
      </c>
    </row>
    <row r="20" spans="1:26" x14ac:dyDescent="0.35">
      <c r="A20" s="5">
        <v>54</v>
      </c>
      <c r="B20" s="5"/>
      <c r="C20" s="5" t="str">
        <f t="shared" si="0"/>
        <v>CaERG11_2_Isa_F3_A</v>
      </c>
      <c r="D20" s="5" t="s">
        <v>28</v>
      </c>
      <c r="E20" s="5" t="s">
        <v>55</v>
      </c>
      <c r="F20" s="5">
        <v>2</v>
      </c>
      <c r="G20" s="5" t="s">
        <v>63</v>
      </c>
      <c r="H20" s="5" t="s">
        <v>57</v>
      </c>
      <c r="I20" s="5" t="s">
        <v>58</v>
      </c>
      <c r="J20" s="5" t="s">
        <v>59</v>
      </c>
      <c r="K20" s="5">
        <v>10.776529748337879</v>
      </c>
      <c r="L20" s="5">
        <v>5000000</v>
      </c>
      <c r="M20" s="5">
        <v>4083896</v>
      </c>
      <c r="N20" s="5">
        <v>81.67792</v>
      </c>
      <c r="O20" s="5">
        <v>3977597</v>
      </c>
      <c r="P20" s="5">
        <v>97.397117850209696</v>
      </c>
      <c r="Q20" s="5">
        <v>1434082</v>
      </c>
      <c r="R20" s="5">
        <v>1243122</v>
      </c>
      <c r="S20" s="5">
        <v>86.684164503842879</v>
      </c>
      <c r="T20" s="5">
        <v>1243122</v>
      </c>
      <c r="U20" s="5">
        <v>31.253090748006901</v>
      </c>
      <c r="V20" s="5">
        <v>3923555</v>
      </c>
      <c r="W20" s="5">
        <v>486209</v>
      </c>
      <c r="X20" s="5">
        <v>98.641340487736699</v>
      </c>
      <c r="Y20" s="5">
        <v>12.392052615548909</v>
      </c>
      <c r="Z20" s="5">
        <v>12.223686813923081</v>
      </c>
    </row>
    <row r="21" spans="1:26" x14ac:dyDescent="0.35">
      <c r="A21" s="5">
        <v>62</v>
      </c>
      <c r="B21" s="5"/>
      <c r="C21" s="5" t="str">
        <f t="shared" si="0"/>
        <v>CaERG11_2_Isa_F3_B</v>
      </c>
      <c r="D21" s="5" t="s">
        <v>30</v>
      </c>
      <c r="E21" s="5" t="s">
        <v>55</v>
      </c>
      <c r="F21" s="5">
        <v>2</v>
      </c>
      <c r="G21" s="5" t="s">
        <v>63</v>
      </c>
      <c r="H21" s="5" t="s">
        <v>57</v>
      </c>
      <c r="I21" s="5" t="s">
        <v>60</v>
      </c>
      <c r="J21" s="5" t="s">
        <v>59</v>
      </c>
      <c r="K21" s="5">
        <v>10.864477999618902</v>
      </c>
      <c r="L21" s="5">
        <v>5000000</v>
      </c>
      <c r="M21" s="5">
        <v>4113661</v>
      </c>
      <c r="N21" s="5">
        <v>82.273220000000009</v>
      </c>
      <c r="O21" s="5">
        <v>4013433</v>
      </c>
      <c r="P21" s="5">
        <v>97.563532823924973</v>
      </c>
      <c r="Q21" s="5">
        <v>1560544</v>
      </c>
      <c r="R21" s="5">
        <v>1352103</v>
      </c>
      <c r="S21" s="5">
        <v>86.643055242274485</v>
      </c>
      <c r="T21" s="5">
        <v>1352103</v>
      </c>
      <c r="U21" s="5">
        <v>33.68943744669464</v>
      </c>
      <c r="V21" s="5">
        <v>3938626</v>
      </c>
      <c r="W21" s="5">
        <v>421263</v>
      </c>
      <c r="X21" s="5">
        <v>98.136084494247186</v>
      </c>
      <c r="Y21" s="5">
        <v>10.695684230998321</v>
      </c>
      <c r="Z21" s="5">
        <v>10.496325714170389</v>
      </c>
    </row>
    <row r="22" spans="1:26" x14ac:dyDescent="0.35">
      <c r="A22" s="5">
        <v>70</v>
      </c>
      <c r="B22" s="5"/>
      <c r="C22" s="5" t="str">
        <f t="shared" si="0"/>
        <v>CaERG11_2_Isa_F3_C</v>
      </c>
      <c r="D22" s="5" t="s">
        <v>32</v>
      </c>
      <c r="E22" s="5" t="s">
        <v>55</v>
      </c>
      <c r="F22" s="5">
        <v>2</v>
      </c>
      <c r="G22" s="5" t="s">
        <v>63</v>
      </c>
      <c r="H22" s="5" t="s">
        <v>57</v>
      </c>
      <c r="I22" s="5" t="s">
        <v>61</v>
      </c>
      <c r="J22" s="5" t="s">
        <v>59</v>
      </c>
      <c r="K22" s="5">
        <v>10.809189936136626</v>
      </c>
      <c r="L22" s="5">
        <v>5000000</v>
      </c>
      <c r="M22" s="5">
        <v>3933959</v>
      </c>
      <c r="N22" s="5">
        <v>78.679180000000002</v>
      </c>
      <c r="O22" s="5">
        <v>3628404</v>
      </c>
      <c r="P22" s="5">
        <v>92.232888039758421</v>
      </c>
      <c r="Q22" s="5">
        <v>1859649</v>
      </c>
      <c r="R22" s="5">
        <v>1684222</v>
      </c>
      <c r="S22" s="5">
        <v>90.566660697798355</v>
      </c>
      <c r="T22" s="5">
        <v>1684222</v>
      </c>
      <c r="U22" s="5">
        <v>46.417708722622947</v>
      </c>
      <c r="V22" s="5">
        <v>3579975</v>
      </c>
      <c r="W22" s="5">
        <v>275181</v>
      </c>
      <c r="X22" s="5">
        <v>98.665280933435199</v>
      </c>
      <c r="Y22" s="5">
        <v>7.6866737896214357</v>
      </c>
      <c r="Z22" s="5">
        <v>7.5840782889667198</v>
      </c>
    </row>
    <row r="23" spans="1:26" x14ac:dyDescent="0.35">
      <c r="A23" s="5">
        <v>6</v>
      </c>
      <c r="B23" s="5"/>
      <c r="C23" s="5" t="str">
        <f t="shared" si="0"/>
        <v>CaERG11_2_Itra_F3_A</v>
      </c>
      <c r="D23" s="5" t="s">
        <v>16</v>
      </c>
      <c r="E23" s="5" t="s">
        <v>55</v>
      </c>
      <c r="F23" s="5">
        <v>2</v>
      </c>
      <c r="G23" s="5" t="s">
        <v>56</v>
      </c>
      <c r="H23" s="5" t="s">
        <v>57</v>
      </c>
      <c r="I23" s="5" t="s">
        <v>58</v>
      </c>
      <c r="J23" s="5" t="s">
        <v>59</v>
      </c>
      <c r="K23" s="5">
        <v>8.3143356707449971</v>
      </c>
      <c r="L23" s="5">
        <v>5000000</v>
      </c>
      <c r="M23" s="5">
        <v>4546406</v>
      </c>
      <c r="N23" s="5">
        <v>90.928120000000007</v>
      </c>
      <c r="O23" s="5">
        <v>4423987</v>
      </c>
      <c r="P23" s="5">
        <v>97.307345626413479</v>
      </c>
      <c r="Q23" s="5">
        <v>1247648</v>
      </c>
      <c r="R23" s="5">
        <v>1083841</v>
      </c>
      <c r="S23" s="5">
        <v>86.870735976813975</v>
      </c>
      <c r="T23" s="5">
        <v>1083841</v>
      </c>
      <c r="U23" s="5">
        <v>24.49919043613826</v>
      </c>
      <c r="V23" s="5">
        <v>4360592</v>
      </c>
      <c r="W23" s="5">
        <v>901002</v>
      </c>
      <c r="X23" s="5">
        <v>98.567016584813643</v>
      </c>
      <c r="Y23" s="5">
        <v>20.66237795235142</v>
      </c>
      <c r="Z23" s="5">
        <v>20.366289503111108</v>
      </c>
    </row>
    <row r="24" spans="1:26" x14ac:dyDescent="0.35">
      <c r="A24" s="5">
        <v>14</v>
      </c>
      <c r="B24" s="5"/>
      <c r="C24" s="5" t="str">
        <f t="shared" si="0"/>
        <v>CaERG11_2_Itra_F3_B</v>
      </c>
      <c r="D24" s="5" t="s">
        <v>18</v>
      </c>
      <c r="E24" s="5" t="s">
        <v>55</v>
      </c>
      <c r="F24" s="5">
        <v>2</v>
      </c>
      <c r="G24" s="5" t="s">
        <v>56</v>
      </c>
      <c r="H24" s="5" t="s">
        <v>57</v>
      </c>
      <c r="I24" s="5" t="s">
        <v>60</v>
      </c>
      <c r="J24" s="5" t="s">
        <v>59</v>
      </c>
      <c r="K24" s="5">
        <v>7.0756866252792383</v>
      </c>
      <c r="L24" s="5">
        <v>5000000</v>
      </c>
      <c r="M24" s="5">
        <v>4602149</v>
      </c>
      <c r="N24" s="5">
        <v>92.04298</v>
      </c>
      <c r="O24" s="5">
        <v>4497348</v>
      </c>
      <c r="P24" s="5">
        <v>97.722781248499345</v>
      </c>
      <c r="Q24" s="5">
        <v>1356165</v>
      </c>
      <c r="R24" s="5">
        <v>1172819</v>
      </c>
      <c r="S24" s="5">
        <v>86.480553619950371</v>
      </c>
      <c r="T24" s="5">
        <v>1172819</v>
      </c>
      <c r="U24" s="5">
        <v>26.07801308682361</v>
      </c>
      <c r="V24" s="5">
        <v>4446471</v>
      </c>
      <c r="W24" s="5">
        <v>782334</v>
      </c>
      <c r="X24" s="5">
        <v>98.86873330682883</v>
      </c>
      <c r="Y24" s="5">
        <v>17.594492351350091</v>
      </c>
      <c r="Z24" s="5">
        <v>17.39545171954672</v>
      </c>
    </row>
    <row r="25" spans="1:26" x14ac:dyDescent="0.35">
      <c r="A25" s="5">
        <v>22</v>
      </c>
      <c r="B25" s="5"/>
      <c r="C25" s="5" t="str">
        <f t="shared" si="0"/>
        <v>CaERG11_2_Itra_F3_C</v>
      </c>
      <c r="D25" s="5" t="s">
        <v>20</v>
      </c>
      <c r="E25" s="5" t="s">
        <v>55</v>
      </c>
      <c r="F25" s="5">
        <v>2</v>
      </c>
      <c r="G25" s="5" t="s">
        <v>56</v>
      </c>
      <c r="H25" s="5" t="s">
        <v>57</v>
      </c>
      <c r="I25" s="5" t="s">
        <v>61</v>
      </c>
      <c r="J25" s="5" t="s">
        <v>59</v>
      </c>
      <c r="K25" s="5">
        <v>8.0872295265597973</v>
      </c>
      <c r="L25" s="5">
        <v>5000000</v>
      </c>
      <c r="M25" s="5">
        <v>4020427</v>
      </c>
      <c r="N25" s="5">
        <v>80.408539999999988</v>
      </c>
      <c r="O25" s="5">
        <v>3683423</v>
      </c>
      <c r="P25" s="5">
        <v>91.617706278462464</v>
      </c>
      <c r="Q25" s="5">
        <v>1202556</v>
      </c>
      <c r="R25" s="5">
        <v>1045530</v>
      </c>
      <c r="S25" s="5">
        <v>86.942312873579269</v>
      </c>
      <c r="T25" s="5">
        <v>1045530</v>
      </c>
      <c r="U25" s="5">
        <v>28.384738869252871</v>
      </c>
      <c r="V25" s="5">
        <v>3629030</v>
      </c>
      <c r="W25" s="5">
        <v>519813</v>
      </c>
      <c r="X25" s="5">
        <v>98.523302916879217</v>
      </c>
      <c r="Y25" s="5">
        <v>14.323744912552391</v>
      </c>
      <c r="Z25" s="5">
        <v>14.112226589235069</v>
      </c>
    </row>
    <row r="26" spans="1:26" x14ac:dyDescent="0.35">
      <c r="A26" s="5">
        <v>102</v>
      </c>
      <c r="B26" s="5"/>
      <c r="C26" s="5" t="str">
        <f t="shared" si="0"/>
        <v>CaERG11_2_Posaco_F3_A</v>
      </c>
      <c r="D26" s="5" t="s">
        <v>40</v>
      </c>
      <c r="E26" s="5" t="s">
        <v>55</v>
      </c>
      <c r="F26" s="5">
        <v>2</v>
      </c>
      <c r="G26" s="5" t="s">
        <v>65</v>
      </c>
      <c r="H26" s="5" t="s">
        <v>57</v>
      </c>
      <c r="I26" s="5" t="s">
        <v>58</v>
      </c>
      <c r="J26" s="5" t="s">
        <v>59</v>
      </c>
      <c r="K26" s="5">
        <v>10.099597891529415</v>
      </c>
      <c r="L26" s="5">
        <v>5000000</v>
      </c>
      <c r="M26" s="5">
        <v>3740744</v>
      </c>
      <c r="N26" s="5">
        <v>74.814879999999988</v>
      </c>
      <c r="O26" s="5">
        <v>3626085</v>
      </c>
      <c r="P26" s="5">
        <v>96.934861086457673</v>
      </c>
      <c r="Q26" s="5">
        <v>1425774</v>
      </c>
      <c r="R26" s="5">
        <v>1235267</v>
      </c>
      <c r="S26" s="5">
        <v>86.638345207585502</v>
      </c>
      <c r="T26" s="5">
        <v>1235267</v>
      </c>
      <c r="U26" s="5">
        <v>34.066134687962361</v>
      </c>
      <c r="V26" s="5">
        <v>3568418</v>
      </c>
      <c r="W26" s="5">
        <v>366242</v>
      </c>
      <c r="X26" s="5">
        <v>98.409662211448435</v>
      </c>
      <c r="Y26" s="5">
        <v>10.26342765897941</v>
      </c>
      <c r="Z26" s="5">
        <v>10.10020449051801</v>
      </c>
    </row>
    <row r="27" spans="1:26" x14ac:dyDescent="0.35">
      <c r="A27" s="5">
        <v>110</v>
      </c>
      <c r="B27" s="5"/>
      <c r="C27" s="5" t="str">
        <f t="shared" si="0"/>
        <v>CaERG11_2_Posaco_F3_B</v>
      </c>
      <c r="D27" s="5" t="s">
        <v>42</v>
      </c>
      <c r="E27" s="5" t="s">
        <v>55</v>
      </c>
      <c r="F27" s="5">
        <v>2</v>
      </c>
      <c r="G27" s="5" t="s">
        <v>65</v>
      </c>
      <c r="H27" s="5" t="s">
        <v>57</v>
      </c>
      <c r="I27" s="5" t="s">
        <v>60</v>
      </c>
      <c r="J27" s="5" t="s">
        <v>59</v>
      </c>
      <c r="K27" s="5">
        <v>10.40092955628173</v>
      </c>
      <c r="L27" s="5">
        <v>5000000</v>
      </c>
      <c r="M27" s="5">
        <v>3403045</v>
      </c>
      <c r="N27" s="5">
        <v>68.060900000000004</v>
      </c>
      <c r="O27" s="5">
        <v>3282804</v>
      </c>
      <c r="P27" s="5">
        <v>96.466664413782368</v>
      </c>
      <c r="Q27" s="5">
        <v>1649029</v>
      </c>
      <c r="R27" s="5">
        <v>1454544</v>
      </c>
      <c r="S27" s="5">
        <v>88.206089765552946</v>
      </c>
      <c r="T27" s="5">
        <v>1454544</v>
      </c>
      <c r="U27" s="5">
        <v>44.307975742688257</v>
      </c>
      <c r="V27" s="5">
        <v>3245971</v>
      </c>
      <c r="W27" s="5">
        <v>200450</v>
      </c>
      <c r="X27" s="5">
        <v>98.878001854512178</v>
      </c>
      <c r="Y27" s="5">
        <v>6.1753478389055232</v>
      </c>
      <c r="Z27" s="5">
        <v>6.106060550675581</v>
      </c>
    </row>
    <row r="28" spans="1:26" x14ac:dyDescent="0.35">
      <c r="A28" s="5">
        <v>118</v>
      </c>
      <c r="B28" s="5"/>
      <c r="C28" s="5" t="str">
        <f t="shared" si="0"/>
        <v>CaERG11_2_Posaco_F3_C</v>
      </c>
      <c r="D28" s="5" t="s">
        <v>44</v>
      </c>
      <c r="E28" s="5" t="s">
        <v>55</v>
      </c>
      <c r="F28" s="5">
        <v>2</v>
      </c>
      <c r="G28" s="5" t="s">
        <v>65</v>
      </c>
      <c r="H28" s="5" t="s">
        <v>57</v>
      </c>
      <c r="I28" s="5" t="s">
        <v>61</v>
      </c>
      <c r="J28" s="5" t="s">
        <v>59</v>
      </c>
      <c r="K28" s="5">
        <v>9.8552553246203267</v>
      </c>
      <c r="L28" s="5">
        <v>5000000</v>
      </c>
      <c r="M28" s="5">
        <v>3097623</v>
      </c>
      <c r="N28" s="5">
        <v>61.952459999999988</v>
      </c>
      <c r="O28" s="5">
        <v>2803025</v>
      </c>
      <c r="P28" s="5">
        <v>90.489546339241414</v>
      </c>
      <c r="Q28" s="5">
        <v>1378226</v>
      </c>
      <c r="R28" s="5">
        <v>1225924</v>
      </c>
      <c r="S28" s="5">
        <v>88.949417584634162</v>
      </c>
      <c r="T28" s="5">
        <v>1225924</v>
      </c>
      <c r="U28" s="5">
        <v>43.735749770337399</v>
      </c>
      <c r="V28" s="5">
        <v>2766470</v>
      </c>
      <c r="W28" s="5">
        <v>218247</v>
      </c>
      <c r="X28" s="5">
        <v>98.69587320840877</v>
      </c>
      <c r="Y28" s="5">
        <v>7.8890065679367574</v>
      </c>
      <c r="Z28" s="5">
        <v>7.7861239196939023</v>
      </c>
    </row>
    <row r="29" spans="1:26" x14ac:dyDescent="0.35">
      <c r="A29" s="5">
        <v>78</v>
      </c>
      <c r="B29" s="5"/>
      <c r="C29" s="5" t="str">
        <f t="shared" si="0"/>
        <v>CaERG11_2_Vorico_F3_A</v>
      </c>
      <c r="D29" s="5" t="s">
        <v>34</v>
      </c>
      <c r="E29" s="5" t="s">
        <v>55</v>
      </c>
      <c r="F29" s="5">
        <v>2</v>
      </c>
      <c r="G29" s="5" t="s">
        <v>64</v>
      </c>
      <c r="H29" s="5" t="s">
        <v>57</v>
      </c>
      <c r="I29" s="5" t="s">
        <v>58</v>
      </c>
      <c r="J29" s="5" t="s">
        <v>59</v>
      </c>
      <c r="K29" s="5">
        <v>8.6215010673166503</v>
      </c>
      <c r="L29" s="5">
        <v>5000000</v>
      </c>
      <c r="M29" s="5">
        <v>3896799</v>
      </c>
      <c r="N29" s="5">
        <v>77.935980000000001</v>
      </c>
      <c r="O29" s="5">
        <v>3779423</v>
      </c>
      <c r="P29" s="5">
        <v>96.987886724462825</v>
      </c>
      <c r="Q29" s="5">
        <v>1668711</v>
      </c>
      <c r="R29" s="5">
        <v>1446067</v>
      </c>
      <c r="S29" s="5">
        <v>86.657725633737655</v>
      </c>
      <c r="T29" s="5">
        <v>1446067</v>
      </c>
      <c r="U29" s="5">
        <v>38.261581199034879</v>
      </c>
      <c r="V29" s="5">
        <v>3739301</v>
      </c>
      <c r="W29" s="5">
        <v>250120</v>
      </c>
      <c r="X29" s="5">
        <v>98.938409381537866</v>
      </c>
      <c r="Y29" s="5">
        <v>6.688950688912179</v>
      </c>
      <c r="Z29" s="5">
        <v>6.61794141592513</v>
      </c>
    </row>
    <row r="30" spans="1:26" x14ac:dyDescent="0.35">
      <c r="A30" s="5">
        <v>86</v>
      </c>
      <c r="B30" s="5"/>
      <c r="C30" s="5" t="str">
        <f t="shared" si="0"/>
        <v>CaERG11_2_Vorico_F3_B</v>
      </c>
      <c r="D30" s="5" t="s">
        <v>36</v>
      </c>
      <c r="E30" s="5" t="s">
        <v>55</v>
      </c>
      <c r="F30" s="5">
        <v>2</v>
      </c>
      <c r="G30" s="5" t="s">
        <v>64</v>
      </c>
      <c r="H30" s="5" t="s">
        <v>57</v>
      </c>
      <c r="I30" s="5" t="s">
        <v>60</v>
      </c>
      <c r="J30" s="5" t="s">
        <v>59</v>
      </c>
      <c r="K30" s="5">
        <v>7.9636578515338847</v>
      </c>
      <c r="L30" s="5">
        <v>5000000</v>
      </c>
      <c r="M30" s="5">
        <v>4376577</v>
      </c>
      <c r="N30" s="5">
        <v>87.531539999999993</v>
      </c>
      <c r="O30" s="5">
        <v>4279217</v>
      </c>
      <c r="P30" s="5">
        <v>97.775430433418634</v>
      </c>
      <c r="Q30" s="5">
        <v>1777061</v>
      </c>
      <c r="R30" s="5">
        <v>1560702</v>
      </c>
      <c r="S30" s="5">
        <v>87.824897400820788</v>
      </c>
      <c r="T30" s="5">
        <v>1560702</v>
      </c>
      <c r="U30" s="5">
        <v>36.471672270885072</v>
      </c>
      <c r="V30" s="5">
        <v>4231492</v>
      </c>
      <c r="W30" s="5">
        <v>363631</v>
      </c>
      <c r="X30" s="5">
        <v>98.884725873915727</v>
      </c>
      <c r="Y30" s="5">
        <v>8.5934464723081128</v>
      </c>
      <c r="Z30" s="5">
        <v>8.4976059872635581</v>
      </c>
    </row>
    <row r="31" spans="1:26" x14ac:dyDescent="0.35">
      <c r="A31" s="5">
        <v>94</v>
      </c>
      <c r="B31" s="5"/>
      <c r="C31" s="5" t="str">
        <f t="shared" si="0"/>
        <v>CaERG11_2_Vorico_F3_C</v>
      </c>
      <c r="D31" s="5" t="s">
        <v>38</v>
      </c>
      <c r="E31" s="5" t="s">
        <v>55</v>
      </c>
      <c r="F31" s="5">
        <v>2</v>
      </c>
      <c r="G31" s="5" t="s">
        <v>64</v>
      </c>
      <c r="H31" s="5" t="s">
        <v>57</v>
      </c>
      <c r="I31" s="5" t="s">
        <v>61</v>
      </c>
      <c r="J31" s="5" t="s">
        <v>59</v>
      </c>
      <c r="K31" s="5">
        <v>8.1559596176673423</v>
      </c>
      <c r="L31" s="5">
        <v>5000000</v>
      </c>
      <c r="M31" s="5">
        <v>4933440</v>
      </c>
      <c r="N31" s="5">
        <v>98.668800000000005</v>
      </c>
      <c r="O31" s="5">
        <v>4522135</v>
      </c>
      <c r="P31" s="5">
        <v>91.662916747745996</v>
      </c>
      <c r="Q31" s="5">
        <v>1608788</v>
      </c>
      <c r="R31" s="5">
        <v>1398908</v>
      </c>
      <c r="S31" s="5">
        <v>86.95415430746624</v>
      </c>
      <c r="T31" s="5">
        <v>1398908</v>
      </c>
      <c r="U31" s="5">
        <v>30.934680189777609</v>
      </c>
      <c r="V31" s="5">
        <v>4434477</v>
      </c>
      <c r="W31" s="5">
        <v>466706</v>
      </c>
      <c r="X31" s="5">
        <v>98.061579320387381</v>
      </c>
      <c r="Y31" s="5">
        <v>10.524488006139171</v>
      </c>
      <c r="Z31" s="5">
        <v>10.32047915420482</v>
      </c>
    </row>
    <row r="32" spans="1:26" ht="15" x14ac:dyDescent="0.35">
      <c r="A32" s="2">
        <v>115</v>
      </c>
      <c r="B32" s="3">
        <v>50</v>
      </c>
      <c r="C32" s="6" t="s">
        <v>67</v>
      </c>
      <c r="D32" s="2" t="s">
        <v>68</v>
      </c>
      <c r="E32" s="2" t="s">
        <v>55</v>
      </c>
      <c r="F32" s="2">
        <v>0</v>
      </c>
      <c r="G32" s="2" t="s">
        <v>69</v>
      </c>
      <c r="H32" s="2" t="s">
        <v>57</v>
      </c>
      <c r="I32" s="2">
        <v>1</v>
      </c>
      <c r="J32" s="5" t="s">
        <v>59</v>
      </c>
      <c r="K32" s="7">
        <v>7.42</v>
      </c>
      <c r="L32" s="5">
        <v>2500000</v>
      </c>
      <c r="M32" s="5">
        <v>1995172</v>
      </c>
      <c r="N32" s="8">
        <v>79.806880000000007</v>
      </c>
      <c r="O32" s="5">
        <v>1960206</v>
      </c>
      <c r="P32" s="8">
        <v>98.247469391110144</v>
      </c>
      <c r="Q32" s="5">
        <v>642091</v>
      </c>
      <c r="R32" s="5">
        <v>594508</v>
      </c>
      <c r="S32" s="5">
        <v>92.589368173670081</v>
      </c>
      <c r="T32" s="5">
        <v>594508</v>
      </c>
      <c r="U32" s="8">
        <v>30.328853191960441</v>
      </c>
      <c r="V32" s="5">
        <v>1924842</v>
      </c>
      <c r="W32" s="5">
        <v>248584</v>
      </c>
      <c r="X32" s="8">
        <v>98.195903899896237</v>
      </c>
      <c r="Y32" s="8">
        <v>12.9145145419728</v>
      </c>
      <c r="Z32" s="8">
        <v>12.68152428877373</v>
      </c>
    </row>
    <row r="33" spans="1:26" ht="15" x14ac:dyDescent="0.35">
      <c r="A33" s="2">
        <v>116</v>
      </c>
      <c r="B33" s="3">
        <v>58</v>
      </c>
      <c r="C33" s="6" t="s">
        <v>70</v>
      </c>
      <c r="D33" s="2" t="s">
        <v>71</v>
      </c>
      <c r="E33" s="2" t="s">
        <v>55</v>
      </c>
      <c r="F33" s="2">
        <v>0</v>
      </c>
      <c r="G33" s="2" t="s">
        <v>69</v>
      </c>
      <c r="H33" s="2" t="s">
        <v>57</v>
      </c>
      <c r="I33" s="2">
        <v>2</v>
      </c>
      <c r="J33" s="5" t="s">
        <v>59</v>
      </c>
      <c r="K33" s="7">
        <v>6.55</v>
      </c>
      <c r="L33" s="5">
        <v>2500000</v>
      </c>
      <c r="M33" s="5">
        <v>2409998</v>
      </c>
      <c r="N33" s="8">
        <v>96.399919999999995</v>
      </c>
      <c r="O33" s="5">
        <v>2369613</v>
      </c>
      <c r="P33" s="8">
        <v>98.324272468275907</v>
      </c>
      <c r="Q33" s="5">
        <v>755261</v>
      </c>
      <c r="R33" s="5">
        <v>695349</v>
      </c>
      <c r="S33" s="5">
        <v>92.067378032229925</v>
      </c>
      <c r="T33" s="5">
        <v>695349</v>
      </c>
      <c r="U33" s="8">
        <v>29.34441193561987</v>
      </c>
      <c r="V33" s="5">
        <v>2325925</v>
      </c>
      <c r="W33" s="5">
        <v>262416</v>
      </c>
      <c r="X33" s="8">
        <v>98.156323416524145</v>
      </c>
      <c r="Y33" s="8">
        <v>11.28222105183959</v>
      </c>
      <c r="Z33" s="8">
        <v>11.074213384210839</v>
      </c>
    </row>
    <row r="34" spans="1:26" ht="15" x14ac:dyDescent="0.35">
      <c r="A34" s="2">
        <v>117</v>
      </c>
      <c r="B34" s="3">
        <v>66</v>
      </c>
      <c r="C34" s="6" t="s">
        <v>72</v>
      </c>
      <c r="D34" s="2" t="s">
        <v>73</v>
      </c>
      <c r="E34" s="2" t="s">
        <v>55</v>
      </c>
      <c r="F34" s="2">
        <v>0</v>
      </c>
      <c r="G34" s="2" t="s">
        <v>69</v>
      </c>
      <c r="H34" s="2" t="s">
        <v>57</v>
      </c>
      <c r="I34" s="2">
        <v>3</v>
      </c>
      <c r="J34" s="5" t="s">
        <v>59</v>
      </c>
      <c r="K34" s="7">
        <v>7.05</v>
      </c>
      <c r="L34" s="5">
        <v>2500000</v>
      </c>
      <c r="M34" s="5">
        <v>1684797</v>
      </c>
      <c r="N34" s="8">
        <v>67.39188</v>
      </c>
      <c r="O34" s="5">
        <v>1556746</v>
      </c>
      <c r="P34" s="8">
        <v>92.399618470355776</v>
      </c>
      <c r="Q34" s="5">
        <v>547630</v>
      </c>
      <c r="R34" s="5">
        <v>510891</v>
      </c>
      <c r="S34" s="5">
        <v>93.291273304968684</v>
      </c>
      <c r="T34" s="5">
        <v>510891</v>
      </c>
      <c r="U34" s="8">
        <v>32.817877804086223</v>
      </c>
      <c r="V34" s="5">
        <v>1524111</v>
      </c>
      <c r="W34" s="5">
        <v>198060</v>
      </c>
      <c r="X34" s="8">
        <v>97.903640028623812</v>
      </c>
      <c r="Y34" s="8">
        <v>12.99511649742046</v>
      </c>
      <c r="Z34" s="8">
        <v>12.722692076934839</v>
      </c>
    </row>
    <row r="35" spans="1:26" ht="15" x14ac:dyDescent="0.35">
      <c r="A35" s="2">
        <v>109</v>
      </c>
      <c r="B35" s="4">
        <v>3</v>
      </c>
      <c r="C35" s="6" t="s">
        <v>74</v>
      </c>
      <c r="D35" s="2" t="s">
        <v>75</v>
      </c>
      <c r="E35" s="2" t="s">
        <v>55</v>
      </c>
      <c r="F35" s="2">
        <v>0</v>
      </c>
      <c r="G35" s="2" t="s">
        <v>76</v>
      </c>
      <c r="H35" s="2" t="s">
        <v>57</v>
      </c>
      <c r="I35" s="2">
        <v>1</v>
      </c>
      <c r="J35" s="5" t="s">
        <v>59</v>
      </c>
      <c r="K35" s="7">
        <v>7.85</v>
      </c>
      <c r="L35" s="5">
        <v>2500000</v>
      </c>
      <c r="M35" s="5">
        <v>2111012</v>
      </c>
      <c r="N35" s="8">
        <v>84.440479999999994</v>
      </c>
      <c r="O35" s="5">
        <v>2057612</v>
      </c>
      <c r="P35" s="8">
        <v>97.470407558081149</v>
      </c>
      <c r="Q35" s="5">
        <v>617474</v>
      </c>
      <c r="R35" s="5">
        <v>570372</v>
      </c>
      <c r="S35" s="5">
        <v>92.371824562653643</v>
      </c>
      <c r="T35" s="5">
        <v>570372</v>
      </c>
      <c r="U35" s="8">
        <v>27.72009494501393</v>
      </c>
      <c r="V35" s="5">
        <v>2022259</v>
      </c>
      <c r="W35" s="5">
        <v>175537</v>
      </c>
      <c r="X35" s="8">
        <v>98.281843224086956</v>
      </c>
      <c r="Y35" s="8">
        <v>8.6802432329390058</v>
      </c>
      <c r="Z35" s="8">
        <v>8.53110304566653</v>
      </c>
    </row>
    <row r="36" spans="1:26" ht="15" x14ac:dyDescent="0.35">
      <c r="A36" s="2">
        <v>110</v>
      </c>
      <c r="B36" s="4">
        <v>11</v>
      </c>
      <c r="C36" s="6" t="s">
        <v>77</v>
      </c>
      <c r="D36" s="2" t="s">
        <v>78</v>
      </c>
      <c r="E36" s="2" t="s">
        <v>55</v>
      </c>
      <c r="F36" s="2">
        <v>0</v>
      </c>
      <c r="G36" s="2" t="s">
        <v>76</v>
      </c>
      <c r="H36" s="2" t="s">
        <v>57</v>
      </c>
      <c r="I36" s="2">
        <v>2</v>
      </c>
      <c r="J36" s="5" t="s">
        <v>59</v>
      </c>
      <c r="K36" s="7">
        <v>7.63</v>
      </c>
      <c r="L36" s="5">
        <v>2500000</v>
      </c>
      <c r="M36" s="5">
        <v>1958364</v>
      </c>
      <c r="N36" s="8">
        <v>78.334559999999996</v>
      </c>
      <c r="O36" s="5">
        <v>1920619</v>
      </c>
      <c r="P36" s="8">
        <v>98.072625926538677</v>
      </c>
      <c r="Q36" s="5">
        <v>945605</v>
      </c>
      <c r="R36" s="5">
        <v>877604</v>
      </c>
      <c r="S36" s="5">
        <v>92.808730918300981</v>
      </c>
      <c r="T36" s="5">
        <v>877604</v>
      </c>
      <c r="U36" s="8">
        <v>45.693810172657876</v>
      </c>
      <c r="V36" s="5">
        <v>1881880</v>
      </c>
      <c r="W36" s="5">
        <v>150980</v>
      </c>
      <c r="X36" s="8">
        <v>97.982994024322366</v>
      </c>
      <c r="Y36" s="8">
        <v>8.0228282355941936</v>
      </c>
      <c r="Z36" s="8">
        <v>7.861007310663906</v>
      </c>
    </row>
    <row r="37" spans="1:26" ht="15" x14ac:dyDescent="0.35">
      <c r="A37" s="2">
        <v>111</v>
      </c>
      <c r="B37" s="4">
        <v>19</v>
      </c>
      <c r="C37" s="6" t="s">
        <v>79</v>
      </c>
      <c r="D37" s="2" t="s">
        <v>80</v>
      </c>
      <c r="E37" s="2" t="s">
        <v>55</v>
      </c>
      <c r="F37" s="2">
        <v>0</v>
      </c>
      <c r="G37" s="2" t="s">
        <v>76</v>
      </c>
      <c r="H37" s="2" t="s">
        <v>57</v>
      </c>
      <c r="I37" s="2">
        <v>3</v>
      </c>
      <c r="J37" s="5" t="s">
        <v>59</v>
      </c>
      <c r="K37" s="7">
        <v>7.63</v>
      </c>
      <c r="L37" s="5">
        <v>2500000</v>
      </c>
      <c r="M37" s="5">
        <v>2033306</v>
      </c>
      <c r="N37" s="8">
        <v>81.332239999999999</v>
      </c>
      <c r="O37" s="5">
        <v>1882560</v>
      </c>
      <c r="P37" s="8">
        <v>92.58616263366163</v>
      </c>
      <c r="Q37" s="5">
        <v>639167</v>
      </c>
      <c r="R37" s="5">
        <v>591536</v>
      </c>
      <c r="S37" s="5">
        <v>92.547956950218008</v>
      </c>
      <c r="T37" s="5">
        <v>591536</v>
      </c>
      <c r="U37" s="8">
        <v>31.421893591704919</v>
      </c>
      <c r="V37" s="5">
        <v>1845618</v>
      </c>
      <c r="W37" s="5">
        <v>250694</v>
      </c>
      <c r="X37" s="8">
        <v>98.037672106068328</v>
      </c>
      <c r="Y37" s="8">
        <v>13.58320085738219</v>
      </c>
      <c r="Z37" s="8">
        <v>13.31665391806901</v>
      </c>
    </row>
    <row r="38" spans="1:26" ht="15" x14ac:dyDescent="0.35">
      <c r="A38" s="2">
        <v>130</v>
      </c>
      <c r="B38" s="3">
        <v>74</v>
      </c>
      <c r="C38" s="6" t="s">
        <v>81</v>
      </c>
      <c r="D38" s="2" t="s">
        <v>82</v>
      </c>
      <c r="E38" s="2" t="s">
        <v>55</v>
      </c>
      <c r="F38" s="2">
        <v>2</v>
      </c>
      <c r="G38" s="2" t="s">
        <v>69</v>
      </c>
      <c r="H38" s="2" t="s">
        <v>57</v>
      </c>
      <c r="I38" s="2">
        <v>1</v>
      </c>
      <c r="J38" s="5" t="s">
        <v>59</v>
      </c>
      <c r="K38">
        <v>8.3840498067951597</v>
      </c>
      <c r="L38" s="5">
        <v>2500000</v>
      </c>
      <c r="M38" s="5">
        <v>2125187</v>
      </c>
      <c r="N38" s="8">
        <v>85.007480000000001</v>
      </c>
      <c r="O38" s="5">
        <v>2081497</v>
      </c>
      <c r="P38" s="8">
        <v>97.94418091207973</v>
      </c>
      <c r="Q38" s="5">
        <v>704587</v>
      </c>
      <c r="R38" s="5">
        <v>631936</v>
      </c>
      <c r="S38" s="5">
        <v>89.688853186334697</v>
      </c>
      <c r="T38" s="5">
        <v>631936</v>
      </c>
      <c r="U38" s="8">
        <v>30.35968824360544</v>
      </c>
      <c r="V38" s="5">
        <v>2046149</v>
      </c>
      <c r="W38" s="5">
        <v>357327</v>
      </c>
      <c r="X38" s="8">
        <v>98.301799137832049</v>
      </c>
      <c r="Y38" s="8">
        <v>17.463390984723009</v>
      </c>
      <c r="Z38" s="8">
        <v>17.166827528456679</v>
      </c>
    </row>
    <row r="39" spans="1:26" ht="15" x14ac:dyDescent="0.35">
      <c r="A39" s="2">
        <v>131</v>
      </c>
      <c r="B39" s="3">
        <v>82</v>
      </c>
      <c r="C39" s="6" t="s">
        <v>83</v>
      </c>
      <c r="D39" s="2" t="s">
        <v>84</v>
      </c>
      <c r="E39" s="2" t="s">
        <v>55</v>
      </c>
      <c r="F39" s="2">
        <v>2</v>
      </c>
      <c r="G39" s="2" t="s">
        <v>69</v>
      </c>
      <c r="H39" s="2" t="s">
        <v>57</v>
      </c>
      <c r="I39" s="2">
        <v>2</v>
      </c>
      <c r="J39" s="5" t="s">
        <v>59</v>
      </c>
      <c r="K39">
        <v>8.2460279805280994</v>
      </c>
      <c r="L39" s="5">
        <v>2500000</v>
      </c>
      <c r="M39" s="5">
        <v>2080699</v>
      </c>
      <c r="N39" s="8">
        <v>83.227959999999996</v>
      </c>
      <c r="O39" s="5">
        <v>2038572</v>
      </c>
      <c r="P39" s="8">
        <v>97.975343862807634</v>
      </c>
      <c r="Q39" s="5">
        <v>621355</v>
      </c>
      <c r="R39" s="5">
        <v>550020</v>
      </c>
      <c r="S39" s="5">
        <v>88.519445405605495</v>
      </c>
      <c r="T39" s="5">
        <v>550020</v>
      </c>
      <c r="U39" s="8">
        <v>26.98065116169554</v>
      </c>
      <c r="V39" s="5">
        <v>1991751</v>
      </c>
      <c r="W39" s="5">
        <v>453229</v>
      </c>
      <c r="X39" s="8">
        <v>97.70324521282545</v>
      </c>
      <c r="Y39" s="8">
        <v>22.755304252388981</v>
      </c>
      <c r="Z39" s="8">
        <v>22.2326707126361</v>
      </c>
    </row>
    <row r="40" spans="1:26" ht="15" x14ac:dyDescent="0.35">
      <c r="A40" s="2">
        <v>132</v>
      </c>
      <c r="B40" s="3">
        <v>90</v>
      </c>
      <c r="C40" s="6" t="s">
        <v>85</v>
      </c>
      <c r="D40" s="2" t="s">
        <v>86</v>
      </c>
      <c r="E40" s="2" t="s">
        <v>55</v>
      </c>
      <c r="F40" s="2">
        <v>2</v>
      </c>
      <c r="G40" s="2" t="s">
        <v>69</v>
      </c>
      <c r="H40" s="2" t="s">
        <v>57</v>
      </c>
      <c r="I40" s="2">
        <v>3</v>
      </c>
      <c r="J40" s="5" t="s">
        <v>59</v>
      </c>
      <c r="K40">
        <v>8.3362833878644302</v>
      </c>
      <c r="L40" s="5">
        <v>2500000</v>
      </c>
      <c r="M40" s="5">
        <v>2176537</v>
      </c>
      <c r="N40" s="8">
        <v>87.061480000000003</v>
      </c>
      <c r="O40" s="5">
        <v>2011928</v>
      </c>
      <c r="P40" s="8">
        <v>92.437114553991037</v>
      </c>
      <c r="Q40" s="5">
        <v>767984</v>
      </c>
      <c r="R40" s="5">
        <v>693313</v>
      </c>
      <c r="S40" s="5">
        <v>90.277010979395399</v>
      </c>
      <c r="T40" s="5">
        <v>693313</v>
      </c>
      <c r="U40" s="8">
        <v>34.460129785956553</v>
      </c>
      <c r="V40" s="5">
        <v>1967299</v>
      </c>
      <c r="W40" s="5">
        <v>357038</v>
      </c>
      <c r="X40" s="8">
        <v>97.78177946725728</v>
      </c>
      <c r="Y40" s="8">
        <v>18.148639327321369</v>
      </c>
      <c r="Z40" s="8">
        <v>17.746062483349299</v>
      </c>
    </row>
    <row r="41" spans="1:26" ht="15" x14ac:dyDescent="0.35">
      <c r="A41" s="2">
        <v>133</v>
      </c>
      <c r="B41" s="4">
        <v>31</v>
      </c>
      <c r="C41" s="6" t="s">
        <v>87</v>
      </c>
      <c r="D41" s="2" t="s">
        <v>88</v>
      </c>
      <c r="E41" s="2" t="s">
        <v>55</v>
      </c>
      <c r="F41" s="2">
        <v>3</v>
      </c>
      <c r="G41" s="2" t="s">
        <v>76</v>
      </c>
      <c r="H41" s="2" t="s">
        <v>57</v>
      </c>
      <c r="I41" s="2">
        <v>1</v>
      </c>
      <c r="J41" s="5" t="s">
        <v>59</v>
      </c>
      <c r="K41">
        <v>8.1043366598147308</v>
      </c>
      <c r="L41" s="5">
        <v>2500000</v>
      </c>
      <c r="M41" s="5">
        <v>1954690</v>
      </c>
      <c r="N41" s="8">
        <v>78.187600000000003</v>
      </c>
      <c r="O41" s="5">
        <v>1928359</v>
      </c>
      <c r="P41" s="8">
        <v>98.652932178504003</v>
      </c>
      <c r="Q41" s="5">
        <v>731938</v>
      </c>
      <c r="R41" s="5">
        <v>675291</v>
      </c>
      <c r="S41" s="5">
        <v>92.260683281917323</v>
      </c>
      <c r="T41" s="5">
        <v>675291</v>
      </c>
      <c r="U41" s="8">
        <v>35.01894616095862</v>
      </c>
      <c r="V41" s="5">
        <v>1893704</v>
      </c>
      <c r="W41" s="5">
        <v>300448</v>
      </c>
      <c r="X41" s="8">
        <v>98.202876124207165</v>
      </c>
      <c r="Y41" s="8">
        <v>15.86562630696244</v>
      </c>
      <c r="Z41" s="8">
        <v>15.58050134855595</v>
      </c>
    </row>
    <row r="42" spans="1:26" ht="15" x14ac:dyDescent="0.35">
      <c r="A42" s="2">
        <v>134</v>
      </c>
      <c r="B42" s="3">
        <v>38</v>
      </c>
      <c r="C42" s="6" t="s">
        <v>89</v>
      </c>
      <c r="D42" s="2" t="s">
        <v>90</v>
      </c>
      <c r="E42" s="2" t="s">
        <v>55</v>
      </c>
      <c r="F42" s="2">
        <v>3</v>
      </c>
      <c r="G42" s="2" t="s">
        <v>76</v>
      </c>
      <c r="H42" s="2" t="s">
        <v>57</v>
      </c>
      <c r="I42" s="2">
        <v>2</v>
      </c>
      <c r="J42" s="5" t="s">
        <v>59</v>
      </c>
      <c r="K42">
        <v>8.1407786557827908</v>
      </c>
      <c r="L42" s="5">
        <v>2500000</v>
      </c>
      <c r="M42" s="5">
        <v>2676168</v>
      </c>
      <c r="N42" s="8">
        <v>107.04671999999999</v>
      </c>
      <c r="O42" s="5">
        <v>2638253</v>
      </c>
      <c r="P42" s="8">
        <v>98.583235432155234</v>
      </c>
      <c r="Q42" s="5">
        <v>938086</v>
      </c>
      <c r="R42" s="5">
        <v>853299</v>
      </c>
      <c r="S42" s="5">
        <v>90.961702871591726</v>
      </c>
      <c r="T42" s="5">
        <v>853299</v>
      </c>
      <c r="U42" s="8">
        <v>32.34333477494387</v>
      </c>
      <c r="V42" s="5">
        <v>2585067</v>
      </c>
      <c r="W42" s="5">
        <v>467134</v>
      </c>
      <c r="X42" s="8">
        <v>97.984044744761022</v>
      </c>
      <c r="Y42" s="8">
        <v>18.070479411171931</v>
      </c>
      <c r="Z42" s="8">
        <v>17.706186631835539</v>
      </c>
    </row>
    <row r="43" spans="1:26" ht="15" x14ac:dyDescent="0.35">
      <c r="A43" s="2">
        <v>135</v>
      </c>
      <c r="B43" s="3">
        <v>46</v>
      </c>
      <c r="C43" s="6" t="s">
        <v>91</v>
      </c>
      <c r="D43" s="2" t="s">
        <v>92</v>
      </c>
      <c r="E43" s="2" t="s">
        <v>55</v>
      </c>
      <c r="F43" s="2">
        <v>3</v>
      </c>
      <c r="G43" s="2" t="s">
        <v>76</v>
      </c>
      <c r="H43" s="2" t="s">
        <v>57</v>
      </c>
      <c r="I43" s="2">
        <v>3</v>
      </c>
      <c r="J43" s="5" t="s">
        <v>59</v>
      </c>
      <c r="K43">
        <v>8.1739269319997998</v>
      </c>
      <c r="L43" s="5">
        <v>2500000</v>
      </c>
      <c r="M43" s="5">
        <v>1664104</v>
      </c>
      <c r="N43" s="8">
        <v>66.564160000000001</v>
      </c>
      <c r="O43" s="5">
        <v>1541096</v>
      </c>
      <c r="P43" s="8">
        <v>92.608154298048689</v>
      </c>
      <c r="Q43" s="5">
        <v>722855</v>
      </c>
      <c r="R43" s="5">
        <v>673374</v>
      </c>
      <c r="S43" s="5">
        <v>93.154782079393513</v>
      </c>
      <c r="T43" s="5">
        <v>673374</v>
      </c>
      <c r="U43" s="8">
        <v>43.694487559503109</v>
      </c>
      <c r="V43" s="5">
        <v>1502987</v>
      </c>
      <c r="W43" s="5">
        <v>155479</v>
      </c>
      <c r="X43" s="8">
        <v>97.527149509180475</v>
      </c>
      <c r="Y43" s="8">
        <v>10.34466698647427</v>
      </c>
      <c r="Z43" s="8">
        <v>10.08885883812559</v>
      </c>
    </row>
    <row r="44" spans="1:26" ht="15" x14ac:dyDescent="0.35">
      <c r="A44" s="2">
        <v>139</v>
      </c>
      <c r="B44" s="3">
        <v>50</v>
      </c>
      <c r="C44" s="6" t="s">
        <v>93</v>
      </c>
      <c r="D44" s="2" t="s">
        <v>68</v>
      </c>
      <c r="E44" s="2" t="s">
        <v>55</v>
      </c>
      <c r="F44" s="2">
        <v>0</v>
      </c>
      <c r="G44" s="2" t="s">
        <v>69</v>
      </c>
      <c r="H44" s="2" t="s">
        <v>57</v>
      </c>
      <c r="I44" s="2">
        <v>1</v>
      </c>
      <c r="J44" s="5" t="s">
        <v>94</v>
      </c>
      <c r="K44" s="7">
        <v>7.42</v>
      </c>
      <c r="L44" s="5">
        <v>2500000</v>
      </c>
      <c r="M44" s="5">
        <v>1888981</v>
      </c>
      <c r="N44" s="8">
        <v>75.559240000000003</v>
      </c>
      <c r="O44" s="5">
        <v>1856521</v>
      </c>
      <c r="P44" s="8">
        <v>98.281613208391192</v>
      </c>
      <c r="Q44" s="5">
        <v>600576</v>
      </c>
      <c r="R44" s="5">
        <v>556673</v>
      </c>
      <c r="S44" s="5">
        <v>92.689851076300087</v>
      </c>
      <c r="T44" s="5">
        <v>556673</v>
      </c>
      <c r="U44" s="8">
        <v>29.984740274955151</v>
      </c>
      <c r="V44" s="5">
        <v>1826730</v>
      </c>
      <c r="W44" s="5">
        <v>237473</v>
      </c>
      <c r="X44" s="8">
        <v>98.395331913832379</v>
      </c>
      <c r="Y44" s="8">
        <v>12.99989598900768</v>
      </c>
      <c r="Z44" s="8">
        <v>12.79129080683709</v>
      </c>
    </row>
    <row r="45" spans="1:26" ht="15" x14ac:dyDescent="0.35">
      <c r="A45" s="2">
        <v>140</v>
      </c>
      <c r="B45" s="3">
        <v>58</v>
      </c>
      <c r="C45" s="6" t="s">
        <v>95</v>
      </c>
      <c r="D45" s="2" t="s">
        <v>71</v>
      </c>
      <c r="E45" s="2" t="s">
        <v>55</v>
      </c>
      <c r="F45" s="2">
        <v>0</v>
      </c>
      <c r="G45" s="2" t="s">
        <v>69</v>
      </c>
      <c r="H45" s="2" t="s">
        <v>57</v>
      </c>
      <c r="I45" s="2">
        <v>2</v>
      </c>
      <c r="J45" s="5" t="s">
        <v>94</v>
      </c>
      <c r="K45" s="7">
        <v>6.55</v>
      </c>
      <c r="L45" s="5">
        <v>2500000</v>
      </c>
      <c r="M45" s="5">
        <v>2284121</v>
      </c>
      <c r="N45" s="8">
        <v>91.364840000000001</v>
      </c>
      <c r="O45" s="5">
        <v>2246383</v>
      </c>
      <c r="P45" s="8">
        <v>98.347810820880326</v>
      </c>
      <c r="Q45" s="5">
        <v>710691</v>
      </c>
      <c r="R45" s="5">
        <v>655693</v>
      </c>
      <c r="S45" s="5">
        <v>92.261334391458448</v>
      </c>
      <c r="T45" s="5">
        <v>655693</v>
      </c>
      <c r="U45" s="8">
        <v>29.188833783019192</v>
      </c>
      <c r="V45" s="5">
        <v>2208526</v>
      </c>
      <c r="W45" s="5">
        <v>250512</v>
      </c>
      <c r="X45" s="8">
        <v>98.314757545796951</v>
      </c>
      <c r="Y45" s="8">
        <v>11.34295000375816</v>
      </c>
      <c r="Z45" s="8">
        <v>11.1517937947358</v>
      </c>
    </row>
    <row r="46" spans="1:26" ht="15" x14ac:dyDescent="0.35">
      <c r="A46" s="2">
        <v>141</v>
      </c>
      <c r="B46" s="3">
        <v>66</v>
      </c>
      <c r="C46" s="6" t="s">
        <v>96</v>
      </c>
      <c r="D46" s="2" t="s">
        <v>73</v>
      </c>
      <c r="E46" s="2" t="s">
        <v>55</v>
      </c>
      <c r="F46" s="2">
        <v>0</v>
      </c>
      <c r="G46" s="2" t="s">
        <v>69</v>
      </c>
      <c r="H46" s="2" t="s">
        <v>57</v>
      </c>
      <c r="I46" s="2">
        <v>3</v>
      </c>
      <c r="J46" s="5" t="s">
        <v>94</v>
      </c>
      <c r="K46" s="7">
        <v>7.05</v>
      </c>
      <c r="L46" s="5">
        <v>2500000</v>
      </c>
      <c r="M46" s="5">
        <v>1598014</v>
      </c>
      <c r="N46" s="8">
        <v>63.920560000000002</v>
      </c>
      <c r="O46" s="5">
        <v>1477489</v>
      </c>
      <c r="P46" s="8">
        <v>92.457825776244761</v>
      </c>
      <c r="Q46" s="5">
        <v>512527</v>
      </c>
      <c r="R46" s="5">
        <v>479179</v>
      </c>
      <c r="S46" s="5">
        <v>93.493415956622769</v>
      </c>
      <c r="T46" s="5">
        <v>479179</v>
      </c>
      <c r="U46" s="8">
        <v>32.431984265195887</v>
      </c>
      <c r="V46" s="5">
        <v>1449384</v>
      </c>
      <c r="W46" s="5">
        <v>190193</v>
      </c>
      <c r="X46" s="8">
        <v>98.097786176411461</v>
      </c>
      <c r="Y46" s="8">
        <v>13.12233334989209</v>
      </c>
      <c r="Z46" s="8">
        <v>12.87271851093308</v>
      </c>
    </row>
    <row r="47" spans="1:26" ht="15" x14ac:dyDescent="0.35">
      <c r="A47" s="2">
        <v>212</v>
      </c>
      <c r="B47" s="4">
        <v>3</v>
      </c>
      <c r="C47" s="6" t="s">
        <v>97</v>
      </c>
      <c r="D47" s="2" t="s">
        <v>75</v>
      </c>
      <c r="E47" s="2" t="s">
        <v>55</v>
      </c>
      <c r="F47" s="2">
        <v>0</v>
      </c>
      <c r="G47" s="2" t="s">
        <v>76</v>
      </c>
      <c r="H47" s="2" t="s">
        <v>57</v>
      </c>
      <c r="I47" s="2">
        <v>1</v>
      </c>
      <c r="J47" s="5" t="s">
        <v>94</v>
      </c>
      <c r="K47" s="7">
        <v>7.85</v>
      </c>
      <c r="L47" s="5">
        <v>2500000</v>
      </c>
      <c r="M47" s="5">
        <v>1987328</v>
      </c>
      <c r="N47" s="5">
        <v>79.49311999999999</v>
      </c>
      <c r="O47" s="5">
        <v>1936363</v>
      </c>
      <c r="P47" s="5">
        <v>97.435501336467851</v>
      </c>
      <c r="Q47" s="5">
        <v>571613</v>
      </c>
      <c r="R47" s="5">
        <v>528345</v>
      </c>
      <c r="S47" s="5">
        <v>92.430543042233111</v>
      </c>
      <c r="T47" s="5">
        <v>528345</v>
      </c>
      <c r="U47" s="8">
        <v>27.28543150225449</v>
      </c>
      <c r="V47" s="5">
        <v>1908318</v>
      </c>
      <c r="W47" s="5">
        <v>167177</v>
      </c>
      <c r="X47" s="8">
        <v>98.551666190688408</v>
      </c>
      <c r="Y47" s="8">
        <v>8.7604372017661625</v>
      </c>
      <c r="Z47" s="8">
        <v>8.6335568279294748</v>
      </c>
    </row>
    <row r="48" spans="1:26" ht="15" x14ac:dyDescent="0.35">
      <c r="A48" s="2">
        <v>213</v>
      </c>
      <c r="B48" s="4">
        <v>11</v>
      </c>
      <c r="C48" s="6" t="s">
        <v>98</v>
      </c>
      <c r="D48" s="2" t="s">
        <v>78</v>
      </c>
      <c r="E48" s="2" t="s">
        <v>55</v>
      </c>
      <c r="F48" s="2">
        <v>0</v>
      </c>
      <c r="G48" s="2" t="s">
        <v>76</v>
      </c>
      <c r="H48" s="2" t="s">
        <v>57</v>
      </c>
      <c r="I48" s="2">
        <v>2</v>
      </c>
      <c r="J48" s="5" t="s">
        <v>94</v>
      </c>
      <c r="K48" s="7">
        <v>7.63</v>
      </c>
      <c r="L48" s="5">
        <v>2500000</v>
      </c>
      <c r="M48" s="5">
        <v>1814918</v>
      </c>
      <c r="N48" s="5">
        <v>72.596720000000005</v>
      </c>
      <c r="O48" s="5">
        <v>1783298</v>
      </c>
      <c r="P48" s="5">
        <v>98.257772527464056</v>
      </c>
      <c r="Q48" s="5">
        <v>877415</v>
      </c>
      <c r="R48" s="5">
        <v>814588</v>
      </c>
      <c r="S48" s="5">
        <v>92.839534313865158</v>
      </c>
      <c r="T48" s="5">
        <v>814588</v>
      </c>
      <c r="U48" s="8">
        <v>45.678736812355538</v>
      </c>
      <c r="V48" s="5">
        <v>1757249</v>
      </c>
      <c r="W48" s="5">
        <v>141809</v>
      </c>
      <c r="X48" s="8">
        <v>98.539279469836231</v>
      </c>
      <c r="Y48" s="8">
        <v>8.069943417239104</v>
      </c>
      <c r="Z48" s="8">
        <v>7.9520640969708927</v>
      </c>
    </row>
    <row r="49" spans="1:26" ht="15" x14ac:dyDescent="0.35">
      <c r="A49" s="2">
        <v>214</v>
      </c>
      <c r="B49" s="4">
        <v>19</v>
      </c>
      <c r="C49" s="6" t="s">
        <v>99</v>
      </c>
      <c r="D49" s="2" t="s">
        <v>80</v>
      </c>
      <c r="E49" s="2" t="s">
        <v>55</v>
      </c>
      <c r="F49" s="2">
        <v>0</v>
      </c>
      <c r="G49" s="2" t="s">
        <v>76</v>
      </c>
      <c r="H49" s="2" t="s">
        <v>57</v>
      </c>
      <c r="I49" s="2">
        <v>3</v>
      </c>
      <c r="J49" s="5" t="s">
        <v>94</v>
      </c>
      <c r="K49" s="7">
        <v>7.63</v>
      </c>
      <c r="L49" s="5">
        <v>2500000</v>
      </c>
      <c r="M49" s="5">
        <v>1916890</v>
      </c>
      <c r="N49" s="5">
        <v>76.675600000000003</v>
      </c>
      <c r="O49" s="5">
        <v>1776328</v>
      </c>
      <c r="P49" s="5">
        <v>92.667184867154603</v>
      </c>
      <c r="Q49" s="5">
        <v>593806</v>
      </c>
      <c r="R49" s="5">
        <v>550149</v>
      </c>
      <c r="S49" s="5">
        <v>92.647935521028757</v>
      </c>
      <c r="T49" s="5">
        <v>550149</v>
      </c>
      <c r="U49" s="8">
        <v>30.971138213212871</v>
      </c>
      <c r="V49" s="5">
        <v>1745008</v>
      </c>
      <c r="W49" s="5">
        <v>240411</v>
      </c>
      <c r="X49" s="8">
        <v>98.236812120284085</v>
      </c>
      <c r="Y49" s="8">
        <v>13.777071509127749</v>
      </c>
      <c r="Z49" s="8">
        <v>13.534155854099019</v>
      </c>
    </row>
    <row r="50" spans="1:26" ht="15" x14ac:dyDescent="0.35">
      <c r="A50" s="2">
        <v>154</v>
      </c>
      <c r="B50" s="3">
        <v>74</v>
      </c>
      <c r="C50" s="6" t="s">
        <v>100</v>
      </c>
      <c r="D50" s="2" t="s">
        <v>82</v>
      </c>
      <c r="E50" s="2" t="s">
        <v>55</v>
      </c>
      <c r="F50" s="2">
        <v>2</v>
      </c>
      <c r="G50" s="2" t="s">
        <v>69</v>
      </c>
      <c r="H50" s="2" t="s">
        <v>57</v>
      </c>
      <c r="I50" s="2">
        <v>1</v>
      </c>
      <c r="J50" s="5" t="s">
        <v>94</v>
      </c>
      <c r="K50">
        <v>8.3840498067951597</v>
      </c>
      <c r="L50" s="5">
        <v>2500000</v>
      </c>
      <c r="M50" s="5">
        <v>1983451</v>
      </c>
      <c r="N50" s="8">
        <v>79.338039999999992</v>
      </c>
      <c r="O50" s="5">
        <v>1944149</v>
      </c>
      <c r="P50" s="8">
        <v>98.018504112277043</v>
      </c>
      <c r="Q50" s="5">
        <v>654001</v>
      </c>
      <c r="R50" s="5">
        <v>585153</v>
      </c>
      <c r="S50" s="5">
        <v>89.472798971255401</v>
      </c>
      <c r="T50" s="5">
        <v>585153</v>
      </c>
      <c r="U50" s="8">
        <v>30.098156056968879</v>
      </c>
      <c r="V50" s="5">
        <v>1917934</v>
      </c>
      <c r="W50" s="5">
        <v>334474</v>
      </c>
      <c r="X50" s="8">
        <v>98.651595119509878</v>
      </c>
      <c r="Y50" s="8">
        <v>17.43928623195584</v>
      </c>
      <c r="Z50" s="8">
        <v>17.20413404528151</v>
      </c>
    </row>
    <row r="51" spans="1:26" ht="15" x14ac:dyDescent="0.35">
      <c r="A51" s="2">
        <v>155</v>
      </c>
      <c r="B51" s="3">
        <v>82</v>
      </c>
      <c r="C51" s="6" t="s">
        <v>101</v>
      </c>
      <c r="D51" s="2" t="s">
        <v>84</v>
      </c>
      <c r="E51" s="2" t="s">
        <v>55</v>
      </c>
      <c r="F51" s="2">
        <v>2</v>
      </c>
      <c r="G51" s="2" t="s">
        <v>69</v>
      </c>
      <c r="H51" s="2" t="s">
        <v>57</v>
      </c>
      <c r="I51" s="2">
        <v>2</v>
      </c>
      <c r="J51" s="5" t="s">
        <v>94</v>
      </c>
      <c r="K51">
        <v>8.2460279805280994</v>
      </c>
      <c r="L51" s="5">
        <v>2500000</v>
      </c>
      <c r="M51" s="5">
        <v>1959377</v>
      </c>
      <c r="N51" s="8">
        <v>78.375079999999997</v>
      </c>
      <c r="O51" s="5">
        <v>1920947</v>
      </c>
      <c r="P51" s="8">
        <v>98.038662289084741</v>
      </c>
      <c r="Q51" s="5">
        <v>577496</v>
      </c>
      <c r="R51" s="5">
        <v>510158</v>
      </c>
      <c r="S51" s="5">
        <v>88.339659495477036</v>
      </c>
      <c r="T51" s="5">
        <v>510158</v>
      </c>
      <c r="U51" s="8">
        <v>26.557630168869839</v>
      </c>
      <c r="V51" s="5">
        <v>1881384</v>
      </c>
      <c r="W51" s="5">
        <v>432184</v>
      </c>
      <c r="X51" s="8">
        <v>97.94044291695711</v>
      </c>
      <c r="Y51" s="8">
        <v>22.97159963091001</v>
      </c>
      <c r="Z51" s="8">
        <v>22.498486423623351</v>
      </c>
    </row>
    <row r="52" spans="1:26" ht="15" x14ac:dyDescent="0.35">
      <c r="A52" s="2">
        <v>156</v>
      </c>
      <c r="B52" s="3">
        <v>90</v>
      </c>
      <c r="C52" s="6" t="s">
        <v>102</v>
      </c>
      <c r="D52" s="2" t="s">
        <v>86</v>
      </c>
      <c r="E52" s="2" t="s">
        <v>55</v>
      </c>
      <c r="F52" s="2">
        <v>2</v>
      </c>
      <c r="G52" s="2" t="s">
        <v>69</v>
      </c>
      <c r="H52" s="2" t="s">
        <v>57</v>
      </c>
      <c r="I52" s="2">
        <v>3</v>
      </c>
      <c r="J52" s="5" t="s">
        <v>94</v>
      </c>
      <c r="K52">
        <v>8.3362833878644302</v>
      </c>
      <c r="L52" s="5">
        <v>2500000</v>
      </c>
      <c r="M52" s="5">
        <v>2029722</v>
      </c>
      <c r="N52" s="8">
        <v>81.188879999999997</v>
      </c>
      <c r="O52" s="5">
        <v>1878562</v>
      </c>
      <c r="P52" s="8">
        <v>92.552674701264507</v>
      </c>
      <c r="Q52" s="5">
        <v>710775</v>
      </c>
      <c r="R52" s="5">
        <v>639664</v>
      </c>
      <c r="S52" s="5">
        <v>89.995286834793006</v>
      </c>
      <c r="T52" s="5">
        <v>639664</v>
      </c>
      <c r="U52" s="8">
        <v>34.050726034062222</v>
      </c>
      <c r="V52" s="5">
        <v>1845255</v>
      </c>
      <c r="W52" s="5">
        <v>337634</v>
      </c>
      <c r="X52" s="8">
        <v>98.226994903548572</v>
      </c>
      <c r="Y52" s="8">
        <v>18.29741688818077</v>
      </c>
      <c r="Z52" s="8">
        <v>17.973002754234351</v>
      </c>
    </row>
    <row r="53" spans="1:26" ht="15" x14ac:dyDescent="0.35">
      <c r="A53" s="2">
        <v>157</v>
      </c>
      <c r="B53" s="4">
        <v>31</v>
      </c>
      <c r="C53" s="6" t="s">
        <v>103</v>
      </c>
      <c r="D53" s="2" t="s">
        <v>88</v>
      </c>
      <c r="E53" s="2" t="s">
        <v>55</v>
      </c>
      <c r="F53" s="2">
        <v>3</v>
      </c>
      <c r="G53" s="2" t="s">
        <v>76</v>
      </c>
      <c r="H53" s="2" t="s">
        <v>57</v>
      </c>
      <c r="I53" s="2">
        <v>1</v>
      </c>
      <c r="J53" s="5" t="s">
        <v>94</v>
      </c>
      <c r="K53">
        <v>8.1043366598147308</v>
      </c>
      <c r="L53" s="5">
        <v>2500000</v>
      </c>
      <c r="M53" s="5">
        <v>1865432</v>
      </c>
      <c r="N53" s="8">
        <v>74.617279999999994</v>
      </c>
      <c r="O53" s="5">
        <v>1840899</v>
      </c>
      <c r="P53" s="8">
        <v>98.684862273189268</v>
      </c>
      <c r="Q53" s="5">
        <v>692860</v>
      </c>
      <c r="R53" s="5">
        <v>639769</v>
      </c>
      <c r="S53" s="5">
        <v>92.33741304159571</v>
      </c>
      <c r="T53" s="5">
        <v>639769</v>
      </c>
      <c r="U53" s="8">
        <v>34.753074448951303</v>
      </c>
      <c r="V53" s="5">
        <v>1812495</v>
      </c>
      <c r="W53" s="5">
        <v>289457</v>
      </c>
      <c r="X53" s="8">
        <v>98.457058209059809</v>
      </c>
      <c r="Y53" s="8">
        <v>15.97008543471844</v>
      </c>
      <c r="Z53" s="8">
        <v>15.72367631249732</v>
      </c>
    </row>
    <row r="54" spans="1:26" ht="15" x14ac:dyDescent="0.35">
      <c r="A54" s="2">
        <v>158</v>
      </c>
      <c r="B54" s="3">
        <v>38</v>
      </c>
      <c r="C54" s="6" t="s">
        <v>104</v>
      </c>
      <c r="D54" s="2" t="s">
        <v>90</v>
      </c>
      <c r="E54" s="2" t="s">
        <v>55</v>
      </c>
      <c r="F54" s="2">
        <v>3</v>
      </c>
      <c r="G54" s="2" t="s">
        <v>76</v>
      </c>
      <c r="H54" s="2" t="s">
        <v>57</v>
      </c>
      <c r="I54" s="2">
        <v>2</v>
      </c>
      <c r="J54" s="5" t="s">
        <v>94</v>
      </c>
      <c r="K54">
        <v>8.1407786557827908</v>
      </c>
      <c r="L54" s="5">
        <v>2500000</v>
      </c>
      <c r="M54" s="5">
        <v>2546662</v>
      </c>
      <c r="N54" s="8">
        <v>101.86648</v>
      </c>
      <c r="O54" s="5">
        <v>2510888</v>
      </c>
      <c r="P54" s="8">
        <v>98.595259205972368</v>
      </c>
      <c r="Q54" s="5">
        <v>885258</v>
      </c>
      <c r="R54" s="5">
        <v>805714</v>
      </c>
      <c r="S54" s="5">
        <v>91.014596874583447</v>
      </c>
      <c r="T54" s="5">
        <v>805714</v>
      </c>
      <c r="U54" s="8">
        <v>32.088806828500523</v>
      </c>
      <c r="V54" s="5">
        <v>2464866</v>
      </c>
      <c r="W54" s="5">
        <v>449179</v>
      </c>
      <c r="X54" s="8">
        <v>98.167102634605769</v>
      </c>
      <c r="Y54" s="8">
        <v>18.22326244104142</v>
      </c>
      <c r="Z54" s="8">
        <v>17.889248743870699</v>
      </c>
    </row>
    <row r="55" spans="1:26" ht="15" x14ac:dyDescent="0.35">
      <c r="A55" s="2">
        <v>159</v>
      </c>
      <c r="B55" s="3">
        <v>46</v>
      </c>
      <c r="C55" s="6" t="s">
        <v>105</v>
      </c>
      <c r="D55" s="2" t="s">
        <v>92</v>
      </c>
      <c r="E55" s="2" t="s">
        <v>55</v>
      </c>
      <c r="F55" s="2">
        <v>3</v>
      </c>
      <c r="G55" s="2" t="s">
        <v>76</v>
      </c>
      <c r="H55" s="2" t="s">
        <v>57</v>
      </c>
      <c r="I55" s="2">
        <v>3</v>
      </c>
      <c r="J55" s="5" t="s">
        <v>94</v>
      </c>
      <c r="K55">
        <v>8.1739269319997998</v>
      </c>
      <c r="L55" s="5">
        <v>2500000</v>
      </c>
      <c r="M55" s="5">
        <v>1579642</v>
      </c>
      <c r="N55" s="8">
        <v>63.185679999999998</v>
      </c>
      <c r="O55" s="5">
        <v>1466474</v>
      </c>
      <c r="P55" s="8">
        <v>92.835845083886099</v>
      </c>
      <c r="Q55" s="5">
        <v>682669</v>
      </c>
      <c r="R55" s="5">
        <v>635784</v>
      </c>
      <c r="S55" s="5">
        <v>93.132103552380443</v>
      </c>
      <c r="T55" s="5">
        <v>635784</v>
      </c>
      <c r="U55" s="8">
        <v>43.354604309384278</v>
      </c>
      <c r="V55" s="5">
        <v>1438292</v>
      </c>
      <c r="W55" s="5">
        <v>149457</v>
      </c>
      <c r="X55" s="8">
        <v>98.07824755161019</v>
      </c>
      <c r="Y55" s="8">
        <v>10.39128355021094</v>
      </c>
      <c r="Z55" s="8">
        <v>10.19158880416564</v>
      </c>
    </row>
  </sheetData>
  <autoFilter ref="A1:Z31" xr:uid="{00000000-0001-0000-0000-000000000000}">
    <sortState xmlns:xlrd2="http://schemas.microsoft.com/office/spreadsheetml/2017/richdata2" ref="A2:Z31">
      <sortCondition ref="D1:D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Camille Bédard</cp:lastModifiedBy>
  <dcterms:created xsi:type="dcterms:W3CDTF">2023-06-22T16:00:33Z</dcterms:created>
  <dcterms:modified xsi:type="dcterms:W3CDTF">2023-12-06T19:44:56Z</dcterms:modified>
</cp:coreProperties>
</file>