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lavaldti-my.sharepoint.com/personal/cabed117_ulaval_ca/Documents/PhD - Session 1 - Automne 2023/CaERG11_manuscript_2023/supp material/github/Selection coefficient and characterization of the variants/Reads_info/"/>
    </mc:Choice>
  </mc:AlternateContent>
  <xr:revisionPtr revIDLastSave="53" documentId="11_7731149C5B20DB520B583B11595ED87656CDF16A" xr6:coauthVersionLast="47" xr6:coauthVersionMax="47" xr10:uidLastSave="{DAB886C5-C7F8-47CC-9F5A-88407E8A3246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Sheet1!$A$1:$U$37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7" i="1"/>
  <c r="C6" i="1"/>
  <c r="C5" i="1"/>
  <c r="C34" i="1"/>
  <c r="C16" i="1"/>
  <c r="C33" i="1"/>
  <c r="C15" i="1"/>
  <c r="C32" i="1"/>
  <c r="C14" i="1"/>
  <c r="C37" i="1"/>
  <c r="C19" i="1"/>
  <c r="C36" i="1"/>
  <c r="C18" i="1"/>
  <c r="C35" i="1"/>
  <c r="C17" i="1"/>
  <c r="C28" i="1"/>
  <c r="C10" i="1"/>
  <c r="C27" i="1"/>
  <c r="C9" i="1"/>
  <c r="C26" i="1"/>
  <c r="C8" i="1"/>
  <c r="C22" i="1"/>
  <c r="C4" i="1"/>
  <c r="C21" i="1"/>
  <c r="C3" i="1"/>
  <c r="C20" i="1"/>
  <c r="C2" i="1"/>
  <c r="C31" i="1"/>
  <c r="C13" i="1"/>
  <c r="C30" i="1"/>
  <c r="C12" i="1"/>
  <c r="C29" i="1"/>
  <c r="C11" i="1"/>
</calcChain>
</file>

<file path=xl/sharedStrings.xml><?xml version="1.0" encoding="utf-8"?>
<sst xmlns="http://schemas.openxmlformats.org/spreadsheetml/2006/main" count="308" uniqueCount="94">
  <si>
    <t>reads_wanted</t>
  </si>
  <si>
    <t>reads_before</t>
  </si>
  <si>
    <t>reads_percent</t>
  </si>
  <si>
    <t>reads_after_merge</t>
  </si>
  <si>
    <t>merge_percent</t>
  </si>
  <si>
    <t>nbr_seq_unique</t>
  </si>
  <si>
    <t>nbr_seq_single</t>
  </si>
  <si>
    <t>nbr_single_seq_percent</t>
  </si>
  <si>
    <t>nbr_reads_single</t>
  </si>
  <si>
    <t>percent_singletons</t>
  </si>
  <si>
    <t>Name</t>
  </si>
  <si>
    <t>Sample</t>
  </si>
  <si>
    <t>number</t>
  </si>
  <si>
    <t>Condition</t>
  </si>
  <si>
    <t>Locus</t>
  </si>
  <si>
    <t>Timepoint</t>
  </si>
  <si>
    <t>Antifungal</t>
  </si>
  <si>
    <t>Fragment</t>
  </si>
  <si>
    <t>Replicate</t>
  </si>
  <si>
    <t>Lane</t>
  </si>
  <si>
    <t>CaERG11</t>
  </si>
  <si>
    <t>Itra</t>
  </si>
  <si>
    <t>F4</t>
  </si>
  <si>
    <t>A</t>
  </si>
  <si>
    <t>L001</t>
  </si>
  <si>
    <t>B</t>
  </si>
  <si>
    <t>C</t>
  </si>
  <si>
    <t>Clotri</t>
  </si>
  <si>
    <t>Isa</t>
  </si>
  <si>
    <t>Vorico</t>
  </si>
  <si>
    <t>Posaco</t>
  </si>
  <si>
    <t>Fluco</t>
  </si>
  <si>
    <t>OD</t>
  </si>
  <si>
    <t>reads_align</t>
  </si>
  <si>
    <t>reads_wt</t>
  </si>
  <si>
    <t>percent_after_align</t>
  </si>
  <si>
    <t>percent_WT_seq_align</t>
  </si>
  <si>
    <t>percent_WT_seq_after_merge</t>
  </si>
  <si>
    <t>CaERG11_0_Clotri_F4_A</t>
  </si>
  <si>
    <t>CaERG11_0_Clotri_F4_B</t>
  </si>
  <si>
    <t>CaERG11_0_Clotri_F4_C</t>
  </si>
  <si>
    <t>CaERG11_0_Fluco_F4_1</t>
  </si>
  <si>
    <t>CaERG11_0_Fluco_F4_2</t>
  </si>
  <si>
    <t>CaERG11_0_Fluco_F4_3</t>
  </si>
  <si>
    <t>CaERG11_0_Isa_F4_A</t>
  </si>
  <si>
    <t>CaERG11_0_Isa_F4_B</t>
  </si>
  <si>
    <t>CaERG11_0_Isa_F4_C</t>
  </si>
  <si>
    <t>CaERG11_0_Itra_F4_A</t>
  </si>
  <si>
    <t>CaERG11_0_Itra_F4_B</t>
  </si>
  <si>
    <t>CaERG11_0_Itra_F4_C</t>
  </si>
  <si>
    <t>CaERG11_0_Posaco_F4_A</t>
  </si>
  <si>
    <t>CaERG11_0_Posaco_F4_B</t>
  </si>
  <si>
    <t>CaERG11_0_Posaco_F4_C</t>
  </si>
  <si>
    <t>CaERG11_0_Vorico_F4_A</t>
  </si>
  <si>
    <t>CaERG11_0_Vorico_F4_B</t>
  </si>
  <si>
    <t>CaERG11_0_Vorico_F4_C</t>
  </si>
  <si>
    <t>CaERG11_2_Clotri_F4_A</t>
  </si>
  <si>
    <t>CaERG11_2_Clotri_F4_B</t>
  </si>
  <si>
    <t>CaERG11_2_Clotri_F4_C</t>
  </si>
  <si>
    <t>CaERG11_2_Fluco_F4_1</t>
  </si>
  <si>
    <t>CaERG11_2_Fluco_F4_2</t>
  </si>
  <si>
    <t>CaERG11_2_Fluco_F4_3</t>
  </si>
  <si>
    <t>CaERG11_2_Isa_F4_A</t>
  </si>
  <si>
    <t>CaERG11_2_Isa_F4_B</t>
  </si>
  <si>
    <t>CaERG11_2_Isa_F4_C</t>
  </si>
  <si>
    <t>CaERG11_2_Itra_F4_A</t>
  </si>
  <si>
    <t>CaERG11_2_Itra_F4_B</t>
  </si>
  <si>
    <t>CaERG11_2_Itra_F4_C</t>
  </si>
  <si>
    <t>CaERG11_2_Posaco_F4_A</t>
  </si>
  <si>
    <t>CaERG11_2_Posaco_F4_B</t>
  </si>
  <si>
    <t>CaERG11_2_Posaco_F4_C</t>
  </si>
  <si>
    <t>CaERG11_2_Vorico_F4_A</t>
  </si>
  <si>
    <t>CaERG11_2_Vorico_F4_B</t>
  </si>
  <si>
    <t>CaERG11_2_Vorico_F4_C</t>
  </si>
  <si>
    <t>CaERG11_0_None_F4_1_L001</t>
  </si>
  <si>
    <t>CaERG11_0_None_F4_1</t>
  </si>
  <si>
    <t>None</t>
  </si>
  <si>
    <t>CaERG11_0_None_F4_2_L001</t>
  </si>
  <si>
    <t>CaERG11_0_None_F4_2</t>
  </si>
  <si>
    <t>CaERG11_0_None_F4_3_L001</t>
  </si>
  <si>
    <t>CaERG11_0_None_F4_3</t>
  </si>
  <si>
    <t>CaERG11_3_None_F4_1_L001</t>
  </si>
  <si>
    <t>CaERG11_3_None_F4_1</t>
  </si>
  <si>
    <t>CaERG11_3_None_F4_2_L001</t>
  </si>
  <si>
    <t>CaERG11_3_None_F4_2</t>
  </si>
  <si>
    <t>CaERG11_3_None_F4_3_L001</t>
  </si>
  <si>
    <t>CaERG11_3_None_F4_3</t>
  </si>
  <si>
    <t>CaERG11_0_None_F4_1_L002</t>
  </si>
  <si>
    <t>L002</t>
  </si>
  <si>
    <t>CaERG11_0_None_F4_2_L002</t>
  </si>
  <si>
    <t>CaERG11_0_None_F4_3_L002</t>
  </si>
  <si>
    <t>CaERG11_3_None_F4_1_L002</t>
  </si>
  <si>
    <t>CaERG11_3_None_F4_2_L002</t>
  </si>
  <si>
    <t>CaERG11_3_None_F4_3_L002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</si>
</sst>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abSelected="1" topLeftCell="A16" zoomScale="130" zoomScaleNormal="130" workbookViewId="0">
      <selection activeCell="K41" sqref="K41:K43"/>
    </sheetView>
  </sheetViews>
  <sheetFormatPr defaultRowHeight="14.5" x14ac:dyDescent="0.35"/>
  <cols>
    <col min="1" max="1" width="10.453125" customWidth="1"/>
    <col min="2" max="2" width="8.90625" customWidth="1"/>
    <col min="3" max="3" width="27.54296875" customWidth="1"/>
    <col min="4" max="4" width="7.7265625" customWidth="1"/>
    <col min="12" max="12" width="21.7265625" customWidth="1"/>
    <col min="13" max="13" width="18.453125" customWidth="1"/>
    <col min="14" max="14" width="19.7265625" customWidth="1"/>
    <col min="15" max="15" width="25.81640625" customWidth="1"/>
    <col min="16" max="16" width="17.08984375" customWidth="1"/>
    <col min="17" max="17" width="17" customWidth="1"/>
    <col min="18" max="18" width="16.6328125" customWidth="1"/>
    <col min="19" max="19" width="23.7265625" customWidth="1"/>
    <col min="20" max="20" width="19.54296875" customWidth="1"/>
    <col min="21" max="21" width="23.26953125" customWidth="1"/>
  </cols>
  <sheetData>
    <row r="1" spans="1:26" x14ac:dyDescent="0.35">
      <c r="A1" s="1" t="s">
        <v>11</v>
      </c>
      <c r="B1" s="1" t="s">
        <v>12</v>
      </c>
      <c r="C1" s="1" t="s">
        <v>10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32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</row>
    <row r="2" spans="1:26" x14ac:dyDescent="0.35">
      <c r="A2" s="5">
        <v>27</v>
      </c>
      <c r="B2" s="5"/>
      <c r="C2" s="5" t="str">
        <f t="shared" ref="C2:C37" si="0">E2&amp;"_"&amp;F2&amp;"_"&amp;G2&amp;"_"&amp;H2&amp;"_"&amp;I2</f>
        <v>CaERG11_0_Clotri_F4_A</v>
      </c>
      <c r="D2" s="5" t="s">
        <v>38</v>
      </c>
      <c r="E2" s="5" t="s">
        <v>20</v>
      </c>
      <c r="F2" s="5">
        <v>0</v>
      </c>
      <c r="G2" s="5" t="s">
        <v>27</v>
      </c>
      <c r="H2" s="5" t="s">
        <v>22</v>
      </c>
      <c r="I2" s="5" t="s">
        <v>23</v>
      </c>
      <c r="J2" s="5" t="s">
        <v>24</v>
      </c>
      <c r="K2" s="5">
        <v>0</v>
      </c>
      <c r="L2" s="5">
        <v>5000000</v>
      </c>
      <c r="M2" s="5">
        <v>3958634</v>
      </c>
      <c r="N2" s="5">
        <v>79.17268</v>
      </c>
      <c r="O2" s="5">
        <v>3940041</v>
      </c>
      <c r="P2" s="5">
        <v>99.530317781335683</v>
      </c>
      <c r="Q2" s="5">
        <v>1589252</v>
      </c>
      <c r="R2" s="5">
        <v>1267738</v>
      </c>
      <c r="S2" s="5">
        <v>79.769476458107334</v>
      </c>
      <c r="T2" s="5">
        <v>1267738</v>
      </c>
      <c r="U2" s="5">
        <v>32.17575654669583</v>
      </c>
      <c r="V2" s="5">
        <v>3883611</v>
      </c>
      <c r="W2" s="5">
        <v>154008</v>
      </c>
      <c r="X2" s="5">
        <v>98.567781401259538</v>
      </c>
      <c r="Y2" s="5">
        <v>3.965587696605041</v>
      </c>
      <c r="Z2" s="5">
        <v>3.9087918120649001</v>
      </c>
    </row>
    <row r="3" spans="1:26" x14ac:dyDescent="0.35">
      <c r="A3" s="5">
        <v>35</v>
      </c>
      <c r="B3" s="5"/>
      <c r="C3" s="5" t="str">
        <f t="shared" si="0"/>
        <v>CaERG11_0_Clotri_F4_B</v>
      </c>
      <c r="D3" s="5" t="s">
        <v>39</v>
      </c>
      <c r="E3" s="5" t="s">
        <v>20</v>
      </c>
      <c r="F3" s="5">
        <v>0</v>
      </c>
      <c r="G3" s="5" t="s">
        <v>27</v>
      </c>
      <c r="H3" s="5" t="s">
        <v>22</v>
      </c>
      <c r="I3" s="5" t="s">
        <v>25</v>
      </c>
      <c r="J3" s="5" t="s">
        <v>24</v>
      </c>
      <c r="K3" s="5">
        <v>0</v>
      </c>
      <c r="L3" s="5">
        <v>5000000</v>
      </c>
      <c r="M3" s="5">
        <v>3595764</v>
      </c>
      <c r="N3" s="5">
        <v>71.91528000000001</v>
      </c>
      <c r="O3" s="5">
        <v>3583756</v>
      </c>
      <c r="P3" s="5">
        <v>99.666051498374202</v>
      </c>
      <c r="Q3" s="5">
        <v>1190878</v>
      </c>
      <c r="R3" s="5">
        <v>1004087</v>
      </c>
      <c r="S3" s="5">
        <v>84.31485005181051</v>
      </c>
      <c r="T3" s="5">
        <v>1004087</v>
      </c>
      <c r="U3" s="5">
        <v>28.017727769412879</v>
      </c>
      <c r="V3" s="5">
        <v>3541179</v>
      </c>
      <c r="W3" s="5">
        <v>299052</v>
      </c>
      <c r="X3" s="5">
        <v>98.811944786419616</v>
      </c>
      <c r="Y3" s="5">
        <v>8.4449840010911625</v>
      </c>
      <c r="Z3" s="5">
        <v>8.3446529283801674</v>
      </c>
    </row>
    <row r="4" spans="1:26" x14ac:dyDescent="0.35">
      <c r="A4" s="5">
        <v>43</v>
      </c>
      <c r="B4" s="5"/>
      <c r="C4" s="5" t="str">
        <f t="shared" si="0"/>
        <v>CaERG11_0_Clotri_F4_C</v>
      </c>
      <c r="D4" s="5" t="s">
        <v>40</v>
      </c>
      <c r="E4" s="5" t="s">
        <v>20</v>
      </c>
      <c r="F4" s="5">
        <v>0</v>
      </c>
      <c r="G4" s="5" t="s">
        <v>27</v>
      </c>
      <c r="H4" s="5" t="s">
        <v>22</v>
      </c>
      <c r="I4" s="5" t="s">
        <v>26</v>
      </c>
      <c r="J4" s="5" t="s">
        <v>24</v>
      </c>
      <c r="K4" s="5">
        <v>0</v>
      </c>
      <c r="L4" s="5">
        <v>5000000</v>
      </c>
      <c r="M4" s="5">
        <v>4172715</v>
      </c>
      <c r="N4" s="5">
        <v>83.454300000000003</v>
      </c>
      <c r="O4" s="5">
        <v>4158736</v>
      </c>
      <c r="P4" s="5">
        <v>99.664990300080404</v>
      </c>
      <c r="Q4" s="5">
        <v>1184931</v>
      </c>
      <c r="R4" s="5">
        <v>1014843</v>
      </c>
      <c r="S4" s="5">
        <v>85.645746461186349</v>
      </c>
      <c r="T4" s="5">
        <v>1014843</v>
      </c>
      <c r="U4" s="5">
        <v>24.402679083259919</v>
      </c>
      <c r="V4" s="5">
        <v>4106716</v>
      </c>
      <c r="W4" s="5">
        <v>330410</v>
      </c>
      <c r="X4" s="5">
        <v>98.749139161514464</v>
      </c>
      <c r="Y4" s="5">
        <v>8.0456014002429193</v>
      </c>
      <c r="Z4" s="5">
        <v>7.9449621231066363</v>
      </c>
    </row>
    <row r="5" spans="1:26" x14ac:dyDescent="0.35">
      <c r="A5" s="5">
        <v>120</v>
      </c>
      <c r="B5" s="5"/>
      <c r="C5" s="5" t="str">
        <f t="shared" si="0"/>
        <v>CaERG11_0_Fluco_F4_1</v>
      </c>
      <c r="D5" s="5" t="s">
        <v>41</v>
      </c>
      <c r="E5" s="5" t="s">
        <v>20</v>
      </c>
      <c r="F5" s="5">
        <v>0</v>
      </c>
      <c r="G5" s="5" t="s">
        <v>31</v>
      </c>
      <c r="H5" s="5" t="s">
        <v>22</v>
      </c>
      <c r="I5" s="5">
        <v>1</v>
      </c>
      <c r="J5" s="5" t="s">
        <v>24</v>
      </c>
      <c r="K5" s="5">
        <v>0</v>
      </c>
      <c r="L5" s="5">
        <v>5000000</v>
      </c>
      <c r="M5" s="5">
        <v>3738581</v>
      </c>
      <c r="N5" s="5">
        <v>74.771619999999999</v>
      </c>
      <c r="O5" s="5">
        <v>3716969</v>
      </c>
      <c r="P5" s="5">
        <v>99.421919706969035</v>
      </c>
      <c r="Q5" s="5">
        <v>1206843</v>
      </c>
      <c r="R5" s="5">
        <v>1078416</v>
      </c>
      <c r="S5" s="5">
        <v>89.35843353277933</v>
      </c>
      <c r="T5" s="5">
        <v>1078416</v>
      </c>
      <c r="U5" s="5">
        <v>29.013317033313971</v>
      </c>
      <c r="V5" s="5">
        <v>3684067</v>
      </c>
      <c r="W5" s="5">
        <v>390797</v>
      </c>
      <c r="X5" s="5">
        <v>99.114816400136775</v>
      </c>
      <c r="Y5" s="5">
        <v>10.607760390894081</v>
      </c>
      <c r="Z5" s="5">
        <v>10.513862235601099</v>
      </c>
    </row>
    <row r="6" spans="1:26" x14ac:dyDescent="0.35">
      <c r="A6" s="5">
        <v>121</v>
      </c>
      <c r="B6" s="5"/>
      <c r="C6" s="5" t="str">
        <f t="shared" si="0"/>
        <v>CaERG11_0_Fluco_F4_2</v>
      </c>
      <c r="D6" s="5" t="s">
        <v>42</v>
      </c>
      <c r="E6" s="5" t="s">
        <v>20</v>
      </c>
      <c r="F6" s="5">
        <v>0</v>
      </c>
      <c r="G6" s="5" t="s">
        <v>31</v>
      </c>
      <c r="H6" s="5" t="s">
        <v>22</v>
      </c>
      <c r="I6" s="5">
        <v>2</v>
      </c>
      <c r="J6" s="5" t="s">
        <v>24</v>
      </c>
      <c r="K6" s="5">
        <v>0</v>
      </c>
      <c r="L6" s="5">
        <v>5000000</v>
      </c>
      <c r="M6" s="5">
        <v>3872844</v>
      </c>
      <c r="N6" s="5">
        <v>77.456879999999998</v>
      </c>
      <c r="O6" s="5">
        <v>3853621</v>
      </c>
      <c r="P6" s="5">
        <v>99.50364641591554</v>
      </c>
      <c r="Q6" s="5">
        <v>1561339</v>
      </c>
      <c r="R6" s="5">
        <v>1419833</v>
      </c>
      <c r="S6" s="5">
        <v>90.936881740608541</v>
      </c>
      <c r="T6" s="5">
        <v>1419833</v>
      </c>
      <c r="U6" s="5">
        <v>36.844126601967339</v>
      </c>
      <c r="V6" s="5">
        <v>3811344</v>
      </c>
      <c r="W6" s="5">
        <v>357237</v>
      </c>
      <c r="X6" s="5">
        <v>98.902927921557421</v>
      </c>
      <c r="Y6" s="5">
        <v>9.3729928340239042</v>
      </c>
      <c r="Z6" s="5">
        <v>9.2701643467274017</v>
      </c>
    </row>
    <row r="7" spans="1:26" x14ac:dyDescent="0.35">
      <c r="A7" s="5">
        <v>122</v>
      </c>
      <c r="B7" s="5"/>
      <c r="C7" s="5" t="str">
        <f t="shared" si="0"/>
        <v>CaERG11_0_Fluco_F4_3</v>
      </c>
      <c r="D7" s="5" t="s">
        <v>43</v>
      </c>
      <c r="E7" s="5" t="s">
        <v>20</v>
      </c>
      <c r="F7" s="5">
        <v>0</v>
      </c>
      <c r="G7" s="5" t="s">
        <v>31</v>
      </c>
      <c r="H7" s="5" t="s">
        <v>22</v>
      </c>
      <c r="I7" s="5">
        <v>3</v>
      </c>
      <c r="J7" s="5" t="s">
        <v>24</v>
      </c>
      <c r="K7" s="5">
        <v>0</v>
      </c>
      <c r="L7" s="5">
        <v>5000000</v>
      </c>
      <c r="M7" s="5">
        <v>4246149</v>
      </c>
      <c r="N7" s="5">
        <v>84.92298000000001</v>
      </c>
      <c r="O7" s="5">
        <v>4225327</v>
      </c>
      <c r="P7" s="5">
        <v>99.509626251928509</v>
      </c>
      <c r="Q7" s="5">
        <v>1201278</v>
      </c>
      <c r="R7" s="5">
        <v>1070195</v>
      </c>
      <c r="S7" s="5">
        <v>89.088037906296464</v>
      </c>
      <c r="T7" s="5">
        <v>1070195</v>
      </c>
      <c r="U7" s="5">
        <v>25.328098866667599</v>
      </c>
      <c r="V7" s="5">
        <v>4175346</v>
      </c>
      <c r="W7" s="5">
        <v>513379</v>
      </c>
      <c r="X7" s="5">
        <v>98.81710930301962</v>
      </c>
      <c r="Y7" s="5">
        <v>12.29548401497744</v>
      </c>
      <c r="Z7" s="5">
        <v>12.150041878415561</v>
      </c>
    </row>
    <row r="8" spans="1:26" x14ac:dyDescent="0.35">
      <c r="A8" s="5">
        <v>51</v>
      </c>
      <c r="B8" s="5"/>
      <c r="C8" s="5" t="str">
        <f t="shared" si="0"/>
        <v>CaERG11_0_Isa_F4_A</v>
      </c>
      <c r="D8" s="5" t="s">
        <v>44</v>
      </c>
      <c r="E8" s="5" t="s">
        <v>20</v>
      </c>
      <c r="F8" s="5">
        <v>0</v>
      </c>
      <c r="G8" s="5" t="s">
        <v>28</v>
      </c>
      <c r="H8" s="5" t="s">
        <v>22</v>
      </c>
      <c r="I8" s="5" t="s">
        <v>23</v>
      </c>
      <c r="J8" s="5" t="s">
        <v>24</v>
      </c>
      <c r="K8" s="5">
        <v>0</v>
      </c>
      <c r="L8" s="5">
        <v>5000000</v>
      </c>
      <c r="M8" s="5">
        <v>3953343</v>
      </c>
      <c r="N8" s="5">
        <v>79.066860000000005</v>
      </c>
      <c r="O8" s="5">
        <v>3937120</v>
      </c>
      <c r="P8" s="5">
        <v>99.589638440175818</v>
      </c>
      <c r="Q8" s="5">
        <v>1095156</v>
      </c>
      <c r="R8" s="5">
        <v>973956</v>
      </c>
      <c r="S8" s="5">
        <v>88.933083505911483</v>
      </c>
      <c r="T8" s="5">
        <v>973956</v>
      </c>
      <c r="U8" s="5">
        <v>24.737777868086319</v>
      </c>
      <c r="V8" s="5">
        <v>3891163</v>
      </c>
      <c r="W8" s="5">
        <v>436884</v>
      </c>
      <c r="X8" s="5">
        <v>98.832725443979356</v>
      </c>
      <c r="Y8" s="5">
        <v>11.22759442356951</v>
      </c>
      <c r="Z8" s="5">
        <v>11.096537570609989</v>
      </c>
    </row>
    <row r="9" spans="1:26" x14ac:dyDescent="0.35">
      <c r="A9" s="5">
        <v>59</v>
      </c>
      <c r="B9" s="5"/>
      <c r="C9" s="5" t="str">
        <f t="shared" si="0"/>
        <v>CaERG11_0_Isa_F4_B</v>
      </c>
      <c r="D9" s="5" t="s">
        <v>45</v>
      </c>
      <c r="E9" s="5" t="s">
        <v>20</v>
      </c>
      <c r="F9" s="5">
        <v>0</v>
      </c>
      <c r="G9" s="5" t="s">
        <v>28</v>
      </c>
      <c r="H9" s="5" t="s">
        <v>22</v>
      </c>
      <c r="I9" s="5" t="s">
        <v>25</v>
      </c>
      <c r="J9" s="5" t="s">
        <v>24</v>
      </c>
      <c r="K9" s="5">
        <v>0</v>
      </c>
      <c r="L9" s="5">
        <v>5000000</v>
      </c>
      <c r="M9" s="5">
        <v>4556325</v>
      </c>
      <c r="N9" s="5">
        <v>91.126499999999993</v>
      </c>
      <c r="O9" s="5">
        <v>4533371</v>
      </c>
      <c r="P9" s="5">
        <v>99.496216797528717</v>
      </c>
      <c r="Q9" s="5">
        <v>1761929</v>
      </c>
      <c r="R9" s="5">
        <v>1478243</v>
      </c>
      <c r="S9" s="5">
        <v>83.899124198534665</v>
      </c>
      <c r="T9" s="5">
        <v>1478243</v>
      </c>
      <c r="U9" s="5">
        <v>32.608030536216873</v>
      </c>
      <c r="V9" s="5">
        <v>4473224</v>
      </c>
      <c r="W9" s="5">
        <v>218992</v>
      </c>
      <c r="X9" s="5">
        <v>98.673238964999783</v>
      </c>
      <c r="Y9" s="5">
        <v>4.8956189093146234</v>
      </c>
      <c r="Z9" s="5">
        <v>4.8306657452037349</v>
      </c>
    </row>
    <row r="10" spans="1:26" x14ac:dyDescent="0.35">
      <c r="A10" s="5">
        <v>67</v>
      </c>
      <c r="B10" s="5"/>
      <c r="C10" s="5" t="str">
        <f t="shared" si="0"/>
        <v>CaERG11_0_Isa_F4_C</v>
      </c>
      <c r="D10" s="5" t="s">
        <v>46</v>
      </c>
      <c r="E10" s="5" t="s">
        <v>20</v>
      </c>
      <c r="F10" s="5">
        <v>0</v>
      </c>
      <c r="G10" s="5" t="s">
        <v>28</v>
      </c>
      <c r="H10" s="5" t="s">
        <v>22</v>
      </c>
      <c r="I10" s="5" t="s">
        <v>26</v>
      </c>
      <c r="J10" s="5" t="s">
        <v>24</v>
      </c>
      <c r="K10" s="5">
        <v>0</v>
      </c>
      <c r="L10" s="5">
        <v>5000000</v>
      </c>
      <c r="M10" s="5">
        <v>3819682</v>
      </c>
      <c r="N10" s="5">
        <v>76.393639999999991</v>
      </c>
      <c r="O10" s="5">
        <v>3806599</v>
      </c>
      <c r="P10" s="5">
        <v>99.65748457594114</v>
      </c>
      <c r="Q10" s="5">
        <v>1899807</v>
      </c>
      <c r="R10" s="5">
        <v>1664346</v>
      </c>
      <c r="S10" s="5">
        <v>87.606056825772299</v>
      </c>
      <c r="T10" s="5">
        <v>1664346</v>
      </c>
      <c r="U10" s="5">
        <v>43.722651111924321</v>
      </c>
      <c r="V10" s="5">
        <v>3774769</v>
      </c>
      <c r="W10" s="5">
        <v>129097</v>
      </c>
      <c r="X10" s="5">
        <v>99.163820512746412</v>
      </c>
      <c r="Y10" s="5">
        <v>3.4199973561296071</v>
      </c>
      <c r="Z10" s="5">
        <v>3.3914000397730359</v>
      </c>
    </row>
    <row r="11" spans="1:26" x14ac:dyDescent="0.35">
      <c r="A11" s="5">
        <v>3</v>
      </c>
      <c r="B11" s="5"/>
      <c r="C11" s="5" t="str">
        <f t="shared" si="0"/>
        <v>CaERG11_0_Itra_F4_A</v>
      </c>
      <c r="D11" s="5" t="s">
        <v>47</v>
      </c>
      <c r="E11" s="5" t="s">
        <v>20</v>
      </c>
      <c r="F11" s="5">
        <v>0</v>
      </c>
      <c r="G11" s="5" t="s">
        <v>21</v>
      </c>
      <c r="H11" s="5" t="s">
        <v>22</v>
      </c>
      <c r="I11" s="5" t="s">
        <v>23</v>
      </c>
      <c r="J11" s="5" t="s">
        <v>24</v>
      </c>
      <c r="K11" s="5">
        <v>0</v>
      </c>
      <c r="L11" s="5">
        <v>5000000</v>
      </c>
      <c r="M11" s="5">
        <v>4775659</v>
      </c>
      <c r="N11" s="5">
        <v>95.513179999999991</v>
      </c>
      <c r="O11" s="5">
        <v>4727265</v>
      </c>
      <c r="P11" s="5">
        <v>98.986652941510272</v>
      </c>
      <c r="Q11" s="5">
        <v>1281921</v>
      </c>
      <c r="R11" s="5">
        <v>1111244</v>
      </c>
      <c r="S11" s="5">
        <v>86.685841015163959</v>
      </c>
      <c r="T11" s="5">
        <v>1111244</v>
      </c>
      <c r="U11" s="5">
        <v>23.507123040489589</v>
      </c>
      <c r="V11" s="5">
        <v>4665788</v>
      </c>
      <c r="W11" s="5">
        <v>436454</v>
      </c>
      <c r="X11" s="5">
        <v>98.699522874220079</v>
      </c>
      <c r="Y11" s="5">
        <v>9.354347004193075</v>
      </c>
      <c r="Z11" s="5">
        <v>9.2326958611374668</v>
      </c>
    </row>
    <row r="12" spans="1:26" x14ac:dyDescent="0.35">
      <c r="A12" s="5">
        <v>11</v>
      </c>
      <c r="B12" s="5"/>
      <c r="C12" s="5" t="str">
        <f t="shared" si="0"/>
        <v>CaERG11_0_Itra_F4_B</v>
      </c>
      <c r="D12" s="5" t="s">
        <v>48</v>
      </c>
      <c r="E12" s="5" t="s">
        <v>20</v>
      </c>
      <c r="F12" s="5">
        <v>0</v>
      </c>
      <c r="G12" s="5" t="s">
        <v>21</v>
      </c>
      <c r="H12" s="5" t="s">
        <v>22</v>
      </c>
      <c r="I12" s="5" t="s">
        <v>25</v>
      </c>
      <c r="J12" s="5" t="s">
        <v>24</v>
      </c>
      <c r="K12" s="5">
        <v>0</v>
      </c>
      <c r="L12" s="5">
        <v>5000000</v>
      </c>
      <c r="M12" s="5">
        <v>4229467</v>
      </c>
      <c r="N12" s="5">
        <v>84.589340000000007</v>
      </c>
      <c r="O12" s="5">
        <v>4211554</v>
      </c>
      <c r="P12" s="5">
        <v>99.576471456096002</v>
      </c>
      <c r="Q12" s="5">
        <v>1196643</v>
      </c>
      <c r="R12" s="5">
        <v>1015930</v>
      </c>
      <c r="S12" s="5">
        <v>84.898336429494847</v>
      </c>
      <c r="T12" s="5">
        <v>1015930</v>
      </c>
      <c r="U12" s="5">
        <v>24.122449813061881</v>
      </c>
      <c r="V12" s="5">
        <v>4165963</v>
      </c>
      <c r="W12" s="5">
        <v>367033</v>
      </c>
      <c r="X12" s="5">
        <v>98.917477966565315</v>
      </c>
      <c r="Y12" s="5">
        <v>8.8102798800661457</v>
      </c>
      <c r="Z12" s="5">
        <v>8.7149066591571671</v>
      </c>
    </row>
    <row r="13" spans="1:26" x14ac:dyDescent="0.35">
      <c r="A13" s="5">
        <v>19</v>
      </c>
      <c r="B13" s="5"/>
      <c r="C13" s="5" t="str">
        <f t="shared" si="0"/>
        <v>CaERG11_0_Itra_F4_C</v>
      </c>
      <c r="D13" s="5" t="s">
        <v>49</v>
      </c>
      <c r="E13" s="5" t="s">
        <v>20</v>
      </c>
      <c r="F13" s="5">
        <v>0</v>
      </c>
      <c r="G13" s="5" t="s">
        <v>21</v>
      </c>
      <c r="H13" s="5" t="s">
        <v>22</v>
      </c>
      <c r="I13" s="5" t="s">
        <v>26</v>
      </c>
      <c r="J13" s="5" t="s">
        <v>24</v>
      </c>
      <c r="K13" s="5">
        <v>0</v>
      </c>
      <c r="L13" s="5">
        <v>5000000</v>
      </c>
      <c r="M13" s="5">
        <v>4309789</v>
      </c>
      <c r="N13" s="5">
        <v>86.195779999999999</v>
      </c>
      <c r="O13" s="5">
        <v>4273140</v>
      </c>
      <c r="P13" s="5">
        <v>99.149633543544695</v>
      </c>
      <c r="Q13" s="5">
        <v>1151615</v>
      </c>
      <c r="R13" s="5">
        <v>993312</v>
      </c>
      <c r="S13" s="5">
        <v>86.253826148495804</v>
      </c>
      <c r="T13" s="5">
        <v>993312</v>
      </c>
      <c r="U13" s="5">
        <v>23.245482244906562</v>
      </c>
      <c r="V13" s="5">
        <v>4221786</v>
      </c>
      <c r="W13" s="5">
        <v>331305</v>
      </c>
      <c r="X13" s="5">
        <v>98.798213959757931</v>
      </c>
      <c r="Y13" s="5">
        <v>7.8475081399199302</v>
      </c>
      <c r="Z13" s="5">
        <v>7.7531978825875116</v>
      </c>
    </row>
    <row r="14" spans="1:26" x14ac:dyDescent="0.35">
      <c r="A14" s="5">
        <v>99</v>
      </c>
      <c r="B14" s="5"/>
      <c r="C14" s="5" t="str">
        <f t="shared" si="0"/>
        <v>CaERG11_0_Posaco_F4_A</v>
      </c>
      <c r="D14" s="5" t="s">
        <v>50</v>
      </c>
      <c r="E14" s="5" t="s">
        <v>20</v>
      </c>
      <c r="F14" s="5">
        <v>0</v>
      </c>
      <c r="G14" s="5" t="s">
        <v>30</v>
      </c>
      <c r="H14" s="5" t="s">
        <v>22</v>
      </c>
      <c r="I14" s="5" t="s">
        <v>23</v>
      </c>
      <c r="J14" s="5" t="s">
        <v>24</v>
      </c>
      <c r="K14" s="5">
        <v>0</v>
      </c>
      <c r="L14" s="5">
        <v>5000000</v>
      </c>
      <c r="M14" s="5">
        <v>3369911</v>
      </c>
      <c r="N14" s="5">
        <v>67.398219999999995</v>
      </c>
      <c r="O14" s="5">
        <v>3355159</v>
      </c>
      <c r="P14" s="5">
        <v>99.562243631953478</v>
      </c>
      <c r="Q14" s="5">
        <v>2130884</v>
      </c>
      <c r="R14" s="5">
        <v>1931705</v>
      </c>
      <c r="S14" s="5">
        <v>90.652752566540457</v>
      </c>
      <c r="T14" s="5">
        <v>1931705</v>
      </c>
      <c r="U14" s="5">
        <v>57.574171596636702</v>
      </c>
      <c r="V14" s="5">
        <v>3304460</v>
      </c>
      <c r="W14" s="5">
        <v>74474</v>
      </c>
      <c r="X14" s="5">
        <v>98.488924071854726</v>
      </c>
      <c r="Y14" s="5">
        <v>2.2537419124456042</v>
      </c>
      <c r="Z14" s="5">
        <v>2.219686160924117</v>
      </c>
    </row>
    <row r="15" spans="1:26" x14ac:dyDescent="0.35">
      <c r="A15" s="5">
        <v>107</v>
      </c>
      <c r="B15" s="5"/>
      <c r="C15" s="5" t="str">
        <f t="shared" si="0"/>
        <v>CaERG11_0_Posaco_F4_B</v>
      </c>
      <c r="D15" s="5" t="s">
        <v>51</v>
      </c>
      <c r="E15" s="5" t="s">
        <v>20</v>
      </c>
      <c r="F15" s="5">
        <v>0</v>
      </c>
      <c r="G15" s="5" t="s">
        <v>30</v>
      </c>
      <c r="H15" s="5" t="s">
        <v>22</v>
      </c>
      <c r="I15" s="5" t="s">
        <v>25</v>
      </c>
      <c r="J15" s="5" t="s">
        <v>24</v>
      </c>
      <c r="K15" s="5">
        <v>0</v>
      </c>
      <c r="L15" s="5">
        <v>5000000</v>
      </c>
      <c r="M15" s="5">
        <v>3618826</v>
      </c>
      <c r="N15" s="5">
        <v>72.376519999999999</v>
      </c>
      <c r="O15" s="5">
        <v>3602650</v>
      </c>
      <c r="P15" s="5">
        <v>99.553004206336524</v>
      </c>
      <c r="Q15" s="5">
        <v>1090886</v>
      </c>
      <c r="R15" s="5">
        <v>972081</v>
      </c>
      <c r="S15" s="5">
        <v>89.109311147085947</v>
      </c>
      <c r="T15" s="5">
        <v>972081</v>
      </c>
      <c r="U15" s="5">
        <v>26.982387964415079</v>
      </c>
      <c r="V15" s="5">
        <v>3565535</v>
      </c>
      <c r="W15" s="5">
        <v>383893</v>
      </c>
      <c r="X15" s="5">
        <v>98.969786129654551</v>
      </c>
      <c r="Y15" s="5">
        <v>10.766771326042241</v>
      </c>
      <c r="Z15" s="5">
        <v>10.65585055445297</v>
      </c>
    </row>
    <row r="16" spans="1:26" x14ac:dyDescent="0.35">
      <c r="A16" s="5">
        <v>115</v>
      </c>
      <c r="B16" s="5"/>
      <c r="C16" s="5" t="str">
        <f t="shared" si="0"/>
        <v>CaERG11_0_Posaco_F4_C</v>
      </c>
      <c r="D16" s="5" t="s">
        <v>52</v>
      </c>
      <c r="E16" s="5" t="s">
        <v>20</v>
      </c>
      <c r="F16" s="5">
        <v>0</v>
      </c>
      <c r="G16" s="5" t="s">
        <v>30</v>
      </c>
      <c r="H16" s="5" t="s">
        <v>22</v>
      </c>
      <c r="I16" s="5" t="s">
        <v>26</v>
      </c>
      <c r="J16" s="5" t="s">
        <v>24</v>
      </c>
      <c r="K16" s="5">
        <v>0</v>
      </c>
      <c r="L16" s="5">
        <v>5000000</v>
      </c>
      <c r="M16" s="5">
        <v>3325018</v>
      </c>
      <c r="N16" s="5">
        <v>66.500360000000001</v>
      </c>
      <c r="O16" s="5">
        <v>3310949</v>
      </c>
      <c r="P16" s="5">
        <v>99.576874471055504</v>
      </c>
      <c r="Q16" s="5">
        <v>1714837</v>
      </c>
      <c r="R16" s="5">
        <v>1476111</v>
      </c>
      <c r="S16" s="5">
        <v>86.078793494658683</v>
      </c>
      <c r="T16" s="5">
        <v>1476111</v>
      </c>
      <c r="U16" s="5">
        <v>44.582716314869238</v>
      </c>
      <c r="V16" s="5">
        <v>3278645</v>
      </c>
      <c r="W16" s="5">
        <v>95052</v>
      </c>
      <c r="X16" s="5">
        <v>99.024328070290423</v>
      </c>
      <c r="Y16" s="5">
        <v>2.8991244858775498</v>
      </c>
      <c r="Z16" s="5">
        <v>2.870838542061505</v>
      </c>
    </row>
    <row r="17" spans="1:26" x14ac:dyDescent="0.35">
      <c r="A17" s="5">
        <v>75</v>
      </c>
      <c r="B17" s="5"/>
      <c r="C17" s="5" t="str">
        <f t="shared" si="0"/>
        <v>CaERG11_0_Vorico_F4_A</v>
      </c>
      <c r="D17" s="5" t="s">
        <v>53</v>
      </c>
      <c r="E17" s="5" t="s">
        <v>20</v>
      </c>
      <c r="F17" s="5">
        <v>0</v>
      </c>
      <c r="G17" s="5" t="s">
        <v>29</v>
      </c>
      <c r="H17" s="5" t="s">
        <v>22</v>
      </c>
      <c r="I17" s="5" t="s">
        <v>23</v>
      </c>
      <c r="J17" s="5" t="s">
        <v>24</v>
      </c>
      <c r="K17" s="5">
        <v>0</v>
      </c>
      <c r="L17" s="5">
        <v>5000000</v>
      </c>
      <c r="M17" s="5">
        <v>4451071</v>
      </c>
      <c r="N17" s="5">
        <v>89.021419999999992</v>
      </c>
      <c r="O17" s="5">
        <v>4418321</v>
      </c>
      <c r="P17" s="5">
        <v>99.264222026563942</v>
      </c>
      <c r="Q17" s="5">
        <v>1908398</v>
      </c>
      <c r="R17" s="5">
        <v>1541053</v>
      </c>
      <c r="S17" s="5">
        <v>80.751132625374794</v>
      </c>
      <c r="T17" s="5">
        <v>1541053</v>
      </c>
      <c r="U17" s="5">
        <v>34.878701660653448</v>
      </c>
      <c r="V17" s="5">
        <v>4363194</v>
      </c>
      <c r="W17" s="5">
        <v>91648</v>
      </c>
      <c r="X17" s="5">
        <v>98.752308852163523</v>
      </c>
      <c r="Y17" s="5">
        <v>2.100479602786399</v>
      </c>
      <c r="Z17" s="5">
        <v>2.0742721047203232</v>
      </c>
    </row>
    <row r="18" spans="1:26" x14ac:dyDescent="0.35">
      <c r="A18" s="5">
        <v>83</v>
      </c>
      <c r="B18" s="5"/>
      <c r="C18" s="5" t="str">
        <f t="shared" si="0"/>
        <v>CaERG11_0_Vorico_F4_B</v>
      </c>
      <c r="D18" s="5" t="s">
        <v>54</v>
      </c>
      <c r="E18" s="5" t="s">
        <v>20</v>
      </c>
      <c r="F18" s="5">
        <v>0</v>
      </c>
      <c r="G18" s="5" t="s">
        <v>29</v>
      </c>
      <c r="H18" s="5" t="s">
        <v>22</v>
      </c>
      <c r="I18" s="5" t="s">
        <v>25</v>
      </c>
      <c r="J18" s="5" t="s">
        <v>24</v>
      </c>
      <c r="K18" s="5">
        <v>0</v>
      </c>
      <c r="L18" s="5">
        <v>5000000</v>
      </c>
      <c r="M18" s="5">
        <v>4138213</v>
      </c>
      <c r="N18" s="5">
        <v>82.764260000000007</v>
      </c>
      <c r="O18" s="5">
        <v>4122940</v>
      </c>
      <c r="P18" s="5">
        <v>99.630927649205105</v>
      </c>
      <c r="Q18" s="5">
        <v>1628343</v>
      </c>
      <c r="R18" s="5">
        <v>1373543</v>
      </c>
      <c r="S18" s="5">
        <v>84.352191153829381</v>
      </c>
      <c r="T18" s="5">
        <v>1373543</v>
      </c>
      <c r="U18" s="5">
        <v>33.314649255143173</v>
      </c>
      <c r="V18" s="5">
        <v>4087366</v>
      </c>
      <c r="W18" s="5">
        <v>187163</v>
      </c>
      <c r="X18" s="5">
        <v>99.137169107481554</v>
      </c>
      <c r="Y18" s="5">
        <v>4.5790614297814276</v>
      </c>
      <c r="Z18" s="5">
        <v>4.5395518731778779</v>
      </c>
    </row>
    <row r="19" spans="1:26" x14ac:dyDescent="0.35">
      <c r="A19" s="5">
        <v>91</v>
      </c>
      <c r="B19" s="5"/>
      <c r="C19" s="5" t="str">
        <f t="shared" si="0"/>
        <v>CaERG11_0_Vorico_F4_C</v>
      </c>
      <c r="D19" s="5" t="s">
        <v>55</v>
      </c>
      <c r="E19" s="5" t="s">
        <v>20</v>
      </c>
      <c r="F19" s="5">
        <v>0</v>
      </c>
      <c r="G19" s="5" t="s">
        <v>29</v>
      </c>
      <c r="H19" s="5" t="s">
        <v>22</v>
      </c>
      <c r="I19" s="5" t="s">
        <v>26</v>
      </c>
      <c r="J19" s="5" t="s">
        <v>24</v>
      </c>
      <c r="K19" s="5">
        <v>0</v>
      </c>
      <c r="L19" s="5">
        <v>5000000</v>
      </c>
      <c r="M19" s="5">
        <v>4744964</v>
      </c>
      <c r="N19" s="5">
        <v>94.89927999999999</v>
      </c>
      <c r="O19" s="5">
        <v>4715195</v>
      </c>
      <c r="P19" s="5">
        <v>99.372619054644034</v>
      </c>
      <c r="Q19" s="5">
        <v>1606946</v>
      </c>
      <c r="R19" s="5">
        <v>1336918</v>
      </c>
      <c r="S19" s="5">
        <v>83.196199498925296</v>
      </c>
      <c r="T19" s="5">
        <v>1336918</v>
      </c>
      <c r="U19" s="5">
        <v>28.35339789764792</v>
      </c>
      <c r="V19" s="5">
        <v>4651509</v>
      </c>
      <c r="W19" s="5">
        <v>129738</v>
      </c>
      <c r="X19" s="5">
        <v>98.649345361114442</v>
      </c>
      <c r="Y19" s="5">
        <v>2.789159388920885</v>
      </c>
      <c r="Z19" s="5">
        <v>2.7514874782485141</v>
      </c>
    </row>
    <row r="20" spans="1:26" x14ac:dyDescent="0.35">
      <c r="A20" s="5">
        <v>31</v>
      </c>
      <c r="B20" s="5"/>
      <c r="C20" s="5" t="str">
        <f t="shared" si="0"/>
        <v>CaERG11_2_Clotri_F4_A</v>
      </c>
      <c r="D20" s="5" t="s">
        <v>56</v>
      </c>
      <c r="E20" s="5" t="s">
        <v>20</v>
      </c>
      <c r="F20" s="5">
        <v>2</v>
      </c>
      <c r="G20" s="5" t="s">
        <v>27</v>
      </c>
      <c r="H20" s="5" t="s">
        <v>22</v>
      </c>
      <c r="I20" s="5" t="s">
        <v>23</v>
      </c>
      <c r="J20" s="5" t="s">
        <v>24</v>
      </c>
      <c r="K20" s="5">
        <v>8.9108814657228255</v>
      </c>
      <c r="L20" s="5">
        <v>5000000</v>
      </c>
      <c r="M20" s="5">
        <v>3573210</v>
      </c>
      <c r="N20" s="5">
        <v>71.464200000000005</v>
      </c>
      <c r="O20" s="5">
        <v>3560281</v>
      </c>
      <c r="P20" s="5">
        <v>99.638168481561394</v>
      </c>
      <c r="Q20" s="5">
        <v>1245153</v>
      </c>
      <c r="R20" s="5">
        <v>1008197</v>
      </c>
      <c r="S20" s="5">
        <v>80.969728218138656</v>
      </c>
      <c r="T20" s="5">
        <v>1008197</v>
      </c>
      <c r="U20" s="5">
        <v>28.31790524399619</v>
      </c>
      <c r="V20" s="5">
        <v>3509836</v>
      </c>
      <c r="W20" s="5">
        <v>229735</v>
      </c>
      <c r="X20" s="5">
        <v>98.583117456178314</v>
      </c>
      <c r="Y20" s="5">
        <v>6.5454625230352654</v>
      </c>
      <c r="Z20" s="5">
        <v>6.452721007133988</v>
      </c>
    </row>
    <row r="21" spans="1:26" x14ac:dyDescent="0.35">
      <c r="A21" s="5">
        <v>39</v>
      </c>
      <c r="B21" s="5"/>
      <c r="C21" s="5" t="str">
        <f t="shared" si="0"/>
        <v>CaERG11_2_Clotri_F4_B</v>
      </c>
      <c r="D21" s="5" t="s">
        <v>57</v>
      </c>
      <c r="E21" s="5" t="s">
        <v>20</v>
      </c>
      <c r="F21" s="5">
        <v>2</v>
      </c>
      <c r="G21" s="5" t="s">
        <v>27</v>
      </c>
      <c r="H21" s="5" t="s">
        <v>22</v>
      </c>
      <c r="I21" s="5" t="s">
        <v>25</v>
      </c>
      <c r="J21" s="5" t="s">
        <v>24</v>
      </c>
      <c r="K21" s="5">
        <v>8.5752985695645449</v>
      </c>
      <c r="L21" s="5">
        <v>5000000</v>
      </c>
      <c r="M21" s="5">
        <v>3063107</v>
      </c>
      <c r="N21" s="5">
        <v>61.262140000000002</v>
      </c>
      <c r="O21" s="5">
        <v>3053608</v>
      </c>
      <c r="P21" s="5">
        <v>99.689890036489089</v>
      </c>
      <c r="Q21" s="5">
        <v>935006</v>
      </c>
      <c r="R21" s="5">
        <v>793752</v>
      </c>
      <c r="S21" s="5">
        <v>84.892717265985468</v>
      </c>
      <c r="T21" s="5">
        <v>793752</v>
      </c>
      <c r="U21" s="5">
        <v>25.993906225029541</v>
      </c>
      <c r="V21" s="5">
        <v>3019248</v>
      </c>
      <c r="W21" s="5">
        <v>301697</v>
      </c>
      <c r="X21" s="5">
        <v>98.874773710312525</v>
      </c>
      <c r="Y21" s="5">
        <v>9.9924550749060685</v>
      </c>
      <c r="Z21" s="5">
        <v>9.8800173434180163</v>
      </c>
    </row>
    <row r="22" spans="1:26" x14ac:dyDescent="0.35">
      <c r="A22" s="5">
        <v>47</v>
      </c>
      <c r="B22" s="5"/>
      <c r="C22" s="5" t="str">
        <f t="shared" si="0"/>
        <v>CaERG11_2_Clotri_F4_C</v>
      </c>
      <c r="D22" s="5" t="s">
        <v>58</v>
      </c>
      <c r="E22" s="5" t="s">
        <v>20</v>
      </c>
      <c r="F22" s="5">
        <v>2</v>
      </c>
      <c r="G22" s="5" t="s">
        <v>27</v>
      </c>
      <c r="H22" s="5" t="s">
        <v>22</v>
      </c>
      <c r="I22" s="5" t="s">
        <v>26</v>
      </c>
      <c r="J22" s="5" t="s">
        <v>24</v>
      </c>
      <c r="K22" s="5">
        <v>8.6441467112073394</v>
      </c>
      <c r="L22" s="5">
        <v>5000000</v>
      </c>
      <c r="M22" s="5">
        <v>4809170</v>
      </c>
      <c r="N22" s="5">
        <v>96.183399999999992</v>
      </c>
      <c r="O22" s="5">
        <v>4792814</v>
      </c>
      <c r="P22" s="5">
        <v>99.659899733217998</v>
      </c>
      <c r="Q22" s="5">
        <v>1415721</v>
      </c>
      <c r="R22" s="5">
        <v>1206529</v>
      </c>
      <c r="S22" s="5">
        <v>85.223642228941998</v>
      </c>
      <c r="T22" s="5">
        <v>1206529</v>
      </c>
      <c r="U22" s="5">
        <v>25.173707971976381</v>
      </c>
      <c r="V22" s="5">
        <v>4735257</v>
      </c>
      <c r="W22" s="5">
        <v>389568</v>
      </c>
      <c r="X22" s="5">
        <v>98.799097982938619</v>
      </c>
      <c r="Y22" s="5">
        <v>8.2269663505064248</v>
      </c>
      <c r="Z22" s="5">
        <v>8.1281685456602322</v>
      </c>
    </row>
    <row r="23" spans="1:26" x14ac:dyDescent="0.35">
      <c r="A23" s="5">
        <v>123</v>
      </c>
      <c r="B23" s="5"/>
      <c r="C23" s="5" t="str">
        <f t="shared" si="0"/>
        <v>CaERG11_2_Fluco_F4_1</v>
      </c>
      <c r="D23" s="5" t="s">
        <v>59</v>
      </c>
      <c r="E23" s="5" t="s">
        <v>20</v>
      </c>
      <c r="F23" s="5">
        <v>2</v>
      </c>
      <c r="G23" s="5" t="s">
        <v>31</v>
      </c>
      <c r="H23" s="5" t="s">
        <v>22</v>
      </c>
      <c r="I23" s="5">
        <v>1</v>
      </c>
      <c r="J23" s="5" t="s">
        <v>24</v>
      </c>
      <c r="K23" s="5">
        <v>7.2778963827599998</v>
      </c>
      <c r="L23" s="5">
        <v>5000000</v>
      </c>
      <c r="M23" s="5">
        <v>3732821</v>
      </c>
      <c r="N23" s="5">
        <v>74.656419999999997</v>
      </c>
      <c r="O23" s="5">
        <v>3722512</v>
      </c>
      <c r="P23" s="5">
        <v>99.723828171776788</v>
      </c>
      <c r="Q23" s="5">
        <v>919758</v>
      </c>
      <c r="R23" s="5">
        <v>788055</v>
      </c>
      <c r="S23" s="5">
        <v>85.680689920609552</v>
      </c>
      <c r="T23" s="5">
        <v>788055</v>
      </c>
      <c r="U23" s="5">
        <v>21.169978767026141</v>
      </c>
      <c r="V23" s="5">
        <v>3697109</v>
      </c>
      <c r="W23" s="5">
        <v>354229</v>
      </c>
      <c r="X23" s="5">
        <v>99.317584469841876</v>
      </c>
      <c r="Y23" s="5">
        <v>9.5812430739802377</v>
      </c>
      <c r="Z23" s="5">
        <v>9.5158591832611954</v>
      </c>
    </row>
    <row r="24" spans="1:26" x14ac:dyDescent="0.35">
      <c r="A24" s="5">
        <v>124</v>
      </c>
      <c r="B24" s="5"/>
      <c r="C24" s="5" t="str">
        <f t="shared" si="0"/>
        <v>CaERG11_2_Fluco_F4_2</v>
      </c>
      <c r="D24" s="5" t="s">
        <v>60</v>
      </c>
      <c r="E24" s="5" t="s">
        <v>20</v>
      </c>
      <c r="F24" s="5">
        <v>2</v>
      </c>
      <c r="G24" s="5" t="s">
        <v>31</v>
      </c>
      <c r="H24" s="5" t="s">
        <v>22</v>
      </c>
      <c r="I24" s="5">
        <v>2</v>
      </c>
      <c r="J24" s="5" t="s">
        <v>24</v>
      </c>
      <c r="K24" s="5">
        <v>7.6651213787599923</v>
      </c>
      <c r="L24" s="5">
        <v>5000000</v>
      </c>
      <c r="M24" s="5">
        <v>3934427</v>
      </c>
      <c r="N24" s="5">
        <v>78.688539999999989</v>
      </c>
      <c r="O24" s="5">
        <v>3922607</v>
      </c>
      <c r="P24" s="5">
        <v>99.699575058833219</v>
      </c>
      <c r="Q24" s="5">
        <v>858112</v>
      </c>
      <c r="R24" s="5">
        <v>727351</v>
      </c>
      <c r="S24" s="5">
        <v>84.761779348150355</v>
      </c>
      <c r="T24" s="5">
        <v>727351</v>
      </c>
      <c r="U24" s="5">
        <v>18.542540713357209</v>
      </c>
      <c r="V24" s="5">
        <v>3888342</v>
      </c>
      <c r="W24" s="5">
        <v>448206</v>
      </c>
      <c r="X24" s="5">
        <v>99.126473796635764</v>
      </c>
      <c r="Y24" s="5">
        <v>11.52691815689052</v>
      </c>
      <c r="Z24" s="5">
        <v>11.426227506349729</v>
      </c>
    </row>
    <row r="25" spans="1:26" x14ac:dyDescent="0.35">
      <c r="A25" s="5">
        <v>125</v>
      </c>
      <c r="B25" s="5"/>
      <c r="C25" s="5" t="str">
        <f t="shared" si="0"/>
        <v>CaERG11_2_Fluco_F4_3</v>
      </c>
      <c r="D25" s="5" t="s">
        <v>61</v>
      </c>
      <c r="E25" s="5" t="s">
        <v>20</v>
      </c>
      <c r="F25" s="5">
        <v>2</v>
      </c>
      <c r="G25" s="5" t="s">
        <v>31</v>
      </c>
      <c r="H25" s="5" t="s">
        <v>22</v>
      </c>
      <c r="I25" s="5">
        <v>3</v>
      </c>
      <c r="J25" s="5" t="s">
        <v>24</v>
      </c>
      <c r="K25" s="5">
        <v>7.798861898522901</v>
      </c>
      <c r="L25" s="5">
        <v>5000000</v>
      </c>
      <c r="M25" s="5">
        <v>3519462</v>
      </c>
      <c r="N25" s="5">
        <v>70.389240000000001</v>
      </c>
      <c r="O25" s="5">
        <v>3509659</v>
      </c>
      <c r="P25" s="5">
        <v>99.721463109986701</v>
      </c>
      <c r="Q25" s="5">
        <v>822900</v>
      </c>
      <c r="R25" s="5">
        <v>706372</v>
      </c>
      <c r="S25" s="5">
        <v>85.839348645035855</v>
      </c>
      <c r="T25" s="5">
        <v>706372</v>
      </c>
      <c r="U25" s="5">
        <v>20.126513715435031</v>
      </c>
      <c r="V25" s="5">
        <v>3472293</v>
      </c>
      <c r="W25" s="5">
        <v>332442</v>
      </c>
      <c r="X25" s="5">
        <v>98.935338162482452</v>
      </c>
      <c r="Y25" s="5">
        <v>9.574134440843558</v>
      </c>
      <c r="Z25" s="5">
        <v>9.4722022851792715</v>
      </c>
    </row>
    <row r="26" spans="1:26" x14ac:dyDescent="0.35">
      <c r="A26" s="5">
        <v>55</v>
      </c>
      <c r="B26" s="5"/>
      <c r="C26" s="5" t="str">
        <f t="shared" si="0"/>
        <v>CaERG11_2_Isa_F4_A</v>
      </c>
      <c r="D26" s="5" t="s">
        <v>62</v>
      </c>
      <c r="E26" s="5" t="s">
        <v>20</v>
      </c>
      <c r="F26" s="5">
        <v>2</v>
      </c>
      <c r="G26" s="5" t="s">
        <v>28</v>
      </c>
      <c r="H26" s="5" t="s">
        <v>22</v>
      </c>
      <c r="I26" s="5" t="s">
        <v>23</v>
      </c>
      <c r="J26" s="5" t="s">
        <v>24</v>
      </c>
      <c r="K26" s="5">
        <v>10.899205786800483</v>
      </c>
      <c r="L26" s="5">
        <v>5000000</v>
      </c>
      <c r="M26" s="5">
        <v>3004321</v>
      </c>
      <c r="N26" s="5">
        <v>60.086419999999997</v>
      </c>
      <c r="O26" s="5">
        <v>2993544</v>
      </c>
      <c r="P26" s="5">
        <v>99.64128333823183</v>
      </c>
      <c r="Q26" s="5">
        <v>885086</v>
      </c>
      <c r="R26" s="5">
        <v>769427</v>
      </c>
      <c r="S26" s="5">
        <v>86.932456281084541</v>
      </c>
      <c r="T26" s="5">
        <v>769427</v>
      </c>
      <c r="U26" s="5">
        <v>25.702879262840298</v>
      </c>
      <c r="V26" s="5">
        <v>2956390</v>
      </c>
      <c r="W26" s="5">
        <v>410212</v>
      </c>
      <c r="X26" s="5">
        <v>98.75886240522938</v>
      </c>
      <c r="Y26" s="5">
        <v>13.875435920159379</v>
      </c>
      <c r="Z26" s="5">
        <v>13.703222668515981</v>
      </c>
    </row>
    <row r="27" spans="1:26" x14ac:dyDescent="0.35">
      <c r="A27" s="5">
        <v>63</v>
      </c>
      <c r="B27" s="5"/>
      <c r="C27" s="5" t="str">
        <f t="shared" si="0"/>
        <v>CaERG11_2_Isa_F4_B</v>
      </c>
      <c r="D27" s="5" t="s">
        <v>63</v>
      </c>
      <c r="E27" s="5" t="s">
        <v>20</v>
      </c>
      <c r="F27" s="5">
        <v>2</v>
      </c>
      <c r="G27" s="5" t="s">
        <v>28</v>
      </c>
      <c r="H27" s="5" t="s">
        <v>22</v>
      </c>
      <c r="I27" s="5" t="s">
        <v>25</v>
      </c>
      <c r="J27" s="5" t="s">
        <v>24</v>
      </c>
      <c r="K27" s="5">
        <v>10.855634151756625</v>
      </c>
      <c r="L27" s="5">
        <v>5000000</v>
      </c>
      <c r="M27" s="5">
        <v>3419642</v>
      </c>
      <c r="N27" s="5">
        <v>68.392839999999993</v>
      </c>
      <c r="O27" s="5">
        <v>3406885</v>
      </c>
      <c r="P27" s="5">
        <v>99.626949253752301</v>
      </c>
      <c r="Q27" s="5">
        <v>1221383</v>
      </c>
      <c r="R27" s="5">
        <v>1046984</v>
      </c>
      <c r="S27" s="5">
        <v>85.721186556551061</v>
      </c>
      <c r="T27" s="5">
        <v>1046984</v>
      </c>
      <c r="U27" s="5">
        <v>30.731415941541911</v>
      </c>
      <c r="V27" s="5">
        <v>3363884</v>
      </c>
      <c r="W27" s="5">
        <v>307571</v>
      </c>
      <c r="X27" s="5">
        <v>98.737820619128613</v>
      </c>
      <c r="Y27" s="5">
        <v>9.1433295559537715</v>
      </c>
      <c r="Z27" s="5">
        <v>9.0279243355734042</v>
      </c>
    </row>
    <row r="28" spans="1:26" x14ac:dyDescent="0.35">
      <c r="A28" s="5">
        <v>71</v>
      </c>
      <c r="B28" s="5"/>
      <c r="C28" s="5" t="str">
        <f t="shared" si="0"/>
        <v>CaERG11_2_Isa_F4_C</v>
      </c>
      <c r="D28" s="5" t="s">
        <v>64</v>
      </c>
      <c r="E28" s="5" t="s">
        <v>20</v>
      </c>
      <c r="F28" s="5">
        <v>2</v>
      </c>
      <c r="G28" s="5" t="s">
        <v>28</v>
      </c>
      <c r="H28" s="5" t="s">
        <v>22</v>
      </c>
      <c r="I28" s="5" t="s">
        <v>26</v>
      </c>
      <c r="J28" s="5" t="s">
        <v>24</v>
      </c>
      <c r="K28" s="5">
        <v>10.90668424781212</v>
      </c>
      <c r="L28" s="5">
        <v>5000000</v>
      </c>
      <c r="M28" s="5">
        <v>3159267</v>
      </c>
      <c r="N28" s="5">
        <v>63.185339999999997</v>
      </c>
      <c r="O28" s="5">
        <v>3146473</v>
      </c>
      <c r="P28" s="5">
        <v>99.595032645230688</v>
      </c>
      <c r="Q28" s="5">
        <v>1075312</v>
      </c>
      <c r="R28" s="5">
        <v>938463</v>
      </c>
      <c r="S28" s="5">
        <v>87.273554094067578</v>
      </c>
      <c r="T28" s="5">
        <v>938463</v>
      </c>
      <c r="U28" s="5">
        <v>29.825871698247528</v>
      </c>
      <c r="V28" s="5">
        <v>3115877</v>
      </c>
      <c r="W28" s="5">
        <v>279742</v>
      </c>
      <c r="X28" s="5">
        <v>99.027609644195252</v>
      </c>
      <c r="Y28" s="5">
        <v>8.9779538794374751</v>
      </c>
      <c r="Z28" s="5">
        <v>8.8906531217652276</v>
      </c>
    </row>
    <row r="29" spans="1:26" x14ac:dyDescent="0.35">
      <c r="A29" s="5">
        <v>7</v>
      </c>
      <c r="B29" s="5"/>
      <c r="C29" s="5" t="str">
        <f t="shared" si="0"/>
        <v>CaERG11_2_Itra_F4_A</v>
      </c>
      <c r="D29" s="5" t="s">
        <v>65</v>
      </c>
      <c r="E29" s="5" t="s">
        <v>20</v>
      </c>
      <c r="F29" s="5">
        <v>2</v>
      </c>
      <c r="G29" s="5" t="s">
        <v>21</v>
      </c>
      <c r="H29" s="5" t="s">
        <v>22</v>
      </c>
      <c r="I29" s="5" t="s">
        <v>23</v>
      </c>
      <c r="J29" s="5" t="s">
        <v>24</v>
      </c>
      <c r="K29" s="5">
        <v>9.3779831626357808</v>
      </c>
      <c r="L29" s="5">
        <v>5000000</v>
      </c>
      <c r="M29" s="5">
        <v>4943833</v>
      </c>
      <c r="N29" s="5">
        <v>98.876660000000001</v>
      </c>
      <c r="O29" s="5">
        <v>4923967</v>
      </c>
      <c r="P29" s="5">
        <v>99.598166038375496</v>
      </c>
      <c r="Q29" s="5">
        <v>1214517</v>
      </c>
      <c r="R29" s="5">
        <v>1035390</v>
      </c>
      <c r="S29" s="5">
        <v>85.251173923460925</v>
      </c>
      <c r="T29" s="5">
        <v>1035390</v>
      </c>
      <c r="U29" s="5">
        <v>21.027557658286501</v>
      </c>
      <c r="V29" s="5">
        <v>4860495</v>
      </c>
      <c r="W29" s="5">
        <v>578847</v>
      </c>
      <c r="X29" s="5">
        <v>98.710958054755451</v>
      </c>
      <c r="Y29" s="5">
        <v>11.90921912274367</v>
      </c>
      <c r="Z29" s="5">
        <v>11.75570429290042</v>
      </c>
    </row>
    <row r="30" spans="1:26" x14ac:dyDescent="0.35">
      <c r="A30" s="5">
        <v>15</v>
      </c>
      <c r="B30" s="5"/>
      <c r="C30" s="5" t="str">
        <f t="shared" si="0"/>
        <v>CaERG11_2_Itra_F4_B</v>
      </c>
      <c r="D30" s="5" t="s">
        <v>66</v>
      </c>
      <c r="E30" s="5" t="s">
        <v>20</v>
      </c>
      <c r="F30" s="5">
        <v>2</v>
      </c>
      <c r="G30" s="5" t="s">
        <v>21</v>
      </c>
      <c r="H30" s="5" t="s">
        <v>22</v>
      </c>
      <c r="I30" s="5" t="s">
        <v>25</v>
      </c>
      <c r="J30" s="5" t="s">
        <v>24</v>
      </c>
      <c r="K30" s="5">
        <v>7.5433256559834199</v>
      </c>
      <c r="L30" s="5">
        <v>5000000</v>
      </c>
      <c r="M30" s="5">
        <v>3600789</v>
      </c>
      <c r="N30" s="5">
        <v>72.015779999999992</v>
      </c>
      <c r="O30" s="5">
        <v>3585991</v>
      </c>
      <c r="P30" s="5">
        <v>99.589034514380046</v>
      </c>
      <c r="Q30" s="5">
        <v>943168</v>
      </c>
      <c r="R30" s="5">
        <v>802692</v>
      </c>
      <c r="S30" s="5">
        <v>85.105940829205409</v>
      </c>
      <c r="T30" s="5">
        <v>802692</v>
      </c>
      <c r="U30" s="5">
        <v>22.38410525849061</v>
      </c>
      <c r="V30" s="5">
        <v>3551114</v>
      </c>
      <c r="W30" s="5">
        <v>413104</v>
      </c>
      <c r="X30" s="5">
        <v>99.0274097174254</v>
      </c>
      <c r="Y30" s="5">
        <v>11.633081900496579</v>
      </c>
      <c r="Z30" s="5">
        <v>11.5199396763684</v>
      </c>
    </row>
    <row r="31" spans="1:26" x14ac:dyDescent="0.35">
      <c r="A31" s="5">
        <v>23</v>
      </c>
      <c r="B31" s="5"/>
      <c r="C31" s="5" t="str">
        <f t="shared" si="0"/>
        <v>CaERG11_2_Itra_F4_C</v>
      </c>
      <c r="D31" s="5" t="s">
        <v>67</v>
      </c>
      <c r="E31" s="5" t="s">
        <v>20</v>
      </c>
      <c r="F31" s="5">
        <v>2</v>
      </c>
      <c r="G31" s="5" t="s">
        <v>21</v>
      </c>
      <c r="H31" s="5" t="s">
        <v>22</v>
      </c>
      <c r="I31" s="5" t="s">
        <v>26</v>
      </c>
      <c r="J31" s="5" t="s">
        <v>24</v>
      </c>
      <c r="K31" s="5">
        <v>2.3434661778640562</v>
      </c>
      <c r="L31" s="5">
        <v>5000000</v>
      </c>
      <c r="M31" s="5">
        <v>7056590</v>
      </c>
      <c r="N31" s="5">
        <v>141.1318</v>
      </c>
      <c r="O31" s="5">
        <v>1800156</v>
      </c>
      <c r="P31" s="5">
        <v>25.510281878357681</v>
      </c>
      <c r="Q31" s="5">
        <v>359425</v>
      </c>
      <c r="R31" s="5">
        <v>311595</v>
      </c>
      <c r="S31" s="5">
        <v>86.692634068303548</v>
      </c>
      <c r="T31" s="5">
        <v>311595</v>
      </c>
      <c r="U31" s="5">
        <v>17.309333191123439</v>
      </c>
      <c r="V31" s="5">
        <v>1780118</v>
      </c>
      <c r="W31" s="5">
        <v>217865</v>
      </c>
      <c r="X31" s="5">
        <v>98.886874248676222</v>
      </c>
      <c r="Y31" s="5">
        <v>12.238795405697831</v>
      </c>
      <c r="Z31" s="5">
        <v>12.102562222385171</v>
      </c>
    </row>
    <row r="32" spans="1:26" x14ac:dyDescent="0.35">
      <c r="A32" s="5">
        <v>103</v>
      </c>
      <c r="B32" s="5"/>
      <c r="C32" s="5" t="str">
        <f t="shared" si="0"/>
        <v>CaERG11_2_Posaco_F4_A</v>
      </c>
      <c r="D32" s="5" t="s">
        <v>68</v>
      </c>
      <c r="E32" s="5" t="s">
        <v>20</v>
      </c>
      <c r="F32" s="5">
        <v>2</v>
      </c>
      <c r="G32" s="5" t="s">
        <v>30</v>
      </c>
      <c r="H32" s="5" t="s">
        <v>22</v>
      </c>
      <c r="I32" s="5" t="s">
        <v>23</v>
      </c>
      <c r="J32" s="5" t="s">
        <v>24</v>
      </c>
      <c r="K32" s="5">
        <v>10.368532787655449</v>
      </c>
      <c r="L32" s="5">
        <v>5000000</v>
      </c>
      <c r="M32" s="5">
        <v>3637086</v>
      </c>
      <c r="N32" s="5">
        <v>72.741720000000001</v>
      </c>
      <c r="O32" s="5">
        <v>3620395</v>
      </c>
      <c r="P32" s="5">
        <v>99.541088662737138</v>
      </c>
      <c r="Q32" s="5">
        <v>1353775</v>
      </c>
      <c r="R32" s="5">
        <v>1149059</v>
      </c>
      <c r="S32" s="5">
        <v>84.878137061180766</v>
      </c>
      <c r="T32" s="5">
        <v>1149059</v>
      </c>
      <c r="U32" s="5">
        <v>31.738498147301609</v>
      </c>
      <c r="V32" s="5">
        <v>3571693</v>
      </c>
      <c r="W32" s="5">
        <v>199336</v>
      </c>
      <c r="X32" s="5">
        <v>98.654787668196434</v>
      </c>
      <c r="Y32" s="5">
        <v>5.5809947831462559</v>
      </c>
      <c r="Z32" s="5">
        <v>5.5059185530860582</v>
      </c>
    </row>
    <row r="33" spans="1:26" x14ac:dyDescent="0.35">
      <c r="A33" s="5">
        <v>111</v>
      </c>
      <c r="B33" s="5"/>
      <c r="C33" s="5" t="str">
        <f t="shared" si="0"/>
        <v>CaERG11_2_Posaco_F4_B</v>
      </c>
      <c r="D33" s="5" t="s">
        <v>69</v>
      </c>
      <c r="E33" s="5" t="s">
        <v>20</v>
      </c>
      <c r="F33" s="5">
        <v>2</v>
      </c>
      <c r="G33" s="5" t="s">
        <v>30</v>
      </c>
      <c r="H33" s="5" t="s">
        <v>22</v>
      </c>
      <c r="I33" s="5" t="s">
        <v>25</v>
      </c>
      <c r="J33" s="5" t="s">
        <v>24</v>
      </c>
      <c r="K33" s="5">
        <v>10.463001136116223</v>
      </c>
      <c r="L33" s="5">
        <v>5000000</v>
      </c>
      <c r="M33" s="5">
        <v>9476197</v>
      </c>
      <c r="N33" s="5">
        <v>189.52394000000001</v>
      </c>
      <c r="O33" s="5">
        <v>9142762</v>
      </c>
      <c r="P33" s="5">
        <v>96.481341618372852</v>
      </c>
      <c r="Q33" s="5">
        <v>2184670</v>
      </c>
      <c r="R33" s="5">
        <v>1890856</v>
      </c>
      <c r="S33" s="5">
        <v>86.551103828038094</v>
      </c>
      <c r="T33" s="5">
        <v>1890856</v>
      </c>
      <c r="U33" s="5">
        <v>20.681452716367328</v>
      </c>
      <c r="V33" s="5">
        <v>9057575</v>
      </c>
      <c r="W33" s="5">
        <v>679764</v>
      </c>
      <c r="X33" s="5">
        <v>99.068257491554519</v>
      </c>
      <c r="Y33" s="5">
        <v>7.504922675219361</v>
      </c>
      <c r="Z33" s="5">
        <v>7.4349961204283774</v>
      </c>
    </row>
    <row r="34" spans="1:26" x14ac:dyDescent="0.35">
      <c r="A34" s="5">
        <v>119</v>
      </c>
      <c r="B34" s="5"/>
      <c r="C34" s="5" t="str">
        <f t="shared" si="0"/>
        <v>CaERG11_2_Posaco_F4_C</v>
      </c>
      <c r="D34" s="5" t="s">
        <v>70</v>
      </c>
      <c r="E34" s="5" t="s">
        <v>20</v>
      </c>
      <c r="F34" s="5">
        <v>2</v>
      </c>
      <c r="G34" s="5" t="s">
        <v>30</v>
      </c>
      <c r="H34" s="5" t="s">
        <v>22</v>
      </c>
      <c r="I34" s="5" t="s">
        <v>26</v>
      </c>
      <c r="J34" s="5" t="s">
        <v>24</v>
      </c>
      <c r="K34" s="5">
        <v>10.375561959711071</v>
      </c>
      <c r="L34" s="5">
        <v>5000000</v>
      </c>
      <c r="M34" s="5">
        <v>7922943</v>
      </c>
      <c r="N34" s="5">
        <v>158.45885999999999</v>
      </c>
      <c r="O34" s="5">
        <v>7655488</v>
      </c>
      <c r="P34" s="5">
        <v>96.624297309724426</v>
      </c>
      <c r="Q34" s="5">
        <v>2027531</v>
      </c>
      <c r="R34" s="5">
        <v>1776221</v>
      </c>
      <c r="S34" s="5">
        <v>87.605121697276147</v>
      </c>
      <c r="T34" s="5">
        <v>1776221</v>
      </c>
      <c r="U34" s="5">
        <v>23.20193043212921</v>
      </c>
      <c r="V34" s="5">
        <v>7580278</v>
      </c>
      <c r="W34" s="5">
        <v>524469</v>
      </c>
      <c r="X34" s="5">
        <v>99.017567528026945</v>
      </c>
      <c r="Y34" s="5">
        <v>6.9188623425156708</v>
      </c>
      <c r="Z34" s="5">
        <v>6.8508891921716817</v>
      </c>
    </row>
    <row r="35" spans="1:26" x14ac:dyDescent="0.35">
      <c r="A35" s="5">
        <v>79</v>
      </c>
      <c r="B35" s="5"/>
      <c r="C35" s="5" t="str">
        <f t="shared" si="0"/>
        <v>CaERG11_2_Vorico_F4_A</v>
      </c>
      <c r="D35" s="5" t="s">
        <v>71</v>
      </c>
      <c r="E35" s="5" t="s">
        <v>20</v>
      </c>
      <c r="F35" s="5">
        <v>2</v>
      </c>
      <c r="G35" s="5" t="s">
        <v>29</v>
      </c>
      <c r="H35" s="5" t="s">
        <v>22</v>
      </c>
      <c r="I35" s="5" t="s">
        <v>23</v>
      </c>
      <c r="J35" s="5" t="s">
        <v>24</v>
      </c>
      <c r="K35" s="5">
        <v>7.9258380663892414</v>
      </c>
      <c r="L35" s="5">
        <v>5000000</v>
      </c>
      <c r="M35" s="5">
        <v>4116938</v>
      </c>
      <c r="N35" s="5">
        <v>82.338759999999994</v>
      </c>
      <c r="O35" s="5">
        <v>4097585</v>
      </c>
      <c r="P35" s="5">
        <v>99.529917623243293</v>
      </c>
      <c r="Q35" s="5">
        <v>1583039</v>
      </c>
      <c r="R35" s="5">
        <v>1360138</v>
      </c>
      <c r="S35" s="5">
        <v>85.919424600404668</v>
      </c>
      <c r="T35" s="5">
        <v>1360138</v>
      </c>
      <c r="U35" s="5">
        <v>33.193649430091128</v>
      </c>
      <c r="V35" s="5">
        <v>4041668</v>
      </c>
      <c r="W35" s="5">
        <v>118910</v>
      </c>
      <c r="X35" s="5">
        <v>98.635366929545086</v>
      </c>
      <c r="Y35" s="5">
        <v>2.9421021221931141</v>
      </c>
      <c r="Z35" s="5">
        <v>2.9019532236671108</v>
      </c>
    </row>
    <row r="36" spans="1:26" x14ac:dyDescent="0.35">
      <c r="A36" s="5">
        <v>87</v>
      </c>
      <c r="B36" s="5"/>
      <c r="C36" s="5" t="str">
        <f t="shared" si="0"/>
        <v>CaERG11_2_Vorico_F4_B</v>
      </c>
      <c r="D36" s="5" t="s">
        <v>72</v>
      </c>
      <c r="E36" s="5" t="s">
        <v>20</v>
      </c>
      <c r="F36" s="5">
        <v>2</v>
      </c>
      <c r="G36" s="5" t="s">
        <v>29</v>
      </c>
      <c r="H36" s="5" t="s">
        <v>22</v>
      </c>
      <c r="I36" s="5" t="s">
        <v>25</v>
      </c>
      <c r="J36" s="5" t="s">
        <v>24</v>
      </c>
      <c r="K36" s="5">
        <v>10.106515909371293</v>
      </c>
      <c r="L36" s="5">
        <v>5000000</v>
      </c>
      <c r="M36" s="5">
        <v>3590623</v>
      </c>
      <c r="N36" s="5">
        <v>71.812460000000002</v>
      </c>
      <c r="O36" s="5">
        <v>3574871</v>
      </c>
      <c r="P36" s="5">
        <v>99.561301757383049</v>
      </c>
      <c r="Q36" s="5">
        <v>1768252</v>
      </c>
      <c r="R36" s="5">
        <v>1554738</v>
      </c>
      <c r="S36" s="5">
        <v>87.925137367298319</v>
      </c>
      <c r="T36" s="5">
        <v>1554738</v>
      </c>
      <c r="U36" s="5">
        <v>43.490744141536858</v>
      </c>
      <c r="V36" s="5">
        <v>3543750</v>
      </c>
      <c r="W36" s="5">
        <v>137720</v>
      </c>
      <c r="X36" s="5">
        <v>99.129451104669229</v>
      </c>
      <c r="Y36" s="5">
        <v>3.8862786596119929</v>
      </c>
      <c r="Z36" s="5">
        <v>3.8524467036712648</v>
      </c>
    </row>
    <row r="37" spans="1:26" x14ac:dyDescent="0.35">
      <c r="A37" s="5">
        <v>95</v>
      </c>
      <c r="B37" s="5"/>
      <c r="C37" s="5" t="str">
        <f t="shared" si="0"/>
        <v>CaERG11_2_Vorico_F4_C</v>
      </c>
      <c r="D37" s="5" t="s">
        <v>73</v>
      </c>
      <c r="E37" s="5" t="s">
        <v>20</v>
      </c>
      <c r="F37" s="5">
        <v>2</v>
      </c>
      <c r="G37" s="5" t="s">
        <v>29</v>
      </c>
      <c r="H37" s="5" t="s">
        <v>22</v>
      </c>
      <c r="I37" s="5" t="s">
        <v>26</v>
      </c>
      <c r="J37" s="5" t="s">
        <v>24</v>
      </c>
      <c r="K37" s="5">
        <v>10.128475061464098</v>
      </c>
      <c r="L37" s="5">
        <v>5000000</v>
      </c>
      <c r="M37" s="5">
        <v>4383226</v>
      </c>
      <c r="N37" s="5">
        <v>87.664519999999996</v>
      </c>
      <c r="O37" s="5">
        <v>4347950</v>
      </c>
      <c r="P37" s="5">
        <v>99.195204627824353</v>
      </c>
      <c r="Q37" s="5">
        <v>1160212</v>
      </c>
      <c r="R37" s="5">
        <v>987325</v>
      </c>
      <c r="S37" s="5">
        <v>85.098671622082861</v>
      </c>
      <c r="T37" s="5">
        <v>987325</v>
      </c>
      <c r="U37" s="5">
        <v>22.707827826906939</v>
      </c>
      <c r="V37" s="5">
        <v>4291470</v>
      </c>
      <c r="W37" s="5">
        <v>160649</v>
      </c>
      <c r="X37" s="5">
        <v>98.700997021584882</v>
      </c>
      <c r="Y37" s="5">
        <v>3.7434492143717661</v>
      </c>
      <c r="Z37" s="5">
        <v>3.6948216975816188</v>
      </c>
    </row>
    <row r="38" spans="1:26" ht="15.5" x14ac:dyDescent="0.35">
      <c r="A38" s="2">
        <v>160</v>
      </c>
      <c r="B38" s="3">
        <v>4</v>
      </c>
      <c r="C38" s="6" t="s">
        <v>74</v>
      </c>
      <c r="D38" s="2" t="s">
        <v>75</v>
      </c>
      <c r="E38" s="2" t="s">
        <v>20</v>
      </c>
      <c r="F38" s="2">
        <v>0</v>
      </c>
      <c r="G38" s="2" t="s">
        <v>76</v>
      </c>
      <c r="H38" s="2" t="s">
        <v>22</v>
      </c>
      <c r="I38" s="2">
        <v>1</v>
      </c>
      <c r="J38" s="5" t="s">
        <v>24</v>
      </c>
      <c r="K38" s="7">
        <v>7.46</v>
      </c>
      <c r="L38" s="5">
        <v>2500000</v>
      </c>
      <c r="M38" s="5">
        <v>2021964</v>
      </c>
      <c r="N38" s="5">
        <v>80.878559999999993</v>
      </c>
      <c r="O38" s="5">
        <v>1930381</v>
      </c>
      <c r="P38" s="5">
        <v>95.470591959105107</v>
      </c>
      <c r="Q38" s="5">
        <v>664529</v>
      </c>
      <c r="R38" s="5">
        <v>613696</v>
      </c>
      <c r="S38" s="5">
        <v>92.35052194862827</v>
      </c>
      <c r="T38" s="5">
        <v>613696</v>
      </c>
      <c r="U38" s="5">
        <v>31.791444279652559</v>
      </c>
      <c r="V38" s="5">
        <v>1902077</v>
      </c>
      <c r="W38" s="5">
        <v>207589</v>
      </c>
      <c r="X38" s="5">
        <v>98.533760951853537</v>
      </c>
      <c r="Y38" s="5">
        <v>10.91380632855557</v>
      </c>
      <c r="Z38" s="5">
        <v>10.753783838527211</v>
      </c>
    </row>
    <row r="39" spans="1:26" ht="15.5" x14ac:dyDescent="0.35">
      <c r="A39" s="2">
        <v>161</v>
      </c>
      <c r="B39" s="3">
        <v>12</v>
      </c>
      <c r="C39" s="6" t="s">
        <v>77</v>
      </c>
      <c r="D39" s="2" t="s">
        <v>78</v>
      </c>
      <c r="E39" s="2" t="s">
        <v>20</v>
      </c>
      <c r="F39" s="2">
        <v>0</v>
      </c>
      <c r="G39" s="2" t="s">
        <v>76</v>
      </c>
      <c r="H39" s="2" t="s">
        <v>22</v>
      </c>
      <c r="I39" s="2">
        <v>2</v>
      </c>
      <c r="J39" s="5" t="s">
        <v>24</v>
      </c>
      <c r="K39" s="7">
        <v>7.27</v>
      </c>
      <c r="L39" s="5">
        <v>2500000</v>
      </c>
      <c r="M39" s="5">
        <v>2867481</v>
      </c>
      <c r="N39" s="5">
        <v>114.69924</v>
      </c>
      <c r="O39" s="5">
        <v>2663102</v>
      </c>
      <c r="P39" s="5">
        <v>92.87252470025085</v>
      </c>
      <c r="Q39" s="5">
        <v>1009250</v>
      </c>
      <c r="R39" s="5">
        <v>931868</v>
      </c>
      <c r="S39" s="5">
        <v>92.33272231855338</v>
      </c>
      <c r="T39" s="5">
        <v>931868</v>
      </c>
      <c r="U39" s="5">
        <v>34.991825322499857</v>
      </c>
      <c r="V39" s="5">
        <v>2617918</v>
      </c>
      <c r="W39" s="5">
        <v>206258</v>
      </c>
      <c r="X39" s="5">
        <v>98.303331979022957</v>
      </c>
      <c r="Y39" s="5">
        <v>7.8787036110374729</v>
      </c>
      <c r="Z39" s="5">
        <v>7.7450281664014371</v>
      </c>
    </row>
    <row r="40" spans="1:26" ht="15.5" x14ac:dyDescent="0.35">
      <c r="A40" s="2">
        <v>162</v>
      </c>
      <c r="B40" s="3">
        <v>20</v>
      </c>
      <c r="C40" s="6" t="s">
        <v>79</v>
      </c>
      <c r="D40" s="2" t="s">
        <v>80</v>
      </c>
      <c r="E40" s="2" t="s">
        <v>20</v>
      </c>
      <c r="F40" s="2">
        <v>0</v>
      </c>
      <c r="G40" s="2" t="s">
        <v>76</v>
      </c>
      <c r="H40" s="2" t="s">
        <v>22</v>
      </c>
      <c r="I40" s="2">
        <v>3</v>
      </c>
      <c r="J40" s="5" t="s">
        <v>24</v>
      </c>
      <c r="K40" s="7">
        <v>7.2</v>
      </c>
      <c r="L40" s="5">
        <v>2500000</v>
      </c>
      <c r="M40" s="5">
        <v>1502897</v>
      </c>
      <c r="N40" s="5">
        <v>60.115879999999997</v>
      </c>
      <c r="O40" s="5">
        <v>1468024</v>
      </c>
      <c r="P40" s="5">
        <v>97.679614770672913</v>
      </c>
      <c r="Q40" s="5">
        <v>467714</v>
      </c>
      <c r="R40" s="5">
        <v>432455</v>
      </c>
      <c r="S40" s="5">
        <v>92.461418730249676</v>
      </c>
      <c r="T40" s="5">
        <v>432455</v>
      </c>
      <c r="U40" s="5">
        <v>29.4583058587598</v>
      </c>
      <c r="V40" s="5">
        <v>1446176</v>
      </c>
      <c r="W40" s="5">
        <v>87625</v>
      </c>
      <c r="X40" s="5">
        <v>98.511740952463995</v>
      </c>
      <c r="Y40" s="5">
        <v>6.0590827119244128</v>
      </c>
      <c r="Z40" s="5">
        <v>5.968907865266508</v>
      </c>
    </row>
    <row r="41" spans="1:26" ht="15.5" x14ac:dyDescent="0.35">
      <c r="A41" s="2">
        <v>183</v>
      </c>
      <c r="B41" s="3">
        <v>32</v>
      </c>
      <c r="C41" s="6" t="s">
        <v>81</v>
      </c>
      <c r="D41" s="2" t="s">
        <v>82</v>
      </c>
      <c r="E41" s="2" t="s">
        <v>20</v>
      </c>
      <c r="F41" s="2">
        <v>3</v>
      </c>
      <c r="G41" s="2" t="s">
        <v>76</v>
      </c>
      <c r="H41" s="2" t="s">
        <v>22</v>
      </c>
      <c r="I41" s="2">
        <v>1</v>
      </c>
      <c r="J41" s="5" t="s">
        <v>24</v>
      </c>
      <c r="K41">
        <v>8.66746640495737</v>
      </c>
      <c r="L41" s="5">
        <v>2500000</v>
      </c>
      <c r="M41" s="5">
        <v>1929898</v>
      </c>
      <c r="N41" s="5">
        <v>77.195920000000001</v>
      </c>
      <c r="O41" s="5">
        <v>1717040</v>
      </c>
      <c r="P41" s="5">
        <v>88.970505176957531</v>
      </c>
      <c r="Q41" s="5">
        <v>519698</v>
      </c>
      <c r="R41" s="5">
        <v>475280</v>
      </c>
      <c r="S41" s="5">
        <v>91.453113154177998</v>
      </c>
      <c r="T41" s="5">
        <v>475280</v>
      </c>
      <c r="U41" s="5">
        <v>27.68019382192611</v>
      </c>
      <c r="V41" s="5">
        <v>1692514</v>
      </c>
      <c r="W41" s="5">
        <v>261063</v>
      </c>
      <c r="X41" s="5">
        <v>98.571611610678843</v>
      </c>
      <c r="Y41" s="5">
        <v>15.424569604741819</v>
      </c>
      <c r="Z41" s="5">
        <v>15.204246843404929</v>
      </c>
    </row>
    <row r="42" spans="1:26" ht="15.5" x14ac:dyDescent="0.35">
      <c r="A42" s="2">
        <v>184</v>
      </c>
      <c r="B42" s="4">
        <v>39</v>
      </c>
      <c r="C42" s="6" t="s">
        <v>83</v>
      </c>
      <c r="D42" s="2" t="s">
        <v>84</v>
      </c>
      <c r="E42" s="2" t="s">
        <v>20</v>
      </c>
      <c r="F42" s="2">
        <v>3</v>
      </c>
      <c r="G42" s="2" t="s">
        <v>76</v>
      </c>
      <c r="H42" s="2" t="s">
        <v>22</v>
      </c>
      <c r="I42" s="2">
        <v>2</v>
      </c>
      <c r="J42" s="5" t="s">
        <v>24</v>
      </c>
      <c r="K42">
        <v>8.2241946639704295</v>
      </c>
      <c r="L42" s="5">
        <v>2500000</v>
      </c>
      <c r="M42" s="5">
        <v>2366900</v>
      </c>
      <c r="N42" s="5">
        <v>94.676000000000002</v>
      </c>
      <c r="O42" s="5">
        <v>2268396</v>
      </c>
      <c r="P42" s="5">
        <v>95.838269466390642</v>
      </c>
      <c r="Q42" s="5">
        <v>656972</v>
      </c>
      <c r="R42" s="5">
        <v>597759</v>
      </c>
      <c r="S42" s="5">
        <v>90.986982702459159</v>
      </c>
      <c r="T42" s="5">
        <v>597759</v>
      </c>
      <c r="U42" s="5">
        <v>26.351615855432652</v>
      </c>
      <c r="V42" s="5">
        <v>2235116</v>
      </c>
      <c r="W42" s="5">
        <v>339765</v>
      </c>
      <c r="X42" s="5">
        <v>98.532884029067233</v>
      </c>
      <c r="Y42" s="5">
        <v>15.20122445546451</v>
      </c>
      <c r="Z42" s="5">
        <v>14.97820486370105</v>
      </c>
    </row>
    <row r="43" spans="1:26" ht="15.5" x14ac:dyDescent="0.35">
      <c r="A43" s="2">
        <v>185</v>
      </c>
      <c r="B43" s="4">
        <v>47</v>
      </c>
      <c r="C43" s="6" t="s">
        <v>85</v>
      </c>
      <c r="D43" s="2" t="s">
        <v>86</v>
      </c>
      <c r="E43" s="2" t="s">
        <v>20</v>
      </c>
      <c r="F43" s="2">
        <v>3</v>
      </c>
      <c r="G43" s="2" t="s">
        <v>76</v>
      </c>
      <c r="H43" s="2" t="s">
        <v>22</v>
      </c>
      <c r="I43" s="2">
        <v>3</v>
      </c>
      <c r="J43" s="5" t="s">
        <v>24</v>
      </c>
      <c r="K43">
        <v>8.2913088598289697</v>
      </c>
      <c r="L43" s="5">
        <v>2500000</v>
      </c>
      <c r="M43" s="5">
        <v>1719398</v>
      </c>
      <c r="N43" s="5">
        <v>68.775919999999999</v>
      </c>
      <c r="O43" s="5">
        <v>1687007</v>
      </c>
      <c r="P43" s="5">
        <v>98.116142975622864</v>
      </c>
      <c r="Q43" s="5">
        <v>506866</v>
      </c>
      <c r="R43" s="5">
        <v>466310</v>
      </c>
      <c r="S43" s="5">
        <v>91.99867420580587</v>
      </c>
      <c r="T43" s="5">
        <v>466310</v>
      </c>
      <c r="U43" s="5">
        <v>27.641260528261</v>
      </c>
      <c r="V43" s="5">
        <v>1655469</v>
      </c>
      <c r="W43" s="5">
        <v>224733</v>
      </c>
      <c r="X43" s="5">
        <v>98.130535320837424</v>
      </c>
      <c r="Y43" s="5">
        <v>13.575186246314489</v>
      </c>
      <c r="Z43" s="5">
        <v>13.3214029343091</v>
      </c>
    </row>
    <row r="44" spans="1:26" ht="15.5" x14ac:dyDescent="0.35">
      <c r="A44" s="2">
        <v>186</v>
      </c>
      <c r="B44" s="3">
        <v>4</v>
      </c>
      <c r="C44" s="6" t="s">
        <v>87</v>
      </c>
      <c r="D44" s="2" t="s">
        <v>75</v>
      </c>
      <c r="E44" s="2" t="s">
        <v>20</v>
      </c>
      <c r="F44" s="2">
        <v>0</v>
      </c>
      <c r="G44" s="2" t="s">
        <v>76</v>
      </c>
      <c r="H44" s="2" t="s">
        <v>22</v>
      </c>
      <c r="I44" s="2">
        <v>1</v>
      </c>
      <c r="J44" s="5" t="s">
        <v>88</v>
      </c>
      <c r="K44" s="7">
        <v>7.46</v>
      </c>
      <c r="L44" s="5">
        <v>2500000</v>
      </c>
      <c r="M44" s="5">
        <v>1920994</v>
      </c>
      <c r="N44" s="5">
        <v>76.839759999999998</v>
      </c>
      <c r="O44" s="5">
        <v>1827471</v>
      </c>
      <c r="P44" s="5">
        <v>95.131530863709102</v>
      </c>
      <c r="Q44" s="5">
        <v>656294</v>
      </c>
      <c r="R44" s="5">
        <v>607487</v>
      </c>
      <c r="S44" s="5">
        <v>92.563241474095449</v>
      </c>
      <c r="T44" s="5">
        <v>607487</v>
      </c>
      <c r="U44" s="5">
        <v>33.241950214257848</v>
      </c>
      <c r="V44" s="5">
        <v>1801955</v>
      </c>
      <c r="W44" s="5">
        <v>190915</v>
      </c>
      <c r="X44" s="5">
        <v>98.603753493215478</v>
      </c>
      <c r="Y44" s="5">
        <v>10.594881670185989</v>
      </c>
      <c r="Z44" s="5">
        <v>10.446951004968071</v>
      </c>
    </row>
    <row r="45" spans="1:26" ht="15.5" x14ac:dyDescent="0.35">
      <c r="A45" s="2">
        <v>187</v>
      </c>
      <c r="B45" s="3">
        <v>12</v>
      </c>
      <c r="C45" s="6" t="s">
        <v>89</v>
      </c>
      <c r="D45" s="2" t="s">
        <v>78</v>
      </c>
      <c r="E45" s="2" t="s">
        <v>20</v>
      </c>
      <c r="F45" s="2">
        <v>0</v>
      </c>
      <c r="G45" s="2" t="s">
        <v>76</v>
      </c>
      <c r="H45" s="2" t="s">
        <v>22</v>
      </c>
      <c r="I45" s="2">
        <v>2</v>
      </c>
      <c r="J45" s="5" t="s">
        <v>88</v>
      </c>
      <c r="K45" s="7">
        <v>7.27</v>
      </c>
      <c r="L45" s="5">
        <v>2500000</v>
      </c>
      <c r="M45" s="5">
        <v>2709040</v>
      </c>
      <c r="N45" s="5">
        <v>108.3616</v>
      </c>
      <c r="O45" s="5">
        <v>2500596</v>
      </c>
      <c r="P45" s="5">
        <v>92.305613796769336</v>
      </c>
      <c r="Q45" s="5">
        <v>995140</v>
      </c>
      <c r="R45" s="5">
        <v>920671</v>
      </c>
      <c r="S45" s="5">
        <v>92.516731314186956</v>
      </c>
      <c r="T45" s="5">
        <v>920671</v>
      </c>
      <c r="U45" s="5">
        <v>36.818062573882393</v>
      </c>
      <c r="V45" s="5">
        <v>2462919</v>
      </c>
      <c r="W45" s="5">
        <v>185858</v>
      </c>
      <c r="X45" s="5">
        <v>98.493279202238185</v>
      </c>
      <c r="Y45" s="5">
        <v>7.5462489834217026</v>
      </c>
      <c r="Z45" s="5">
        <v>7.4325480805376003</v>
      </c>
    </row>
    <row r="46" spans="1:26" ht="15.5" x14ac:dyDescent="0.35">
      <c r="A46" s="2">
        <v>188</v>
      </c>
      <c r="B46" s="3">
        <v>20</v>
      </c>
      <c r="C46" s="6" t="s">
        <v>90</v>
      </c>
      <c r="D46" s="2" t="s">
        <v>80</v>
      </c>
      <c r="E46" s="2" t="s">
        <v>20</v>
      </c>
      <c r="F46" s="2">
        <v>0</v>
      </c>
      <c r="G46" s="2" t="s">
        <v>76</v>
      </c>
      <c r="H46" s="2" t="s">
        <v>22</v>
      </c>
      <c r="I46" s="2">
        <v>3</v>
      </c>
      <c r="J46" s="5" t="s">
        <v>88</v>
      </c>
      <c r="K46" s="7">
        <v>7.2</v>
      </c>
      <c r="L46" s="5">
        <v>2500000</v>
      </c>
      <c r="M46" s="5">
        <v>1426750</v>
      </c>
      <c r="N46" s="5">
        <v>57.07</v>
      </c>
      <c r="O46" s="5">
        <v>1391161</v>
      </c>
      <c r="P46" s="5">
        <v>97.505589626774139</v>
      </c>
      <c r="Q46" s="5">
        <v>467129</v>
      </c>
      <c r="R46" s="5">
        <v>432790</v>
      </c>
      <c r="S46" s="5">
        <v>92.648925671495448</v>
      </c>
      <c r="T46" s="5">
        <v>432790</v>
      </c>
      <c r="U46" s="5">
        <v>31.109986550801811</v>
      </c>
      <c r="V46" s="5">
        <v>1370802</v>
      </c>
      <c r="W46" s="5">
        <v>80560</v>
      </c>
      <c r="X46" s="5">
        <v>98.536546093514701</v>
      </c>
      <c r="Y46" s="5">
        <v>5.876851653265752</v>
      </c>
      <c r="Z46" s="5">
        <v>5.7908466381676886</v>
      </c>
    </row>
    <row r="47" spans="1:26" ht="15.5" x14ac:dyDescent="0.35">
      <c r="A47" s="2">
        <v>209</v>
      </c>
      <c r="B47" s="3">
        <v>32</v>
      </c>
      <c r="C47" s="6" t="s">
        <v>91</v>
      </c>
      <c r="D47" s="2" t="s">
        <v>82</v>
      </c>
      <c r="E47" s="2" t="s">
        <v>20</v>
      </c>
      <c r="F47" s="2">
        <v>3</v>
      </c>
      <c r="G47" s="2" t="s">
        <v>76</v>
      </c>
      <c r="H47" s="2" t="s">
        <v>22</v>
      </c>
      <c r="I47" s="2">
        <v>1</v>
      </c>
      <c r="J47" s="5" t="s">
        <v>88</v>
      </c>
      <c r="K47">
        <v>8.66746640495737</v>
      </c>
      <c r="L47" s="5">
        <v>2500000</v>
      </c>
      <c r="M47" s="5">
        <v>1872527</v>
      </c>
      <c r="N47" s="5">
        <v>74.901079999999993</v>
      </c>
      <c r="O47" s="5">
        <v>1650298</v>
      </c>
      <c r="P47" s="5">
        <v>88.13213374226379</v>
      </c>
      <c r="Q47" s="5">
        <v>500350</v>
      </c>
      <c r="R47" s="5">
        <v>458347</v>
      </c>
      <c r="S47" s="5">
        <v>91.605276306585395</v>
      </c>
      <c r="T47" s="5">
        <v>458347</v>
      </c>
      <c r="U47" s="5">
        <v>27.773589981930531</v>
      </c>
      <c r="V47" s="5">
        <v>1627264</v>
      </c>
      <c r="W47" s="5">
        <v>250292</v>
      </c>
      <c r="X47" s="5">
        <v>98.604252080533342</v>
      </c>
      <c r="Y47" s="5">
        <v>15.381155116809561</v>
      </c>
      <c r="Z47" s="5">
        <v>15.16647296427676</v>
      </c>
    </row>
    <row r="48" spans="1:26" ht="15.5" x14ac:dyDescent="0.35">
      <c r="A48" s="2">
        <v>210</v>
      </c>
      <c r="B48" s="4">
        <v>39</v>
      </c>
      <c r="C48" s="6" t="s">
        <v>92</v>
      </c>
      <c r="D48" s="2" t="s">
        <v>84</v>
      </c>
      <c r="E48" s="2" t="s">
        <v>20</v>
      </c>
      <c r="F48" s="2">
        <v>3</v>
      </c>
      <c r="G48" s="2" t="s">
        <v>76</v>
      </c>
      <c r="H48" s="2" t="s">
        <v>22</v>
      </c>
      <c r="I48" s="2">
        <v>2</v>
      </c>
      <c r="J48" s="5" t="s">
        <v>88</v>
      </c>
      <c r="K48">
        <v>8.2241946639704295</v>
      </c>
      <c r="L48" s="5">
        <v>2500000</v>
      </c>
      <c r="M48" s="5">
        <v>2285502</v>
      </c>
      <c r="N48" s="5">
        <v>91.420079999999999</v>
      </c>
      <c r="O48" s="5">
        <v>2183770</v>
      </c>
      <c r="P48" s="5">
        <v>95.54881159587697</v>
      </c>
      <c r="Q48" s="5">
        <v>632578</v>
      </c>
      <c r="R48" s="5">
        <v>576070</v>
      </c>
      <c r="S48" s="5">
        <v>91.067030468969833</v>
      </c>
      <c r="T48" s="5">
        <v>576070</v>
      </c>
      <c r="U48" s="5">
        <v>26.379609574268351</v>
      </c>
      <c r="V48" s="5">
        <v>2153086</v>
      </c>
      <c r="W48" s="5">
        <v>326915</v>
      </c>
      <c r="X48" s="5">
        <v>98.594906972803912</v>
      </c>
      <c r="Y48" s="5">
        <v>15.183555138995841</v>
      </c>
      <c r="Z48" s="5">
        <v>14.970212064457341</v>
      </c>
    </row>
    <row r="49" spans="1:26" ht="15.5" x14ac:dyDescent="0.35">
      <c r="A49" s="2">
        <v>211</v>
      </c>
      <c r="B49" s="4">
        <v>47</v>
      </c>
      <c r="C49" s="6" t="s">
        <v>93</v>
      </c>
      <c r="D49" s="2" t="s">
        <v>86</v>
      </c>
      <c r="E49" s="2" t="s">
        <v>20</v>
      </c>
      <c r="F49" s="2">
        <v>3</v>
      </c>
      <c r="G49" s="2" t="s">
        <v>76</v>
      </c>
      <c r="H49" s="2" t="s">
        <v>22</v>
      </c>
      <c r="I49" s="2">
        <v>3</v>
      </c>
      <c r="J49" s="5" t="s">
        <v>88</v>
      </c>
      <c r="K49">
        <v>8.2913088598289697</v>
      </c>
      <c r="L49" s="5">
        <v>2500000</v>
      </c>
      <c r="M49" s="5">
        <v>1657998</v>
      </c>
      <c r="N49" s="5">
        <v>66.319919999999996</v>
      </c>
      <c r="O49" s="5">
        <v>1625552</v>
      </c>
      <c r="P49" s="5">
        <v>98.043061571847488</v>
      </c>
      <c r="Q49" s="5">
        <v>487872</v>
      </c>
      <c r="R49" s="5">
        <v>449165</v>
      </c>
      <c r="S49" s="5">
        <v>92.066156696838519</v>
      </c>
      <c r="T49" s="5">
        <v>449165</v>
      </c>
      <c r="U49" s="5">
        <v>27.63153685640324</v>
      </c>
      <c r="V49" s="5">
        <v>1596281</v>
      </c>
      <c r="W49" s="5">
        <v>216412</v>
      </c>
      <c r="X49" s="5">
        <v>98.199319369666426</v>
      </c>
      <c r="Y49" s="5">
        <v>13.55726216123602</v>
      </c>
      <c r="Z49" s="5">
        <v>13.3131391674951</v>
      </c>
    </row>
  </sheetData>
  <autoFilter ref="A1:U37" xr:uid="{00000000-0001-0000-0000-000000000000}">
    <sortState xmlns:xlrd2="http://schemas.microsoft.com/office/spreadsheetml/2017/richdata2" ref="A2:U37">
      <sortCondition ref="C1:C3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Camille Bédard</cp:lastModifiedBy>
  <dcterms:created xsi:type="dcterms:W3CDTF">2023-06-21T16:23:13Z</dcterms:created>
  <dcterms:modified xsi:type="dcterms:W3CDTF">2023-12-06T19:46:02Z</dcterms:modified>
</cp:coreProperties>
</file>