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lavaldti-my.sharepoint.com/personal/rodur28_ulaval_ca/Documents/Echinocandins/DMS_RUN_10i/"/>
    </mc:Choice>
  </mc:AlternateContent>
  <xr:revisionPtr revIDLastSave="1808" documentId="8_{243D0B87-D99E-43F0-930D-863870FFA657}" xr6:coauthVersionLast="47" xr6:coauthVersionMax="47" xr10:uidLastSave="{C868BD6F-EAF0-46DF-9BD1-207344F98AF5}"/>
  <bookViews>
    <workbookView minimized="1" xWindow="7035" yWindow="2655" windowWidth="27405" windowHeight="16455" xr2:uid="{82648BFD-D00A-4E28-A79C-351D71C8A93B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Z172" i="1" l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AA113" i="1" s="1"/>
  <c r="Q114" i="1"/>
  <c r="Q115" i="1"/>
  <c r="Q116" i="1"/>
  <c r="Q117" i="1"/>
  <c r="Q118" i="1"/>
  <c r="Q119" i="1"/>
  <c r="Q120" i="1"/>
  <c r="Q121" i="1"/>
  <c r="AA121" i="1" s="1"/>
  <c r="Q122" i="1"/>
  <c r="Q123" i="1"/>
  <c r="Q124" i="1"/>
  <c r="Q125" i="1"/>
  <c r="Q126" i="1"/>
  <c r="AA126" i="1" s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AA142" i="1" s="1"/>
  <c r="Q143" i="1"/>
  <c r="Q144" i="1"/>
  <c r="Q145" i="1"/>
  <c r="Q146" i="1"/>
  <c r="Q147" i="1"/>
  <c r="Q148" i="1"/>
  <c r="Q149" i="1"/>
  <c r="Q150" i="1"/>
  <c r="Q151" i="1"/>
  <c r="Q152" i="1"/>
  <c r="Q153" i="1"/>
  <c r="AA153" i="1" s="1"/>
  <c r="Q154" i="1"/>
  <c r="Q155" i="1"/>
  <c r="Q156" i="1"/>
  <c r="Q157" i="1"/>
  <c r="Q158" i="1"/>
  <c r="AA158" i="1" s="1"/>
  <c r="Q159" i="1"/>
  <c r="Q160" i="1"/>
  <c r="Q161" i="1"/>
  <c r="AA161" i="1" s="1"/>
  <c r="Q162" i="1"/>
  <c r="Q163" i="1"/>
  <c r="Q164" i="1"/>
  <c r="Q165" i="1"/>
  <c r="Q166" i="1"/>
  <c r="Q167" i="1"/>
  <c r="Q168" i="1"/>
  <c r="Q169" i="1"/>
  <c r="Q170" i="1"/>
  <c r="Q171" i="1"/>
  <c r="Q172" i="1"/>
  <c r="Q173" i="1"/>
  <c r="AA173" i="1" s="1"/>
  <c r="Q174" i="1"/>
  <c r="AA174" i="1" s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AA190" i="1" s="1"/>
  <c r="Q191" i="1"/>
  <c r="Q192" i="1"/>
  <c r="Q193" i="1"/>
  <c r="AA193" i="1" s="1"/>
  <c r="Q194" i="1"/>
  <c r="Q195" i="1"/>
  <c r="Q196" i="1"/>
  <c r="Q197" i="1"/>
  <c r="AA197" i="1" s="1"/>
  <c r="AB197" i="1" s="1"/>
  <c r="Q198" i="1"/>
  <c r="Q199" i="1"/>
  <c r="Q200" i="1"/>
  <c r="Q201" i="1"/>
  <c r="AA201" i="1" s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AA217" i="1" s="1"/>
  <c r="Q98" i="1"/>
  <c r="Z99" i="1"/>
  <c r="AA99" i="1" s="1"/>
  <c r="Z100" i="1"/>
  <c r="AA100" i="1"/>
  <c r="Z101" i="1"/>
  <c r="Z102" i="1"/>
  <c r="Z103" i="1"/>
  <c r="AA103" i="1"/>
  <c r="Z104" i="1"/>
  <c r="AA104" i="1" s="1"/>
  <c r="Z105" i="1"/>
  <c r="AA105" i="1"/>
  <c r="Z106" i="1"/>
  <c r="AA106" i="1" s="1"/>
  <c r="Z107" i="1"/>
  <c r="AA107" i="1" s="1"/>
  <c r="Z108" i="1"/>
  <c r="AA108" i="1"/>
  <c r="Z109" i="1"/>
  <c r="Z110" i="1"/>
  <c r="AA110" i="1"/>
  <c r="Z111" i="1"/>
  <c r="AA111" i="1"/>
  <c r="Z112" i="1"/>
  <c r="AA112" i="1" s="1"/>
  <c r="Z113" i="1"/>
  <c r="Z114" i="1"/>
  <c r="Z115" i="1"/>
  <c r="AA115" i="1" s="1"/>
  <c r="Z116" i="1"/>
  <c r="AA116" i="1" s="1"/>
  <c r="Z117" i="1"/>
  <c r="AA117" i="1"/>
  <c r="Z118" i="1"/>
  <c r="AA118" i="1" s="1"/>
  <c r="Z119" i="1"/>
  <c r="AA119" i="1"/>
  <c r="Z120" i="1"/>
  <c r="AA120" i="1" s="1"/>
  <c r="Z121" i="1"/>
  <c r="Z122" i="1"/>
  <c r="Z123" i="1"/>
  <c r="AA123" i="1"/>
  <c r="Z124" i="1"/>
  <c r="AA124" i="1" s="1"/>
  <c r="Z125" i="1"/>
  <c r="AA125" i="1"/>
  <c r="Z126" i="1"/>
  <c r="Z127" i="1"/>
  <c r="AA127" i="1"/>
  <c r="Z128" i="1"/>
  <c r="AA128" i="1" s="1"/>
  <c r="Z129" i="1"/>
  <c r="AA129" i="1" s="1"/>
  <c r="Z130" i="1"/>
  <c r="AA130" i="1" s="1"/>
  <c r="AB130" i="1" s="1"/>
  <c r="Z131" i="1"/>
  <c r="AA131" i="1" s="1"/>
  <c r="Z132" i="1"/>
  <c r="AA132" i="1" s="1"/>
  <c r="Z133" i="1"/>
  <c r="Z134" i="1"/>
  <c r="Z135" i="1"/>
  <c r="AA135" i="1" s="1"/>
  <c r="Z136" i="1"/>
  <c r="AA136" i="1" s="1"/>
  <c r="Z137" i="1"/>
  <c r="AA137" i="1" s="1"/>
  <c r="Z138" i="1"/>
  <c r="Z139" i="1"/>
  <c r="AA139" i="1"/>
  <c r="Z140" i="1"/>
  <c r="AA140" i="1" s="1"/>
  <c r="Z141" i="1"/>
  <c r="AA141" i="1"/>
  <c r="Z142" i="1"/>
  <c r="Z143" i="1"/>
  <c r="AA143" i="1"/>
  <c r="Z144" i="1"/>
  <c r="Z145" i="1"/>
  <c r="AA145" i="1" s="1"/>
  <c r="Z146" i="1"/>
  <c r="Z147" i="1"/>
  <c r="AA147" i="1" s="1"/>
  <c r="Z148" i="1"/>
  <c r="AA148" i="1" s="1"/>
  <c r="Z149" i="1"/>
  <c r="AA149" i="1"/>
  <c r="Z150" i="1"/>
  <c r="Z151" i="1"/>
  <c r="AA151" i="1"/>
  <c r="Z152" i="1"/>
  <c r="AA152" i="1" s="1"/>
  <c r="Z153" i="1"/>
  <c r="Z154" i="1"/>
  <c r="Z155" i="1"/>
  <c r="AA155" i="1"/>
  <c r="Z156" i="1"/>
  <c r="AA156" i="1" s="1"/>
  <c r="Z157" i="1"/>
  <c r="AA157" i="1"/>
  <c r="AB157" i="1" s="1"/>
  <c r="Z158" i="1"/>
  <c r="Z159" i="1"/>
  <c r="AA159" i="1"/>
  <c r="Z160" i="1"/>
  <c r="AA160" i="1" s="1"/>
  <c r="AB160" i="1" s="1"/>
  <c r="Z161" i="1"/>
  <c r="Z162" i="1"/>
  <c r="Z163" i="1"/>
  <c r="AA163" i="1" s="1"/>
  <c r="Z164" i="1"/>
  <c r="AA164" i="1" s="1"/>
  <c r="Z165" i="1"/>
  <c r="AA165" i="1"/>
  <c r="Z166" i="1"/>
  <c r="AA166" i="1" s="1"/>
  <c r="Z167" i="1"/>
  <c r="AA167" i="1" s="1"/>
  <c r="Z168" i="1"/>
  <c r="AA168" i="1" s="1"/>
  <c r="Z169" i="1"/>
  <c r="Z170" i="1"/>
  <c r="Z171" i="1"/>
  <c r="AA171" i="1"/>
  <c r="AA172" i="1"/>
  <c r="Z173" i="1"/>
  <c r="Z174" i="1"/>
  <c r="Z175" i="1"/>
  <c r="AA175" i="1" s="1"/>
  <c r="Z176" i="1"/>
  <c r="AA176" i="1" s="1"/>
  <c r="Z177" i="1"/>
  <c r="Z178" i="1"/>
  <c r="Z179" i="1"/>
  <c r="AA179" i="1" s="1"/>
  <c r="Z180" i="1"/>
  <c r="AA180" i="1"/>
  <c r="Z181" i="1"/>
  <c r="Z182" i="1"/>
  <c r="Z183" i="1"/>
  <c r="AA183" i="1"/>
  <c r="Z184" i="1"/>
  <c r="AA184" i="1" s="1"/>
  <c r="Z185" i="1"/>
  <c r="AA185" i="1" s="1"/>
  <c r="Z186" i="1"/>
  <c r="Z187" i="1"/>
  <c r="AA187" i="1" s="1"/>
  <c r="Z188" i="1"/>
  <c r="AA188" i="1"/>
  <c r="Z189" i="1"/>
  <c r="Z190" i="1"/>
  <c r="Z191" i="1"/>
  <c r="AA191" i="1"/>
  <c r="Z192" i="1"/>
  <c r="AA192" i="1" s="1"/>
  <c r="Z193" i="1"/>
  <c r="Z194" i="1"/>
  <c r="Z195" i="1"/>
  <c r="AA195" i="1" s="1"/>
  <c r="AB195" i="1" s="1"/>
  <c r="Z196" i="1"/>
  <c r="AA196" i="1"/>
  <c r="Z197" i="1"/>
  <c r="Z198" i="1"/>
  <c r="Z199" i="1"/>
  <c r="AA199" i="1"/>
  <c r="Z200" i="1"/>
  <c r="AA200" i="1" s="1"/>
  <c r="Z201" i="1"/>
  <c r="Z202" i="1"/>
  <c r="Z203" i="1"/>
  <c r="AA203" i="1" s="1"/>
  <c r="Z204" i="1"/>
  <c r="AA204" i="1"/>
  <c r="Z205" i="1"/>
  <c r="AA205" i="1" s="1"/>
  <c r="Z206" i="1"/>
  <c r="Z207" i="1"/>
  <c r="AA207" i="1" s="1"/>
  <c r="Z208" i="1"/>
  <c r="AA208" i="1" s="1"/>
  <c r="Z209" i="1"/>
  <c r="AA209" i="1"/>
  <c r="Z210" i="1"/>
  <c r="Z211" i="1"/>
  <c r="AA211" i="1" s="1"/>
  <c r="Z212" i="1"/>
  <c r="AA212" i="1"/>
  <c r="Z213" i="1"/>
  <c r="AA213" i="1"/>
  <c r="Z214" i="1"/>
  <c r="Z215" i="1"/>
  <c r="AA215" i="1"/>
  <c r="Z216" i="1"/>
  <c r="AA216" i="1" s="1"/>
  <c r="Z217" i="1"/>
  <c r="Z98" i="1"/>
  <c r="AA98" i="1" s="1"/>
  <c r="AB98" i="1" s="1"/>
  <c r="K98" i="1"/>
  <c r="L98" i="1" s="1"/>
  <c r="K99" i="1"/>
  <c r="L99" i="1" s="1"/>
  <c r="K100" i="1"/>
  <c r="L100" i="1" s="1"/>
  <c r="AB100" i="1" s="1"/>
  <c r="K101" i="1"/>
  <c r="L101" i="1" s="1"/>
  <c r="K102" i="1"/>
  <c r="L102" i="1" s="1"/>
  <c r="K103" i="1"/>
  <c r="L103" i="1" s="1"/>
  <c r="K104" i="1"/>
  <c r="L104" i="1" s="1"/>
  <c r="K105" i="1"/>
  <c r="L105" i="1"/>
  <c r="K106" i="1"/>
  <c r="L106" i="1" s="1"/>
  <c r="K107" i="1"/>
  <c r="L107" i="1"/>
  <c r="K108" i="1"/>
  <c r="L108" i="1" s="1"/>
  <c r="K109" i="1"/>
  <c r="L109" i="1" s="1"/>
  <c r="K110" i="1"/>
  <c r="L110" i="1" s="1"/>
  <c r="K111" i="1"/>
  <c r="L111" i="1" s="1"/>
  <c r="K112" i="1"/>
  <c r="L112" i="1" s="1"/>
  <c r="K113" i="1"/>
  <c r="L113" i="1" s="1"/>
  <c r="K114" i="1"/>
  <c r="L114" i="1" s="1"/>
  <c r="K115" i="1"/>
  <c r="L115" i="1" s="1"/>
  <c r="K116" i="1"/>
  <c r="L116" i="1"/>
  <c r="K117" i="1"/>
  <c r="L117" i="1" s="1"/>
  <c r="K118" i="1"/>
  <c r="L118" i="1" s="1"/>
  <c r="K119" i="1"/>
  <c r="L119" i="1" s="1"/>
  <c r="K120" i="1"/>
  <c r="L120" i="1" s="1"/>
  <c r="K121" i="1"/>
  <c r="L121" i="1" s="1"/>
  <c r="K122" i="1"/>
  <c r="L122" i="1" s="1"/>
  <c r="K123" i="1"/>
  <c r="L123" i="1" s="1"/>
  <c r="K124" i="1"/>
  <c r="L124" i="1"/>
  <c r="K125" i="1"/>
  <c r="L125" i="1" s="1"/>
  <c r="K126" i="1"/>
  <c r="L126" i="1"/>
  <c r="K127" i="1"/>
  <c r="L127" i="1" s="1"/>
  <c r="K128" i="1"/>
  <c r="L128" i="1"/>
  <c r="K129" i="1"/>
  <c r="L129" i="1" s="1"/>
  <c r="K130" i="1"/>
  <c r="L130" i="1" s="1"/>
  <c r="K131" i="1"/>
  <c r="L131" i="1"/>
  <c r="K132" i="1"/>
  <c r="L132" i="1" s="1"/>
  <c r="K133" i="1"/>
  <c r="L133" i="1"/>
  <c r="K134" i="1"/>
  <c r="L134" i="1"/>
  <c r="K135" i="1"/>
  <c r="L135" i="1"/>
  <c r="K136" i="1"/>
  <c r="L136" i="1"/>
  <c r="K137" i="1"/>
  <c r="L137" i="1" s="1"/>
  <c r="K138" i="1"/>
  <c r="L138" i="1" s="1"/>
  <c r="K139" i="1"/>
  <c r="L139" i="1" s="1"/>
  <c r="K140" i="1"/>
  <c r="L140" i="1"/>
  <c r="K141" i="1"/>
  <c r="L141" i="1" s="1"/>
  <c r="K142" i="1"/>
  <c r="L142" i="1" s="1"/>
  <c r="K143" i="1"/>
  <c r="L143" i="1" s="1"/>
  <c r="K144" i="1"/>
  <c r="L144" i="1"/>
  <c r="K145" i="1"/>
  <c r="L145" i="1"/>
  <c r="K146" i="1"/>
  <c r="L146" i="1" s="1"/>
  <c r="K147" i="1"/>
  <c r="L147" i="1" s="1"/>
  <c r="K148" i="1"/>
  <c r="L148" i="1" s="1"/>
  <c r="K149" i="1"/>
  <c r="L149" i="1" s="1"/>
  <c r="K150" i="1"/>
  <c r="L150" i="1" s="1"/>
  <c r="K151" i="1"/>
  <c r="L151" i="1" s="1"/>
  <c r="K152" i="1"/>
  <c r="L152" i="1"/>
  <c r="K153" i="1"/>
  <c r="L153" i="1"/>
  <c r="K154" i="1"/>
  <c r="L154" i="1" s="1"/>
  <c r="K155" i="1"/>
  <c r="L155" i="1" s="1"/>
  <c r="K156" i="1"/>
  <c r="L156" i="1"/>
  <c r="K157" i="1"/>
  <c r="L157" i="1"/>
  <c r="K158" i="1"/>
  <c r="L158" i="1" s="1"/>
  <c r="K159" i="1"/>
  <c r="L159" i="1" s="1"/>
  <c r="K160" i="1"/>
  <c r="L160" i="1"/>
  <c r="K161" i="1"/>
  <c r="L161" i="1" s="1"/>
  <c r="K162" i="1"/>
  <c r="L162" i="1" s="1"/>
  <c r="K163" i="1"/>
  <c r="L163" i="1"/>
  <c r="K164" i="1"/>
  <c r="L164" i="1"/>
  <c r="K165" i="1"/>
  <c r="L165" i="1" s="1"/>
  <c r="K166" i="1"/>
  <c r="L166" i="1"/>
  <c r="K167" i="1"/>
  <c r="L167" i="1"/>
  <c r="K168" i="1"/>
  <c r="L168" i="1"/>
  <c r="K169" i="1"/>
  <c r="L169" i="1"/>
  <c r="K170" i="1"/>
  <c r="L170" i="1" s="1"/>
  <c r="K171" i="1"/>
  <c r="L171" i="1" s="1"/>
  <c r="K172" i="1"/>
  <c r="L172" i="1"/>
  <c r="K173" i="1"/>
  <c r="L173" i="1" s="1"/>
  <c r="K174" i="1"/>
  <c r="L174" i="1" s="1"/>
  <c r="K175" i="1"/>
  <c r="L175" i="1" s="1"/>
  <c r="K176" i="1"/>
  <c r="L176" i="1" s="1"/>
  <c r="K177" i="1"/>
  <c r="L177" i="1" s="1"/>
  <c r="K178" i="1"/>
  <c r="L178" i="1" s="1"/>
  <c r="K179" i="1"/>
  <c r="L179" i="1" s="1"/>
  <c r="K180" i="1"/>
  <c r="L180" i="1" s="1"/>
  <c r="K181" i="1"/>
  <c r="L181" i="1" s="1"/>
  <c r="K182" i="1"/>
  <c r="L182" i="1" s="1"/>
  <c r="K183" i="1"/>
  <c r="L183" i="1" s="1"/>
  <c r="K184" i="1"/>
  <c r="L184" i="1" s="1"/>
  <c r="K185" i="1"/>
  <c r="L185" i="1" s="1"/>
  <c r="K186" i="1"/>
  <c r="L186" i="1" s="1"/>
  <c r="K187" i="1"/>
  <c r="L187" i="1"/>
  <c r="K188" i="1"/>
  <c r="L188" i="1" s="1"/>
  <c r="K189" i="1"/>
  <c r="L189" i="1" s="1"/>
  <c r="K190" i="1"/>
  <c r="L190" i="1"/>
  <c r="K191" i="1"/>
  <c r="L191" i="1"/>
  <c r="K192" i="1"/>
  <c r="L192" i="1"/>
  <c r="K193" i="1"/>
  <c r="L193" i="1"/>
  <c r="K194" i="1"/>
  <c r="L194" i="1" s="1"/>
  <c r="K195" i="1"/>
  <c r="L195" i="1"/>
  <c r="K196" i="1"/>
  <c r="L196" i="1"/>
  <c r="AB196" i="1" s="1"/>
  <c r="K197" i="1"/>
  <c r="L197" i="1"/>
  <c r="K198" i="1"/>
  <c r="L198" i="1"/>
  <c r="K199" i="1"/>
  <c r="L199" i="1"/>
  <c r="K200" i="1"/>
  <c r="L200" i="1"/>
  <c r="K201" i="1"/>
  <c r="L201" i="1"/>
  <c r="K202" i="1"/>
  <c r="L202" i="1" s="1"/>
  <c r="K203" i="1"/>
  <c r="L203" i="1" s="1"/>
  <c r="K204" i="1"/>
  <c r="L204" i="1" s="1"/>
  <c r="K205" i="1"/>
  <c r="L205" i="1"/>
  <c r="K206" i="1"/>
  <c r="L206" i="1" s="1"/>
  <c r="K207" i="1"/>
  <c r="L207" i="1" s="1"/>
  <c r="K208" i="1"/>
  <c r="L208" i="1" s="1"/>
  <c r="K209" i="1"/>
  <c r="L209" i="1" s="1"/>
  <c r="K210" i="1"/>
  <c r="L210" i="1" s="1"/>
  <c r="K211" i="1"/>
  <c r="L211" i="1"/>
  <c r="K212" i="1"/>
  <c r="L212" i="1"/>
  <c r="K213" i="1"/>
  <c r="L213" i="1"/>
  <c r="K214" i="1"/>
  <c r="L214" i="1"/>
  <c r="K215" i="1"/>
  <c r="L215" i="1"/>
  <c r="K216" i="1"/>
  <c r="L216" i="1"/>
  <c r="K217" i="1"/>
  <c r="L217" i="1"/>
  <c r="AA206" i="1" l="1"/>
  <c r="AB124" i="1"/>
  <c r="AA181" i="1"/>
  <c r="AA133" i="1"/>
  <c r="AA101" i="1"/>
  <c r="AB101" i="1" s="1"/>
  <c r="AB188" i="1"/>
  <c r="AB116" i="1"/>
  <c r="AB137" i="1"/>
  <c r="AA189" i="1"/>
  <c r="AB189" i="1" s="1"/>
  <c r="AA177" i="1"/>
  <c r="AA169" i="1"/>
  <c r="AA109" i="1"/>
  <c r="AB180" i="1"/>
  <c r="AB172" i="1"/>
  <c r="AB174" i="1"/>
  <c r="AB212" i="1"/>
  <c r="AB209" i="1"/>
  <c r="AB217" i="1"/>
  <c r="AB216" i="1"/>
  <c r="AB213" i="1"/>
  <c r="AB211" i="1"/>
  <c r="AB215" i="1"/>
  <c r="AB201" i="1"/>
  <c r="AB200" i="1"/>
  <c r="AB199" i="1"/>
  <c r="AB183" i="1"/>
  <c r="AB185" i="1"/>
  <c r="AB181" i="1"/>
  <c r="AB187" i="1"/>
  <c r="AB184" i="1"/>
  <c r="AB179" i="1"/>
  <c r="AB166" i="1"/>
  <c r="AB171" i="1"/>
  <c r="AB168" i="1"/>
  <c r="AB165" i="1"/>
  <c r="AB169" i="1"/>
  <c r="AB167" i="1"/>
  <c r="AB164" i="1"/>
  <c r="AB206" i="1"/>
  <c r="AB208" i="1"/>
  <c r="AB203" i="1"/>
  <c r="AB207" i="1"/>
  <c r="AB205" i="1"/>
  <c r="AB204" i="1"/>
  <c r="AB190" i="1"/>
  <c r="AB192" i="1"/>
  <c r="AB193" i="1"/>
  <c r="AB191" i="1"/>
  <c r="AB176" i="1"/>
  <c r="AB177" i="1"/>
  <c r="AA178" i="1"/>
  <c r="AB178" i="1" s="1"/>
  <c r="AB175" i="1"/>
  <c r="AB173" i="1"/>
  <c r="AB161" i="1"/>
  <c r="AB158" i="1"/>
  <c r="AB159" i="1"/>
  <c r="AB163" i="1"/>
  <c r="AB156" i="1"/>
  <c r="AB155" i="1"/>
  <c r="AA154" i="1"/>
  <c r="AB154" i="1" s="1"/>
  <c r="AB153" i="1"/>
  <c r="AB152" i="1"/>
  <c r="AB151" i="1"/>
  <c r="AB149" i="1"/>
  <c r="AB142" i="1"/>
  <c r="AB141" i="1"/>
  <c r="AB140" i="1"/>
  <c r="AB139" i="1"/>
  <c r="AB136" i="1"/>
  <c r="AB135" i="1"/>
  <c r="AB148" i="1"/>
  <c r="AB145" i="1"/>
  <c r="AB147" i="1"/>
  <c r="AA144" i="1"/>
  <c r="AB144" i="1" s="1"/>
  <c r="AB143" i="1"/>
  <c r="AB121" i="1"/>
  <c r="AA194" i="1"/>
  <c r="AB194" i="1" s="1"/>
  <c r="AA170" i="1"/>
  <c r="AB170" i="1" s="1"/>
  <c r="AB132" i="1"/>
  <c r="AB126" i="1"/>
  <c r="AB113" i="1"/>
  <c r="AA210" i="1"/>
  <c r="AB210" i="1" s="1"/>
  <c r="AA198" i="1"/>
  <c r="AB198" i="1" s="1"/>
  <c r="AA186" i="1"/>
  <c r="AB186" i="1" s="1"/>
  <c r="AA146" i="1"/>
  <c r="AB146" i="1" s="1"/>
  <c r="AA134" i="1"/>
  <c r="AB134" i="1" s="1"/>
  <c r="AA122" i="1"/>
  <c r="AA114" i="1"/>
  <c r="AB114" i="1" s="1"/>
  <c r="AA102" i="1"/>
  <c r="AB110" i="1"/>
  <c r="AA182" i="1"/>
  <c r="AB182" i="1" s="1"/>
  <c r="AB108" i="1"/>
  <c r="AA214" i="1"/>
  <c r="AB214" i="1" s="1"/>
  <c r="AA202" i="1"/>
  <c r="AB202" i="1" s="1"/>
  <c r="AA162" i="1"/>
  <c r="AB162" i="1" s="1"/>
  <c r="AA150" i="1"/>
  <c r="AB150" i="1" s="1"/>
  <c r="AA138" i="1"/>
  <c r="AB138" i="1" s="1"/>
  <c r="AB120" i="1"/>
  <c r="AB122" i="1"/>
  <c r="AB109" i="1"/>
  <c r="AB129" i="1"/>
  <c r="AB115" i="1"/>
  <c r="AB107" i="1"/>
  <c r="AB133" i="1"/>
  <c r="AB123" i="1"/>
  <c r="AB112" i="1"/>
  <c r="AB104" i="1"/>
  <c r="AB127" i="1"/>
  <c r="AB117" i="1"/>
  <c r="AB105" i="1"/>
  <c r="AB125" i="1"/>
  <c r="AB119" i="1"/>
  <c r="AB102" i="1"/>
  <c r="AB131" i="1"/>
  <c r="AB128" i="1"/>
  <c r="AB118" i="1"/>
  <c r="AB111" i="1"/>
  <c r="AB106" i="1"/>
  <c r="AB103" i="1"/>
  <c r="AB99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98" i="1"/>
  <c r="Z88" i="1"/>
  <c r="Z87" i="1"/>
  <c r="Z86" i="1"/>
  <c r="Z76" i="1"/>
  <c r="Z75" i="1"/>
  <c r="Z74" i="1"/>
  <c r="AA74" i="1" s="1"/>
  <c r="Z64" i="1"/>
  <c r="AA64" i="1" s="1"/>
  <c r="Z63" i="1"/>
  <c r="Z62" i="1"/>
  <c r="Z3" i="1"/>
  <c r="Z4" i="1"/>
  <c r="Z5" i="1"/>
  <c r="Z6" i="1"/>
  <c r="Z7" i="1"/>
  <c r="Z8" i="1"/>
  <c r="Z9" i="1"/>
  <c r="Z10" i="1"/>
  <c r="AA10" i="1" s="1"/>
  <c r="Z11" i="1"/>
  <c r="Z12" i="1"/>
  <c r="Z13" i="1"/>
  <c r="Z14" i="1"/>
  <c r="Z15" i="1"/>
  <c r="Z16" i="1"/>
  <c r="AA16" i="1" s="1"/>
  <c r="AB16" i="1" s="1"/>
  <c r="Z17" i="1"/>
  <c r="AA17" i="1" s="1"/>
  <c r="Z18" i="1"/>
  <c r="Z19" i="1"/>
  <c r="Z20" i="1"/>
  <c r="Z21" i="1"/>
  <c r="Z22" i="1"/>
  <c r="Z23" i="1"/>
  <c r="Z24" i="1"/>
  <c r="Z25" i="1"/>
  <c r="Z26" i="1"/>
  <c r="AA26" i="1" s="1"/>
  <c r="Z27" i="1"/>
  <c r="Z28" i="1"/>
  <c r="Z29" i="1"/>
  <c r="Z30" i="1"/>
  <c r="Z31" i="1"/>
  <c r="AA31" i="1" s="1"/>
  <c r="Z32" i="1"/>
  <c r="AA32" i="1" s="1"/>
  <c r="AB32" i="1" s="1"/>
  <c r="Z33" i="1"/>
  <c r="Z34" i="1"/>
  <c r="Z35" i="1"/>
  <c r="Z36" i="1"/>
  <c r="Z37" i="1"/>
  <c r="Z38" i="1"/>
  <c r="Z39" i="1"/>
  <c r="AA39" i="1" s="1"/>
  <c r="Z40" i="1"/>
  <c r="Z41" i="1"/>
  <c r="Z42" i="1"/>
  <c r="AA42" i="1" s="1"/>
  <c r="Z43" i="1"/>
  <c r="Z44" i="1"/>
  <c r="Z45" i="1"/>
  <c r="Z46" i="1"/>
  <c r="Z47" i="1"/>
  <c r="Z48" i="1"/>
  <c r="AA48" i="1" s="1"/>
  <c r="AB48" i="1" s="1"/>
  <c r="Z49" i="1"/>
  <c r="Z50" i="1"/>
  <c r="Z51" i="1"/>
  <c r="Z52" i="1"/>
  <c r="Q87" i="1"/>
  <c r="Q88" i="1"/>
  <c r="Q86" i="1"/>
  <c r="AA86" i="1" s="1"/>
  <c r="Q75" i="1"/>
  <c r="AA75" i="1" s="1"/>
  <c r="Q76" i="1"/>
  <c r="AA76" i="1" s="1"/>
  <c r="Q74" i="1"/>
  <c r="Q63" i="1"/>
  <c r="Q64" i="1"/>
  <c r="Q62" i="1"/>
  <c r="Q3" i="1"/>
  <c r="Q4" i="1"/>
  <c r="Q5" i="1"/>
  <c r="Q6" i="1"/>
  <c r="Q7" i="1"/>
  <c r="Q8" i="1"/>
  <c r="Q9" i="1"/>
  <c r="Q10" i="1"/>
  <c r="Q11" i="1"/>
  <c r="Q12" i="1"/>
  <c r="AA12" i="1" s="1"/>
  <c r="Q13" i="1"/>
  <c r="AA13" i="1" s="1"/>
  <c r="Q14" i="1"/>
  <c r="AA14" i="1" s="1"/>
  <c r="Q15" i="1"/>
  <c r="Q16" i="1"/>
  <c r="Q17" i="1"/>
  <c r="Q18" i="1"/>
  <c r="AA18" i="1" s="1"/>
  <c r="AB18" i="1" s="1"/>
  <c r="Q19" i="1"/>
  <c r="Q20" i="1"/>
  <c r="Q21" i="1"/>
  <c r="Q22" i="1"/>
  <c r="Q23" i="1"/>
  <c r="Q24" i="1"/>
  <c r="Q25" i="1"/>
  <c r="Q26" i="1"/>
  <c r="Q27" i="1"/>
  <c r="Q28" i="1"/>
  <c r="AA28" i="1" s="1"/>
  <c r="Q29" i="1"/>
  <c r="AA29" i="1" s="1"/>
  <c r="Q30" i="1"/>
  <c r="AA30" i="1" s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AA44" i="1" s="1"/>
  <c r="Q45" i="1"/>
  <c r="AA45" i="1" s="1"/>
  <c r="Q46" i="1"/>
  <c r="AA46" i="1" s="1"/>
  <c r="Q47" i="1"/>
  <c r="Q48" i="1"/>
  <c r="Q49" i="1"/>
  <c r="Q50" i="1"/>
  <c r="Q51" i="1"/>
  <c r="Q52" i="1"/>
  <c r="Q2" i="1"/>
  <c r="Z2" i="1"/>
  <c r="K90" i="1"/>
  <c r="K91" i="1"/>
  <c r="K92" i="1"/>
  <c r="K93" i="1"/>
  <c r="K94" i="1"/>
  <c r="K95" i="1"/>
  <c r="K96" i="1"/>
  <c r="K97" i="1"/>
  <c r="K89" i="1"/>
  <c r="K78" i="1"/>
  <c r="K79" i="1"/>
  <c r="K80" i="1"/>
  <c r="K81" i="1"/>
  <c r="K82" i="1"/>
  <c r="K83" i="1"/>
  <c r="L83" i="1" s="1"/>
  <c r="K84" i="1"/>
  <c r="K85" i="1"/>
  <c r="K77" i="1"/>
  <c r="K71" i="1"/>
  <c r="K72" i="1"/>
  <c r="K73" i="1"/>
  <c r="K66" i="1"/>
  <c r="K67" i="1"/>
  <c r="K68" i="1"/>
  <c r="K69" i="1"/>
  <c r="K70" i="1"/>
  <c r="K65" i="1"/>
  <c r="K54" i="1"/>
  <c r="K55" i="1"/>
  <c r="K56" i="1"/>
  <c r="K57" i="1"/>
  <c r="K58" i="1"/>
  <c r="K59" i="1"/>
  <c r="K60" i="1"/>
  <c r="K61" i="1"/>
  <c r="K53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L70" i="1" s="1"/>
  <c r="I71" i="1"/>
  <c r="L71" i="1" s="1"/>
  <c r="I72" i="1"/>
  <c r="I73" i="1"/>
  <c r="I74" i="1"/>
  <c r="I75" i="1"/>
  <c r="I76" i="1"/>
  <c r="I77" i="1"/>
  <c r="I78" i="1"/>
  <c r="I79" i="1"/>
  <c r="I80" i="1"/>
  <c r="I81" i="1"/>
  <c r="I82" i="1"/>
  <c r="L82" i="1" s="1"/>
  <c r="I83" i="1"/>
  <c r="I84" i="1"/>
  <c r="I85" i="1"/>
  <c r="I86" i="1"/>
  <c r="I87" i="1"/>
  <c r="I88" i="1"/>
  <c r="I89" i="1"/>
  <c r="I90" i="1"/>
  <c r="L90" i="1" s="1"/>
  <c r="I91" i="1"/>
  <c r="L91" i="1" s="1"/>
  <c r="I92" i="1"/>
  <c r="I93" i="1"/>
  <c r="I94" i="1"/>
  <c r="I95" i="1"/>
  <c r="I96" i="1"/>
  <c r="I97" i="1"/>
  <c r="I2" i="1"/>
  <c r="K3" i="1"/>
  <c r="L3" i="1" s="1"/>
  <c r="K4" i="1"/>
  <c r="L4" i="1" s="1"/>
  <c r="K5" i="1"/>
  <c r="L5" i="1" s="1"/>
  <c r="K6" i="1"/>
  <c r="L6" i="1" s="1"/>
  <c r="K7" i="1"/>
  <c r="L7" i="1" s="1"/>
  <c r="K8" i="1"/>
  <c r="L8" i="1" s="1"/>
  <c r="K9" i="1"/>
  <c r="L9" i="1" s="1"/>
  <c r="K10" i="1"/>
  <c r="L10" i="1" s="1"/>
  <c r="K11" i="1"/>
  <c r="L11" i="1" s="1"/>
  <c r="K12" i="1"/>
  <c r="L12" i="1" s="1"/>
  <c r="K13" i="1"/>
  <c r="L13" i="1" s="1"/>
  <c r="K14" i="1"/>
  <c r="L14" i="1" s="1"/>
  <c r="K15" i="1"/>
  <c r="L15" i="1" s="1"/>
  <c r="K16" i="1"/>
  <c r="L16" i="1" s="1"/>
  <c r="K17" i="1"/>
  <c r="L17" i="1" s="1"/>
  <c r="K18" i="1"/>
  <c r="L18" i="1" s="1"/>
  <c r="K19" i="1"/>
  <c r="L19" i="1" s="1"/>
  <c r="K20" i="1"/>
  <c r="L20" i="1" s="1"/>
  <c r="K21" i="1"/>
  <c r="L21" i="1" s="1"/>
  <c r="K22" i="1"/>
  <c r="L22" i="1" s="1"/>
  <c r="K23" i="1"/>
  <c r="L23" i="1" s="1"/>
  <c r="K24" i="1"/>
  <c r="L24" i="1" s="1"/>
  <c r="K25" i="1"/>
  <c r="K26" i="1"/>
  <c r="L26" i="1" s="1"/>
  <c r="K27" i="1"/>
  <c r="L27" i="1" s="1"/>
  <c r="K28" i="1"/>
  <c r="L28" i="1" s="1"/>
  <c r="K29" i="1"/>
  <c r="L29" i="1" s="1"/>
  <c r="K30" i="1"/>
  <c r="L30" i="1" s="1"/>
  <c r="K31" i="1"/>
  <c r="L31" i="1" s="1"/>
  <c r="K32" i="1"/>
  <c r="L32" i="1" s="1"/>
  <c r="K33" i="1"/>
  <c r="L33" i="1" s="1"/>
  <c r="K34" i="1"/>
  <c r="L34" i="1" s="1"/>
  <c r="K35" i="1"/>
  <c r="L35" i="1" s="1"/>
  <c r="K36" i="1"/>
  <c r="L36" i="1" s="1"/>
  <c r="K37" i="1"/>
  <c r="L37" i="1" s="1"/>
  <c r="K38" i="1"/>
  <c r="L38" i="1" s="1"/>
  <c r="K39" i="1"/>
  <c r="L39" i="1" s="1"/>
  <c r="K40" i="1"/>
  <c r="L40" i="1" s="1"/>
  <c r="K41" i="1"/>
  <c r="L41" i="1" s="1"/>
  <c r="K42" i="1"/>
  <c r="L42" i="1" s="1"/>
  <c r="K43" i="1"/>
  <c r="L43" i="1" s="1"/>
  <c r="K44" i="1"/>
  <c r="L44" i="1" s="1"/>
  <c r="K45" i="1"/>
  <c r="L45" i="1" s="1"/>
  <c r="K46" i="1"/>
  <c r="L46" i="1" s="1"/>
  <c r="K47" i="1"/>
  <c r="L47" i="1" s="1"/>
  <c r="K48" i="1"/>
  <c r="L48" i="1" s="1"/>
  <c r="K49" i="1"/>
  <c r="L49" i="1" s="1"/>
  <c r="K50" i="1"/>
  <c r="L50" i="1" s="1"/>
  <c r="K51" i="1"/>
  <c r="L51" i="1" s="1"/>
  <c r="K52" i="1"/>
  <c r="L52" i="1" s="1"/>
  <c r="K62" i="1"/>
  <c r="K63" i="1"/>
  <c r="K64" i="1"/>
  <c r="K74" i="1"/>
  <c r="K75" i="1"/>
  <c r="K76" i="1"/>
  <c r="K86" i="1"/>
  <c r="L86" i="1" s="1"/>
  <c r="K87" i="1"/>
  <c r="K88" i="1"/>
  <c r="K2" i="1"/>
  <c r="AB19" i="1" l="1"/>
  <c r="AA49" i="1"/>
  <c r="AA33" i="1"/>
  <c r="AA63" i="1"/>
  <c r="L69" i="1"/>
  <c r="AA47" i="1"/>
  <c r="AA15" i="1"/>
  <c r="AA88" i="1"/>
  <c r="AB4" i="1"/>
  <c r="AB35" i="1"/>
  <c r="L66" i="1"/>
  <c r="AA22" i="1"/>
  <c r="AB22" i="1" s="1"/>
  <c r="L53" i="1"/>
  <c r="AB31" i="1"/>
  <c r="AA36" i="1"/>
  <c r="AA4" i="1"/>
  <c r="L78" i="1"/>
  <c r="AA51" i="1"/>
  <c r="AA35" i="1"/>
  <c r="AA19" i="1"/>
  <c r="AA38" i="1"/>
  <c r="AB38" i="1" s="1"/>
  <c r="AA6" i="1"/>
  <c r="AB6" i="1" s="1"/>
  <c r="L80" i="1"/>
  <c r="L72" i="1"/>
  <c r="L79" i="1"/>
  <c r="AA52" i="1"/>
  <c r="AB52" i="1" s="1"/>
  <c r="AA20" i="1"/>
  <c r="AB20" i="1" s="1"/>
  <c r="L88" i="1"/>
  <c r="AB88" i="1" s="1"/>
  <c r="AA50" i="1"/>
  <c r="AB50" i="1" s="1"/>
  <c r="AA34" i="1"/>
  <c r="AB34" i="1" s="1"/>
  <c r="AA62" i="1"/>
  <c r="AA2" i="1"/>
  <c r="AB44" i="1"/>
  <c r="AB28" i="1"/>
  <c r="AB12" i="1"/>
  <c r="L87" i="1"/>
  <c r="AA43" i="1"/>
  <c r="AB43" i="1" s="1"/>
  <c r="AA27" i="1"/>
  <c r="AB27" i="1" s="1"/>
  <c r="AA11" i="1"/>
  <c r="AB11" i="1" s="1"/>
  <c r="AA87" i="1"/>
  <c r="L68" i="1"/>
  <c r="AA41" i="1"/>
  <c r="AB41" i="1" s="1"/>
  <c r="AA25" i="1"/>
  <c r="AA9" i="1"/>
  <c r="AB9" i="1" s="1"/>
  <c r="AB21" i="1"/>
  <c r="AB5" i="1"/>
  <c r="L67" i="1"/>
  <c r="AA40" i="1"/>
  <c r="AB40" i="1" s="1"/>
  <c r="AA24" i="1"/>
  <c r="AB24" i="1" s="1"/>
  <c r="AA8" i="1"/>
  <c r="AB8" i="1" s="1"/>
  <c r="AA23" i="1"/>
  <c r="AB23" i="1" s="1"/>
  <c r="AA7" i="1"/>
  <c r="AB7" i="1" s="1"/>
  <c r="L73" i="1"/>
  <c r="L93" i="1"/>
  <c r="AA37" i="1"/>
  <c r="AB37" i="1" s="1"/>
  <c r="AA21" i="1"/>
  <c r="AA5" i="1"/>
  <c r="AB49" i="1"/>
  <c r="AB33" i="1"/>
  <c r="AB17" i="1"/>
  <c r="L61" i="1"/>
  <c r="L60" i="1"/>
  <c r="AA3" i="1"/>
  <c r="AB3" i="1" s="1"/>
  <c r="AB15" i="1"/>
  <c r="L85" i="1"/>
  <c r="AB47" i="1"/>
  <c r="L62" i="1"/>
  <c r="AB62" i="1" s="1"/>
  <c r="L84" i="1"/>
  <c r="AB46" i="1"/>
  <c r="AB30" i="1"/>
  <c r="AB14" i="1"/>
  <c r="AB45" i="1"/>
  <c r="AB29" i="1"/>
  <c r="AB13" i="1"/>
  <c r="AB51" i="1"/>
  <c r="AB86" i="1"/>
  <c r="AB39" i="1"/>
  <c r="AB42" i="1"/>
  <c r="AB26" i="1"/>
  <c r="AB10" i="1"/>
  <c r="AB36" i="1"/>
  <c r="L25" i="1"/>
  <c r="L75" i="1"/>
  <c r="AB75" i="1" s="1"/>
  <c r="L55" i="1"/>
  <c r="L81" i="1"/>
  <c r="L54" i="1"/>
  <c r="L74" i="1"/>
  <c r="AB74" i="1" s="1"/>
  <c r="L59" i="1"/>
  <c r="L63" i="1"/>
  <c r="L2" i="1"/>
  <c r="AB2" i="1" s="1"/>
  <c r="L65" i="1"/>
  <c r="L92" i="1"/>
  <c r="L97" i="1"/>
  <c r="L76" i="1"/>
  <c r="AB76" i="1" s="1"/>
  <c r="L96" i="1"/>
  <c r="L64" i="1"/>
  <c r="AB64" i="1" s="1"/>
  <c r="L95" i="1"/>
  <c r="L94" i="1"/>
  <c r="L57" i="1"/>
  <c r="L56" i="1"/>
  <c r="L89" i="1"/>
  <c r="L77" i="1"/>
  <c r="L58" i="1"/>
  <c r="AB87" i="1" l="1"/>
  <c r="AB63" i="1"/>
  <c r="AB25" i="1"/>
</calcChain>
</file>

<file path=xl/sharedStrings.xml><?xml version="1.0" encoding="utf-8"?>
<sst xmlns="http://schemas.openxmlformats.org/spreadsheetml/2006/main" count="1992" uniqueCount="162">
  <si>
    <t>strain</t>
  </si>
  <si>
    <t>id_number</t>
  </si>
  <si>
    <t>BY4741</t>
  </si>
  <si>
    <t>t1_start</t>
  </si>
  <si>
    <t>21-04-2022 10:53</t>
  </si>
  <si>
    <t>t1_end</t>
  </si>
  <si>
    <t>21-04-2022 16:23</t>
  </si>
  <si>
    <t>t2_start</t>
  </si>
  <si>
    <t>21-04-2022 20:30</t>
  </si>
  <si>
    <t>21-04-2022 22:40</t>
  </si>
  <si>
    <t>21-04-2022 23:10</t>
  </si>
  <si>
    <t>21-04-2022 19:30</t>
  </si>
  <si>
    <t>t2_end</t>
  </si>
  <si>
    <t>OD_t1_end</t>
  </si>
  <si>
    <t>OD_t2_end</t>
  </si>
  <si>
    <t>t1_time (hh:mm:ss)</t>
  </si>
  <si>
    <t>t2_time (hh:mm:ss)</t>
  </si>
  <si>
    <t>22-04-2022 01:08</t>
  </si>
  <si>
    <t>22-04-2022 00:08</t>
  </si>
  <si>
    <t>22-04-2022 01:30</t>
  </si>
  <si>
    <t>22-04-2022 08:20</t>
  </si>
  <si>
    <t>22-04-2022 11:15</t>
  </si>
  <si>
    <t>NA</t>
  </si>
  <si>
    <t>A07</t>
  </si>
  <si>
    <t>A08</t>
  </si>
  <si>
    <t>A09</t>
  </si>
  <si>
    <t>A10</t>
  </si>
  <si>
    <t>A11</t>
  </si>
  <si>
    <t>B07</t>
  </si>
  <si>
    <t>B06</t>
  </si>
  <si>
    <t>B11</t>
  </si>
  <si>
    <t>B08</t>
  </si>
  <si>
    <t>B09</t>
  </si>
  <si>
    <t>C07</t>
  </si>
  <si>
    <t>C08</t>
  </si>
  <si>
    <t>C09</t>
  </si>
  <si>
    <t>D07</t>
  </si>
  <si>
    <t>D08</t>
  </si>
  <si>
    <t>D09</t>
  </si>
  <si>
    <t>E07</t>
  </si>
  <si>
    <t>E08</t>
  </si>
  <si>
    <t>E09</t>
  </si>
  <si>
    <t>F07</t>
  </si>
  <si>
    <t>F08</t>
  </si>
  <si>
    <t>F09</t>
  </si>
  <si>
    <t>G07</t>
  </si>
  <si>
    <t>G08</t>
  </si>
  <si>
    <t>G09</t>
  </si>
  <si>
    <t>H07</t>
  </si>
  <si>
    <t>H08</t>
  </si>
  <si>
    <t>H09</t>
  </si>
  <si>
    <t>A12</t>
  </si>
  <si>
    <t>B10</t>
  </si>
  <si>
    <t>B12</t>
  </si>
  <si>
    <t>C10</t>
  </si>
  <si>
    <t>C11</t>
  </si>
  <si>
    <t>C12</t>
  </si>
  <si>
    <t>D10</t>
  </si>
  <si>
    <t>D11</t>
  </si>
  <si>
    <t>D12</t>
  </si>
  <si>
    <t>E10</t>
  </si>
  <si>
    <t>E11</t>
  </si>
  <si>
    <t>E12</t>
  </si>
  <si>
    <t>F10</t>
  </si>
  <si>
    <t>F11</t>
  </si>
  <si>
    <t>F12</t>
  </si>
  <si>
    <t>cyto_well_t2_end</t>
  </si>
  <si>
    <t>A01</t>
  </si>
  <si>
    <t>A02</t>
  </si>
  <si>
    <t>A03</t>
  </si>
  <si>
    <t>B01</t>
  </si>
  <si>
    <t>B02</t>
  </si>
  <si>
    <t>B03</t>
  </si>
  <si>
    <t>C01</t>
  </si>
  <si>
    <t>C02</t>
  </si>
  <si>
    <t>C03</t>
  </si>
  <si>
    <t>D01</t>
  </si>
  <si>
    <t>D02</t>
  </si>
  <si>
    <t>D03</t>
  </si>
  <si>
    <t>E01</t>
  </si>
  <si>
    <t>E02</t>
  </si>
  <si>
    <t>E03</t>
  </si>
  <si>
    <t>F01</t>
  </si>
  <si>
    <t>F02</t>
  </si>
  <si>
    <t>F03</t>
  </si>
  <si>
    <t>A06</t>
  </si>
  <si>
    <t>C06</t>
  </si>
  <si>
    <t>D06</t>
  </si>
  <si>
    <t>E06</t>
  </si>
  <si>
    <t>F06</t>
  </si>
  <si>
    <t>cyto_dilution_factor_t2_end</t>
  </si>
  <si>
    <t>cyto_plate_t2_end</t>
  </si>
  <si>
    <t>cyto_well_t1_start</t>
  </si>
  <si>
    <t>cyto_dilution_factor_t1_start</t>
  </si>
  <si>
    <t>cells_per_uL_t1_start</t>
  </si>
  <si>
    <t>A04</t>
  </si>
  <si>
    <t>A05</t>
  </si>
  <si>
    <t>B04</t>
  </si>
  <si>
    <t>B05</t>
  </si>
  <si>
    <t>C04</t>
  </si>
  <si>
    <t>C05</t>
  </si>
  <si>
    <t>D04</t>
  </si>
  <si>
    <t>D05</t>
  </si>
  <si>
    <t>E04</t>
  </si>
  <si>
    <t>E05</t>
  </si>
  <si>
    <t>F04</t>
  </si>
  <si>
    <t>F05</t>
  </si>
  <si>
    <t>cells_per_uL_t2_end</t>
  </si>
  <si>
    <t>G10</t>
  </si>
  <si>
    <t>G11</t>
  </si>
  <si>
    <t>G12</t>
  </si>
  <si>
    <t>cyto_dilution_factor_t2_start</t>
  </si>
  <si>
    <t>cyto_plate_t2_start</t>
  </si>
  <si>
    <t>cyto_well_t2_start</t>
  </si>
  <si>
    <t>cells_per_uL_t2_start</t>
  </si>
  <si>
    <t>nb_gen_t1</t>
  </si>
  <si>
    <t>cell_concentration_t1_start</t>
  </si>
  <si>
    <t>cell_concentration_t1_end</t>
  </si>
  <si>
    <t>cell_concentration_t2_end</t>
  </si>
  <si>
    <t>cell_concentration_t2_start</t>
  </si>
  <si>
    <t>nb_gen_t2</t>
  </si>
  <si>
    <t>total_nb_gen</t>
  </si>
  <si>
    <t>R1158</t>
  </si>
  <si>
    <t>03-05-2022 11:01</t>
  </si>
  <si>
    <t>03-05-2022 16:16</t>
  </si>
  <si>
    <t>03-05-2022 17:00</t>
  </si>
  <si>
    <t>03-05-2022 18:37</t>
  </si>
  <si>
    <t>03-05-2022 18:17</t>
  </si>
  <si>
    <t>03-05-2022 22:05</t>
  </si>
  <si>
    <t>03-05-2022 23:15</t>
  </si>
  <si>
    <t>04-05-2022 00:30</t>
  </si>
  <si>
    <t>10-46-40pm</t>
  </si>
  <si>
    <t>11-31-58pm</t>
  </si>
  <si>
    <t>12-49-35am</t>
  </si>
  <si>
    <t>04-05-2022 01:40</t>
  </si>
  <si>
    <t>02-00-45am</t>
  </si>
  <si>
    <t>G03</t>
  </si>
  <si>
    <t>G02</t>
  </si>
  <si>
    <t>G01</t>
  </si>
  <si>
    <t>H03</t>
  </si>
  <si>
    <t>H02</t>
  </si>
  <si>
    <t>H01</t>
  </si>
  <si>
    <t>G06</t>
  </si>
  <si>
    <t>G05</t>
  </si>
  <si>
    <t>G04</t>
  </si>
  <si>
    <t>H06</t>
  </si>
  <si>
    <t>H05</t>
  </si>
  <si>
    <t>H04</t>
  </si>
  <si>
    <t>H12</t>
  </si>
  <si>
    <t>H11</t>
  </si>
  <si>
    <t>H10</t>
  </si>
  <si>
    <t>04-05-2022 07:00</t>
  </si>
  <si>
    <t>07-20-26am</t>
  </si>
  <si>
    <t>04-05-2022 10:00</t>
  </si>
  <si>
    <t>04-05-2022 12:40</t>
  </si>
  <si>
    <t>10-23-08am</t>
  </si>
  <si>
    <t>12-58-18pm</t>
  </si>
  <si>
    <t>09-16-47pm</t>
  </si>
  <si>
    <t>03-05-2022 19:55</t>
  </si>
  <si>
    <t>03-05-2022 22:30</t>
  </si>
  <si>
    <t>03-05-2022 23:40</t>
  </si>
  <si>
    <t>04-05-2022 02:00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</si>
</sst>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20" fontId="0" fillId="0" borderId="0" xfId="0" applyNumberFormat="1"/>
    <xf numFmtId="1" fontId="0" fillId="0" borderId="0" xfId="0" applyNumberFormat="1"/>
    <xf numFmtId="0" fontId="0" fillId="2" borderId="0" xfId="0" applyFill="1"/>
    <xf numFmtId="2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5D5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66A62-0024-4870-8FDE-672216EC03EC}">
  <dimension ref="A1:AB217"/>
  <sheetViews>
    <sheetView tabSelected="1" topLeftCell="M1" zoomScaleNormal="100" workbookViewId="0">
      <pane ySplit="1" topLeftCell="A165" activePane="bottomLeft" state="frozen"/>
      <selection pane="bottomLeft" activeCell="Z172" sqref="Z172"/>
    </sheetView>
  </sheetViews>
  <sheetFormatPr baseColWidth="10" defaultRowHeight="15" x14ac:dyDescent="0.25"/>
  <cols>
    <col min="3" max="4" width="15.42578125" bestFit="1" customWidth="1"/>
    <col min="5" max="5" width="17.140625" bestFit="1" customWidth="1"/>
    <col min="6" max="6" width="25.140625" bestFit="1" customWidth="1"/>
    <col min="7" max="7" width="16.140625" bestFit="1" customWidth="1"/>
    <col min="8" max="8" width="18.5703125" bestFit="1" customWidth="1"/>
    <col min="9" max="9" width="18.5703125" customWidth="1"/>
    <col min="11" max="11" width="24.85546875" bestFit="1" customWidth="1"/>
    <col min="12" max="12" width="19.28515625" customWidth="1"/>
    <col min="13" max="13" width="26.42578125" bestFit="1" customWidth="1"/>
    <col min="14" max="14" width="26.42578125" customWidth="1"/>
    <col min="15" max="15" width="16.85546875" bestFit="1" customWidth="1"/>
    <col min="16" max="17" width="16.85546875" customWidth="1"/>
    <col min="18" max="19" width="15.42578125" bestFit="1" customWidth="1"/>
    <col min="20" max="20" width="15.42578125" customWidth="1"/>
    <col min="22" max="22" width="24.5703125" bestFit="1" customWidth="1"/>
    <col min="23" max="23" width="16.42578125" bestFit="1" customWidth="1"/>
    <col min="24" max="24" width="15.42578125" bestFit="1" customWidth="1"/>
  </cols>
  <sheetData>
    <row r="1" spans="1:28" x14ac:dyDescent="0.25">
      <c r="A1" t="s">
        <v>0</v>
      </c>
      <c r="B1" t="s">
        <v>1</v>
      </c>
      <c r="C1" t="s">
        <v>3</v>
      </c>
      <c r="D1" t="s">
        <v>5</v>
      </c>
      <c r="E1" t="s">
        <v>15</v>
      </c>
      <c r="F1" t="s">
        <v>93</v>
      </c>
      <c r="G1" t="s">
        <v>92</v>
      </c>
      <c r="H1" t="s">
        <v>94</v>
      </c>
      <c r="I1" t="s">
        <v>116</v>
      </c>
      <c r="J1" t="s">
        <v>13</v>
      </c>
      <c r="K1" t="s">
        <v>117</v>
      </c>
      <c r="L1" t="s">
        <v>115</v>
      </c>
      <c r="M1" t="s">
        <v>111</v>
      </c>
      <c r="N1" t="s">
        <v>112</v>
      </c>
      <c r="O1" t="s">
        <v>113</v>
      </c>
      <c r="P1" t="s">
        <v>114</v>
      </c>
      <c r="Q1" t="s">
        <v>119</v>
      </c>
      <c r="R1" t="s">
        <v>7</v>
      </c>
      <c r="S1" t="s">
        <v>12</v>
      </c>
      <c r="T1" t="s">
        <v>16</v>
      </c>
      <c r="U1" t="s">
        <v>14</v>
      </c>
      <c r="V1" t="s">
        <v>90</v>
      </c>
      <c r="W1" t="s">
        <v>91</v>
      </c>
      <c r="X1" t="s">
        <v>66</v>
      </c>
      <c r="Y1" t="s">
        <v>107</v>
      </c>
      <c r="Z1" t="s">
        <v>118</v>
      </c>
      <c r="AA1" t="s">
        <v>120</v>
      </c>
      <c r="AB1" t="s">
        <v>121</v>
      </c>
    </row>
    <row r="2" spans="1:28" x14ac:dyDescent="0.25">
      <c r="A2" t="s">
        <v>2</v>
      </c>
      <c r="B2">
        <v>1</v>
      </c>
      <c r="C2" t="s">
        <v>4</v>
      </c>
      <c r="E2" s="2">
        <v>0.27083333333333331</v>
      </c>
      <c r="F2" s="3">
        <v>30</v>
      </c>
      <c r="G2" s="2" t="s">
        <v>24</v>
      </c>
      <c r="H2" s="1">
        <v>876.04969917548397</v>
      </c>
      <c r="I2" s="1">
        <f>F2*H2/10</f>
        <v>2628.1490975264519</v>
      </c>
      <c r="J2" s="1">
        <v>1.5689999423921108</v>
      </c>
      <c r="K2" s="1">
        <f>M2*P2*J2/1.5</f>
        <v>34234.870363617003</v>
      </c>
      <c r="L2" s="1">
        <f>LN(K2)-LN(I2)</f>
        <v>2.5669648926719537</v>
      </c>
      <c r="M2" s="3">
        <v>30</v>
      </c>
      <c r="N2" s="3">
        <v>1</v>
      </c>
      <c r="O2" s="1" t="s">
        <v>23</v>
      </c>
      <c r="P2" s="1">
        <v>1090.97742576785</v>
      </c>
      <c r="Q2" s="1">
        <f>M2*P2/10</f>
        <v>3272.9322773035501</v>
      </c>
      <c r="R2" t="s">
        <v>11</v>
      </c>
      <c r="S2" t="s">
        <v>18</v>
      </c>
      <c r="T2" s="2">
        <v>0.19305555555555554</v>
      </c>
      <c r="U2" s="1">
        <v>1.0472499951720238</v>
      </c>
      <c r="V2" s="3">
        <v>20</v>
      </c>
      <c r="W2" s="3">
        <v>3</v>
      </c>
      <c r="X2" t="s">
        <v>76</v>
      </c>
      <c r="Y2" s="1">
        <v>723.35673693776005</v>
      </c>
      <c r="Z2" s="1">
        <f>Y2*V2</f>
        <v>14467.134738755201</v>
      </c>
      <c r="AA2" s="1">
        <f>LN(Z2)-LN(Q2)</f>
        <v>1.4861932031452092</v>
      </c>
      <c r="AB2" s="1">
        <f>L2+AA2</f>
        <v>4.0531580958171629</v>
      </c>
    </row>
    <row r="3" spans="1:28" x14ac:dyDescent="0.25">
      <c r="A3" t="s">
        <v>2</v>
      </c>
      <c r="B3">
        <v>2</v>
      </c>
      <c r="C3" t="s">
        <v>4</v>
      </c>
      <c r="E3" s="2">
        <v>0.27083333333333331</v>
      </c>
      <c r="F3" s="3">
        <v>30</v>
      </c>
      <c r="G3" s="2" t="s">
        <v>28</v>
      </c>
      <c r="H3" s="1">
        <v>822.474950497289</v>
      </c>
      <c r="I3" s="1">
        <f t="shared" ref="I3:I66" si="0">F3*H3/10</f>
        <v>2467.4248514918668</v>
      </c>
      <c r="J3" s="1">
        <v>1.3949999772012234</v>
      </c>
      <c r="K3" s="1">
        <f t="shared" ref="K3:K64" si="1">M3*P3*J3/1.5</f>
        <v>31443.408323543121</v>
      </c>
      <c r="L3" s="1">
        <f t="shared" ref="L3:L66" si="2">LN(K3)-LN(I3)</f>
        <v>2.5450143323834604</v>
      </c>
      <c r="M3" s="3">
        <v>30</v>
      </c>
      <c r="N3" s="3">
        <v>1</v>
      </c>
      <c r="O3" s="1" t="s">
        <v>24</v>
      </c>
      <c r="P3" s="1">
        <v>1127.0039009831301</v>
      </c>
      <c r="Q3" s="1">
        <f t="shared" ref="Q3:Q52" si="3">M3*P3/10</f>
        <v>3381.0117029493899</v>
      </c>
      <c r="R3" t="s">
        <v>11</v>
      </c>
      <c r="S3" t="s">
        <v>18</v>
      </c>
      <c r="T3" s="2">
        <v>0.19305555555555554</v>
      </c>
      <c r="U3" s="1">
        <v>1.1642500385642052</v>
      </c>
      <c r="V3" s="3">
        <v>20</v>
      </c>
      <c r="W3" s="3">
        <v>3</v>
      </c>
      <c r="X3" t="s">
        <v>79</v>
      </c>
      <c r="Y3" s="1">
        <v>727.37290635937597</v>
      </c>
      <c r="Z3" s="1">
        <f t="shared" ref="Z3:Z52" si="4">Y3*V3</f>
        <v>14547.458127187519</v>
      </c>
      <c r="AA3" s="1">
        <f t="shared" ref="AA3:AA52" si="5">LN(Z3)-LN(Q3)</f>
        <v>1.4592412940867128</v>
      </c>
      <c r="AB3" s="1">
        <f t="shared" ref="AB3:AB52" si="6">L3+AA3</f>
        <v>4.0042556264701732</v>
      </c>
    </row>
    <row r="4" spans="1:28" x14ac:dyDescent="0.25">
      <c r="A4" t="s">
        <v>2</v>
      </c>
      <c r="B4">
        <v>3</v>
      </c>
      <c r="C4" t="s">
        <v>4</v>
      </c>
      <c r="D4" t="s">
        <v>6</v>
      </c>
      <c r="E4" s="2">
        <v>0.22916666666666666</v>
      </c>
      <c r="F4" s="3">
        <v>30</v>
      </c>
      <c r="G4" s="2" t="s">
        <v>33</v>
      </c>
      <c r="H4" s="1">
        <v>849.38998934440303</v>
      </c>
      <c r="I4" s="1">
        <f t="shared" si="0"/>
        <v>2548.169968033209</v>
      </c>
      <c r="J4" s="1">
        <v>0.88099997490644455</v>
      </c>
      <c r="K4" s="1">
        <f t="shared" si="1"/>
        <v>20323.180679516154</v>
      </c>
      <c r="L4" s="1">
        <f t="shared" si="2"/>
        <v>2.0763866980299701</v>
      </c>
      <c r="M4" s="3">
        <v>30</v>
      </c>
      <c r="N4" s="3">
        <v>1</v>
      </c>
      <c r="O4" s="1" t="s">
        <v>25</v>
      </c>
      <c r="P4" s="1">
        <v>1153.41550842123</v>
      </c>
      <c r="Q4" s="1">
        <f t="shared" si="3"/>
        <v>3460.2465252636903</v>
      </c>
      <c r="R4" t="s">
        <v>11</v>
      </c>
      <c r="S4" t="s">
        <v>18</v>
      </c>
      <c r="T4" s="2">
        <v>0.19305555555555554</v>
      </c>
      <c r="U4" s="1">
        <v>1.3417499884963036</v>
      </c>
      <c r="V4" s="3">
        <v>20</v>
      </c>
      <c r="W4" s="3">
        <v>3</v>
      </c>
      <c r="X4" t="s">
        <v>82</v>
      </c>
      <c r="Y4" s="1">
        <v>728.11111412468199</v>
      </c>
      <c r="Z4" s="1">
        <f t="shared" si="4"/>
        <v>14562.22228249364</v>
      </c>
      <c r="AA4" s="1">
        <f t="shared" si="5"/>
        <v>1.4370908238063436</v>
      </c>
      <c r="AB4" s="1">
        <f t="shared" si="6"/>
        <v>3.5134775218363137</v>
      </c>
    </row>
    <row r="5" spans="1:28" x14ac:dyDescent="0.25">
      <c r="A5" t="s">
        <v>2</v>
      </c>
      <c r="B5">
        <v>4</v>
      </c>
      <c r="C5" t="s">
        <v>4</v>
      </c>
      <c r="E5" s="2">
        <v>0.3125</v>
      </c>
      <c r="F5" s="3">
        <v>30</v>
      </c>
      <c r="G5" s="2" t="s">
        <v>24</v>
      </c>
      <c r="H5" s="1">
        <v>876.04969917548397</v>
      </c>
      <c r="I5" s="1">
        <f t="shared" si="0"/>
        <v>2628.1490975264519</v>
      </c>
      <c r="J5" s="1">
        <v>0.89350005611777306</v>
      </c>
      <c r="K5" s="1">
        <f t="shared" si="1"/>
        <v>24516.867003009378</v>
      </c>
      <c r="L5" s="1">
        <f t="shared" si="2"/>
        <v>2.2330814965491035</v>
      </c>
      <c r="M5" s="3">
        <v>30</v>
      </c>
      <c r="N5" s="3">
        <v>1</v>
      </c>
      <c r="O5" s="1" t="s">
        <v>28</v>
      </c>
      <c r="P5" s="1">
        <v>1371.9566571452899</v>
      </c>
      <c r="Q5" s="1">
        <f t="shared" si="3"/>
        <v>4115.86997143587</v>
      </c>
      <c r="R5" t="s">
        <v>8</v>
      </c>
      <c r="S5" t="s">
        <v>19</v>
      </c>
      <c r="T5" s="2">
        <v>0.20833333333333334</v>
      </c>
      <c r="U5" s="1">
        <v>1.3419999927282333</v>
      </c>
      <c r="V5" s="3">
        <v>20</v>
      </c>
      <c r="W5" s="3">
        <v>5</v>
      </c>
      <c r="X5" s="1" t="s">
        <v>26</v>
      </c>
      <c r="Y5" s="1">
        <v>1011.07480790842</v>
      </c>
      <c r="Z5" s="1">
        <f t="shared" si="4"/>
        <v>20221.4961581684</v>
      </c>
      <c r="AA5" s="1">
        <f t="shared" si="5"/>
        <v>1.5918959783587834</v>
      </c>
      <c r="AB5" s="1">
        <f t="shared" si="6"/>
        <v>3.8249774749078869</v>
      </c>
    </row>
    <row r="6" spans="1:28" x14ac:dyDescent="0.25">
      <c r="A6" t="s">
        <v>2</v>
      </c>
      <c r="B6">
        <v>5</v>
      </c>
      <c r="C6" t="s">
        <v>4</v>
      </c>
      <c r="E6" s="2">
        <v>0.3125</v>
      </c>
      <c r="F6" s="3">
        <v>30</v>
      </c>
      <c r="G6" s="2" t="s">
        <v>28</v>
      </c>
      <c r="H6" s="1">
        <v>822.474950497289</v>
      </c>
      <c r="I6" s="1">
        <f t="shared" si="0"/>
        <v>2467.4248514918668</v>
      </c>
      <c r="J6" s="1">
        <v>1.0894999466836452</v>
      </c>
      <c r="K6" s="1">
        <f t="shared" si="1"/>
        <v>22040.029290960509</v>
      </c>
      <c r="L6" s="1">
        <f t="shared" si="2"/>
        <v>2.1896852767354984</v>
      </c>
      <c r="M6" s="3">
        <v>30</v>
      </c>
      <c r="N6" s="3">
        <v>1</v>
      </c>
      <c r="O6" s="1" t="s">
        <v>31</v>
      </c>
      <c r="P6" s="1">
        <v>1011.47454655912</v>
      </c>
      <c r="Q6" s="1">
        <f t="shared" si="3"/>
        <v>3034.4236396773599</v>
      </c>
      <c r="R6" t="s">
        <v>8</v>
      </c>
      <c r="S6" t="s">
        <v>19</v>
      </c>
      <c r="T6" s="2">
        <v>0.20833333333333334</v>
      </c>
      <c r="U6" s="1">
        <v>1.0440000146627426</v>
      </c>
      <c r="V6" s="3">
        <v>20</v>
      </c>
      <c r="W6" s="3">
        <v>5</v>
      </c>
      <c r="X6" s="1" t="s">
        <v>27</v>
      </c>
      <c r="Y6" s="1">
        <v>826.02234720858098</v>
      </c>
      <c r="Z6" s="1">
        <f t="shared" si="4"/>
        <v>16520.446944171621</v>
      </c>
      <c r="AA6" s="1">
        <f t="shared" si="5"/>
        <v>1.6945773205359007</v>
      </c>
      <c r="AB6" s="1">
        <f t="shared" si="6"/>
        <v>3.8842625972713991</v>
      </c>
    </row>
    <row r="7" spans="1:28" x14ac:dyDescent="0.25">
      <c r="A7" t="s">
        <v>2</v>
      </c>
      <c r="B7">
        <v>6</v>
      </c>
      <c r="C7" t="s">
        <v>4</v>
      </c>
      <c r="E7" s="2">
        <v>0.3125</v>
      </c>
      <c r="F7" s="3">
        <v>30</v>
      </c>
      <c r="G7" s="2" t="s">
        <v>33</v>
      </c>
      <c r="H7" s="1">
        <v>849.38998934440303</v>
      </c>
      <c r="I7" s="1">
        <f t="shared" si="0"/>
        <v>2548.169968033209</v>
      </c>
      <c r="J7" s="1">
        <v>1.2275000475347042</v>
      </c>
      <c r="K7" s="1">
        <f t="shared" si="1"/>
        <v>23575.668663142318</v>
      </c>
      <c r="L7" s="1">
        <f t="shared" si="2"/>
        <v>2.2248397494124879</v>
      </c>
      <c r="M7" s="3">
        <v>30</v>
      </c>
      <c r="N7" s="3">
        <v>1</v>
      </c>
      <c r="O7" s="1" t="s">
        <v>32</v>
      </c>
      <c r="P7" s="1">
        <v>960.31233198285395</v>
      </c>
      <c r="Q7" s="1">
        <f t="shared" si="3"/>
        <v>2880.9369959485621</v>
      </c>
      <c r="R7" t="s">
        <v>8</v>
      </c>
      <c r="S7" t="s">
        <v>19</v>
      </c>
      <c r="T7" s="2">
        <v>0.20833333333333334</v>
      </c>
      <c r="U7" s="1">
        <v>0.93049995601177216</v>
      </c>
      <c r="V7" s="3">
        <v>20</v>
      </c>
      <c r="W7" s="3">
        <v>5</v>
      </c>
      <c r="X7" s="1" t="s">
        <v>51</v>
      </c>
      <c r="Y7" s="1">
        <v>749.32839101304205</v>
      </c>
      <c r="Z7" s="1">
        <f t="shared" si="4"/>
        <v>14986.567820260841</v>
      </c>
      <c r="AA7" s="1">
        <f t="shared" si="5"/>
        <v>1.6490387342225565</v>
      </c>
      <c r="AB7" s="1">
        <f t="shared" si="6"/>
        <v>3.8738784836350444</v>
      </c>
    </row>
    <row r="8" spans="1:28" x14ac:dyDescent="0.25">
      <c r="A8" t="s">
        <v>2</v>
      </c>
      <c r="B8">
        <v>7</v>
      </c>
      <c r="C8" t="s">
        <v>4</v>
      </c>
      <c r="E8" s="2">
        <v>0.3125</v>
      </c>
      <c r="F8" s="3">
        <v>30</v>
      </c>
      <c r="G8" s="2" t="s">
        <v>24</v>
      </c>
      <c r="H8" s="1">
        <v>876.04969917548397</v>
      </c>
      <c r="I8" s="1">
        <f t="shared" si="0"/>
        <v>2628.1490975264519</v>
      </c>
      <c r="J8" s="1">
        <v>0.94550004228949547</v>
      </c>
      <c r="K8" s="1">
        <f t="shared" si="1"/>
        <v>20813.253172180001</v>
      </c>
      <c r="L8" s="1">
        <f t="shared" si="2"/>
        <v>2.0693101223073418</v>
      </c>
      <c r="M8" s="3">
        <v>30</v>
      </c>
      <c r="N8" s="3">
        <v>1</v>
      </c>
      <c r="O8" s="1" t="s">
        <v>33</v>
      </c>
      <c r="P8" s="1">
        <v>1100.6479239166099</v>
      </c>
      <c r="Q8" s="1">
        <f t="shared" si="3"/>
        <v>3301.9437717498295</v>
      </c>
      <c r="R8" t="s">
        <v>8</v>
      </c>
      <c r="S8" t="s">
        <v>19</v>
      </c>
      <c r="T8" s="2">
        <v>0.20833333333333334</v>
      </c>
      <c r="U8" s="1">
        <v>1.1109999567270279</v>
      </c>
      <c r="V8" s="3">
        <v>20</v>
      </c>
      <c r="W8" s="3">
        <v>5</v>
      </c>
      <c r="X8" s="1" t="s">
        <v>52</v>
      </c>
      <c r="Y8" s="1">
        <v>720.271232538037</v>
      </c>
      <c r="Z8" s="1">
        <f t="shared" si="4"/>
        <v>14405.42465076074</v>
      </c>
      <c r="AA8" s="1">
        <f t="shared" si="5"/>
        <v>1.4730935306926529</v>
      </c>
      <c r="AB8" s="1">
        <f t="shared" si="6"/>
        <v>3.5424036529999947</v>
      </c>
    </row>
    <row r="9" spans="1:28" x14ac:dyDescent="0.25">
      <c r="A9" t="s">
        <v>2</v>
      </c>
      <c r="B9">
        <v>8</v>
      </c>
      <c r="C9" t="s">
        <v>4</v>
      </c>
      <c r="E9" s="2">
        <v>0.3125</v>
      </c>
      <c r="F9" s="3">
        <v>30</v>
      </c>
      <c r="G9" s="2" t="s">
        <v>28</v>
      </c>
      <c r="H9" s="1">
        <v>822.474950497289</v>
      </c>
      <c r="I9" s="1">
        <f t="shared" si="0"/>
        <v>2467.4248514918668</v>
      </c>
      <c r="J9" s="1">
        <v>0.8475000225007534</v>
      </c>
      <c r="K9" s="1">
        <f t="shared" si="1"/>
        <v>16695.033892410185</v>
      </c>
      <c r="L9" s="1">
        <f t="shared" si="2"/>
        <v>1.9119362669477278</v>
      </c>
      <c r="M9" s="3">
        <v>30</v>
      </c>
      <c r="N9" s="3">
        <v>1</v>
      </c>
      <c r="O9" s="1" t="s">
        <v>34</v>
      </c>
      <c r="P9" s="1">
        <v>984.95772561441697</v>
      </c>
      <c r="Q9" s="1">
        <f t="shared" si="3"/>
        <v>2954.8731768432508</v>
      </c>
      <c r="R9" t="s">
        <v>8</v>
      </c>
      <c r="S9" t="s">
        <v>19</v>
      </c>
      <c r="T9" s="2">
        <v>0.20833333333333334</v>
      </c>
      <c r="U9" s="1">
        <v>1.0865000635385513</v>
      </c>
      <c r="V9" s="3">
        <v>20</v>
      </c>
      <c r="W9" s="3">
        <v>5</v>
      </c>
      <c r="X9" s="1" t="s">
        <v>30</v>
      </c>
      <c r="Y9" s="1">
        <v>735.15769454179394</v>
      </c>
      <c r="Z9" s="1">
        <f t="shared" si="4"/>
        <v>14703.153890835878</v>
      </c>
      <c r="AA9" s="1">
        <f t="shared" si="5"/>
        <v>1.6046062893899453</v>
      </c>
      <c r="AB9" s="1">
        <f t="shared" si="6"/>
        <v>3.5165425563376731</v>
      </c>
    </row>
    <row r="10" spans="1:28" x14ac:dyDescent="0.25">
      <c r="A10" t="s">
        <v>2</v>
      </c>
      <c r="B10">
        <v>9</v>
      </c>
      <c r="C10" t="s">
        <v>4</v>
      </c>
      <c r="E10" s="2">
        <v>0.3125</v>
      </c>
      <c r="F10" s="3">
        <v>30</v>
      </c>
      <c r="G10" s="2" t="s">
        <v>33</v>
      </c>
      <c r="H10" s="1">
        <v>849.38998934440303</v>
      </c>
      <c r="I10" s="1">
        <f t="shared" si="0"/>
        <v>2548.169968033209</v>
      </c>
      <c r="J10" s="1">
        <v>0.94450002536177635</v>
      </c>
      <c r="K10" s="1">
        <f t="shared" si="1"/>
        <v>18206.966171318512</v>
      </c>
      <c r="L10" s="1">
        <f t="shared" si="2"/>
        <v>1.9664288355813602</v>
      </c>
      <c r="M10" s="3">
        <v>30</v>
      </c>
      <c r="N10" s="3">
        <v>1</v>
      </c>
      <c r="O10" s="1" t="s">
        <v>35</v>
      </c>
      <c r="P10" s="1">
        <v>963.841486629109</v>
      </c>
      <c r="Q10" s="1">
        <f t="shared" si="3"/>
        <v>2891.5244598873269</v>
      </c>
      <c r="R10" t="s">
        <v>8</v>
      </c>
      <c r="S10" t="s">
        <v>19</v>
      </c>
      <c r="T10" s="2">
        <v>0.20833333333333334</v>
      </c>
      <c r="U10" s="1">
        <v>0.98200000822544098</v>
      </c>
      <c r="V10" s="3">
        <v>20</v>
      </c>
      <c r="W10" s="3">
        <v>5</v>
      </c>
      <c r="X10" s="1" t="s">
        <v>53</v>
      </c>
      <c r="Y10" s="1">
        <v>693.22396107824704</v>
      </c>
      <c r="Z10" s="1">
        <f t="shared" si="4"/>
        <v>13864.479221564941</v>
      </c>
      <c r="AA10" s="1">
        <f t="shared" si="5"/>
        <v>1.5675462598920964</v>
      </c>
      <c r="AB10" s="1">
        <f t="shared" si="6"/>
        <v>3.5339750954734566</v>
      </c>
    </row>
    <row r="11" spans="1:28" x14ac:dyDescent="0.25">
      <c r="A11" t="s">
        <v>2</v>
      </c>
      <c r="B11">
        <v>10</v>
      </c>
      <c r="C11" t="s">
        <v>4</v>
      </c>
      <c r="E11" s="2">
        <v>0.3125</v>
      </c>
      <c r="F11" s="3">
        <v>30</v>
      </c>
      <c r="G11" s="2" t="s">
        <v>24</v>
      </c>
      <c r="H11" s="1">
        <v>876.04969917548397</v>
      </c>
      <c r="I11" s="1">
        <f t="shared" si="0"/>
        <v>2628.1490975264519</v>
      </c>
      <c r="J11" s="1">
        <v>0.83649998530745506</v>
      </c>
      <c r="K11" s="1">
        <f t="shared" si="1"/>
        <v>18549.201001079407</v>
      </c>
      <c r="L11" s="1">
        <f t="shared" si="2"/>
        <v>1.9541468821760679</v>
      </c>
      <c r="M11" s="3">
        <v>30</v>
      </c>
      <c r="N11" s="3">
        <v>1</v>
      </c>
      <c r="O11" s="1" t="s">
        <v>36</v>
      </c>
      <c r="P11" s="1">
        <v>1108.73887189978</v>
      </c>
      <c r="Q11" s="1">
        <f t="shared" si="3"/>
        <v>3326.2166156993399</v>
      </c>
      <c r="R11" t="s">
        <v>8</v>
      </c>
      <c r="S11" t="s">
        <v>19</v>
      </c>
      <c r="T11" s="2">
        <v>0.20833333333333334</v>
      </c>
      <c r="U11" s="1">
        <v>1.0949999839067459</v>
      </c>
      <c r="V11" s="3">
        <v>20</v>
      </c>
      <c r="W11" s="3">
        <v>5</v>
      </c>
      <c r="X11" s="1" t="s">
        <v>54</v>
      </c>
      <c r="Y11" s="1">
        <v>662.21854470190397</v>
      </c>
      <c r="Z11" s="1">
        <f t="shared" si="4"/>
        <v>13244.370894038078</v>
      </c>
      <c r="AA11" s="1">
        <f t="shared" si="5"/>
        <v>1.3817371173357333</v>
      </c>
      <c r="AB11" s="1">
        <f t="shared" si="6"/>
        <v>3.3358839995118013</v>
      </c>
    </row>
    <row r="12" spans="1:28" x14ac:dyDescent="0.25">
      <c r="A12" t="s">
        <v>2</v>
      </c>
      <c r="B12">
        <v>11</v>
      </c>
      <c r="C12" t="s">
        <v>4</v>
      </c>
      <c r="E12" s="2">
        <v>0.3125</v>
      </c>
      <c r="F12" s="3">
        <v>30</v>
      </c>
      <c r="G12" s="2" t="s">
        <v>28</v>
      </c>
      <c r="H12" s="1">
        <v>822.474950497289</v>
      </c>
      <c r="I12" s="1">
        <f t="shared" si="0"/>
        <v>2467.4248514918668</v>
      </c>
      <c r="J12" s="1">
        <v>0.80549998208880424</v>
      </c>
      <c r="K12" s="1">
        <f t="shared" si="1"/>
        <v>19374.067451492021</v>
      </c>
      <c r="L12" s="1">
        <f t="shared" si="2"/>
        <v>2.0607604060058735</v>
      </c>
      <c r="M12" s="3">
        <v>30</v>
      </c>
      <c r="N12" s="3">
        <v>1</v>
      </c>
      <c r="O12" s="1" t="s">
        <v>37</v>
      </c>
      <c r="P12" s="1">
        <v>1202.6112900245901</v>
      </c>
      <c r="Q12" s="1">
        <f t="shared" si="3"/>
        <v>3607.8338700737704</v>
      </c>
      <c r="R12" t="s">
        <v>8</v>
      </c>
      <c r="S12" t="s">
        <v>19</v>
      </c>
      <c r="T12" s="2">
        <v>0.20833333333333334</v>
      </c>
      <c r="U12" s="1">
        <v>1.1899999529123306</v>
      </c>
      <c r="V12" s="3">
        <v>20</v>
      </c>
      <c r="W12" s="3">
        <v>5</v>
      </c>
      <c r="X12" s="1" t="s">
        <v>55</v>
      </c>
      <c r="Y12" s="1">
        <v>749.22488003504895</v>
      </c>
      <c r="Z12" s="1">
        <f t="shared" si="4"/>
        <v>14984.497600700979</v>
      </c>
      <c r="AA12" s="1">
        <f t="shared" si="5"/>
        <v>1.4239086171326729</v>
      </c>
      <c r="AB12" s="1">
        <f t="shared" si="6"/>
        <v>3.4846690231385464</v>
      </c>
    </row>
    <row r="13" spans="1:28" x14ac:dyDescent="0.25">
      <c r="A13" t="s">
        <v>2</v>
      </c>
      <c r="B13">
        <v>12</v>
      </c>
      <c r="C13" t="s">
        <v>4</v>
      </c>
      <c r="E13" s="2">
        <v>0.3125</v>
      </c>
      <c r="F13" s="3">
        <v>30</v>
      </c>
      <c r="G13" s="2" t="s">
        <v>33</v>
      </c>
      <c r="H13" s="1">
        <v>849.38998934440303</v>
      </c>
      <c r="I13" s="1">
        <f t="shared" si="0"/>
        <v>2548.169968033209</v>
      </c>
      <c r="J13" s="1">
        <v>0.98449995741248131</v>
      </c>
      <c r="K13" s="1">
        <f t="shared" si="1"/>
        <v>22298.572575047441</v>
      </c>
      <c r="L13" s="1">
        <f t="shared" si="2"/>
        <v>2.1691472243951866</v>
      </c>
      <c r="M13" s="3">
        <v>30</v>
      </c>
      <c r="N13" s="3">
        <v>1</v>
      </c>
      <c r="O13" s="1" t="s">
        <v>38</v>
      </c>
      <c r="P13" s="1">
        <v>1132.4821503118101</v>
      </c>
      <c r="Q13" s="1">
        <f t="shared" si="3"/>
        <v>3397.4464509354302</v>
      </c>
      <c r="R13" t="s">
        <v>8</v>
      </c>
      <c r="S13" t="s">
        <v>19</v>
      </c>
      <c r="T13" s="2">
        <v>0.20833333333333334</v>
      </c>
      <c r="U13" s="1">
        <v>1.1774999648332596</v>
      </c>
      <c r="V13" s="3">
        <v>20</v>
      </c>
      <c r="W13" s="3">
        <v>5</v>
      </c>
      <c r="X13" s="1" t="s">
        <v>56</v>
      </c>
      <c r="Y13" s="1">
        <v>698.99537763094202</v>
      </c>
      <c r="Z13" s="1">
        <f t="shared" si="4"/>
        <v>13979.907552618841</v>
      </c>
      <c r="AA13" s="1">
        <f t="shared" si="5"/>
        <v>1.4145970183476528</v>
      </c>
      <c r="AB13" s="1">
        <f t="shared" si="6"/>
        <v>3.5837442427428394</v>
      </c>
    </row>
    <row r="14" spans="1:28" x14ac:dyDescent="0.25">
      <c r="A14" t="s">
        <v>2</v>
      </c>
      <c r="B14">
        <v>13</v>
      </c>
      <c r="C14" t="s">
        <v>4</v>
      </c>
      <c r="E14" s="2">
        <v>0.27083333333333331</v>
      </c>
      <c r="F14" s="3">
        <v>30</v>
      </c>
      <c r="G14" s="2" t="s">
        <v>23</v>
      </c>
      <c r="H14" s="1">
        <v>909.00279779698599</v>
      </c>
      <c r="I14" s="1">
        <f t="shared" si="0"/>
        <v>2727.0083933909582</v>
      </c>
      <c r="J14" s="1">
        <v>1.1929999850690365</v>
      </c>
      <c r="K14" s="1">
        <f t="shared" si="1"/>
        <v>31571.463949854475</v>
      </c>
      <c r="L14" s="1">
        <f t="shared" si="2"/>
        <v>2.449048491302249</v>
      </c>
      <c r="M14" s="3">
        <v>30</v>
      </c>
      <c r="N14" s="3">
        <v>1</v>
      </c>
      <c r="O14" s="1" t="s">
        <v>39</v>
      </c>
      <c r="P14" s="1">
        <v>1323.1963262777199</v>
      </c>
      <c r="Q14" s="1">
        <f t="shared" si="3"/>
        <v>3969.5889788331597</v>
      </c>
      <c r="R14" t="s">
        <v>11</v>
      </c>
      <c r="S14" t="s">
        <v>18</v>
      </c>
      <c r="T14" s="2">
        <v>0.19305555555555554</v>
      </c>
      <c r="U14" s="1">
        <v>1.3702499493956566</v>
      </c>
      <c r="V14" s="3">
        <v>20</v>
      </c>
      <c r="W14" s="3">
        <v>3</v>
      </c>
      <c r="X14" t="s">
        <v>77</v>
      </c>
      <c r="Y14" s="1">
        <v>964.10190653562302</v>
      </c>
      <c r="Z14" s="1">
        <f t="shared" si="4"/>
        <v>19282.038130712459</v>
      </c>
      <c r="AA14" s="1">
        <f t="shared" si="5"/>
        <v>1.580511438209891</v>
      </c>
      <c r="AB14" s="1">
        <f t="shared" si="6"/>
        <v>4.02955992951214</v>
      </c>
    </row>
    <row r="15" spans="1:28" x14ac:dyDescent="0.25">
      <c r="A15" t="s">
        <v>2</v>
      </c>
      <c r="B15">
        <v>14</v>
      </c>
      <c r="C15" t="s">
        <v>4</v>
      </c>
      <c r="E15" s="2">
        <v>0.27083333333333331</v>
      </c>
      <c r="F15" s="3">
        <v>30</v>
      </c>
      <c r="G15" s="2" t="s">
        <v>31</v>
      </c>
      <c r="H15" s="1">
        <v>872.32993437243795</v>
      </c>
      <c r="I15" s="1">
        <f t="shared" si="0"/>
        <v>2616.9898031173138</v>
      </c>
      <c r="J15" s="1">
        <v>1.7179999314248562</v>
      </c>
      <c r="K15" s="1">
        <f t="shared" si="1"/>
        <v>34212.951363536624</v>
      </c>
      <c r="L15" s="1">
        <f t="shared" si="2"/>
        <v>2.5705795400830844</v>
      </c>
      <c r="M15" s="3">
        <v>30</v>
      </c>
      <c r="N15" s="3">
        <v>1</v>
      </c>
      <c r="O15" s="1" t="s">
        <v>40</v>
      </c>
      <c r="P15" s="1">
        <v>995.72039374767201</v>
      </c>
      <c r="Q15" s="1">
        <f t="shared" si="3"/>
        <v>2987.161181243016</v>
      </c>
      <c r="R15" t="s">
        <v>11</v>
      </c>
      <c r="S15" t="s">
        <v>18</v>
      </c>
      <c r="T15" s="2">
        <v>0.19305555555555554</v>
      </c>
      <c r="U15" s="1">
        <v>0.95675002783536911</v>
      </c>
      <c r="V15" s="3">
        <v>20</v>
      </c>
      <c r="W15" s="3">
        <v>3</v>
      </c>
      <c r="X15" t="s">
        <v>80</v>
      </c>
      <c r="Y15" s="1">
        <v>756.44753327187198</v>
      </c>
      <c r="Z15" s="1">
        <f t="shared" si="4"/>
        <v>15128.95066543744</v>
      </c>
      <c r="AA15" s="1">
        <f t="shared" si="5"/>
        <v>1.6222866721407581</v>
      </c>
      <c r="AB15" s="1">
        <f t="shared" si="6"/>
        <v>4.1928662122238425</v>
      </c>
    </row>
    <row r="16" spans="1:28" x14ac:dyDescent="0.25">
      <c r="A16" t="s">
        <v>2</v>
      </c>
      <c r="B16">
        <v>15</v>
      </c>
      <c r="C16" t="s">
        <v>4</v>
      </c>
      <c r="E16" s="2">
        <v>0.27083333333333331</v>
      </c>
      <c r="F16" s="3">
        <v>30</v>
      </c>
      <c r="G16" s="2" t="s">
        <v>34</v>
      </c>
      <c r="H16" s="1">
        <v>862.31641687695503</v>
      </c>
      <c r="I16" s="1">
        <f t="shared" si="0"/>
        <v>2586.9492506308652</v>
      </c>
      <c r="J16" s="1">
        <v>1.5740000270307064</v>
      </c>
      <c r="K16" s="1">
        <f t="shared" si="1"/>
        <v>35383.091693812712</v>
      </c>
      <c r="L16" s="1">
        <f t="shared" si="2"/>
        <v>2.6157547843294502</v>
      </c>
      <c r="M16" s="3">
        <v>30</v>
      </c>
      <c r="N16" s="3">
        <v>1</v>
      </c>
      <c r="O16" s="1" t="s">
        <v>41</v>
      </c>
      <c r="P16" s="1">
        <v>1123.9863750371601</v>
      </c>
      <c r="Q16" s="1">
        <f t="shared" si="3"/>
        <v>3371.9591251114807</v>
      </c>
      <c r="R16" t="s">
        <v>11</v>
      </c>
      <c r="S16" t="s">
        <v>18</v>
      </c>
      <c r="T16" s="2">
        <v>0.19305555555555554</v>
      </c>
      <c r="U16" s="1">
        <v>0.98375003784894943</v>
      </c>
      <c r="V16" s="3">
        <v>20</v>
      </c>
      <c r="W16" s="3">
        <v>3</v>
      </c>
      <c r="X16" t="s">
        <v>83</v>
      </c>
      <c r="Y16" s="1">
        <v>638.66580159383795</v>
      </c>
      <c r="Z16" s="1">
        <f t="shared" si="4"/>
        <v>12773.316031876759</v>
      </c>
      <c r="AA16" s="1">
        <f t="shared" si="5"/>
        <v>1.3318643917223874</v>
      </c>
      <c r="AB16" s="1">
        <f t="shared" si="6"/>
        <v>3.9476191760518375</v>
      </c>
    </row>
    <row r="17" spans="1:28" x14ac:dyDescent="0.25">
      <c r="A17" t="s">
        <v>2</v>
      </c>
      <c r="B17">
        <v>16</v>
      </c>
      <c r="C17" t="s">
        <v>4</v>
      </c>
      <c r="E17" s="2">
        <v>0.3125</v>
      </c>
      <c r="F17" s="3">
        <v>30</v>
      </c>
      <c r="G17" s="2" t="s">
        <v>23</v>
      </c>
      <c r="H17" s="1">
        <v>909.00279779698599</v>
      </c>
      <c r="I17" s="1">
        <f t="shared" si="0"/>
        <v>2727.0083933909582</v>
      </c>
      <c r="J17" s="1">
        <v>1.6595000587403701</v>
      </c>
      <c r="K17" s="1">
        <f t="shared" si="1"/>
        <v>34728.322612196971</v>
      </c>
      <c r="L17" s="1">
        <f t="shared" si="2"/>
        <v>2.5443503858964247</v>
      </c>
      <c r="M17" s="3">
        <v>30</v>
      </c>
      <c r="N17" s="3">
        <v>1</v>
      </c>
      <c r="O17" s="1" t="s">
        <v>42</v>
      </c>
      <c r="P17" s="1">
        <v>1046.34894193849</v>
      </c>
      <c r="Q17" s="1">
        <f t="shared" si="3"/>
        <v>3139.0468258154701</v>
      </c>
      <c r="R17" t="s">
        <v>8</v>
      </c>
      <c r="S17" t="s">
        <v>19</v>
      </c>
      <c r="T17" s="2">
        <v>0.20833333333333334</v>
      </c>
      <c r="U17" s="1">
        <v>0.97449995577335358</v>
      </c>
      <c r="V17" s="3">
        <v>20</v>
      </c>
      <c r="W17" s="3">
        <v>5</v>
      </c>
      <c r="X17" s="1" t="s">
        <v>60</v>
      </c>
      <c r="Y17" s="1">
        <v>584.72069281216</v>
      </c>
      <c r="Z17" s="1">
        <f t="shared" si="4"/>
        <v>11694.4138562432</v>
      </c>
      <c r="AA17" s="1">
        <f t="shared" si="5"/>
        <v>1.3151920844252789</v>
      </c>
      <c r="AB17" s="1">
        <f t="shared" si="6"/>
        <v>3.8595424703217036</v>
      </c>
    </row>
    <row r="18" spans="1:28" x14ac:dyDescent="0.25">
      <c r="A18" t="s">
        <v>2</v>
      </c>
      <c r="B18">
        <v>17</v>
      </c>
      <c r="C18" t="s">
        <v>4</v>
      </c>
      <c r="E18" s="2">
        <v>0.3125</v>
      </c>
      <c r="F18" s="3">
        <v>30</v>
      </c>
      <c r="G18" s="2" t="s">
        <v>31</v>
      </c>
      <c r="H18" s="1">
        <v>872.32993437243795</v>
      </c>
      <c r="I18" s="1">
        <f t="shared" si="0"/>
        <v>2616.9898031173138</v>
      </c>
      <c r="J18" s="1">
        <v>1.26649996265769</v>
      </c>
      <c r="K18" s="1">
        <f t="shared" si="1"/>
        <v>30592.927306502988</v>
      </c>
      <c r="L18" s="1">
        <f t="shared" si="2"/>
        <v>2.4587441213294614</v>
      </c>
      <c r="M18" s="3">
        <v>30</v>
      </c>
      <c r="N18" s="3">
        <v>1</v>
      </c>
      <c r="O18" s="1" t="s">
        <v>43</v>
      </c>
      <c r="P18" s="1">
        <v>1207.7745048766201</v>
      </c>
      <c r="Q18" s="1">
        <f t="shared" si="3"/>
        <v>3623.3235146298603</v>
      </c>
      <c r="R18" t="s">
        <v>8</v>
      </c>
      <c r="S18" t="s">
        <v>19</v>
      </c>
      <c r="T18" s="2">
        <v>0.20833333333333334</v>
      </c>
      <c r="U18" s="1">
        <v>1.1285000294446945</v>
      </c>
      <c r="V18" s="3">
        <v>20</v>
      </c>
      <c r="W18" s="3">
        <v>5</v>
      </c>
      <c r="X18" s="1" t="s">
        <v>61</v>
      </c>
      <c r="Y18" s="1">
        <v>842.502658359169</v>
      </c>
      <c r="Z18" s="1">
        <f t="shared" si="4"/>
        <v>16850.053167183381</v>
      </c>
      <c r="AA18" s="1">
        <f t="shared" si="5"/>
        <v>1.5369621095082753</v>
      </c>
      <c r="AB18" s="1">
        <f t="shared" si="6"/>
        <v>3.9957062308377367</v>
      </c>
    </row>
    <row r="19" spans="1:28" x14ac:dyDescent="0.25">
      <c r="A19" t="s">
        <v>2</v>
      </c>
      <c r="B19">
        <v>18</v>
      </c>
      <c r="C19" t="s">
        <v>4</v>
      </c>
      <c r="E19" s="2">
        <v>0.3125</v>
      </c>
      <c r="F19" s="3">
        <v>30</v>
      </c>
      <c r="G19" s="2" t="s">
        <v>34</v>
      </c>
      <c r="H19" s="1">
        <v>862.31641687695503</v>
      </c>
      <c r="I19" s="1">
        <f t="shared" si="0"/>
        <v>2586.9492506308652</v>
      </c>
      <c r="J19" s="1">
        <v>1.4704999886453152</v>
      </c>
      <c r="K19" s="1">
        <f t="shared" si="1"/>
        <v>29082.742576718945</v>
      </c>
      <c r="L19" s="1">
        <f t="shared" si="2"/>
        <v>2.4196656737218003</v>
      </c>
      <c r="M19" s="3">
        <v>30</v>
      </c>
      <c r="N19" s="3">
        <v>1</v>
      </c>
      <c r="O19" s="1" t="s">
        <v>44</v>
      </c>
      <c r="P19" s="1">
        <v>988.87258759896895</v>
      </c>
      <c r="Q19" s="1">
        <f t="shared" si="3"/>
        <v>2966.6177627969068</v>
      </c>
      <c r="R19" t="s">
        <v>8</v>
      </c>
      <c r="S19" t="s">
        <v>19</v>
      </c>
      <c r="T19" s="2">
        <v>0.20833333333333334</v>
      </c>
      <c r="U19" s="1">
        <v>0.87650001049041748</v>
      </c>
      <c r="V19" s="3">
        <v>20</v>
      </c>
      <c r="W19" s="3">
        <v>5</v>
      </c>
      <c r="X19" s="1" t="s">
        <v>62</v>
      </c>
      <c r="Y19" s="1">
        <v>687.19164959066995</v>
      </c>
      <c r="Z19" s="1">
        <f t="shared" si="4"/>
        <v>13743.832991813399</v>
      </c>
      <c r="AA19" s="1">
        <f t="shared" si="5"/>
        <v>1.5331677103320942</v>
      </c>
      <c r="AB19" s="1">
        <f t="shared" si="6"/>
        <v>3.9528333840538945</v>
      </c>
    </row>
    <row r="20" spans="1:28" x14ac:dyDescent="0.25">
      <c r="A20" t="s">
        <v>2</v>
      </c>
      <c r="B20">
        <v>19</v>
      </c>
      <c r="C20" t="s">
        <v>4</v>
      </c>
      <c r="E20" s="2">
        <v>0.3125</v>
      </c>
      <c r="F20" s="3">
        <v>30</v>
      </c>
      <c r="G20" s="2" t="s">
        <v>23</v>
      </c>
      <c r="H20" s="1">
        <v>909.00279779698599</v>
      </c>
      <c r="I20" s="1">
        <f t="shared" si="0"/>
        <v>2727.0083933909582</v>
      </c>
      <c r="J20" s="1">
        <v>1.4424999617040157</v>
      </c>
      <c r="K20" s="1">
        <f t="shared" si="1"/>
        <v>30860.886909908262</v>
      </c>
      <c r="L20" s="1">
        <f t="shared" si="2"/>
        <v>2.426284404568487</v>
      </c>
      <c r="M20" s="3">
        <v>30</v>
      </c>
      <c r="N20" s="3">
        <v>1</v>
      </c>
      <c r="O20" s="1" t="s">
        <v>45</v>
      </c>
      <c r="P20" s="1">
        <v>1069.7014810819301</v>
      </c>
      <c r="Q20" s="1">
        <f t="shared" si="3"/>
        <v>3209.1044432457902</v>
      </c>
      <c r="R20" t="s">
        <v>8</v>
      </c>
      <c r="S20" t="s">
        <v>19</v>
      </c>
      <c r="T20" s="2">
        <v>0.20833333333333334</v>
      </c>
      <c r="U20" s="1">
        <v>0.93099996447563171</v>
      </c>
      <c r="V20" s="3">
        <v>20</v>
      </c>
      <c r="W20" s="3">
        <v>5</v>
      </c>
      <c r="X20" s="1" t="s">
        <v>63</v>
      </c>
      <c r="Y20" s="1">
        <v>599.10580463129804</v>
      </c>
      <c r="Z20" s="1">
        <f t="shared" si="4"/>
        <v>11982.116092625962</v>
      </c>
      <c r="AA20" s="1">
        <f t="shared" si="5"/>
        <v>1.3174233039596537</v>
      </c>
      <c r="AB20" s="1">
        <f t="shared" si="6"/>
        <v>3.7437077085281407</v>
      </c>
    </row>
    <row r="21" spans="1:28" x14ac:dyDescent="0.25">
      <c r="A21" t="s">
        <v>2</v>
      </c>
      <c r="B21">
        <v>20</v>
      </c>
      <c r="C21" t="s">
        <v>4</v>
      </c>
      <c r="E21" s="2">
        <v>0.3125</v>
      </c>
      <c r="F21" s="3">
        <v>30</v>
      </c>
      <c r="G21" s="2" t="s">
        <v>31</v>
      </c>
      <c r="H21" s="1">
        <v>872.32993437243795</v>
      </c>
      <c r="I21" s="1">
        <f t="shared" si="0"/>
        <v>2616.9898031173138</v>
      </c>
      <c r="J21" s="1">
        <v>1.5654999576508999</v>
      </c>
      <c r="K21" s="1">
        <f t="shared" si="1"/>
        <v>29695.752874629587</v>
      </c>
      <c r="L21" s="1">
        <f t="shared" si="2"/>
        <v>2.4289793075899002</v>
      </c>
      <c r="M21" s="3">
        <v>30</v>
      </c>
      <c r="N21" s="3">
        <v>1</v>
      </c>
      <c r="O21" s="1" t="s">
        <v>46</v>
      </c>
      <c r="P21" s="1">
        <v>948.44310692889906</v>
      </c>
      <c r="Q21" s="1">
        <f t="shared" si="3"/>
        <v>2845.3293207866973</v>
      </c>
      <c r="R21" t="s">
        <v>8</v>
      </c>
      <c r="S21" t="s">
        <v>19</v>
      </c>
      <c r="T21" s="2">
        <v>0.20833333333333334</v>
      </c>
      <c r="U21" s="1">
        <v>0.88799998164176941</v>
      </c>
      <c r="V21" s="3">
        <v>20</v>
      </c>
      <c r="W21" s="3">
        <v>5</v>
      </c>
      <c r="X21" s="1" t="s">
        <v>64</v>
      </c>
      <c r="Y21" s="1">
        <v>591.92919342988205</v>
      </c>
      <c r="Z21" s="1">
        <f t="shared" si="4"/>
        <v>11838.583868597641</v>
      </c>
      <c r="AA21" s="1">
        <f t="shared" si="5"/>
        <v>1.4256852014996459</v>
      </c>
      <c r="AB21" s="1">
        <f t="shared" si="6"/>
        <v>3.8546645090895462</v>
      </c>
    </row>
    <row r="22" spans="1:28" x14ac:dyDescent="0.25">
      <c r="A22" t="s">
        <v>2</v>
      </c>
      <c r="B22">
        <v>21</v>
      </c>
      <c r="C22" t="s">
        <v>4</v>
      </c>
      <c r="E22" s="2">
        <v>0.3125</v>
      </c>
      <c r="F22" s="3">
        <v>30</v>
      </c>
      <c r="G22" s="2" t="s">
        <v>34</v>
      </c>
      <c r="H22" s="1">
        <v>862.31641687695503</v>
      </c>
      <c r="I22" s="1">
        <f t="shared" si="0"/>
        <v>2586.9492506308652</v>
      </c>
      <c r="J22" s="1">
        <v>1.4264999888837337</v>
      </c>
      <c r="K22" s="1">
        <f t="shared" si="1"/>
        <v>26486.604585464138</v>
      </c>
      <c r="L22" s="1">
        <f t="shared" si="2"/>
        <v>2.3261598319114256</v>
      </c>
      <c r="M22" s="3">
        <v>30</v>
      </c>
      <c r="N22" s="3">
        <v>1</v>
      </c>
      <c r="O22" s="1" t="s">
        <v>47</v>
      </c>
      <c r="P22" s="1">
        <v>928.37731482179902</v>
      </c>
      <c r="Q22" s="1">
        <f t="shared" si="3"/>
        <v>2785.1319444653973</v>
      </c>
      <c r="R22" t="s">
        <v>8</v>
      </c>
      <c r="S22" t="s">
        <v>19</v>
      </c>
      <c r="T22" s="2">
        <v>0.20833333333333334</v>
      </c>
      <c r="U22" s="1">
        <v>0.88849999010562897</v>
      </c>
      <c r="V22" s="3">
        <v>20</v>
      </c>
      <c r="W22" s="3">
        <v>5</v>
      </c>
      <c r="X22" s="1" t="s">
        <v>65</v>
      </c>
      <c r="Y22" s="1">
        <v>605.01086637329195</v>
      </c>
      <c r="Z22" s="1">
        <f t="shared" si="4"/>
        <v>12100.217327465838</v>
      </c>
      <c r="AA22" s="1">
        <f t="shared" si="5"/>
        <v>1.4689281643041969</v>
      </c>
      <c r="AB22" s="1">
        <f t="shared" si="6"/>
        <v>3.7950879962156225</v>
      </c>
    </row>
    <row r="23" spans="1:28" x14ac:dyDescent="0.25">
      <c r="A23" t="s">
        <v>2</v>
      </c>
      <c r="B23">
        <v>22</v>
      </c>
      <c r="C23" t="s">
        <v>4</v>
      </c>
      <c r="E23" s="2">
        <v>0.3125</v>
      </c>
      <c r="F23" s="3">
        <v>30</v>
      </c>
      <c r="G23" s="2" t="s">
        <v>23</v>
      </c>
      <c r="H23" s="1">
        <v>909.00279779698599</v>
      </c>
      <c r="I23" s="1">
        <f t="shared" si="0"/>
        <v>2727.0083933909582</v>
      </c>
      <c r="J23" s="1">
        <v>1.3824999891221523</v>
      </c>
      <c r="K23" s="1">
        <f t="shared" si="1"/>
        <v>26011.034729969644</v>
      </c>
      <c r="L23" s="1">
        <f t="shared" si="2"/>
        <v>2.2553156789318427</v>
      </c>
      <c r="M23" s="3">
        <v>30</v>
      </c>
      <c r="N23" s="3">
        <v>1</v>
      </c>
      <c r="O23" s="1" t="s">
        <v>48</v>
      </c>
      <c r="P23" s="1">
        <v>940.72459076422501</v>
      </c>
      <c r="Q23" s="1">
        <f t="shared" si="3"/>
        <v>2822.173772292675</v>
      </c>
      <c r="R23" t="s">
        <v>8</v>
      </c>
      <c r="S23" t="s">
        <v>19</v>
      </c>
      <c r="T23" s="2">
        <v>0.20833333333333334</v>
      </c>
      <c r="U23" s="1">
        <v>0.88150002062320709</v>
      </c>
      <c r="V23" s="3">
        <v>20</v>
      </c>
      <c r="W23" s="3">
        <v>5</v>
      </c>
      <c r="X23" s="1" t="s">
        <v>108</v>
      </c>
      <c r="Y23" s="1">
        <v>530.90948378210896</v>
      </c>
      <c r="Z23" s="1">
        <f t="shared" si="4"/>
        <v>10618.189675642179</v>
      </c>
      <c r="AA23" s="1">
        <f t="shared" si="5"/>
        <v>1.3250611083529886</v>
      </c>
      <c r="AB23" s="1">
        <f t="shared" si="6"/>
        <v>3.5803767872848313</v>
      </c>
    </row>
    <row r="24" spans="1:28" x14ac:dyDescent="0.25">
      <c r="A24" t="s">
        <v>2</v>
      </c>
      <c r="B24">
        <v>23</v>
      </c>
      <c r="C24" t="s">
        <v>4</v>
      </c>
      <c r="E24" s="2">
        <v>0.3125</v>
      </c>
      <c r="F24" s="3">
        <v>30</v>
      </c>
      <c r="G24" s="2" t="s">
        <v>31</v>
      </c>
      <c r="H24" s="1">
        <v>872.32993437243795</v>
      </c>
      <c r="I24" s="1">
        <f t="shared" si="0"/>
        <v>2616.9898031173138</v>
      </c>
      <c r="J24" s="1">
        <v>1.3824999891221523</v>
      </c>
      <c r="K24" s="1">
        <f t="shared" si="1"/>
        <v>27139.255947545214</v>
      </c>
      <c r="L24" s="1">
        <f t="shared" si="2"/>
        <v>2.3389565115472966</v>
      </c>
      <c r="M24" s="3">
        <v>30</v>
      </c>
      <c r="N24" s="3">
        <v>1</v>
      </c>
      <c r="O24" s="1" t="s">
        <v>49</v>
      </c>
      <c r="P24" s="1">
        <v>981.52825175708904</v>
      </c>
      <c r="Q24" s="1">
        <f t="shared" si="3"/>
        <v>2944.5847552712671</v>
      </c>
      <c r="R24" t="s">
        <v>8</v>
      </c>
      <c r="S24" t="s">
        <v>19</v>
      </c>
      <c r="T24" s="2">
        <v>0.20833333333333334</v>
      </c>
      <c r="U24" s="1">
        <v>0.90700000524520874</v>
      </c>
      <c r="V24" s="3">
        <v>20</v>
      </c>
      <c r="W24" s="3">
        <v>5</v>
      </c>
      <c r="X24" s="1" t="s">
        <v>109</v>
      </c>
      <c r="Y24" s="1">
        <v>641.98599651995403</v>
      </c>
      <c r="Z24" s="1">
        <f t="shared" si="4"/>
        <v>12839.71993039908</v>
      </c>
      <c r="AA24" s="1">
        <f t="shared" si="5"/>
        <v>1.4725756784954687</v>
      </c>
      <c r="AB24" s="1">
        <f t="shared" si="6"/>
        <v>3.8115321900427652</v>
      </c>
    </row>
    <row r="25" spans="1:28" x14ac:dyDescent="0.25">
      <c r="A25" t="s">
        <v>2</v>
      </c>
      <c r="B25">
        <v>24</v>
      </c>
      <c r="C25" t="s">
        <v>4</v>
      </c>
      <c r="E25" s="2">
        <v>0.3125</v>
      </c>
      <c r="F25" s="3">
        <v>30</v>
      </c>
      <c r="G25" s="2" t="s">
        <v>34</v>
      </c>
      <c r="H25" s="1">
        <v>862.31641687695503</v>
      </c>
      <c r="I25" s="1">
        <f t="shared" si="0"/>
        <v>2586.9492506308652</v>
      </c>
      <c r="J25" s="1">
        <v>1.3955000601708889</v>
      </c>
      <c r="K25" s="1">
        <f t="shared" si="1"/>
        <v>28001.531208555742</v>
      </c>
      <c r="L25" s="1">
        <f t="shared" si="2"/>
        <v>2.3817799087618479</v>
      </c>
      <c r="M25" s="3">
        <v>30</v>
      </c>
      <c r="N25" s="3">
        <v>1</v>
      </c>
      <c r="O25" s="1" t="s">
        <v>50</v>
      </c>
      <c r="P25" s="1">
        <v>1003.2794697668</v>
      </c>
      <c r="Q25" s="1">
        <f t="shared" si="3"/>
        <v>3009.8384093004001</v>
      </c>
      <c r="R25" t="s">
        <v>8</v>
      </c>
      <c r="S25" t="s">
        <v>19</v>
      </c>
      <c r="T25" s="2">
        <v>0.20833333333333334</v>
      </c>
      <c r="U25" s="1">
        <v>0.92399999499320984</v>
      </c>
      <c r="V25" s="3">
        <v>20</v>
      </c>
      <c r="W25" s="3">
        <v>5</v>
      </c>
      <c r="X25" s="1" t="s">
        <v>110</v>
      </c>
      <c r="Y25" s="1">
        <v>584.17907250034705</v>
      </c>
      <c r="Z25" s="1">
        <f t="shared" si="4"/>
        <v>11683.581450006941</v>
      </c>
      <c r="AA25" s="1">
        <f t="shared" si="5"/>
        <v>1.3562981686902447</v>
      </c>
      <c r="AB25" s="1">
        <f t="shared" si="6"/>
        <v>3.7380780774520925</v>
      </c>
    </row>
    <row r="26" spans="1:28" x14ac:dyDescent="0.25">
      <c r="A26" t="s">
        <v>2</v>
      </c>
      <c r="B26">
        <v>25</v>
      </c>
      <c r="C26" t="s">
        <v>4</v>
      </c>
      <c r="E26" s="2">
        <v>0.29166666666666669</v>
      </c>
      <c r="F26" s="3">
        <v>30</v>
      </c>
      <c r="G26" s="2" t="s">
        <v>36</v>
      </c>
      <c r="H26" s="1">
        <v>1621.482371345</v>
      </c>
      <c r="I26" s="1">
        <f t="shared" si="0"/>
        <v>4864.4471140350006</v>
      </c>
      <c r="J26" s="1">
        <v>0.91899996623396873</v>
      </c>
      <c r="K26" s="1">
        <f t="shared" si="1"/>
        <v>25572.337525899784</v>
      </c>
      <c r="L26" s="1">
        <f t="shared" si="2"/>
        <v>1.6595581383043427</v>
      </c>
      <c r="M26" s="3">
        <v>30</v>
      </c>
      <c r="N26" s="3">
        <v>1</v>
      </c>
      <c r="O26" s="1" t="s">
        <v>26</v>
      </c>
      <c r="P26" s="1">
        <v>1391.3133006247199</v>
      </c>
      <c r="Q26" s="1">
        <f t="shared" si="3"/>
        <v>4173.9399018741597</v>
      </c>
      <c r="R26" t="s">
        <v>11</v>
      </c>
      <c r="S26" t="s">
        <v>17</v>
      </c>
      <c r="T26" s="2">
        <v>0.23472222222222219</v>
      </c>
      <c r="U26" s="1">
        <v>1.1189999617636204</v>
      </c>
      <c r="V26" s="3">
        <v>20</v>
      </c>
      <c r="W26">
        <v>4</v>
      </c>
      <c r="X26" t="s">
        <v>102</v>
      </c>
      <c r="Y26" s="1">
        <v>745.98501539899598</v>
      </c>
      <c r="Z26" s="1">
        <f t="shared" si="4"/>
        <v>14919.70030797992</v>
      </c>
      <c r="AA26" s="1">
        <f t="shared" si="5"/>
        <v>1.2738220976353567</v>
      </c>
      <c r="AB26" s="1">
        <f t="shared" si="6"/>
        <v>2.9333802359396994</v>
      </c>
    </row>
    <row r="27" spans="1:28" x14ac:dyDescent="0.25">
      <c r="A27" t="s">
        <v>2</v>
      </c>
      <c r="B27">
        <v>26</v>
      </c>
      <c r="C27" t="s">
        <v>4</v>
      </c>
      <c r="E27" s="2">
        <v>0.29166666666666669</v>
      </c>
      <c r="F27" s="3">
        <v>30</v>
      </c>
      <c r="G27" s="2" t="s">
        <v>39</v>
      </c>
      <c r="H27" s="1">
        <v>1708.30408752325</v>
      </c>
      <c r="I27" s="1">
        <f t="shared" si="0"/>
        <v>5124.9122625697501</v>
      </c>
      <c r="J27" s="1">
        <v>1.10000004991889</v>
      </c>
      <c r="K27" s="1">
        <f t="shared" si="1"/>
        <v>25923.118219138225</v>
      </c>
      <c r="L27" s="1">
        <f t="shared" si="2"/>
        <v>1.6210217605333455</v>
      </c>
      <c r="M27" s="3">
        <v>30</v>
      </c>
      <c r="N27" s="3">
        <v>1</v>
      </c>
      <c r="O27" s="1" t="s">
        <v>27</v>
      </c>
      <c r="P27" s="1">
        <v>1178.3235019420999</v>
      </c>
      <c r="Q27" s="1">
        <f t="shared" si="3"/>
        <v>3534.9705058262998</v>
      </c>
      <c r="R27" t="s">
        <v>11</v>
      </c>
      <c r="S27" t="s">
        <v>17</v>
      </c>
      <c r="T27" s="2">
        <v>0.23472222222222219</v>
      </c>
      <c r="U27" s="1">
        <v>0.96649998798966408</v>
      </c>
      <c r="V27" s="3">
        <v>20</v>
      </c>
      <c r="W27">
        <v>4</v>
      </c>
      <c r="X27" t="s">
        <v>104</v>
      </c>
      <c r="Y27" s="1">
        <v>625.43863770708595</v>
      </c>
      <c r="Z27" s="1">
        <f t="shared" si="4"/>
        <v>12508.772754141719</v>
      </c>
      <c r="AA27" s="1">
        <f t="shared" si="5"/>
        <v>1.2637252626371929</v>
      </c>
      <c r="AB27" s="1">
        <f t="shared" si="6"/>
        <v>2.8847470231705383</v>
      </c>
    </row>
    <row r="28" spans="1:28" x14ac:dyDescent="0.25">
      <c r="A28" t="s">
        <v>2</v>
      </c>
      <c r="B28">
        <v>27</v>
      </c>
      <c r="C28" t="s">
        <v>4</v>
      </c>
      <c r="E28" s="2">
        <v>0.29166666666666669</v>
      </c>
      <c r="F28" s="3">
        <v>30</v>
      </c>
      <c r="G28" s="2" t="s">
        <v>42</v>
      </c>
      <c r="H28" s="1">
        <v>1590.2191978020001</v>
      </c>
      <c r="I28" s="1">
        <f t="shared" si="0"/>
        <v>4770.6575934060002</v>
      </c>
      <c r="J28" s="1">
        <v>0.88600000366568565</v>
      </c>
      <c r="K28" s="1">
        <f t="shared" si="1"/>
        <v>24814.225991940548</v>
      </c>
      <c r="L28" s="1">
        <f t="shared" si="2"/>
        <v>1.6489329617649329</v>
      </c>
      <c r="M28" s="3">
        <v>30</v>
      </c>
      <c r="N28" s="3">
        <v>1</v>
      </c>
      <c r="O28" s="1" t="s">
        <v>51</v>
      </c>
      <c r="P28" s="1">
        <v>1400.35134815325</v>
      </c>
      <c r="Q28" s="1">
        <f t="shared" si="3"/>
        <v>4201.05404445975</v>
      </c>
      <c r="R28" t="s">
        <v>11</v>
      </c>
      <c r="S28" t="s">
        <v>17</v>
      </c>
      <c r="T28" s="2">
        <v>0.23472222222222219</v>
      </c>
      <c r="U28" s="1">
        <v>1.1144999600946903</v>
      </c>
      <c r="V28" s="3">
        <v>20</v>
      </c>
      <c r="W28">
        <v>4</v>
      </c>
      <c r="X28" t="s">
        <v>106</v>
      </c>
      <c r="Y28" s="1">
        <v>600.48812178199398</v>
      </c>
      <c r="Z28" s="1">
        <f t="shared" si="4"/>
        <v>12009.762435639879</v>
      </c>
      <c r="AA28" s="1">
        <f t="shared" si="5"/>
        <v>1.0503843985800412</v>
      </c>
      <c r="AB28" s="1">
        <f t="shared" si="6"/>
        <v>2.699317360344974</v>
      </c>
    </row>
    <row r="29" spans="1:28" x14ac:dyDescent="0.25">
      <c r="A29" t="s">
        <v>2</v>
      </c>
      <c r="B29">
        <v>28</v>
      </c>
      <c r="C29" t="s">
        <v>4</v>
      </c>
      <c r="D29" t="s">
        <v>9</v>
      </c>
      <c r="E29" s="2">
        <v>0.4909722222222222</v>
      </c>
      <c r="F29" s="3">
        <v>30</v>
      </c>
      <c r="G29" s="2" t="s">
        <v>36</v>
      </c>
      <c r="H29" s="1">
        <v>1621.482371345</v>
      </c>
      <c r="I29" s="1">
        <f t="shared" si="0"/>
        <v>4864.4471140350006</v>
      </c>
      <c r="J29" s="1">
        <v>0.81474997103214264</v>
      </c>
      <c r="K29" s="1">
        <f t="shared" si="1"/>
        <v>6864.6740451458636</v>
      </c>
      <c r="L29" s="1">
        <f t="shared" si="2"/>
        <v>0.34443549385979644</v>
      </c>
      <c r="M29" s="3">
        <v>20</v>
      </c>
      <c r="N29" s="3">
        <v>2</v>
      </c>
      <c r="O29" s="1" t="s">
        <v>67</v>
      </c>
      <c r="P29" s="1">
        <v>631.91233101084504</v>
      </c>
      <c r="Q29" s="1">
        <f t="shared" si="3"/>
        <v>1263.8246620216901</v>
      </c>
      <c r="R29" t="s">
        <v>10</v>
      </c>
      <c r="S29" t="s">
        <v>21</v>
      </c>
      <c r="T29" s="2">
        <v>0.44444444444444442</v>
      </c>
      <c r="U29" s="1">
        <v>1.1584999598562717</v>
      </c>
      <c r="V29" s="3">
        <v>20</v>
      </c>
      <c r="W29" s="3">
        <v>6</v>
      </c>
      <c r="X29" s="1" t="s">
        <v>67</v>
      </c>
      <c r="Y29" s="1">
        <v>220.83</v>
      </c>
      <c r="Z29" s="1">
        <f t="shared" si="4"/>
        <v>4416.6000000000004</v>
      </c>
      <c r="AA29" s="1">
        <f t="shared" si="5"/>
        <v>1.251227599962963</v>
      </c>
      <c r="AB29" s="1">
        <f t="shared" si="6"/>
        <v>1.5956630938227594</v>
      </c>
    </row>
    <row r="30" spans="1:28" x14ac:dyDescent="0.25">
      <c r="A30" t="s">
        <v>2</v>
      </c>
      <c r="B30">
        <v>29</v>
      </c>
      <c r="C30" t="s">
        <v>4</v>
      </c>
      <c r="D30" t="s">
        <v>9</v>
      </c>
      <c r="E30" s="2">
        <v>0.4909722222222222</v>
      </c>
      <c r="F30" s="3">
        <v>30</v>
      </c>
      <c r="G30" s="2" t="s">
        <v>39</v>
      </c>
      <c r="H30" s="1">
        <v>1708.30408752325</v>
      </c>
      <c r="I30" s="1">
        <f t="shared" si="0"/>
        <v>5124.9122625697501</v>
      </c>
      <c r="J30" s="1">
        <v>0.80174997448921204</v>
      </c>
      <c r="K30" s="1">
        <f t="shared" si="1"/>
        <v>6437.4349559992688</v>
      </c>
      <c r="L30" s="1">
        <f t="shared" si="2"/>
        <v>0.22801675663701815</v>
      </c>
      <c r="M30" s="3">
        <v>20</v>
      </c>
      <c r="N30" s="3">
        <v>2</v>
      </c>
      <c r="O30" s="1" t="s">
        <v>70</v>
      </c>
      <c r="P30" s="1">
        <v>602.19225077935005</v>
      </c>
      <c r="Q30" s="1">
        <f t="shared" si="3"/>
        <v>1204.3845015587001</v>
      </c>
      <c r="R30" t="s">
        <v>10</v>
      </c>
      <c r="S30" t="s">
        <v>21</v>
      </c>
      <c r="T30" s="2">
        <v>0.44444444444444442</v>
      </c>
      <c r="U30" s="1">
        <v>1.0514999367296696</v>
      </c>
      <c r="V30" s="3">
        <v>20</v>
      </c>
      <c r="W30" s="3">
        <v>6</v>
      </c>
      <c r="X30" s="1" t="s">
        <v>68</v>
      </c>
      <c r="Y30" s="1">
        <v>273.36</v>
      </c>
      <c r="Z30" s="1">
        <f t="shared" si="4"/>
        <v>5467.2000000000007</v>
      </c>
      <c r="AA30" s="1">
        <f t="shared" si="5"/>
        <v>1.5127979530206517</v>
      </c>
      <c r="AB30" s="1">
        <f t="shared" si="6"/>
        <v>1.7408147096576698</v>
      </c>
    </row>
    <row r="31" spans="1:28" x14ac:dyDescent="0.25">
      <c r="A31" t="s">
        <v>2</v>
      </c>
      <c r="B31">
        <v>30</v>
      </c>
      <c r="C31" t="s">
        <v>4</v>
      </c>
      <c r="D31" t="s">
        <v>9</v>
      </c>
      <c r="E31" s="2">
        <v>0.49097222222222198</v>
      </c>
      <c r="F31" s="3">
        <v>30</v>
      </c>
      <c r="G31" s="2" t="s">
        <v>42</v>
      </c>
      <c r="H31" s="1">
        <v>1590.2191978020001</v>
      </c>
      <c r="I31" s="1">
        <f t="shared" si="0"/>
        <v>4770.6575934060002</v>
      </c>
      <c r="J31" s="1">
        <v>0.78625001013278961</v>
      </c>
      <c r="K31" s="1">
        <f t="shared" si="1"/>
        <v>6869.4886788587164</v>
      </c>
      <c r="L31" s="1">
        <f t="shared" si="2"/>
        <v>0.36460551969939559</v>
      </c>
      <c r="M31" s="3">
        <v>20</v>
      </c>
      <c r="N31" s="3">
        <v>2</v>
      </c>
      <c r="O31" s="1" t="s">
        <v>73</v>
      </c>
      <c r="P31" s="1">
        <v>655.27713103290102</v>
      </c>
      <c r="Q31" s="1">
        <f t="shared" si="3"/>
        <v>1310.554262065802</v>
      </c>
      <c r="R31" t="s">
        <v>10</v>
      </c>
      <c r="S31" t="s">
        <v>21</v>
      </c>
      <c r="T31" s="2">
        <v>0.44444444444444442</v>
      </c>
      <c r="U31" s="1">
        <v>1.0534999705851078</v>
      </c>
      <c r="V31" s="3">
        <v>20</v>
      </c>
      <c r="W31" s="3">
        <v>6</v>
      </c>
      <c r="X31" s="1" t="s">
        <v>69</v>
      </c>
      <c r="Y31" s="1">
        <v>297.92</v>
      </c>
      <c r="Z31" s="1">
        <f t="shared" si="4"/>
        <v>5958.4000000000005</v>
      </c>
      <c r="AA31" s="1">
        <f t="shared" si="5"/>
        <v>1.5143518401158165</v>
      </c>
      <c r="AB31" s="1">
        <f t="shared" si="6"/>
        <v>1.8789573598152121</v>
      </c>
    </row>
    <row r="32" spans="1:28" x14ac:dyDescent="0.25">
      <c r="A32" t="s">
        <v>2</v>
      </c>
      <c r="B32">
        <v>31</v>
      </c>
      <c r="C32" t="s">
        <v>4</v>
      </c>
      <c r="D32" t="s">
        <v>9</v>
      </c>
      <c r="E32" s="2">
        <v>0.49097222222222198</v>
      </c>
      <c r="F32" s="3">
        <v>30</v>
      </c>
      <c r="G32" s="2" t="s">
        <v>36</v>
      </c>
      <c r="H32" s="1">
        <v>1621.482371345</v>
      </c>
      <c r="I32" s="1">
        <f t="shared" si="0"/>
        <v>4864.4471140350006</v>
      </c>
      <c r="J32" s="1">
        <v>0.84875002503395081</v>
      </c>
      <c r="K32" s="1">
        <f t="shared" si="1"/>
        <v>6951.3881458683818</v>
      </c>
      <c r="L32" s="1">
        <f t="shared" si="2"/>
        <v>0.35698830929620584</v>
      </c>
      <c r="M32" s="3">
        <v>20</v>
      </c>
      <c r="N32" s="3">
        <v>2</v>
      </c>
      <c r="O32" s="1" t="s">
        <v>68</v>
      </c>
      <c r="P32" s="1">
        <v>614.26108461001104</v>
      </c>
      <c r="Q32" s="1">
        <f t="shared" si="3"/>
        <v>1228.5221692200221</v>
      </c>
      <c r="R32" t="s">
        <v>10</v>
      </c>
      <c r="S32" t="s">
        <v>21</v>
      </c>
      <c r="T32" s="2">
        <v>0.44444444444444442</v>
      </c>
      <c r="U32" s="1">
        <v>1.0135000385344028</v>
      </c>
      <c r="V32" s="3">
        <v>20</v>
      </c>
      <c r="W32" s="3">
        <v>6</v>
      </c>
      <c r="X32" s="1" t="s">
        <v>70</v>
      </c>
      <c r="Y32" s="1">
        <v>259.33999999999997</v>
      </c>
      <c r="Z32" s="1">
        <f t="shared" si="4"/>
        <v>5186.7999999999993</v>
      </c>
      <c r="AA32" s="1">
        <f t="shared" si="5"/>
        <v>1.4403049781131747</v>
      </c>
      <c r="AB32" s="1">
        <f t="shared" si="6"/>
        <v>1.7972932874093805</v>
      </c>
    </row>
    <row r="33" spans="1:28" x14ac:dyDescent="0.25">
      <c r="A33" t="s">
        <v>2</v>
      </c>
      <c r="B33">
        <v>32</v>
      </c>
      <c r="C33" t="s">
        <v>4</v>
      </c>
      <c r="D33" t="s">
        <v>9</v>
      </c>
      <c r="E33" s="2">
        <v>0.49097222222222198</v>
      </c>
      <c r="F33" s="3">
        <v>30</v>
      </c>
      <c r="G33" s="2" t="s">
        <v>39</v>
      </c>
      <c r="H33" s="1">
        <v>1708.30408752325</v>
      </c>
      <c r="I33" s="1">
        <f t="shared" si="0"/>
        <v>5124.9122625697501</v>
      </c>
      <c r="J33" s="1">
        <v>0.85974998772144318</v>
      </c>
      <c r="K33" s="1">
        <f t="shared" si="1"/>
        <v>7205.4063614284896</v>
      </c>
      <c r="L33" s="1">
        <f t="shared" si="2"/>
        <v>0.34071822240240124</v>
      </c>
      <c r="M33" s="3">
        <v>20</v>
      </c>
      <c r="N33" s="3">
        <v>2</v>
      </c>
      <c r="O33" s="1" t="s">
        <v>71</v>
      </c>
      <c r="P33" s="1">
        <v>628.56119200344403</v>
      </c>
      <c r="Q33" s="1">
        <f t="shared" si="3"/>
        <v>1257.1223840068881</v>
      </c>
      <c r="R33" t="s">
        <v>10</v>
      </c>
      <c r="S33" t="s">
        <v>21</v>
      </c>
      <c r="T33" s="2">
        <v>0.44444444444444442</v>
      </c>
      <c r="U33" s="1">
        <v>1.0974999703466892</v>
      </c>
      <c r="V33" s="3">
        <v>20</v>
      </c>
      <c r="W33" s="3">
        <v>6</v>
      </c>
      <c r="X33" s="1" t="s">
        <v>71</v>
      </c>
      <c r="Y33" s="1">
        <v>253.23</v>
      </c>
      <c r="Z33" s="1">
        <f t="shared" si="4"/>
        <v>5064.5999999999995</v>
      </c>
      <c r="AA33" s="1">
        <f t="shared" si="5"/>
        <v>1.3934498743884198</v>
      </c>
      <c r="AB33" s="1">
        <f t="shared" si="6"/>
        <v>1.7341680967908211</v>
      </c>
    </row>
    <row r="34" spans="1:28" x14ac:dyDescent="0.25">
      <c r="A34" t="s">
        <v>2</v>
      </c>
      <c r="B34">
        <v>33</v>
      </c>
      <c r="C34" t="s">
        <v>4</v>
      </c>
      <c r="D34" t="s">
        <v>9</v>
      </c>
      <c r="E34" s="2">
        <v>0.49097222222222198</v>
      </c>
      <c r="F34" s="3">
        <v>30</v>
      </c>
      <c r="G34" s="2" t="s">
        <v>42</v>
      </c>
      <c r="H34" s="1">
        <v>1590.2191978020001</v>
      </c>
      <c r="I34" s="1">
        <f t="shared" si="0"/>
        <v>4770.6575934060002</v>
      </c>
      <c r="J34" s="1">
        <v>0.78175000846385956</v>
      </c>
      <c r="K34" s="1">
        <f t="shared" si="1"/>
        <v>6581.5106831665144</v>
      </c>
      <c r="L34" s="1">
        <f t="shared" si="2"/>
        <v>0.32178015044228481</v>
      </c>
      <c r="M34" s="3">
        <v>20</v>
      </c>
      <c r="N34" s="3">
        <v>2</v>
      </c>
      <c r="O34" s="1" t="s">
        <v>74</v>
      </c>
      <c r="P34" s="1">
        <v>631.420909361344</v>
      </c>
      <c r="Q34" s="1">
        <f t="shared" si="3"/>
        <v>1262.841818722688</v>
      </c>
      <c r="R34" t="s">
        <v>10</v>
      </c>
      <c r="S34" t="s">
        <v>21</v>
      </c>
      <c r="T34" s="2">
        <v>0.44444444444444442</v>
      </c>
      <c r="U34" s="1">
        <v>1.1965000070631504</v>
      </c>
      <c r="V34" s="3">
        <v>20</v>
      </c>
      <c r="W34" s="3">
        <v>6</v>
      </c>
      <c r="X34" s="1" t="s">
        <v>72</v>
      </c>
      <c r="Y34" s="1">
        <v>279.31</v>
      </c>
      <c r="Z34" s="1">
        <f t="shared" si="4"/>
        <v>5586.2</v>
      </c>
      <c r="AA34" s="1">
        <f t="shared" si="5"/>
        <v>1.4869346776522399</v>
      </c>
      <c r="AB34" s="1">
        <f t="shared" si="6"/>
        <v>1.8087148280945247</v>
      </c>
    </row>
    <row r="35" spans="1:28" x14ac:dyDescent="0.25">
      <c r="A35" t="s">
        <v>2</v>
      </c>
      <c r="B35">
        <v>34</v>
      </c>
      <c r="C35" t="s">
        <v>4</v>
      </c>
      <c r="D35" t="s">
        <v>9</v>
      </c>
      <c r="E35" s="2">
        <v>0.49097222222222198</v>
      </c>
      <c r="F35" s="3">
        <v>30</v>
      </c>
      <c r="G35" s="2" t="s">
        <v>36</v>
      </c>
      <c r="H35" s="1">
        <v>1621.482371345</v>
      </c>
      <c r="I35" s="1">
        <f t="shared" si="0"/>
        <v>4864.4471140350006</v>
      </c>
      <c r="J35" s="1">
        <v>0.89325003325939178</v>
      </c>
      <c r="K35" s="1">
        <f t="shared" si="1"/>
        <v>8165.7058491124008</v>
      </c>
      <c r="L35" s="1">
        <f t="shared" si="2"/>
        <v>0.51799010727709849</v>
      </c>
      <c r="M35" s="3">
        <v>20</v>
      </c>
      <c r="N35" s="3">
        <v>2</v>
      </c>
      <c r="O35" s="1" t="s">
        <v>69</v>
      </c>
      <c r="P35" s="1">
        <v>685.61759404445104</v>
      </c>
      <c r="Q35" s="1">
        <f t="shared" si="3"/>
        <v>1371.2351880889021</v>
      </c>
      <c r="R35" t="s">
        <v>10</v>
      </c>
      <c r="S35" t="s">
        <v>21</v>
      </c>
      <c r="T35" s="2">
        <v>0.43055555555555558</v>
      </c>
      <c r="U35" s="1">
        <v>1.2834999896585941</v>
      </c>
      <c r="V35" s="3">
        <v>20</v>
      </c>
      <c r="W35" s="3">
        <v>6</v>
      </c>
      <c r="X35" s="1" t="s">
        <v>73</v>
      </c>
      <c r="Y35" s="1">
        <v>391.76</v>
      </c>
      <c r="Z35" s="1">
        <f t="shared" si="4"/>
        <v>7835.2</v>
      </c>
      <c r="AA35" s="1">
        <f t="shared" si="5"/>
        <v>1.7429144711752746</v>
      </c>
      <c r="AB35" s="1">
        <f t="shared" si="6"/>
        <v>2.2609045784523731</v>
      </c>
    </row>
    <row r="36" spans="1:28" x14ac:dyDescent="0.25">
      <c r="A36" t="s">
        <v>2</v>
      </c>
      <c r="B36">
        <v>35</v>
      </c>
      <c r="C36" t="s">
        <v>4</v>
      </c>
      <c r="D36" t="s">
        <v>9</v>
      </c>
      <c r="E36" s="2">
        <v>0.49097222222222198</v>
      </c>
      <c r="F36" s="3">
        <v>30</v>
      </c>
      <c r="G36" s="2" t="s">
        <v>39</v>
      </c>
      <c r="H36" s="1">
        <v>1708.30408752325</v>
      </c>
      <c r="I36" s="1">
        <f t="shared" si="0"/>
        <v>5124.9122625697501</v>
      </c>
      <c r="J36" s="1">
        <v>0.87674997746944427</v>
      </c>
      <c r="K36" s="1">
        <f t="shared" si="1"/>
        <v>8224.2517110692224</v>
      </c>
      <c r="L36" s="1">
        <f t="shared" si="2"/>
        <v>0.4729739097557939</v>
      </c>
      <c r="M36" s="3">
        <v>20</v>
      </c>
      <c r="N36" s="3">
        <v>2</v>
      </c>
      <c r="O36" s="1" t="s">
        <v>72</v>
      </c>
      <c r="P36" s="1">
        <v>703.52882142125702</v>
      </c>
      <c r="Q36" s="1">
        <f t="shared" si="3"/>
        <v>1407.057642842514</v>
      </c>
      <c r="R36" t="s">
        <v>10</v>
      </c>
      <c r="S36" t="s">
        <v>20</v>
      </c>
      <c r="T36" s="2">
        <v>0.38194444444444442</v>
      </c>
      <c r="U36" s="1">
        <v>1.0945000499486923</v>
      </c>
      <c r="V36" s="3">
        <v>20</v>
      </c>
      <c r="W36" s="3">
        <v>6</v>
      </c>
      <c r="X36" s="1" t="s">
        <v>74</v>
      </c>
      <c r="Y36" s="1">
        <v>302.64</v>
      </c>
      <c r="Z36" s="1">
        <f t="shared" si="4"/>
        <v>6052.7999999999993</v>
      </c>
      <c r="AA36" s="1">
        <f t="shared" si="5"/>
        <v>1.4590202289877077</v>
      </c>
      <c r="AB36" s="1">
        <f t="shared" si="6"/>
        <v>1.9319941387435016</v>
      </c>
    </row>
    <row r="37" spans="1:28" x14ac:dyDescent="0.25">
      <c r="A37" t="s">
        <v>2</v>
      </c>
      <c r="B37">
        <v>36</v>
      </c>
      <c r="C37" t="s">
        <v>4</v>
      </c>
      <c r="D37" t="s">
        <v>9</v>
      </c>
      <c r="E37" s="2">
        <v>0.49097222222222198</v>
      </c>
      <c r="F37" s="3">
        <v>30</v>
      </c>
      <c r="G37" s="2" t="s">
        <v>42</v>
      </c>
      <c r="H37" s="1">
        <v>1590.2191978020001</v>
      </c>
      <c r="I37" s="1">
        <f t="shared" si="0"/>
        <v>4770.6575934060002</v>
      </c>
      <c r="J37" s="1">
        <v>0.78874997794628143</v>
      </c>
      <c r="K37" s="1">
        <f t="shared" si="1"/>
        <v>7352.5035870491947</v>
      </c>
      <c r="L37" s="1">
        <f t="shared" si="2"/>
        <v>0.43255672366262843</v>
      </c>
      <c r="M37" s="3">
        <v>20</v>
      </c>
      <c r="N37" s="3">
        <v>2</v>
      </c>
      <c r="O37" s="1" t="s">
        <v>75</v>
      </c>
      <c r="P37" s="1">
        <v>699.12872830057404</v>
      </c>
      <c r="Q37" s="1">
        <f t="shared" si="3"/>
        <v>1398.2574566011481</v>
      </c>
      <c r="R37" t="s">
        <v>10</v>
      </c>
      <c r="S37" t="s">
        <v>20</v>
      </c>
      <c r="T37" s="2">
        <v>0.38194444444444442</v>
      </c>
      <c r="U37" s="1">
        <v>0.86750000715255737</v>
      </c>
      <c r="V37" s="3">
        <v>20</v>
      </c>
      <c r="W37" s="3">
        <v>6</v>
      </c>
      <c r="X37" s="1" t="s">
        <v>75</v>
      </c>
      <c r="Y37" s="1">
        <v>295.32</v>
      </c>
      <c r="Z37" s="1">
        <f t="shared" si="4"/>
        <v>5906.4</v>
      </c>
      <c r="AA37" s="1">
        <f t="shared" si="5"/>
        <v>1.4408097212477875</v>
      </c>
      <c r="AB37" s="1">
        <f t="shared" si="6"/>
        <v>1.8733664449104159</v>
      </c>
    </row>
    <row r="38" spans="1:28" x14ac:dyDescent="0.25">
      <c r="A38" t="s">
        <v>2</v>
      </c>
      <c r="B38">
        <v>37</v>
      </c>
      <c r="C38" t="s">
        <v>4</v>
      </c>
      <c r="E38" s="2">
        <v>0.29166666666666669</v>
      </c>
      <c r="F38" s="3">
        <v>30</v>
      </c>
      <c r="G38" s="2" t="s">
        <v>37</v>
      </c>
      <c r="H38" s="1">
        <v>1494.35423629813</v>
      </c>
      <c r="I38" s="1">
        <f t="shared" si="0"/>
        <v>4483.0627088943893</v>
      </c>
      <c r="J38" s="1">
        <v>0.95299994572997093</v>
      </c>
      <c r="K38" s="1">
        <f t="shared" si="1"/>
        <v>24774.074065971286</v>
      </c>
      <c r="L38" s="1">
        <f t="shared" si="2"/>
        <v>1.7094912525634935</v>
      </c>
      <c r="M38" s="3">
        <v>30</v>
      </c>
      <c r="N38" s="3">
        <v>1</v>
      </c>
      <c r="O38" s="1" t="s">
        <v>52</v>
      </c>
      <c r="P38" s="1">
        <v>1299.7940963677099</v>
      </c>
      <c r="Q38" s="1">
        <f t="shared" si="3"/>
        <v>3899.3822891031296</v>
      </c>
      <c r="R38" t="s">
        <v>11</v>
      </c>
      <c r="S38" t="s">
        <v>17</v>
      </c>
      <c r="T38" s="2">
        <v>0.23472222222222219</v>
      </c>
      <c r="U38" s="1">
        <v>1.0759999789297581</v>
      </c>
      <c r="V38" s="3">
        <v>20</v>
      </c>
      <c r="W38">
        <v>4</v>
      </c>
      <c r="X38" t="s">
        <v>87</v>
      </c>
      <c r="Y38" s="1">
        <v>716.19289760455899</v>
      </c>
      <c r="Z38" s="1">
        <f t="shared" si="4"/>
        <v>14323.857952091181</v>
      </c>
      <c r="AA38" s="1">
        <f t="shared" si="5"/>
        <v>1.3011083821288221</v>
      </c>
      <c r="AB38" s="1">
        <f t="shared" si="6"/>
        <v>3.0105996346923156</v>
      </c>
    </row>
    <row r="39" spans="1:28" x14ac:dyDescent="0.25">
      <c r="A39" t="s">
        <v>2</v>
      </c>
      <c r="B39">
        <v>38</v>
      </c>
      <c r="C39" t="s">
        <v>4</v>
      </c>
      <c r="E39" s="2">
        <v>0.29166666666666669</v>
      </c>
      <c r="F39" s="3">
        <v>30</v>
      </c>
      <c r="G39" s="2" t="s">
        <v>40</v>
      </c>
      <c r="H39" s="1">
        <v>1665.9281052066899</v>
      </c>
      <c r="I39" s="1">
        <f t="shared" si="0"/>
        <v>4997.7843156200697</v>
      </c>
      <c r="J39" s="1">
        <v>1.0409999452531338</v>
      </c>
      <c r="K39" s="1">
        <f t="shared" si="1"/>
        <v>32837.243942626643</v>
      </c>
      <c r="L39" s="1">
        <f t="shared" si="2"/>
        <v>1.882568679925134</v>
      </c>
      <c r="M39" s="3">
        <v>30</v>
      </c>
      <c r="N39" s="3">
        <v>1</v>
      </c>
      <c r="O39" s="1" t="s">
        <v>30</v>
      </c>
      <c r="P39" s="1">
        <v>1577.1971983457599</v>
      </c>
      <c r="Q39" s="1">
        <f t="shared" si="3"/>
        <v>4731.5915950372801</v>
      </c>
      <c r="R39" t="s">
        <v>11</v>
      </c>
      <c r="S39" t="s">
        <v>17</v>
      </c>
      <c r="T39" s="2">
        <v>0.23472222222222219</v>
      </c>
      <c r="U39" s="1">
        <v>1.0314999707043171</v>
      </c>
      <c r="V39" s="3">
        <v>20</v>
      </c>
      <c r="W39">
        <v>4</v>
      </c>
      <c r="X39" t="s">
        <v>88</v>
      </c>
      <c r="Y39" s="1">
        <v>630.13565481609896</v>
      </c>
      <c r="Z39" s="1">
        <f t="shared" si="4"/>
        <v>12602.713096321979</v>
      </c>
      <c r="AA39" s="1">
        <f t="shared" si="5"/>
        <v>0.9796504805422046</v>
      </c>
      <c r="AB39" s="1">
        <f t="shared" si="6"/>
        <v>2.8622191604673386</v>
      </c>
    </row>
    <row r="40" spans="1:28" x14ac:dyDescent="0.25">
      <c r="A40" t="s">
        <v>2</v>
      </c>
      <c r="B40">
        <v>39</v>
      </c>
      <c r="C40" t="s">
        <v>4</v>
      </c>
      <c r="E40" s="2">
        <v>0.29166666666666669</v>
      </c>
      <c r="F40" s="3">
        <v>30</v>
      </c>
      <c r="G40" s="2" t="s">
        <v>43</v>
      </c>
      <c r="H40" s="1">
        <v>1487.6812553649499</v>
      </c>
      <c r="I40" s="1">
        <f t="shared" si="0"/>
        <v>4463.0437660948501</v>
      </c>
      <c r="J40" s="1">
        <v>0.98199998959898949</v>
      </c>
      <c r="K40" s="1">
        <f t="shared" si="1"/>
        <v>24988.278527676128</v>
      </c>
      <c r="L40" s="1">
        <f t="shared" si="2"/>
        <v>1.7225758639979993</v>
      </c>
      <c r="M40" s="3">
        <v>30</v>
      </c>
      <c r="N40" s="3">
        <v>1</v>
      </c>
      <c r="O40" s="1" t="s">
        <v>53</v>
      </c>
      <c r="P40" s="1">
        <v>1272.3156207914201</v>
      </c>
      <c r="Q40" s="1">
        <f t="shared" si="3"/>
        <v>3816.94686237426</v>
      </c>
      <c r="R40" t="s">
        <v>11</v>
      </c>
      <c r="S40" t="s">
        <v>17</v>
      </c>
      <c r="T40" s="2">
        <v>0.23472222222222219</v>
      </c>
      <c r="U40" s="1">
        <v>0.98550001159310341</v>
      </c>
      <c r="V40" s="3">
        <v>20</v>
      </c>
      <c r="W40">
        <v>4</v>
      </c>
      <c r="X40" t="s">
        <v>89</v>
      </c>
      <c r="Y40" s="1">
        <v>544.04200221873896</v>
      </c>
      <c r="Z40" s="1">
        <f t="shared" si="4"/>
        <v>10880.84004437478</v>
      </c>
      <c r="AA40" s="1">
        <f t="shared" si="5"/>
        <v>1.0475525960481811</v>
      </c>
      <c r="AB40" s="1">
        <f t="shared" si="6"/>
        <v>2.7701284600461804</v>
      </c>
    </row>
    <row r="41" spans="1:28" x14ac:dyDescent="0.25">
      <c r="A41" t="s">
        <v>2</v>
      </c>
      <c r="B41">
        <v>40</v>
      </c>
      <c r="C41" t="s">
        <v>4</v>
      </c>
      <c r="D41" t="s">
        <v>9</v>
      </c>
      <c r="E41" s="2">
        <v>0.4909722222222222</v>
      </c>
      <c r="F41" s="3">
        <v>30</v>
      </c>
      <c r="G41" s="2" t="s">
        <v>37</v>
      </c>
      <c r="H41" s="1">
        <v>1494.35423629813</v>
      </c>
      <c r="I41" s="1">
        <f t="shared" si="0"/>
        <v>4483.0627088943893</v>
      </c>
      <c r="J41" s="1">
        <v>0.89074999094009399</v>
      </c>
      <c r="K41" s="1">
        <f t="shared" si="1"/>
        <v>9230.5845012781938</v>
      </c>
      <c r="L41" s="1">
        <f t="shared" si="2"/>
        <v>0.72221591952925834</v>
      </c>
      <c r="M41" s="3">
        <v>20</v>
      </c>
      <c r="N41" s="3">
        <v>2</v>
      </c>
      <c r="O41" s="1" t="s">
        <v>95</v>
      </c>
      <c r="P41" s="1">
        <v>777.20330579540098</v>
      </c>
      <c r="Q41" s="1">
        <f t="shared" si="3"/>
        <v>1554.406611590802</v>
      </c>
      <c r="R41" t="s">
        <v>10</v>
      </c>
      <c r="S41" t="s">
        <v>20</v>
      </c>
      <c r="T41" s="2">
        <v>0.38194444444444442</v>
      </c>
      <c r="U41" s="1">
        <v>1.2744999676942825</v>
      </c>
      <c r="V41" s="3">
        <v>20</v>
      </c>
      <c r="W41" s="3">
        <v>6</v>
      </c>
      <c r="X41" s="1" t="s">
        <v>76</v>
      </c>
      <c r="Y41" s="1">
        <v>333.81</v>
      </c>
      <c r="Z41" s="1">
        <f t="shared" si="4"/>
        <v>6676.2</v>
      </c>
      <c r="AA41" s="1">
        <f t="shared" si="5"/>
        <v>1.4574550908694333</v>
      </c>
      <c r="AB41" s="1">
        <f t="shared" si="6"/>
        <v>2.1796710103986916</v>
      </c>
    </row>
    <row r="42" spans="1:28" x14ac:dyDescent="0.25">
      <c r="A42" t="s">
        <v>2</v>
      </c>
      <c r="B42">
        <v>41</v>
      </c>
      <c r="C42" t="s">
        <v>4</v>
      </c>
      <c r="D42" t="s">
        <v>9</v>
      </c>
      <c r="E42" s="2">
        <v>0.4909722222222222</v>
      </c>
      <c r="F42" s="3">
        <v>30</v>
      </c>
      <c r="G42" s="2" t="s">
        <v>40</v>
      </c>
      <c r="H42" s="1">
        <v>1665.9281052066899</v>
      </c>
      <c r="I42" s="1">
        <f t="shared" si="0"/>
        <v>4997.7843156200697</v>
      </c>
      <c r="J42" s="1">
        <v>1.0617499798536301</v>
      </c>
      <c r="K42" s="1">
        <f t="shared" si="1"/>
        <v>9374.3949707032698</v>
      </c>
      <c r="L42" s="1">
        <f t="shared" si="2"/>
        <v>0.62898735597163835</v>
      </c>
      <c r="M42" s="3">
        <v>20</v>
      </c>
      <c r="N42" s="3">
        <v>2</v>
      </c>
      <c r="O42" s="1" t="s">
        <v>97</v>
      </c>
      <c r="P42" s="1">
        <v>662.18943832677996</v>
      </c>
      <c r="Q42" s="1">
        <f t="shared" si="3"/>
        <v>1324.3788766535599</v>
      </c>
      <c r="R42" t="s">
        <v>10</v>
      </c>
      <c r="S42" t="s">
        <v>20</v>
      </c>
      <c r="T42" s="2">
        <v>0.38194444444444442</v>
      </c>
      <c r="U42" s="1">
        <v>1.018499955534935</v>
      </c>
      <c r="V42" s="3">
        <v>20</v>
      </c>
      <c r="W42" s="3">
        <v>6</v>
      </c>
      <c r="X42" s="1" t="s">
        <v>77</v>
      </c>
      <c r="Y42" s="1">
        <v>333.92</v>
      </c>
      <c r="Z42" s="1">
        <f t="shared" si="4"/>
        <v>6678.4000000000005</v>
      </c>
      <c r="AA42" s="1">
        <f t="shared" si="5"/>
        <v>1.6179348607075958</v>
      </c>
      <c r="AB42" s="1">
        <f t="shared" si="6"/>
        <v>2.2469222166792342</v>
      </c>
    </row>
    <row r="43" spans="1:28" x14ac:dyDescent="0.25">
      <c r="A43" t="s">
        <v>2</v>
      </c>
      <c r="B43">
        <v>42</v>
      </c>
      <c r="C43" t="s">
        <v>4</v>
      </c>
      <c r="D43" t="s">
        <v>9</v>
      </c>
      <c r="E43" s="2">
        <v>0.49097222222222198</v>
      </c>
      <c r="F43" s="3">
        <v>30</v>
      </c>
      <c r="G43" s="2" t="s">
        <v>43</v>
      </c>
      <c r="H43" s="1">
        <v>1487.6812553649499</v>
      </c>
      <c r="I43" s="1">
        <f t="shared" si="0"/>
        <v>4463.0437660948501</v>
      </c>
      <c r="J43" s="1">
        <v>0.90674996376037598</v>
      </c>
      <c r="K43" s="1">
        <f t="shared" si="1"/>
        <v>9685.5157506740743</v>
      </c>
      <c r="L43" s="1">
        <f t="shared" si="2"/>
        <v>0.77480055593439268</v>
      </c>
      <c r="M43" s="3">
        <v>20</v>
      </c>
      <c r="N43" s="3">
        <v>2</v>
      </c>
      <c r="O43" s="1" t="s">
        <v>99</v>
      </c>
      <c r="P43" s="1">
        <v>801.11796011333797</v>
      </c>
      <c r="Q43" s="1">
        <f t="shared" si="3"/>
        <v>1602.2359202266759</v>
      </c>
      <c r="R43" t="s">
        <v>10</v>
      </c>
      <c r="S43" t="s">
        <v>20</v>
      </c>
      <c r="T43" s="2">
        <v>0.38194444444444442</v>
      </c>
      <c r="U43" s="1">
        <v>1.2134999781847</v>
      </c>
      <c r="V43" s="3">
        <v>20</v>
      </c>
      <c r="W43" s="3">
        <v>6</v>
      </c>
      <c r="X43" s="1" t="s">
        <v>78</v>
      </c>
      <c r="Y43" s="1">
        <v>407.07</v>
      </c>
      <c r="Z43" s="1">
        <f t="shared" si="4"/>
        <v>8141.4</v>
      </c>
      <c r="AA43" s="1">
        <f t="shared" si="5"/>
        <v>1.625562051535141</v>
      </c>
      <c r="AB43" s="1">
        <f t="shared" si="6"/>
        <v>2.4003626074695337</v>
      </c>
    </row>
    <row r="44" spans="1:28" x14ac:dyDescent="0.25">
      <c r="A44" t="s">
        <v>2</v>
      </c>
      <c r="B44">
        <v>43</v>
      </c>
      <c r="C44" t="s">
        <v>4</v>
      </c>
      <c r="D44" t="s">
        <v>9</v>
      </c>
      <c r="E44" s="2">
        <v>0.49097222222222198</v>
      </c>
      <c r="F44" s="3">
        <v>30</v>
      </c>
      <c r="G44" s="2" t="s">
        <v>37</v>
      </c>
      <c r="H44" s="1">
        <v>1494.35423629813</v>
      </c>
      <c r="I44" s="1">
        <f t="shared" si="0"/>
        <v>4483.0627088943893</v>
      </c>
      <c r="J44" s="1">
        <v>0.97724996507167816</v>
      </c>
      <c r="K44" s="1">
        <f t="shared" si="1"/>
        <v>8915.0696989575172</v>
      </c>
      <c r="L44" s="1">
        <f t="shared" si="2"/>
        <v>0.68743661622192676</v>
      </c>
      <c r="M44" s="3">
        <v>20</v>
      </c>
      <c r="N44" s="3">
        <v>2</v>
      </c>
      <c r="O44" s="1" t="s">
        <v>96</v>
      </c>
      <c r="P44" s="1">
        <v>684.19570357597502</v>
      </c>
      <c r="Q44" s="1">
        <f t="shared" si="3"/>
        <v>1368.39140715195</v>
      </c>
      <c r="R44" t="s">
        <v>10</v>
      </c>
      <c r="S44" t="s">
        <v>20</v>
      </c>
      <c r="T44" s="2">
        <v>0.38194444444444442</v>
      </c>
      <c r="U44" s="1">
        <v>1.2165000289678574</v>
      </c>
      <c r="V44" s="3">
        <v>20</v>
      </c>
      <c r="W44" s="3">
        <v>6</v>
      </c>
      <c r="X44" s="1" t="s">
        <v>79</v>
      </c>
      <c r="Y44" s="1">
        <v>392.08</v>
      </c>
      <c r="Z44" s="1">
        <f t="shared" si="4"/>
        <v>7841.5999999999995</v>
      </c>
      <c r="AA44" s="1">
        <f t="shared" si="5"/>
        <v>1.7458070005571171</v>
      </c>
      <c r="AB44" s="1">
        <f t="shared" si="6"/>
        <v>2.4332436167790439</v>
      </c>
    </row>
    <row r="45" spans="1:28" x14ac:dyDescent="0.25">
      <c r="A45" t="s">
        <v>2</v>
      </c>
      <c r="B45">
        <v>44</v>
      </c>
      <c r="C45" t="s">
        <v>4</v>
      </c>
      <c r="D45" t="s">
        <v>9</v>
      </c>
      <c r="E45" s="2">
        <v>0.49097222222222198</v>
      </c>
      <c r="F45" s="3">
        <v>30</v>
      </c>
      <c r="G45" s="2" t="s">
        <v>40</v>
      </c>
      <c r="H45" s="1">
        <v>1665.9281052066899</v>
      </c>
      <c r="I45" s="1">
        <f t="shared" si="0"/>
        <v>4997.7843156200697</v>
      </c>
      <c r="J45" s="1">
        <v>1.0617499798536301</v>
      </c>
      <c r="K45" s="1">
        <f t="shared" si="1"/>
        <v>8970.1019008759831</v>
      </c>
      <c r="L45" s="1">
        <f t="shared" si="2"/>
        <v>0.58490235884906916</v>
      </c>
      <c r="M45" s="3">
        <v>20</v>
      </c>
      <c r="N45" s="3">
        <v>2</v>
      </c>
      <c r="O45" s="1" t="s">
        <v>98</v>
      </c>
      <c r="P45" s="1">
        <v>633.63094450771098</v>
      </c>
      <c r="Q45" s="1">
        <f t="shared" si="3"/>
        <v>1267.261889015422</v>
      </c>
      <c r="R45" t="s">
        <v>10</v>
      </c>
      <c r="S45" t="s">
        <v>20</v>
      </c>
      <c r="T45" s="2">
        <v>0.38194444444444442</v>
      </c>
      <c r="U45" s="1">
        <v>1.1475000530481339</v>
      </c>
      <c r="V45" s="3">
        <v>20</v>
      </c>
      <c r="W45" s="3">
        <v>6</v>
      </c>
      <c r="X45" s="1" t="s">
        <v>80</v>
      </c>
      <c r="Y45" s="1">
        <v>326.87</v>
      </c>
      <c r="Z45" s="1">
        <f t="shared" si="4"/>
        <v>6537.4</v>
      </c>
      <c r="AA45" s="1">
        <f t="shared" si="5"/>
        <v>1.640680952836358</v>
      </c>
      <c r="AB45" s="1">
        <f t="shared" si="6"/>
        <v>2.2255833116854271</v>
      </c>
    </row>
    <row r="46" spans="1:28" x14ac:dyDescent="0.25">
      <c r="A46" t="s">
        <v>2</v>
      </c>
      <c r="B46">
        <v>45</v>
      </c>
      <c r="C46" t="s">
        <v>4</v>
      </c>
      <c r="D46" t="s">
        <v>9</v>
      </c>
      <c r="E46" s="2">
        <v>0.49097222222222198</v>
      </c>
      <c r="F46" s="3">
        <v>30</v>
      </c>
      <c r="G46" s="2" t="s">
        <v>43</v>
      </c>
      <c r="H46" s="1">
        <v>1487.6812553649499</v>
      </c>
      <c r="I46" s="1">
        <f t="shared" si="0"/>
        <v>4463.0437660948501</v>
      </c>
      <c r="J46" s="1">
        <v>0.9152500331401825</v>
      </c>
      <c r="K46" s="1">
        <f t="shared" si="1"/>
        <v>8457.4814230208231</v>
      </c>
      <c r="L46" s="1">
        <f t="shared" si="2"/>
        <v>0.63922043313225707</v>
      </c>
      <c r="M46" s="3">
        <v>20</v>
      </c>
      <c r="N46" s="3">
        <v>2</v>
      </c>
      <c r="O46" s="1" t="s">
        <v>100</v>
      </c>
      <c r="P46" s="1">
        <v>693.04680006431499</v>
      </c>
      <c r="Q46" s="1">
        <f t="shared" si="3"/>
        <v>1386.09360012863</v>
      </c>
      <c r="R46" t="s">
        <v>10</v>
      </c>
      <c r="S46" t="s">
        <v>20</v>
      </c>
      <c r="T46" s="2">
        <v>0.38194444444444442</v>
      </c>
      <c r="U46" s="1">
        <v>1.2245000153779984</v>
      </c>
      <c r="V46" s="3">
        <v>20</v>
      </c>
      <c r="W46" s="3">
        <v>6</v>
      </c>
      <c r="X46" s="1" t="s">
        <v>81</v>
      </c>
      <c r="Y46" s="1">
        <v>363.8</v>
      </c>
      <c r="Z46" s="1">
        <f t="shared" si="4"/>
        <v>7276</v>
      </c>
      <c r="AA46" s="1">
        <f t="shared" si="5"/>
        <v>1.658091829608046</v>
      </c>
      <c r="AB46" s="1">
        <f t="shared" si="6"/>
        <v>2.2973122627403031</v>
      </c>
    </row>
    <row r="47" spans="1:28" x14ac:dyDescent="0.25">
      <c r="A47" t="s">
        <v>2</v>
      </c>
      <c r="B47">
        <v>46</v>
      </c>
      <c r="C47" t="s">
        <v>4</v>
      </c>
      <c r="D47" t="s">
        <v>9</v>
      </c>
      <c r="E47" s="2">
        <v>0.49097222222222198</v>
      </c>
      <c r="F47" s="3">
        <v>30</v>
      </c>
      <c r="G47" s="2" t="s">
        <v>37</v>
      </c>
      <c r="H47" s="1">
        <v>1494.35423629813</v>
      </c>
      <c r="I47" s="1">
        <f t="shared" si="0"/>
        <v>4483.0627088943893</v>
      </c>
      <c r="J47" s="1">
        <v>0.96474997699260712</v>
      </c>
      <c r="K47" s="1">
        <f t="shared" si="1"/>
        <v>9305.622539068172</v>
      </c>
      <c r="L47" s="1">
        <f t="shared" si="2"/>
        <v>0.73031233834179865</v>
      </c>
      <c r="M47" s="3">
        <v>20</v>
      </c>
      <c r="N47" s="3">
        <v>2</v>
      </c>
      <c r="O47" s="1" t="s">
        <v>85</v>
      </c>
      <c r="P47" s="1">
        <v>723.42234472575797</v>
      </c>
      <c r="Q47" s="1">
        <f t="shared" si="3"/>
        <v>1446.8446894515159</v>
      </c>
      <c r="R47" t="s">
        <v>10</v>
      </c>
      <c r="S47" t="s">
        <v>20</v>
      </c>
      <c r="T47" s="2">
        <v>0.38194444444444442</v>
      </c>
      <c r="U47" s="1">
        <v>1.3135000318288803</v>
      </c>
      <c r="V47" s="3">
        <v>20</v>
      </c>
      <c r="W47" s="3">
        <v>6</v>
      </c>
      <c r="X47" s="1" t="s">
        <v>82</v>
      </c>
      <c r="Y47" s="1">
        <v>414.27</v>
      </c>
      <c r="Z47" s="1">
        <f t="shared" si="4"/>
        <v>8285.4</v>
      </c>
      <c r="AA47" s="1">
        <f t="shared" si="5"/>
        <v>1.7451098206393878</v>
      </c>
      <c r="AB47" s="1">
        <f t="shared" si="6"/>
        <v>2.4754221589811864</v>
      </c>
    </row>
    <row r="48" spans="1:28" x14ac:dyDescent="0.25">
      <c r="A48" t="s">
        <v>2</v>
      </c>
      <c r="B48">
        <v>47</v>
      </c>
      <c r="C48" t="s">
        <v>4</v>
      </c>
      <c r="D48" t="s">
        <v>9</v>
      </c>
      <c r="E48" s="2">
        <v>0.49097222222222198</v>
      </c>
      <c r="F48" s="3">
        <v>30</v>
      </c>
      <c r="G48" s="2" t="s">
        <v>40</v>
      </c>
      <c r="H48" s="1">
        <v>1665.9281052066899</v>
      </c>
      <c r="I48" s="1">
        <f t="shared" si="0"/>
        <v>4997.7843156200697</v>
      </c>
      <c r="J48" s="1">
        <v>1.0587500035762787</v>
      </c>
      <c r="K48" s="1">
        <f t="shared" si="1"/>
        <v>10562.026079176387</v>
      </c>
      <c r="L48" s="1">
        <f t="shared" si="2"/>
        <v>0.74827044608907478</v>
      </c>
      <c r="M48" s="3">
        <v>20</v>
      </c>
      <c r="N48" s="3">
        <v>2</v>
      </c>
      <c r="O48" s="1" t="s">
        <v>29</v>
      </c>
      <c r="P48" s="1">
        <v>748.19546943326895</v>
      </c>
      <c r="Q48" s="1">
        <f t="shared" si="3"/>
        <v>1496.3909388665379</v>
      </c>
      <c r="R48" t="s">
        <v>10</v>
      </c>
      <c r="S48" t="s">
        <v>20</v>
      </c>
      <c r="T48" s="2">
        <v>0.38194444444444442</v>
      </c>
      <c r="U48" s="1">
        <v>1.3305000215768814</v>
      </c>
      <c r="V48" s="3">
        <v>20</v>
      </c>
      <c r="W48" s="3">
        <v>6</v>
      </c>
      <c r="X48" s="1" t="s">
        <v>83</v>
      </c>
      <c r="Y48" s="1">
        <v>360.56</v>
      </c>
      <c r="Z48" s="1">
        <f t="shared" si="4"/>
        <v>7211.2</v>
      </c>
      <c r="AA48" s="1">
        <f t="shared" si="5"/>
        <v>1.5725792047690597</v>
      </c>
      <c r="AB48" s="1">
        <f t="shared" si="6"/>
        <v>2.3208496508581344</v>
      </c>
    </row>
    <row r="49" spans="1:28" x14ac:dyDescent="0.25">
      <c r="A49" t="s">
        <v>2</v>
      </c>
      <c r="B49">
        <v>48</v>
      </c>
      <c r="C49" t="s">
        <v>4</v>
      </c>
      <c r="D49" t="s">
        <v>9</v>
      </c>
      <c r="E49" s="2">
        <v>0.49097222222222198</v>
      </c>
      <c r="F49" s="3">
        <v>30</v>
      </c>
      <c r="G49" s="2" t="s">
        <v>43</v>
      </c>
      <c r="H49" s="1">
        <v>1487.6812553649499</v>
      </c>
      <c r="I49" s="1">
        <f t="shared" si="0"/>
        <v>4463.0437660948501</v>
      </c>
      <c r="J49" s="1">
        <v>0.96874997019767761</v>
      </c>
      <c r="K49" s="1">
        <f t="shared" si="1"/>
        <v>9945.1040015139988</v>
      </c>
      <c r="L49" s="1">
        <f t="shared" si="2"/>
        <v>0.80124937789128303</v>
      </c>
      <c r="M49" s="3">
        <v>20</v>
      </c>
      <c r="N49" s="3">
        <v>2</v>
      </c>
      <c r="O49" s="1" t="s">
        <v>86</v>
      </c>
      <c r="P49" s="1">
        <v>769.94355928738696</v>
      </c>
      <c r="Q49" s="1">
        <f t="shared" si="3"/>
        <v>1539.8871185747739</v>
      </c>
      <c r="R49" t="s">
        <v>10</v>
      </c>
      <c r="S49" t="s">
        <v>20</v>
      </c>
      <c r="T49" s="2">
        <v>0.38194444444444442</v>
      </c>
      <c r="U49" s="1">
        <v>1.2644999474287033</v>
      </c>
      <c r="V49" s="3">
        <v>20</v>
      </c>
      <c r="W49" s="3">
        <v>6</v>
      </c>
      <c r="X49" s="1" t="s">
        <v>84</v>
      </c>
      <c r="Y49" s="1">
        <v>405.21</v>
      </c>
      <c r="Z49" s="1">
        <f t="shared" si="4"/>
        <v>8104.2</v>
      </c>
      <c r="AA49" s="1">
        <f t="shared" si="5"/>
        <v>1.6606733317004183</v>
      </c>
      <c r="AB49" s="1">
        <f t="shared" si="6"/>
        <v>2.4619227095917013</v>
      </c>
    </row>
    <row r="50" spans="1:28" x14ac:dyDescent="0.25">
      <c r="A50" t="s">
        <v>2</v>
      </c>
      <c r="B50">
        <v>49</v>
      </c>
      <c r="C50" t="s">
        <v>4</v>
      </c>
      <c r="E50" s="2">
        <v>0.27083333333333331</v>
      </c>
      <c r="F50" s="3">
        <v>30</v>
      </c>
      <c r="G50" s="2" t="s">
        <v>25</v>
      </c>
      <c r="H50" s="1">
        <v>810.62486004055199</v>
      </c>
      <c r="I50" s="1">
        <f t="shared" si="0"/>
        <v>2431.874580121656</v>
      </c>
      <c r="J50" s="1">
        <v>1.3890000246465206</v>
      </c>
      <c r="K50" s="1">
        <f t="shared" si="1"/>
        <v>29842.970431429163</v>
      </c>
      <c r="L50" s="1">
        <f t="shared" si="2"/>
        <v>2.5072869235699908</v>
      </c>
      <c r="M50" s="3">
        <v>30</v>
      </c>
      <c r="N50" s="3">
        <v>1</v>
      </c>
      <c r="O50" s="1" t="s">
        <v>54</v>
      </c>
      <c r="P50" s="1">
        <v>1074.2609755901101</v>
      </c>
      <c r="Q50" s="1">
        <f t="shared" si="3"/>
        <v>3222.7829267703301</v>
      </c>
      <c r="R50" t="s">
        <v>11</v>
      </c>
      <c r="S50" t="s">
        <v>18</v>
      </c>
      <c r="T50" s="2">
        <v>0.19305555555555554</v>
      </c>
      <c r="U50" s="1">
        <v>1.0487500205636024</v>
      </c>
      <c r="V50" s="3">
        <v>20</v>
      </c>
      <c r="W50" s="3">
        <v>3</v>
      </c>
      <c r="X50" s="1" t="s">
        <v>78</v>
      </c>
      <c r="Y50" s="1">
        <v>833.28142684445299</v>
      </c>
      <c r="Z50" s="1">
        <f t="shared" si="4"/>
        <v>16665.62853688906</v>
      </c>
      <c r="AA50" s="1">
        <f t="shared" si="5"/>
        <v>1.6431031777651413</v>
      </c>
      <c r="AB50" s="1">
        <f t="shared" si="6"/>
        <v>4.1503901013351321</v>
      </c>
    </row>
    <row r="51" spans="1:28" x14ac:dyDescent="0.25">
      <c r="A51" t="s">
        <v>2</v>
      </c>
      <c r="B51">
        <v>50</v>
      </c>
      <c r="C51" t="s">
        <v>4</v>
      </c>
      <c r="D51" t="s">
        <v>6</v>
      </c>
      <c r="E51" s="2">
        <v>0.22916666666666666</v>
      </c>
      <c r="F51" s="3">
        <v>30</v>
      </c>
      <c r="G51" s="2" t="s">
        <v>32</v>
      </c>
      <c r="H51" s="1">
        <v>928.88610532686005</v>
      </c>
      <c r="I51" s="1">
        <f t="shared" si="0"/>
        <v>2786.6583159805805</v>
      </c>
      <c r="J51" s="1">
        <v>0.87799999862909317</v>
      </c>
      <c r="K51" s="1">
        <f t="shared" si="1"/>
        <v>23196.166916079703</v>
      </c>
      <c r="L51" s="1">
        <f t="shared" si="2"/>
        <v>2.1191439041212599</v>
      </c>
      <c r="M51" s="3">
        <v>30</v>
      </c>
      <c r="N51" s="3">
        <v>1</v>
      </c>
      <c r="O51" s="1" t="s">
        <v>55</v>
      </c>
      <c r="P51" s="1">
        <v>1320.96622735183</v>
      </c>
      <c r="Q51" s="1">
        <f t="shared" si="3"/>
        <v>3962.8986820554901</v>
      </c>
      <c r="R51" t="s">
        <v>11</v>
      </c>
      <c r="S51" t="s">
        <v>18</v>
      </c>
      <c r="T51" s="2">
        <v>0.19305555555555554</v>
      </c>
      <c r="U51" s="1">
        <v>1.0342499986290932</v>
      </c>
      <c r="V51" s="3">
        <v>20</v>
      </c>
      <c r="W51" s="3">
        <v>3</v>
      </c>
      <c r="X51" s="1" t="s">
        <v>81</v>
      </c>
      <c r="Y51" s="1">
        <v>798.104820293731</v>
      </c>
      <c r="Z51" s="1">
        <f t="shared" si="4"/>
        <v>15962.096405874619</v>
      </c>
      <c r="AA51" s="1">
        <f t="shared" si="5"/>
        <v>1.3932411892369352</v>
      </c>
      <c r="AB51" s="1">
        <f t="shared" si="6"/>
        <v>3.512385093358195</v>
      </c>
    </row>
    <row r="52" spans="1:28" x14ac:dyDescent="0.25">
      <c r="A52" t="s">
        <v>2</v>
      </c>
      <c r="B52">
        <v>51</v>
      </c>
      <c r="C52" t="s">
        <v>4</v>
      </c>
      <c r="E52" s="2">
        <v>0.27083333333333331</v>
      </c>
      <c r="F52" s="3">
        <v>30</v>
      </c>
      <c r="G52" s="2" t="s">
        <v>35</v>
      </c>
      <c r="H52" s="1">
        <v>918.043713110422</v>
      </c>
      <c r="I52" s="1">
        <f t="shared" si="0"/>
        <v>2754.1311393312658</v>
      </c>
      <c r="J52" s="1">
        <v>1.6810000501573086</v>
      </c>
      <c r="K52" s="1">
        <f t="shared" si="1"/>
        <v>37596.135384826986</v>
      </c>
      <c r="L52" s="1">
        <f t="shared" si="2"/>
        <v>2.6137992458548363</v>
      </c>
      <c r="M52" s="3">
        <v>30</v>
      </c>
      <c r="N52" s="3">
        <v>1</v>
      </c>
      <c r="O52" s="1" t="s">
        <v>56</v>
      </c>
      <c r="P52" s="1">
        <v>1118.2669322736999</v>
      </c>
      <c r="Q52" s="1">
        <f t="shared" si="3"/>
        <v>3354.8007968211</v>
      </c>
      <c r="R52" t="s">
        <v>11</v>
      </c>
      <c r="S52" t="s">
        <v>18</v>
      </c>
      <c r="T52" s="2">
        <v>0.19305555555555554</v>
      </c>
      <c r="U52" s="1">
        <v>0.92625003308057785</v>
      </c>
      <c r="V52" s="3">
        <v>20</v>
      </c>
      <c r="W52" s="3">
        <v>3</v>
      </c>
      <c r="X52" s="1" t="s">
        <v>84</v>
      </c>
      <c r="Y52" s="1">
        <v>651.55530731298302</v>
      </c>
      <c r="Z52" s="1">
        <f t="shared" si="4"/>
        <v>13031.106146259661</v>
      </c>
      <c r="AA52" s="1">
        <f t="shared" si="5"/>
        <v>1.356946886157381</v>
      </c>
      <c r="AB52" s="1">
        <f t="shared" si="6"/>
        <v>3.9707461320122173</v>
      </c>
    </row>
    <row r="53" spans="1:28" x14ac:dyDescent="0.25">
      <c r="A53" t="s">
        <v>2</v>
      </c>
      <c r="B53">
        <v>52</v>
      </c>
      <c r="C53" t="s">
        <v>4</v>
      </c>
      <c r="E53" s="2">
        <v>0.89583333333333337</v>
      </c>
      <c r="F53" s="3">
        <v>30</v>
      </c>
      <c r="G53" s="2" t="s">
        <v>25</v>
      </c>
      <c r="H53" s="1">
        <v>810.62486004055199</v>
      </c>
      <c r="I53" s="1">
        <f t="shared" si="0"/>
        <v>2431.874580121656</v>
      </c>
      <c r="J53" s="1">
        <v>0.16149997711181641</v>
      </c>
      <c r="K53" s="1">
        <f>M53*P53</f>
        <v>1371.6</v>
      </c>
      <c r="L53" s="1">
        <f t="shared" si="2"/>
        <v>-0.572684450493818</v>
      </c>
      <c r="M53" s="3">
        <v>10</v>
      </c>
      <c r="N53" s="3">
        <v>6</v>
      </c>
      <c r="O53" s="1" t="s">
        <v>95</v>
      </c>
      <c r="P53" s="1">
        <v>137.16</v>
      </c>
      <c r="Q53" t="s">
        <v>22</v>
      </c>
      <c r="R53" t="s">
        <v>22</v>
      </c>
      <c r="S53" t="s">
        <v>22</v>
      </c>
      <c r="T53" t="s">
        <v>22</v>
      </c>
      <c r="U53" s="1" t="s">
        <v>22</v>
      </c>
      <c r="V53" s="1"/>
      <c r="W53" s="3"/>
      <c r="Z53" s="1"/>
    </row>
    <row r="54" spans="1:28" x14ac:dyDescent="0.25">
      <c r="A54" t="s">
        <v>2</v>
      </c>
      <c r="B54">
        <v>53</v>
      </c>
      <c r="C54" t="s">
        <v>4</v>
      </c>
      <c r="E54" s="2">
        <v>0.89583333333333337</v>
      </c>
      <c r="F54" s="3">
        <v>30</v>
      </c>
      <c r="G54" s="2" t="s">
        <v>32</v>
      </c>
      <c r="H54" s="1">
        <v>928.88610532686005</v>
      </c>
      <c r="I54" s="1">
        <f t="shared" si="0"/>
        <v>2786.6583159805805</v>
      </c>
      <c r="J54" s="1">
        <v>0.32449997961521149</v>
      </c>
      <c r="K54" s="1">
        <f t="shared" ref="K54:K61" si="7">M54*P54</f>
        <v>1617</v>
      </c>
      <c r="L54" s="1">
        <f t="shared" si="2"/>
        <v>-0.54427056117135475</v>
      </c>
      <c r="M54" s="3">
        <v>10</v>
      </c>
      <c r="N54" s="3">
        <v>6</v>
      </c>
      <c r="O54" s="1" t="s">
        <v>96</v>
      </c>
      <c r="P54" s="1">
        <v>161.69999999999999</v>
      </c>
      <c r="Q54" t="s">
        <v>22</v>
      </c>
      <c r="R54" t="s">
        <v>22</v>
      </c>
      <c r="S54" t="s">
        <v>22</v>
      </c>
      <c r="T54" t="s">
        <v>22</v>
      </c>
      <c r="U54" s="1" t="s">
        <v>22</v>
      </c>
      <c r="V54" s="1"/>
      <c r="W54" s="3"/>
      <c r="Z54" s="1"/>
    </row>
    <row r="55" spans="1:28" x14ac:dyDescent="0.25">
      <c r="A55" t="s">
        <v>2</v>
      </c>
      <c r="B55">
        <v>54</v>
      </c>
      <c r="C55" t="s">
        <v>4</v>
      </c>
      <c r="E55" s="2">
        <v>0.89583333333333304</v>
      </c>
      <c r="F55" s="3">
        <v>30</v>
      </c>
      <c r="G55" s="2" t="s">
        <v>35</v>
      </c>
      <c r="H55" s="1">
        <v>918.043713110422</v>
      </c>
      <c r="I55" s="1">
        <f t="shared" si="0"/>
        <v>2754.1311393312658</v>
      </c>
      <c r="J55" s="1">
        <v>0.20549997687339783</v>
      </c>
      <c r="K55" s="1">
        <f t="shared" si="7"/>
        <v>1758.8</v>
      </c>
      <c r="L55" s="1">
        <f t="shared" si="2"/>
        <v>-0.44847025861559953</v>
      </c>
      <c r="M55" s="3">
        <v>10</v>
      </c>
      <c r="N55" s="3">
        <v>6</v>
      </c>
      <c r="O55" s="1" t="s">
        <v>85</v>
      </c>
      <c r="P55" s="1">
        <v>175.88</v>
      </c>
      <c r="Q55" t="s">
        <v>22</v>
      </c>
      <c r="R55" t="s">
        <v>22</v>
      </c>
      <c r="S55" t="s">
        <v>22</v>
      </c>
      <c r="T55" t="s">
        <v>22</v>
      </c>
      <c r="U55" s="1" t="s">
        <v>22</v>
      </c>
      <c r="V55" s="1"/>
      <c r="W55" s="3"/>
      <c r="Z55" s="1"/>
    </row>
    <row r="56" spans="1:28" x14ac:dyDescent="0.25">
      <c r="A56" t="s">
        <v>2</v>
      </c>
      <c r="B56">
        <v>55</v>
      </c>
      <c r="C56" t="s">
        <v>4</v>
      </c>
      <c r="E56" s="2">
        <v>0.89583333333333304</v>
      </c>
      <c r="F56" s="3">
        <v>30</v>
      </c>
      <c r="G56" s="2" t="s">
        <v>25</v>
      </c>
      <c r="H56" s="1">
        <v>810.62486004055199</v>
      </c>
      <c r="I56" s="1">
        <f t="shared" si="0"/>
        <v>2431.874580121656</v>
      </c>
      <c r="J56" s="1">
        <v>0.16249999403953552</v>
      </c>
      <c r="K56" s="1">
        <f t="shared" si="7"/>
        <v>1304.0999999999999</v>
      </c>
      <c r="L56" s="1">
        <f t="shared" si="2"/>
        <v>-0.62314924441972686</v>
      </c>
      <c r="M56" s="3">
        <v>10</v>
      </c>
      <c r="N56" s="3">
        <v>6</v>
      </c>
      <c r="O56" s="1" t="s">
        <v>97</v>
      </c>
      <c r="P56" s="1">
        <v>130.41</v>
      </c>
      <c r="Q56" t="s">
        <v>22</v>
      </c>
      <c r="R56" t="s">
        <v>22</v>
      </c>
      <c r="S56" t="s">
        <v>22</v>
      </c>
      <c r="T56" t="s">
        <v>22</v>
      </c>
      <c r="U56" s="1" t="s">
        <v>22</v>
      </c>
      <c r="V56" s="1"/>
      <c r="W56" s="3"/>
      <c r="Z56" s="1"/>
    </row>
    <row r="57" spans="1:28" x14ac:dyDescent="0.25">
      <c r="A57" t="s">
        <v>2</v>
      </c>
      <c r="B57">
        <v>56</v>
      </c>
      <c r="C57" t="s">
        <v>4</v>
      </c>
      <c r="E57" s="2">
        <v>0.89583333333333304</v>
      </c>
      <c r="F57" s="3">
        <v>30</v>
      </c>
      <c r="G57" s="2" t="s">
        <v>32</v>
      </c>
      <c r="H57" s="1">
        <v>928.88610532686005</v>
      </c>
      <c r="I57" s="1">
        <f t="shared" si="0"/>
        <v>2786.6583159805805</v>
      </c>
      <c r="J57" s="1">
        <v>0.19249998033046722</v>
      </c>
      <c r="K57" s="1">
        <f t="shared" si="7"/>
        <v>1491.8000000000002</v>
      </c>
      <c r="L57" s="1">
        <f t="shared" si="2"/>
        <v>-0.62485969722739831</v>
      </c>
      <c r="M57" s="3">
        <v>10</v>
      </c>
      <c r="N57" s="3">
        <v>6</v>
      </c>
      <c r="O57" s="1" t="s">
        <v>98</v>
      </c>
      <c r="P57" s="1">
        <v>149.18</v>
      </c>
      <c r="Q57" t="s">
        <v>22</v>
      </c>
      <c r="R57" t="s">
        <v>22</v>
      </c>
      <c r="S57" t="s">
        <v>22</v>
      </c>
      <c r="T57" t="s">
        <v>22</v>
      </c>
      <c r="U57" s="1" t="s">
        <v>22</v>
      </c>
      <c r="V57" s="1"/>
      <c r="W57" s="3"/>
      <c r="Z57" s="1"/>
    </row>
    <row r="58" spans="1:28" x14ac:dyDescent="0.25">
      <c r="A58" t="s">
        <v>2</v>
      </c>
      <c r="B58">
        <v>57</v>
      </c>
      <c r="C58" t="s">
        <v>4</v>
      </c>
      <c r="E58" s="2">
        <v>0.89583333333333304</v>
      </c>
      <c r="F58" s="3">
        <v>30</v>
      </c>
      <c r="G58" s="2" t="s">
        <v>35</v>
      </c>
      <c r="H58" s="1">
        <v>918.043713110422</v>
      </c>
      <c r="I58" s="1">
        <f t="shared" si="0"/>
        <v>2754.1311393312658</v>
      </c>
      <c r="J58" s="1">
        <v>0.19349999725818634</v>
      </c>
      <c r="K58" s="1">
        <f t="shared" si="7"/>
        <v>1586.5</v>
      </c>
      <c r="L58" s="1">
        <f t="shared" si="2"/>
        <v>-0.55157168489900421</v>
      </c>
      <c r="M58" s="3">
        <v>10</v>
      </c>
      <c r="N58" s="3">
        <v>6</v>
      </c>
      <c r="O58" s="1" t="s">
        <v>29</v>
      </c>
      <c r="P58" s="1">
        <v>158.65</v>
      </c>
      <c r="Q58" t="s">
        <v>22</v>
      </c>
      <c r="R58" t="s">
        <v>22</v>
      </c>
      <c r="S58" t="s">
        <v>22</v>
      </c>
      <c r="T58" t="s">
        <v>22</v>
      </c>
      <c r="U58" s="1" t="s">
        <v>22</v>
      </c>
      <c r="V58" s="1"/>
      <c r="W58" s="3"/>
      <c r="Z58" s="1"/>
    </row>
    <row r="59" spans="1:28" x14ac:dyDescent="0.25">
      <c r="A59" t="s">
        <v>2</v>
      </c>
      <c r="B59">
        <v>58</v>
      </c>
      <c r="C59" t="s">
        <v>4</v>
      </c>
      <c r="E59" s="2">
        <v>0.89583333333333304</v>
      </c>
      <c r="F59" s="3">
        <v>30</v>
      </c>
      <c r="G59" s="2" t="s">
        <v>25</v>
      </c>
      <c r="H59" s="1">
        <v>810.62486004055199</v>
      </c>
      <c r="I59" s="1">
        <f t="shared" si="0"/>
        <v>2431.874580121656</v>
      </c>
      <c r="J59" s="1">
        <v>0.43750002980232239</v>
      </c>
      <c r="K59" s="1">
        <f t="shared" si="7"/>
        <v>2414.1999999999998</v>
      </c>
      <c r="L59" s="1">
        <f t="shared" si="2"/>
        <v>-7.2944228155567004E-3</v>
      </c>
      <c r="M59" s="3">
        <v>10</v>
      </c>
      <c r="N59" s="3">
        <v>6</v>
      </c>
      <c r="O59" s="1" t="s">
        <v>99</v>
      </c>
      <c r="P59" s="1">
        <v>241.42</v>
      </c>
      <c r="Q59" t="s">
        <v>22</v>
      </c>
      <c r="R59" t="s">
        <v>22</v>
      </c>
      <c r="S59" t="s">
        <v>22</v>
      </c>
      <c r="T59" t="s">
        <v>22</v>
      </c>
      <c r="U59" s="1" t="s">
        <v>22</v>
      </c>
      <c r="V59" s="1"/>
      <c r="W59" s="3"/>
      <c r="Z59" s="1"/>
    </row>
    <row r="60" spans="1:28" x14ac:dyDescent="0.25">
      <c r="A60" t="s">
        <v>2</v>
      </c>
      <c r="B60">
        <v>59</v>
      </c>
      <c r="C60" t="s">
        <v>4</v>
      </c>
      <c r="E60" s="2">
        <v>0.89583333333333304</v>
      </c>
      <c r="F60" s="3">
        <v>30</v>
      </c>
      <c r="G60" s="2" t="s">
        <v>32</v>
      </c>
      <c r="H60" s="1">
        <v>928.88610532686005</v>
      </c>
      <c r="I60" s="1">
        <f t="shared" si="0"/>
        <v>2786.6583159805805</v>
      </c>
      <c r="J60" s="1">
        <v>0.47049999237060547</v>
      </c>
      <c r="K60" s="1">
        <f t="shared" si="7"/>
        <v>2483.6999999999998</v>
      </c>
      <c r="L60" s="1">
        <f t="shared" si="2"/>
        <v>-0.11509375793559151</v>
      </c>
      <c r="M60" s="3">
        <v>10</v>
      </c>
      <c r="N60" s="3">
        <v>6</v>
      </c>
      <c r="O60" s="1" t="s">
        <v>100</v>
      </c>
      <c r="P60" s="1">
        <v>248.37</v>
      </c>
      <c r="Q60" t="s">
        <v>22</v>
      </c>
      <c r="R60" t="s">
        <v>22</v>
      </c>
      <c r="S60" t="s">
        <v>22</v>
      </c>
      <c r="T60" t="s">
        <v>22</v>
      </c>
      <c r="U60" s="1" t="s">
        <v>22</v>
      </c>
      <c r="V60" s="1"/>
      <c r="W60" s="3"/>
      <c r="Z60" s="1"/>
    </row>
    <row r="61" spans="1:28" x14ac:dyDescent="0.25">
      <c r="A61" t="s">
        <v>2</v>
      </c>
      <c r="B61">
        <v>60</v>
      </c>
      <c r="C61" t="s">
        <v>4</v>
      </c>
      <c r="E61" s="2">
        <v>0.89583333333333304</v>
      </c>
      <c r="F61" s="3">
        <v>30</v>
      </c>
      <c r="G61" s="2" t="s">
        <v>35</v>
      </c>
      <c r="H61" s="1">
        <v>918.043713110422</v>
      </c>
      <c r="I61" s="1">
        <f t="shared" si="0"/>
        <v>2754.1311393312658</v>
      </c>
      <c r="J61" s="1">
        <v>0.4595000296831131</v>
      </c>
      <c r="K61" s="1">
        <f t="shared" si="7"/>
        <v>2650.6</v>
      </c>
      <c r="L61" s="1">
        <f t="shared" si="2"/>
        <v>-3.8315987475676216E-2</v>
      </c>
      <c r="M61" s="3">
        <v>10</v>
      </c>
      <c r="N61" s="3">
        <v>6</v>
      </c>
      <c r="O61" s="1" t="s">
        <v>86</v>
      </c>
      <c r="P61" s="1">
        <v>265.06</v>
      </c>
      <c r="Q61" t="s">
        <v>22</v>
      </c>
      <c r="R61" t="s">
        <v>22</v>
      </c>
      <c r="S61" t="s">
        <v>22</v>
      </c>
      <c r="T61" t="s">
        <v>22</v>
      </c>
      <c r="U61" s="1" t="s">
        <v>22</v>
      </c>
      <c r="V61" s="1"/>
      <c r="W61" s="3"/>
      <c r="Z61" s="1"/>
    </row>
    <row r="62" spans="1:28" x14ac:dyDescent="0.25">
      <c r="A62" t="s">
        <v>2</v>
      </c>
      <c r="B62">
        <v>61</v>
      </c>
      <c r="C62" t="s">
        <v>4</v>
      </c>
      <c r="E62" s="2">
        <v>0.27083333333333331</v>
      </c>
      <c r="F62" s="3">
        <v>30</v>
      </c>
      <c r="G62" s="2" t="s">
        <v>26</v>
      </c>
      <c r="H62" s="1">
        <v>1000.64366403689</v>
      </c>
      <c r="I62" s="1">
        <f t="shared" si="0"/>
        <v>3001.9309921106696</v>
      </c>
      <c r="J62" s="1">
        <v>1.6249999962747097</v>
      </c>
      <c r="K62" s="1">
        <f t="shared" si="1"/>
        <v>33906.390377047486</v>
      </c>
      <c r="L62" s="1">
        <f t="shared" si="2"/>
        <v>2.4243477576766637</v>
      </c>
      <c r="M62" s="3">
        <v>30</v>
      </c>
      <c r="N62" s="3">
        <v>1</v>
      </c>
      <c r="O62" s="1" t="s">
        <v>57</v>
      </c>
      <c r="P62" s="1">
        <v>1043.2735524546899</v>
      </c>
      <c r="Q62" s="1">
        <f t="shared" ref="Q62:Q64" si="8">M62*P62/10</f>
        <v>3129.82065736407</v>
      </c>
      <c r="R62" t="s">
        <v>11</v>
      </c>
      <c r="S62" t="s">
        <v>17</v>
      </c>
      <c r="T62" s="2">
        <v>0.23472222222222219</v>
      </c>
      <c r="U62" s="1">
        <v>1.3780000247061253</v>
      </c>
      <c r="V62" s="3">
        <v>20</v>
      </c>
      <c r="W62">
        <v>4</v>
      </c>
      <c r="X62" t="s">
        <v>36</v>
      </c>
      <c r="Y62" s="1">
        <v>984.50003150400096</v>
      </c>
      <c r="Z62" s="1">
        <f t="shared" ref="Z62:Z64" si="9">Y62*V62</f>
        <v>19690.00063008002</v>
      </c>
      <c r="AA62" s="1">
        <f t="shared" ref="AA62:AA64" si="10">LN(Z62)-LN(Q62)</f>
        <v>1.8391352197073143</v>
      </c>
      <c r="AB62" s="1">
        <f t="shared" ref="AB62:AB64" si="11">L62+AA62</f>
        <v>4.263482977383978</v>
      </c>
    </row>
    <row r="63" spans="1:28" x14ac:dyDescent="0.25">
      <c r="A63" t="s">
        <v>2</v>
      </c>
      <c r="B63">
        <v>62</v>
      </c>
      <c r="C63" t="s">
        <v>4</v>
      </c>
      <c r="E63" s="2">
        <v>0.27083333333333331</v>
      </c>
      <c r="F63" s="3">
        <v>30</v>
      </c>
      <c r="G63" s="2" t="s">
        <v>52</v>
      </c>
      <c r="H63" s="1">
        <v>979.38013072766</v>
      </c>
      <c r="I63" s="1">
        <f t="shared" si="0"/>
        <v>2938.1403921829797</v>
      </c>
      <c r="J63" s="1">
        <v>1.7729999683797359</v>
      </c>
      <c r="K63" s="1">
        <f t="shared" si="1"/>
        <v>37274.679883019693</v>
      </c>
      <c r="L63" s="1">
        <f t="shared" si="2"/>
        <v>2.5405374110732524</v>
      </c>
      <c r="M63" s="3">
        <v>30</v>
      </c>
      <c r="N63" s="3">
        <v>1</v>
      </c>
      <c r="O63" s="1" t="s">
        <v>58</v>
      </c>
      <c r="P63" s="1">
        <v>1051.1754243595201</v>
      </c>
      <c r="Q63" s="1">
        <f t="shared" si="8"/>
        <v>3153.5262730785603</v>
      </c>
      <c r="R63" t="s">
        <v>11</v>
      </c>
      <c r="S63" t="s">
        <v>17</v>
      </c>
      <c r="T63" s="2">
        <v>0.23472222222222219</v>
      </c>
      <c r="U63" s="1">
        <v>1.2470000423491001</v>
      </c>
      <c r="V63" s="3">
        <v>20</v>
      </c>
      <c r="W63">
        <v>4</v>
      </c>
      <c r="X63" t="s">
        <v>39</v>
      </c>
      <c r="Y63" s="1">
        <v>915.91048715218005</v>
      </c>
      <c r="Z63" s="1">
        <f t="shared" si="9"/>
        <v>18318.209743043601</v>
      </c>
      <c r="AA63" s="1">
        <f t="shared" si="10"/>
        <v>1.7593743545317384</v>
      </c>
      <c r="AB63" s="1">
        <f t="shared" si="11"/>
        <v>4.2999117656049908</v>
      </c>
    </row>
    <row r="64" spans="1:28" x14ac:dyDescent="0.25">
      <c r="A64" t="s">
        <v>2</v>
      </c>
      <c r="B64">
        <v>63</v>
      </c>
      <c r="C64" t="s">
        <v>4</v>
      </c>
      <c r="E64" s="2">
        <v>0.27083333333333331</v>
      </c>
      <c r="F64" s="3">
        <v>30</v>
      </c>
      <c r="G64" s="2" t="s">
        <v>54</v>
      </c>
      <c r="H64" s="1">
        <v>971.98744338021299</v>
      </c>
      <c r="I64" s="1">
        <f t="shared" si="0"/>
        <v>2915.9623301406391</v>
      </c>
      <c r="J64" s="1">
        <v>1.5179999731481075</v>
      </c>
      <c r="K64" s="1">
        <f t="shared" si="1"/>
        <v>35094.416046519989</v>
      </c>
      <c r="L64" s="1">
        <f t="shared" si="2"/>
        <v>2.4878421350925546</v>
      </c>
      <c r="M64" s="3">
        <v>30</v>
      </c>
      <c r="N64" s="3">
        <v>1</v>
      </c>
      <c r="O64" s="1" t="s">
        <v>59</v>
      </c>
      <c r="P64" s="1">
        <v>1155.9425779744699</v>
      </c>
      <c r="Q64" s="1">
        <f t="shared" si="8"/>
        <v>3467.8277339234096</v>
      </c>
      <c r="R64" t="s">
        <v>11</v>
      </c>
      <c r="S64" t="s">
        <v>17</v>
      </c>
      <c r="T64" s="2">
        <v>0.23472222222222219</v>
      </c>
      <c r="U64" s="1">
        <v>1.4085000194609165</v>
      </c>
      <c r="V64" s="3">
        <v>20</v>
      </c>
      <c r="W64">
        <v>4</v>
      </c>
      <c r="X64" t="s">
        <v>42</v>
      </c>
      <c r="Y64" s="1">
        <v>942.732533817584</v>
      </c>
      <c r="Z64" s="1">
        <f t="shared" si="9"/>
        <v>18854.650676351681</v>
      </c>
      <c r="AA64" s="1">
        <f t="shared" si="10"/>
        <v>1.6932312190423637</v>
      </c>
      <c r="AB64" s="1">
        <f t="shared" si="11"/>
        <v>4.1810733541349183</v>
      </c>
    </row>
    <row r="65" spans="1:28" x14ac:dyDescent="0.25">
      <c r="A65" t="s">
        <v>2</v>
      </c>
      <c r="B65">
        <v>64</v>
      </c>
      <c r="C65" t="s">
        <v>4</v>
      </c>
      <c r="E65" s="2">
        <v>0.89583333333333337</v>
      </c>
      <c r="F65" s="3">
        <v>30</v>
      </c>
      <c r="G65" s="2" t="s">
        <v>26</v>
      </c>
      <c r="H65" s="1">
        <v>1000.64366403689</v>
      </c>
      <c r="I65" s="1">
        <f t="shared" si="0"/>
        <v>3001.9309921106696</v>
      </c>
      <c r="J65" s="1">
        <v>0.19949998706579208</v>
      </c>
      <c r="K65" s="1">
        <f t="shared" ref="K65:K73" si="12">M65*P65</f>
        <v>1322.4</v>
      </c>
      <c r="L65" s="1">
        <f t="shared" si="2"/>
        <v>-0.81980747811747445</v>
      </c>
      <c r="M65" s="3">
        <v>10</v>
      </c>
      <c r="N65" s="3">
        <v>6</v>
      </c>
      <c r="O65" s="1" t="s">
        <v>101</v>
      </c>
      <c r="P65" s="1">
        <v>132.24</v>
      </c>
      <c r="Q65" t="s">
        <v>22</v>
      </c>
      <c r="R65" t="s">
        <v>22</v>
      </c>
      <c r="S65" t="s">
        <v>22</v>
      </c>
      <c r="T65" t="s">
        <v>22</v>
      </c>
      <c r="U65" s="1" t="s">
        <v>22</v>
      </c>
      <c r="V65" s="1"/>
      <c r="W65" s="3"/>
      <c r="Z65" s="1"/>
    </row>
    <row r="66" spans="1:28" x14ac:dyDescent="0.25">
      <c r="A66" t="s">
        <v>2</v>
      </c>
      <c r="B66">
        <v>65</v>
      </c>
      <c r="C66" t="s">
        <v>4</v>
      </c>
      <c r="E66" s="2">
        <v>0.89583333333333337</v>
      </c>
      <c r="F66" s="3">
        <v>30</v>
      </c>
      <c r="G66" s="2" t="s">
        <v>52</v>
      </c>
      <c r="H66" s="1">
        <v>979.38013072766</v>
      </c>
      <c r="I66" s="1">
        <f t="shared" si="0"/>
        <v>2938.1403921829797</v>
      </c>
      <c r="J66" s="1">
        <v>0.20649999380111694</v>
      </c>
      <c r="K66" s="1">
        <f t="shared" si="12"/>
        <v>1423.8999999999999</v>
      </c>
      <c r="L66" s="1">
        <f t="shared" si="2"/>
        <v>-0.72437727575516853</v>
      </c>
      <c r="M66" s="3">
        <v>10</v>
      </c>
      <c r="N66" s="3">
        <v>6</v>
      </c>
      <c r="O66" s="1" t="s">
        <v>102</v>
      </c>
      <c r="P66" s="1">
        <v>142.38999999999999</v>
      </c>
      <c r="Q66" t="s">
        <v>22</v>
      </c>
      <c r="R66" t="s">
        <v>22</v>
      </c>
      <c r="S66" t="s">
        <v>22</v>
      </c>
      <c r="T66" t="s">
        <v>22</v>
      </c>
      <c r="U66" s="1" t="s">
        <v>22</v>
      </c>
      <c r="V66" s="1"/>
      <c r="W66" s="3"/>
      <c r="Z66" s="1"/>
    </row>
    <row r="67" spans="1:28" x14ac:dyDescent="0.25">
      <c r="A67" t="s">
        <v>2</v>
      </c>
      <c r="B67">
        <v>66</v>
      </c>
      <c r="C67" t="s">
        <v>4</v>
      </c>
      <c r="E67" s="2">
        <v>0.89583333333333304</v>
      </c>
      <c r="F67" s="3">
        <v>30</v>
      </c>
      <c r="G67" s="2" t="s">
        <v>54</v>
      </c>
      <c r="H67" s="1">
        <v>971.98744338021299</v>
      </c>
      <c r="I67" s="1">
        <f t="shared" ref="I67:I97" si="13">F67*H67/10</f>
        <v>2915.9623301406391</v>
      </c>
      <c r="J67" s="1">
        <v>0.19150000065565109</v>
      </c>
      <c r="K67" s="1">
        <f t="shared" si="12"/>
        <v>1438.8</v>
      </c>
      <c r="L67" s="1">
        <f t="shared" ref="L67:L97" si="14">LN(K67)-LN(I67)</f>
        <v>-0.7063904628905231</v>
      </c>
      <c r="M67" s="3">
        <v>10</v>
      </c>
      <c r="N67" s="3">
        <v>6</v>
      </c>
      <c r="O67" s="1" t="s">
        <v>87</v>
      </c>
      <c r="P67" s="1">
        <v>143.88</v>
      </c>
      <c r="Q67" t="s">
        <v>22</v>
      </c>
      <c r="R67" t="s">
        <v>22</v>
      </c>
      <c r="S67" t="s">
        <v>22</v>
      </c>
      <c r="T67" t="s">
        <v>22</v>
      </c>
      <c r="U67" s="1" t="s">
        <v>22</v>
      </c>
      <c r="V67" s="1"/>
      <c r="W67" s="3"/>
      <c r="Z67" s="1"/>
    </row>
    <row r="68" spans="1:28" x14ac:dyDescent="0.25">
      <c r="A68" t="s">
        <v>2</v>
      </c>
      <c r="B68">
        <v>67</v>
      </c>
      <c r="C68" t="s">
        <v>4</v>
      </c>
      <c r="E68" s="2">
        <v>0.89583333333333304</v>
      </c>
      <c r="F68" s="3">
        <v>30</v>
      </c>
      <c r="G68" s="2" t="s">
        <v>26</v>
      </c>
      <c r="H68" s="1">
        <v>1000.64366403689</v>
      </c>
      <c r="I68" s="1">
        <f t="shared" si="13"/>
        <v>3001.9309921106696</v>
      </c>
      <c r="J68" s="1">
        <v>0.21449998021125793</v>
      </c>
      <c r="K68" s="1">
        <f t="shared" si="12"/>
        <v>1356.2</v>
      </c>
      <c r="L68" s="1">
        <f t="shared" si="14"/>
        <v>-0.7945690743745466</v>
      </c>
      <c r="M68" s="3">
        <v>10</v>
      </c>
      <c r="N68" s="3">
        <v>6</v>
      </c>
      <c r="O68" s="1" t="s">
        <v>103</v>
      </c>
      <c r="P68" s="1">
        <v>135.62</v>
      </c>
      <c r="Q68" t="s">
        <v>22</v>
      </c>
      <c r="R68" t="s">
        <v>22</v>
      </c>
      <c r="S68" t="s">
        <v>22</v>
      </c>
      <c r="T68" t="s">
        <v>22</v>
      </c>
      <c r="U68" s="1" t="s">
        <v>22</v>
      </c>
      <c r="V68" s="1"/>
      <c r="W68" s="3"/>
      <c r="Z68" s="1"/>
    </row>
    <row r="69" spans="1:28" x14ac:dyDescent="0.25">
      <c r="A69" t="s">
        <v>2</v>
      </c>
      <c r="B69">
        <v>68</v>
      </c>
      <c r="C69" t="s">
        <v>4</v>
      </c>
      <c r="E69" s="2">
        <v>0.89583333333333304</v>
      </c>
      <c r="F69" s="3">
        <v>30</v>
      </c>
      <c r="G69" s="2" t="s">
        <v>52</v>
      </c>
      <c r="H69" s="1">
        <v>979.38013072766</v>
      </c>
      <c r="I69" s="1">
        <f t="shared" si="13"/>
        <v>2938.1403921829797</v>
      </c>
      <c r="J69" s="1">
        <v>0.2005000039935112</v>
      </c>
      <c r="K69" s="1">
        <f t="shared" si="12"/>
        <v>1430.3</v>
      </c>
      <c r="L69" s="1">
        <f t="shared" si="14"/>
        <v>-0.71989264908126316</v>
      </c>
      <c r="M69" s="3">
        <v>10</v>
      </c>
      <c r="N69" s="3">
        <v>6</v>
      </c>
      <c r="O69" s="1" t="s">
        <v>104</v>
      </c>
      <c r="P69" s="1">
        <v>143.03</v>
      </c>
      <c r="Q69" t="s">
        <v>22</v>
      </c>
      <c r="R69" t="s">
        <v>22</v>
      </c>
      <c r="S69" t="s">
        <v>22</v>
      </c>
      <c r="T69" t="s">
        <v>22</v>
      </c>
      <c r="U69" s="1" t="s">
        <v>22</v>
      </c>
      <c r="V69" s="1"/>
      <c r="W69" s="3"/>
      <c r="Z69" s="1"/>
    </row>
    <row r="70" spans="1:28" x14ac:dyDescent="0.25">
      <c r="A70" t="s">
        <v>2</v>
      </c>
      <c r="B70">
        <v>69</v>
      </c>
      <c r="C70" t="s">
        <v>4</v>
      </c>
      <c r="E70" s="2">
        <v>0.89583333333333304</v>
      </c>
      <c r="F70" s="3">
        <v>30</v>
      </c>
      <c r="G70" s="2" t="s">
        <v>54</v>
      </c>
      <c r="H70" s="1">
        <v>971.98744338021299</v>
      </c>
      <c r="I70" s="1">
        <f t="shared" si="13"/>
        <v>2915.9623301406391</v>
      </c>
      <c r="J70" s="1">
        <v>0.18050000071525574</v>
      </c>
      <c r="K70" s="1">
        <f t="shared" si="12"/>
        <v>1348.6000000000001</v>
      </c>
      <c r="L70" s="1">
        <f t="shared" si="14"/>
        <v>-0.77113287841151035</v>
      </c>
      <c r="M70" s="3">
        <v>10</v>
      </c>
      <c r="N70" s="3">
        <v>6</v>
      </c>
      <c r="O70" s="1" t="s">
        <v>88</v>
      </c>
      <c r="P70" s="1">
        <v>134.86000000000001</v>
      </c>
      <c r="Q70" t="s">
        <v>22</v>
      </c>
      <c r="R70" t="s">
        <v>22</v>
      </c>
      <c r="S70" t="s">
        <v>22</v>
      </c>
      <c r="T70" t="s">
        <v>22</v>
      </c>
      <c r="U70" s="1" t="s">
        <v>22</v>
      </c>
      <c r="V70" s="1"/>
      <c r="W70" s="3"/>
      <c r="Z70" s="1"/>
    </row>
    <row r="71" spans="1:28" x14ac:dyDescent="0.25">
      <c r="A71" t="s">
        <v>2</v>
      </c>
      <c r="B71">
        <v>70</v>
      </c>
      <c r="C71" t="s">
        <v>4</v>
      </c>
      <c r="E71" s="2">
        <v>0.89583333333333304</v>
      </c>
      <c r="F71" s="3">
        <v>30</v>
      </c>
      <c r="G71" s="2" t="s">
        <v>26</v>
      </c>
      <c r="H71" s="1">
        <v>1000.64366403689</v>
      </c>
      <c r="I71" s="1">
        <f t="shared" si="13"/>
        <v>3001.9309921106696</v>
      </c>
      <c r="J71" s="1">
        <v>0.61149999499320984</v>
      </c>
      <c r="K71" s="1">
        <f t="shared" si="12"/>
        <v>3629.5</v>
      </c>
      <c r="L71" s="1">
        <f t="shared" si="14"/>
        <v>0.18983915210060687</v>
      </c>
      <c r="M71" s="3">
        <v>10</v>
      </c>
      <c r="N71" s="3">
        <v>6</v>
      </c>
      <c r="O71" s="1" t="s">
        <v>105</v>
      </c>
      <c r="P71" s="1">
        <v>362.95</v>
      </c>
      <c r="Q71" t="s">
        <v>22</v>
      </c>
      <c r="R71" t="s">
        <v>22</v>
      </c>
      <c r="S71" t="s">
        <v>22</v>
      </c>
      <c r="T71" t="s">
        <v>22</v>
      </c>
      <c r="U71" s="1" t="s">
        <v>22</v>
      </c>
      <c r="V71" s="1"/>
      <c r="W71" s="3"/>
      <c r="Z71" s="1"/>
    </row>
    <row r="72" spans="1:28" x14ac:dyDescent="0.25">
      <c r="A72" t="s">
        <v>2</v>
      </c>
      <c r="B72">
        <v>71</v>
      </c>
      <c r="C72" t="s">
        <v>4</v>
      </c>
      <c r="E72" s="2">
        <v>0.89583333333333304</v>
      </c>
      <c r="F72" s="3">
        <v>30</v>
      </c>
      <c r="G72" s="2" t="s">
        <v>52</v>
      </c>
      <c r="H72" s="1">
        <v>979.38013072766</v>
      </c>
      <c r="I72" s="1">
        <f t="shared" si="13"/>
        <v>2938.1403921829797</v>
      </c>
      <c r="J72" s="1">
        <v>0.70550002157688141</v>
      </c>
      <c r="K72" s="1">
        <f t="shared" si="12"/>
        <v>3970.6</v>
      </c>
      <c r="L72" s="1">
        <f t="shared" si="14"/>
        <v>0.30114035522086091</v>
      </c>
      <c r="M72" s="3">
        <v>10</v>
      </c>
      <c r="N72" s="3">
        <v>6</v>
      </c>
      <c r="O72" s="1" t="s">
        <v>106</v>
      </c>
      <c r="P72" s="1">
        <v>397.06</v>
      </c>
      <c r="Q72" t="s">
        <v>22</v>
      </c>
      <c r="R72" t="s">
        <v>22</v>
      </c>
      <c r="S72" t="s">
        <v>22</v>
      </c>
      <c r="T72" t="s">
        <v>22</v>
      </c>
      <c r="U72" s="1" t="s">
        <v>22</v>
      </c>
      <c r="V72" s="1"/>
      <c r="W72" s="3"/>
      <c r="Z72" s="1"/>
    </row>
    <row r="73" spans="1:28" x14ac:dyDescent="0.25">
      <c r="A73" t="s">
        <v>2</v>
      </c>
      <c r="B73">
        <v>72</v>
      </c>
      <c r="C73" t="s">
        <v>4</v>
      </c>
      <c r="E73" s="2">
        <v>0.89583333333333304</v>
      </c>
      <c r="F73" s="3">
        <v>30</v>
      </c>
      <c r="G73" s="2" t="s">
        <v>54</v>
      </c>
      <c r="H73" s="1">
        <v>971.98744338021299</v>
      </c>
      <c r="I73" s="1">
        <f t="shared" si="13"/>
        <v>2915.9623301406391</v>
      </c>
      <c r="J73" s="1">
        <v>0.50449997186660767</v>
      </c>
      <c r="K73" s="1">
        <f t="shared" si="12"/>
        <v>3239.6</v>
      </c>
      <c r="L73" s="1">
        <f t="shared" si="14"/>
        <v>0.10524996966284306</v>
      </c>
      <c r="M73" s="3">
        <v>10</v>
      </c>
      <c r="N73" s="3">
        <v>6</v>
      </c>
      <c r="O73" s="1" t="s">
        <v>89</v>
      </c>
      <c r="P73" s="1">
        <v>323.95999999999998</v>
      </c>
      <c r="Q73" t="s">
        <v>22</v>
      </c>
      <c r="R73" t="s">
        <v>22</v>
      </c>
      <c r="S73" t="s">
        <v>22</v>
      </c>
      <c r="T73" t="s">
        <v>22</v>
      </c>
      <c r="U73" s="1" t="s">
        <v>22</v>
      </c>
      <c r="V73" s="1"/>
      <c r="W73" s="3"/>
      <c r="Z73" s="1"/>
    </row>
    <row r="74" spans="1:28" x14ac:dyDescent="0.25">
      <c r="A74" t="s">
        <v>2</v>
      </c>
      <c r="B74">
        <v>73</v>
      </c>
      <c r="C74" t="s">
        <v>4</v>
      </c>
      <c r="E74" s="2">
        <v>0.27083333333333331</v>
      </c>
      <c r="F74" s="3">
        <v>30</v>
      </c>
      <c r="G74" s="2" t="s">
        <v>38</v>
      </c>
      <c r="H74" s="1">
        <v>939.12828703704804</v>
      </c>
      <c r="I74" s="1">
        <f t="shared" si="13"/>
        <v>2817.3848611111439</v>
      </c>
      <c r="J74" s="1">
        <v>1.3679999671876431</v>
      </c>
      <c r="K74" s="1">
        <f t="shared" ref="K74:K88" si="15">M74*P74*J74/1.5</f>
        <v>34463.244518996755</v>
      </c>
      <c r="L74" s="1">
        <f t="shared" si="14"/>
        <v>2.5040842793844904</v>
      </c>
      <c r="M74" s="3">
        <v>30</v>
      </c>
      <c r="N74" s="3">
        <v>1</v>
      </c>
      <c r="O74" s="1" t="s">
        <v>60</v>
      </c>
      <c r="P74" s="1">
        <v>1259.6215404100799</v>
      </c>
      <c r="Q74" s="1">
        <f t="shared" ref="Q74:Q76" si="16">M74*P74/10</f>
        <v>3778.8646212302397</v>
      </c>
      <c r="R74" t="s">
        <v>11</v>
      </c>
      <c r="S74" t="s">
        <v>18</v>
      </c>
      <c r="T74" s="2">
        <v>0.19305555555555554</v>
      </c>
      <c r="U74" s="1">
        <v>1.0632499679923058</v>
      </c>
      <c r="V74" s="3">
        <v>20</v>
      </c>
      <c r="W74" s="3">
        <v>3</v>
      </c>
      <c r="X74" t="s">
        <v>101</v>
      </c>
      <c r="Y74" s="1">
        <v>860.838282167079</v>
      </c>
      <c r="Z74" s="1">
        <f t="shared" ref="Z74:Z76" si="17">Y74*V74</f>
        <v>17216.76564334158</v>
      </c>
      <c r="AA74" s="1">
        <f t="shared" ref="AA74:AA76" si="18">LN(Z74)-LN(Q74)</f>
        <v>1.5164600560091657</v>
      </c>
      <c r="AB74" s="1">
        <f t="shared" ref="AB74:AB76" si="19">L74+AA74</f>
        <v>4.0205443353936561</v>
      </c>
    </row>
    <row r="75" spans="1:28" x14ac:dyDescent="0.25">
      <c r="A75" t="s">
        <v>2</v>
      </c>
      <c r="B75">
        <v>74</v>
      </c>
      <c r="C75" t="s">
        <v>4</v>
      </c>
      <c r="E75" s="2">
        <v>0.27083333333333331</v>
      </c>
      <c r="F75" s="3">
        <v>30</v>
      </c>
      <c r="G75" s="2" t="s">
        <v>41</v>
      </c>
      <c r="H75" s="1">
        <v>974.04724177825005</v>
      </c>
      <c r="I75" s="1">
        <f t="shared" si="13"/>
        <v>2922.1417253347504</v>
      </c>
      <c r="J75" s="1">
        <v>1.4029999636113644</v>
      </c>
      <c r="K75" s="1">
        <f t="shared" si="15"/>
        <v>33963.362321185508</v>
      </c>
      <c r="L75" s="1">
        <f t="shared" si="14"/>
        <v>2.4529655498173586</v>
      </c>
      <c r="M75" s="3">
        <v>30</v>
      </c>
      <c r="N75" s="3">
        <v>1</v>
      </c>
      <c r="O75" s="1" t="s">
        <v>61</v>
      </c>
      <c r="P75" s="1">
        <v>1210.3835781207999</v>
      </c>
      <c r="Q75" s="1">
        <f t="shared" si="16"/>
        <v>3631.1507343623998</v>
      </c>
      <c r="R75" t="s">
        <v>11</v>
      </c>
      <c r="S75" t="s">
        <v>18</v>
      </c>
      <c r="T75" s="2">
        <v>0.19305555555555554</v>
      </c>
      <c r="U75" s="1">
        <v>1.1532500013709068</v>
      </c>
      <c r="V75" s="3">
        <v>20</v>
      </c>
      <c r="W75" s="3">
        <v>3</v>
      </c>
      <c r="X75" t="s">
        <v>103</v>
      </c>
      <c r="Y75" s="1">
        <v>873.67891557225596</v>
      </c>
      <c r="Z75" s="1">
        <f t="shared" si="17"/>
        <v>17473.578311445119</v>
      </c>
      <c r="AA75" s="1">
        <f t="shared" si="18"/>
        <v>1.571140324489944</v>
      </c>
      <c r="AB75" s="1">
        <f t="shared" si="19"/>
        <v>4.0241058743073026</v>
      </c>
    </row>
    <row r="76" spans="1:28" x14ac:dyDescent="0.25">
      <c r="A76" t="s">
        <v>2</v>
      </c>
      <c r="B76">
        <v>75</v>
      </c>
      <c r="C76" t="s">
        <v>4</v>
      </c>
      <c r="E76" s="2">
        <v>0.27083333333333331</v>
      </c>
      <c r="F76" s="3">
        <v>30</v>
      </c>
      <c r="G76" s="2" t="s">
        <v>44</v>
      </c>
      <c r="H76" s="1">
        <v>963.86204098028202</v>
      </c>
      <c r="I76" s="1">
        <f t="shared" si="13"/>
        <v>2891.5861229408461</v>
      </c>
      <c r="J76" s="1">
        <v>1.375999953597784</v>
      </c>
      <c r="K76" s="1">
        <f t="shared" si="15"/>
        <v>32772.062020957565</v>
      </c>
      <c r="L76" s="1">
        <f t="shared" si="14"/>
        <v>2.4277712017373236</v>
      </c>
      <c r="M76" s="3">
        <v>30</v>
      </c>
      <c r="N76" s="3">
        <v>1</v>
      </c>
      <c r="O76" s="1" t="s">
        <v>62</v>
      </c>
      <c r="P76" s="1">
        <v>1190.8453170826599</v>
      </c>
      <c r="Q76" s="1">
        <f t="shared" si="16"/>
        <v>3572.5359512479795</v>
      </c>
      <c r="R76" t="s">
        <v>11</v>
      </c>
      <c r="S76" t="s">
        <v>18</v>
      </c>
      <c r="T76" s="2">
        <v>0.19305555555555554</v>
      </c>
      <c r="U76" s="1">
        <v>1.1457499489188194</v>
      </c>
      <c r="V76" s="3">
        <v>20</v>
      </c>
      <c r="W76" s="3">
        <v>3</v>
      </c>
      <c r="X76" t="s">
        <v>105</v>
      </c>
      <c r="Y76" s="1">
        <v>839.61769687408196</v>
      </c>
      <c r="Z76" s="1">
        <f t="shared" si="17"/>
        <v>16792.353937481639</v>
      </c>
      <c r="AA76" s="1">
        <f t="shared" si="18"/>
        <v>1.5476479659387756</v>
      </c>
      <c r="AB76" s="1">
        <f t="shared" si="19"/>
        <v>3.9754191676760993</v>
      </c>
    </row>
    <row r="77" spans="1:28" x14ac:dyDescent="0.25">
      <c r="A77" t="s">
        <v>2</v>
      </c>
      <c r="B77">
        <v>76</v>
      </c>
      <c r="C77" t="s">
        <v>4</v>
      </c>
      <c r="E77" s="2">
        <v>0.89583333333333337</v>
      </c>
      <c r="F77" s="3">
        <v>30</v>
      </c>
      <c r="G77" s="2" t="s">
        <v>38</v>
      </c>
      <c r="H77" s="1">
        <v>939.12828703704804</v>
      </c>
      <c r="I77" s="1">
        <f t="shared" si="13"/>
        <v>2817.3848611111439</v>
      </c>
      <c r="J77" s="1">
        <v>0.247499980032444</v>
      </c>
      <c r="K77" s="1">
        <f t="shared" ref="K77:K85" si="20">M77*P77</f>
        <v>1769.1999999999998</v>
      </c>
      <c r="L77" s="1">
        <f t="shared" si="14"/>
        <v>-0.465281633463138</v>
      </c>
      <c r="M77" s="3">
        <v>10</v>
      </c>
      <c r="N77" s="3">
        <v>6</v>
      </c>
      <c r="O77" s="1" t="s">
        <v>23</v>
      </c>
      <c r="P77" s="1">
        <v>176.92</v>
      </c>
      <c r="Q77" t="s">
        <v>22</v>
      </c>
      <c r="R77" t="s">
        <v>22</v>
      </c>
      <c r="S77" t="s">
        <v>22</v>
      </c>
      <c r="T77" t="s">
        <v>22</v>
      </c>
      <c r="U77" s="1" t="s">
        <v>22</v>
      </c>
      <c r="V77" s="1"/>
      <c r="W77" s="3"/>
      <c r="Z77" s="1"/>
    </row>
    <row r="78" spans="1:28" x14ac:dyDescent="0.25">
      <c r="A78" t="s">
        <v>2</v>
      </c>
      <c r="B78">
        <v>77</v>
      </c>
      <c r="C78" t="s">
        <v>4</v>
      </c>
      <c r="E78" s="2">
        <v>0.89583333333333337</v>
      </c>
      <c r="F78" s="3">
        <v>30</v>
      </c>
      <c r="G78" s="2" t="s">
        <v>41</v>
      </c>
      <c r="H78" s="1">
        <v>974.04724177825005</v>
      </c>
      <c r="I78" s="1">
        <f t="shared" si="13"/>
        <v>2922.1417253347504</v>
      </c>
      <c r="J78" s="1">
        <v>0.20549997687339783</v>
      </c>
      <c r="K78" s="1">
        <f t="shared" si="20"/>
        <v>1827.3</v>
      </c>
      <c r="L78" s="1">
        <f t="shared" si="14"/>
        <v>-0.46947734747628367</v>
      </c>
      <c r="M78" s="3">
        <v>10</v>
      </c>
      <c r="N78" s="3">
        <v>6</v>
      </c>
      <c r="O78" s="1" t="s">
        <v>24</v>
      </c>
      <c r="P78" s="1">
        <v>182.73</v>
      </c>
      <c r="Q78" t="s">
        <v>22</v>
      </c>
      <c r="R78" t="s">
        <v>22</v>
      </c>
      <c r="S78" t="s">
        <v>22</v>
      </c>
      <c r="T78" t="s">
        <v>22</v>
      </c>
      <c r="U78" s="1" t="s">
        <v>22</v>
      </c>
      <c r="V78" s="1"/>
      <c r="W78" s="3"/>
      <c r="Z78" s="1"/>
    </row>
    <row r="79" spans="1:28" x14ac:dyDescent="0.25">
      <c r="A79" t="s">
        <v>2</v>
      </c>
      <c r="B79">
        <v>78</v>
      </c>
      <c r="C79" t="s">
        <v>4</v>
      </c>
      <c r="E79" s="2">
        <v>0.89583333333333304</v>
      </c>
      <c r="F79" s="3">
        <v>30</v>
      </c>
      <c r="G79" s="2" t="s">
        <v>44</v>
      </c>
      <c r="H79" s="1">
        <v>963.86204098028202</v>
      </c>
      <c r="I79" s="1">
        <f t="shared" si="13"/>
        <v>2891.5861229408461</v>
      </c>
      <c r="J79" s="1">
        <v>0.21150000393390656</v>
      </c>
      <c r="K79" s="1">
        <f t="shared" si="20"/>
        <v>1887.8999999999999</v>
      </c>
      <c r="L79" s="1">
        <f t="shared" si="14"/>
        <v>-0.42634008281999414</v>
      </c>
      <c r="M79" s="3">
        <v>10</v>
      </c>
      <c r="N79" s="3">
        <v>6</v>
      </c>
      <c r="O79" s="1" t="s">
        <v>25</v>
      </c>
      <c r="P79" s="1">
        <v>188.79</v>
      </c>
      <c r="Q79" t="s">
        <v>22</v>
      </c>
      <c r="R79" t="s">
        <v>22</v>
      </c>
      <c r="S79" t="s">
        <v>22</v>
      </c>
      <c r="T79" t="s">
        <v>22</v>
      </c>
      <c r="U79" s="1" t="s">
        <v>22</v>
      </c>
      <c r="V79" s="1"/>
      <c r="W79" s="3"/>
      <c r="Z79" s="1"/>
    </row>
    <row r="80" spans="1:28" x14ac:dyDescent="0.25">
      <c r="A80" t="s">
        <v>2</v>
      </c>
      <c r="B80">
        <v>79</v>
      </c>
      <c r="C80" t="s">
        <v>4</v>
      </c>
      <c r="E80" s="2">
        <v>0.89583333333333304</v>
      </c>
      <c r="F80" s="3">
        <v>30</v>
      </c>
      <c r="G80" s="2" t="s">
        <v>38</v>
      </c>
      <c r="H80" s="1">
        <v>939.12828703704804</v>
      </c>
      <c r="I80" s="1">
        <f t="shared" si="13"/>
        <v>2817.3848611111439</v>
      </c>
      <c r="J80" s="1">
        <v>0.18849998712539673</v>
      </c>
      <c r="K80" s="1">
        <f t="shared" si="20"/>
        <v>1781.2</v>
      </c>
      <c r="L80" s="1">
        <f t="shared" si="14"/>
        <v>-0.45852180600976222</v>
      </c>
      <c r="M80" s="3">
        <v>10</v>
      </c>
      <c r="N80" s="3">
        <v>6</v>
      </c>
      <c r="O80" s="1" t="s">
        <v>28</v>
      </c>
      <c r="P80" s="1">
        <v>178.12</v>
      </c>
      <c r="Q80" t="s">
        <v>22</v>
      </c>
      <c r="R80" t="s">
        <v>22</v>
      </c>
      <c r="S80" t="s">
        <v>22</v>
      </c>
      <c r="T80" t="s">
        <v>22</v>
      </c>
      <c r="U80" s="1" t="s">
        <v>22</v>
      </c>
      <c r="V80" s="1"/>
      <c r="W80" s="3"/>
      <c r="Z80" s="1"/>
    </row>
    <row r="81" spans="1:28" x14ac:dyDescent="0.25">
      <c r="A81" t="s">
        <v>2</v>
      </c>
      <c r="B81">
        <v>80</v>
      </c>
      <c r="C81" t="s">
        <v>4</v>
      </c>
      <c r="E81" s="2">
        <v>0.89583333333333304</v>
      </c>
      <c r="F81" s="3">
        <v>30</v>
      </c>
      <c r="G81" s="2" t="s">
        <v>41</v>
      </c>
      <c r="H81" s="1">
        <v>974.04724177825005</v>
      </c>
      <c r="I81" s="1">
        <f t="shared" si="13"/>
        <v>2922.1417253347504</v>
      </c>
      <c r="J81" s="1">
        <v>0.20849999040365219</v>
      </c>
      <c r="K81" s="1">
        <f t="shared" si="20"/>
        <v>1950.2</v>
      </c>
      <c r="L81" s="1">
        <f t="shared" si="14"/>
        <v>-0.4043848835858137</v>
      </c>
      <c r="M81" s="3">
        <v>10</v>
      </c>
      <c r="N81" s="3">
        <v>6</v>
      </c>
      <c r="O81" s="1" t="s">
        <v>31</v>
      </c>
      <c r="P81" s="1">
        <v>195.02</v>
      </c>
      <c r="Q81" t="s">
        <v>22</v>
      </c>
      <c r="R81" t="s">
        <v>22</v>
      </c>
      <c r="S81" t="s">
        <v>22</v>
      </c>
      <c r="T81" t="s">
        <v>22</v>
      </c>
      <c r="U81" s="1" t="s">
        <v>22</v>
      </c>
      <c r="V81" s="1"/>
      <c r="W81" s="3"/>
      <c r="Z81" s="1"/>
    </row>
    <row r="82" spans="1:28" x14ac:dyDescent="0.25">
      <c r="A82" t="s">
        <v>2</v>
      </c>
      <c r="B82">
        <v>81</v>
      </c>
      <c r="C82" t="s">
        <v>4</v>
      </c>
      <c r="E82" s="2">
        <v>0.89583333333333304</v>
      </c>
      <c r="F82" s="3">
        <v>30</v>
      </c>
      <c r="G82" s="2" t="s">
        <v>44</v>
      </c>
      <c r="H82" s="1">
        <v>963.86204098028202</v>
      </c>
      <c r="I82" s="1">
        <f t="shared" si="13"/>
        <v>2891.5861229408461</v>
      </c>
      <c r="J82" s="1">
        <v>0.28549998998641968</v>
      </c>
      <c r="K82" s="1">
        <f t="shared" si="20"/>
        <v>2010.8000000000002</v>
      </c>
      <c r="L82" s="1">
        <f t="shared" si="14"/>
        <v>-0.363272530202571</v>
      </c>
      <c r="M82" s="3">
        <v>10</v>
      </c>
      <c r="N82" s="3">
        <v>6</v>
      </c>
      <c r="O82" s="1" t="s">
        <v>32</v>
      </c>
      <c r="P82" s="1">
        <v>201.08</v>
      </c>
      <c r="Q82" t="s">
        <v>22</v>
      </c>
      <c r="R82" t="s">
        <v>22</v>
      </c>
      <c r="S82" t="s">
        <v>22</v>
      </c>
      <c r="T82" t="s">
        <v>22</v>
      </c>
      <c r="U82" s="1" t="s">
        <v>22</v>
      </c>
      <c r="V82" s="1"/>
      <c r="W82" s="3"/>
      <c r="Z82" s="1"/>
    </row>
    <row r="83" spans="1:28" x14ac:dyDescent="0.25">
      <c r="A83" t="s">
        <v>2</v>
      </c>
      <c r="B83">
        <v>82</v>
      </c>
      <c r="C83" t="s">
        <v>4</v>
      </c>
      <c r="E83" s="2">
        <v>0.89583333333333304</v>
      </c>
      <c r="F83" s="3">
        <v>30</v>
      </c>
      <c r="G83" s="2" t="s">
        <v>38</v>
      </c>
      <c r="H83" s="1">
        <v>939.12828703704804</v>
      </c>
      <c r="I83" s="1">
        <f t="shared" si="13"/>
        <v>2817.3848611111439</v>
      </c>
      <c r="J83" s="1">
        <v>0.35750001668930054</v>
      </c>
      <c r="K83" s="1">
        <f t="shared" si="20"/>
        <v>2007.6</v>
      </c>
      <c r="L83" s="1">
        <f t="shared" si="14"/>
        <v>-0.33886912167653094</v>
      </c>
      <c r="M83" s="3">
        <v>10</v>
      </c>
      <c r="N83" s="3">
        <v>6</v>
      </c>
      <c r="O83" s="1" t="s">
        <v>33</v>
      </c>
      <c r="P83" s="1">
        <v>200.76</v>
      </c>
      <c r="Q83" t="s">
        <v>22</v>
      </c>
      <c r="R83" t="s">
        <v>22</v>
      </c>
      <c r="S83" t="s">
        <v>22</v>
      </c>
      <c r="T83" t="s">
        <v>22</v>
      </c>
      <c r="U83" s="1" t="s">
        <v>22</v>
      </c>
      <c r="V83" s="1"/>
      <c r="W83" s="3"/>
      <c r="Z83" s="1"/>
    </row>
    <row r="84" spans="1:28" x14ac:dyDescent="0.25">
      <c r="A84" t="s">
        <v>2</v>
      </c>
      <c r="B84">
        <v>83</v>
      </c>
      <c r="C84" t="s">
        <v>4</v>
      </c>
      <c r="E84" s="2">
        <v>0.89583333333333304</v>
      </c>
      <c r="F84" s="3">
        <v>30</v>
      </c>
      <c r="G84" s="2" t="s">
        <v>41</v>
      </c>
      <c r="H84" s="1">
        <v>974.04724177825005</v>
      </c>
      <c r="I84" s="1">
        <f t="shared" si="13"/>
        <v>2922.1417253347504</v>
      </c>
      <c r="J84" s="1">
        <v>0.38450002670288086</v>
      </c>
      <c r="K84" s="1">
        <f t="shared" si="20"/>
        <v>2428.3000000000002</v>
      </c>
      <c r="L84" s="1">
        <f t="shared" si="14"/>
        <v>-0.18512539095581459</v>
      </c>
      <c r="M84" s="3">
        <v>10</v>
      </c>
      <c r="N84" s="3">
        <v>6</v>
      </c>
      <c r="O84" s="1" t="s">
        <v>34</v>
      </c>
      <c r="P84" s="1">
        <v>242.83</v>
      </c>
      <c r="Q84" t="s">
        <v>22</v>
      </c>
      <c r="R84" t="s">
        <v>22</v>
      </c>
      <c r="S84" t="s">
        <v>22</v>
      </c>
      <c r="T84" t="s">
        <v>22</v>
      </c>
      <c r="U84" s="1" t="s">
        <v>22</v>
      </c>
      <c r="V84" s="1"/>
      <c r="W84" s="3"/>
      <c r="Z84" s="1"/>
    </row>
    <row r="85" spans="1:28" x14ac:dyDescent="0.25">
      <c r="A85" t="s">
        <v>2</v>
      </c>
      <c r="B85">
        <v>84</v>
      </c>
      <c r="C85" t="s">
        <v>4</v>
      </c>
      <c r="E85" s="2">
        <v>0.89583333333333304</v>
      </c>
      <c r="F85" s="3">
        <v>30</v>
      </c>
      <c r="G85" s="2" t="s">
        <v>44</v>
      </c>
      <c r="H85" s="1">
        <v>963.86204098028202</v>
      </c>
      <c r="I85" s="1">
        <f t="shared" si="13"/>
        <v>2891.5861229408461</v>
      </c>
      <c r="J85" s="1">
        <v>0.5534999817609787</v>
      </c>
      <c r="K85" s="1">
        <f t="shared" si="20"/>
        <v>2894.9</v>
      </c>
      <c r="L85" s="1">
        <f t="shared" si="14"/>
        <v>1.1453850751692585E-3</v>
      </c>
      <c r="M85" s="3">
        <v>10</v>
      </c>
      <c r="N85" s="3">
        <v>6</v>
      </c>
      <c r="O85" s="1" t="s">
        <v>35</v>
      </c>
      <c r="P85" s="1">
        <v>289.49</v>
      </c>
      <c r="Q85" t="s">
        <v>22</v>
      </c>
      <c r="R85" t="s">
        <v>22</v>
      </c>
      <c r="S85" t="s">
        <v>22</v>
      </c>
      <c r="T85" t="s">
        <v>22</v>
      </c>
      <c r="U85" s="1" t="s">
        <v>22</v>
      </c>
      <c r="V85" s="1"/>
      <c r="W85" s="3"/>
      <c r="Z85" s="1"/>
    </row>
    <row r="86" spans="1:28" x14ac:dyDescent="0.25">
      <c r="A86" t="s">
        <v>2</v>
      </c>
      <c r="B86">
        <v>85</v>
      </c>
      <c r="C86" t="s">
        <v>4</v>
      </c>
      <c r="E86" s="2">
        <v>0.27083333333333331</v>
      </c>
      <c r="F86" s="3">
        <v>30</v>
      </c>
      <c r="G86" s="2" t="s">
        <v>57</v>
      </c>
      <c r="H86" s="1">
        <v>1104.4491352853599</v>
      </c>
      <c r="I86" s="1">
        <f t="shared" si="13"/>
        <v>3313.3474058560801</v>
      </c>
      <c r="J86" s="1">
        <v>1.7690000496804714</v>
      </c>
      <c r="K86" s="1">
        <f t="shared" si="15"/>
        <v>41794.778539491635</v>
      </c>
      <c r="L86" s="1">
        <f t="shared" si="14"/>
        <v>2.5348124371733558</v>
      </c>
      <c r="M86" s="3">
        <v>30</v>
      </c>
      <c r="N86" s="3">
        <v>1</v>
      </c>
      <c r="O86" s="1" t="s">
        <v>63</v>
      </c>
      <c r="P86" s="1">
        <v>1181.3108356622399</v>
      </c>
      <c r="Q86" s="1">
        <f t="shared" ref="Q86:Q88" si="21">M86*P86/10</f>
        <v>3543.93250698672</v>
      </c>
      <c r="R86" t="s">
        <v>11</v>
      </c>
      <c r="S86" t="s">
        <v>17</v>
      </c>
      <c r="T86" s="2">
        <v>0.23472222222222219</v>
      </c>
      <c r="U86" s="1">
        <v>1.4390000142157078</v>
      </c>
      <c r="V86" s="3">
        <v>20</v>
      </c>
      <c r="W86">
        <v>4</v>
      </c>
      <c r="X86" t="s">
        <v>37</v>
      </c>
      <c r="Y86" s="1">
        <v>1057.5951792696501</v>
      </c>
      <c r="Z86" s="1">
        <f t="shared" ref="Z86:Z88" si="22">Y86*V86</f>
        <v>21151.903585393004</v>
      </c>
      <c r="AA86" s="1">
        <f t="shared" ref="AA86:AA88" si="23">LN(Z86)-LN(Q86)</f>
        <v>1.7864929172221444</v>
      </c>
      <c r="AB86" s="1">
        <f t="shared" ref="AB86:AB88" si="24">L86+AA86</f>
        <v>4.3213053543955002</v>
      </c>
    </row>
    <row r="87" spans="1:28" x14ac:dyDescent="0.25">
      <c r="A87" t="s">
        <v>2</v>
      </c>
      <c r="B87">
        <v>86</v>
      </c>
      <c r="C87" t="s">
        <v>4</v>
      </c>
      <c r="E87" s="2">
        <v>0.27083333333333331</v>
      </c>
      <c r="F87" s="3">
        <v>30</v>
      </c>
      <c r="G87" s="2" t="s">
        <v>60</v>
      </c>
      <c r="H87" s="1">
        <v>1059.9513800302</v>
      </c>
      <c r="I87" s="1">
        <f t="shared" si="13"/>
        <v>3179.8541400906001</v>
      </c>
      <c r="J87" s="1">
        <v>1.8319999240338802</v>
      </c>
      <c r="K87" s="1">
        <f t="shared" si="15"/>
        <v>34578.74235927032</v>
      </c>
      <c r="L87" s="1">
        <f t="shared" si="14"/>
        <v>2.38640378272917</v>
      </c>
      <c r="M87" s="3">
        <v>30</v>
      </c>
      <c r="N87" s="3">
        <v>1</v>
      </c>
      <c r="O87" s="1" t="s">
        <v>64</v>
      </c>
      <c r="P87" s="1">
        <v>943.74300745415405</v>
      </c>
      <c r="Q87" s="1">
        <f t="shared" si="21"/>
        <v>2831.2290223624623</v>
      </c>
      <c r="R87" t="s">
        <v>11</v>
      </c>
      <c r="S87" t="s">
        <v>17</v>
      </c>
      <c r="T87" s="2">
        <v>0.23472222222222219</v>
      </c>
      <c r="U87" s="1">
        <v>1.2274999357759953</v>
      </c>
      <c r="V87" s="3">
        <v>20</v>
      </c>
      <c r="W87">
        <v>4</v>
      </c>
      <c r="X87" t="s">
        <v>40</v>
      </c>
      <c r="Y87" s="1">
        <v>936.59190829079296</v>
      </c>
      <c r="Z87" s="1">
        <f t="shared" si="22"/>
        <v>18731.838165815858</v>
      </c>
      <c r="AA87" s="1">
        <f t="shared" si="23"/>
        <v>1.8895137509319593</v>
      </c>
      <c r="AB87" s="1">
        <f t="shared" si="24"/>
        <v>4.2759175336611293</v>
      </c>
    </row>
    <row r="88" spans="1:28" x14ac:dyDescent="0.25">
      <c r="A88" t="s">
        <v>2</v>
      </c>
      <c r="B88">
        <v>87</v>
      </c>
      <c r="C88" t="s">
        <v>4</v>
      </c>
      <c r="E88" s="2">
        <v>0.27083333333333331</v>
      </c>
      <c r="F88" s="3">
        <v>30</v>
      </c>
      <c r="G88" s="2" t="s">
        <v>63</v>
      </c>
      <c r="H88" s="1">
        <v>986.51276738657896</v>
      </c>
      <c r="I88" s="1">
        <f t="shared" si="13"/>
        <v>2959.5383021597368</v>
      </c>
      <c r="J88" s="1">
        <v>1.7259999178349972</v>
      </c>
      <c r="K88" s="1">
        <f t="shared" si="15"/>
        <v>38332.591442598292</v>
      </c>
      <c r="L88" s="1">
        <f t="shared" si="14"/>
        <v>2.5612672086666164</v>
      </c>
      <c r="M88" s="3">
        <v>30</v>
      </c>
      <c r="N88" s="3">
        <v>1</v>
      </c>
      <c r="O88" s="1" t="s">
        <v>65</v>
      </c>
      <c r="P88" s="1">
        <v>1110.4459231574201</v>
      </c>
      <c r="Q88" s="1">
        <f t="shared" si="21"/>
        <v>3331.3377694722599</v>
      </c>
      <c r="R88" t="s">
        <v>11</v>
      </c>
      <c r="S88" t="s">
        <v>17</v>
      </c>
      <c r="T88" s="2">
        <v>0.23472222222222219</v>
      </c>
      <c r="U88" s="1">
        <v>1.3049999810755253</v>
      </c>
      <c r="V88" s="3">
        <v>20</v>
      </c>
      <c r="W88">
        <v>4</v>
      </c>
      <c r="X88" t="s">
        <v>43</v>
      </c>
      <c r="Y88" s="1">
        <v>901.79050504777194</v>
      </c>
      <c r="Z88" s="1">
        <f t="shared" si="22"/>
        <v>18035.810100955438</v>
      </c>
      <c r="AA88" s="1">
        <f t="shared" si="23"/>
        <v>1.6889852757205865</v>
      </c>
      <c r="AB88" s="1">
        <f t="shared" si="24"/>
        <v>4.2502524843872029</v>
      </c>
    </row>
    <row r="89" spans="1:28" x14ac:dyDescent="0.25">
      <c r="A89" t="s">
        <v>2</v>
      </c>
      <c r="B89">
        <v>88</v>
      </c>
      <c r="C89" t="s">
        <v>4</v>
      </c>
      <c r="E89" s="2">
        <v>0.89583333333333304</v>
      </c>
      <c r="F89" s="3">
        <v>30</v>
      </c>
      <c r="G89" s="2" t="s">
        <v>57</v>
      </c>
      <c r="H89" s="1">
        <v>1104.4491352853599</v>
      </c>
      <c r="I89" s="1">
        <f t="shared" si="13"/>
        <v>3313.3474058560801</v>
      </c>
      <c r="J89" s="1">
        <v>0.24849999696016312</v>
      </c>
      <c r="K89" s="1">
        <f t="shared" ref="K89:K97" si="25">M89*P89</f>
        <v>1867.2</v>
      </c>
      <c r="L89" s="1">
        <f t="shared" si="14"/>
        <v>-0.57351899668146533</v>
      </c>
      <c r="M89" s="3">
        <v>10</v>
      </c>
      <c r="N89" s="3">
        <v>6</v>
      </c>
      <c r="O89" s="1" t="s">
        <v>36</v>
      </c>
      <c r="P89" s="1">
        <v>186.72</v>
      </c>
      <c r="Q89" t="s">
        <v>22</v>
      </c>
      <c r="R89" t="s">
        <v>22</v>
      </c>
      <c r="S89" t="s">
        <v>22</v>
      </c>
      <c r="T89" t="s">
        <v>22</v>
      </c>
      <c r="U89" s="1" t="s">
        <v>22</v>
      </c>
      <c r="V89" s="1"/>
      <c r="W89" s="3"/>
      <c r="Z89" s="1"/>
    </row>
    <row r="90" spans="1:28" x14ac:dyDescent="0.25">
      <c r="A90" t="s">
        <v>2</v>
      </c>
      <c r="B90">
        <v>89</v>
      </c>
      <c r="C90" t="s">
        <v>4</v>
      </c>
      <c r="E90" s="2">
        <v>0.89583333333333304</v>
      </c>
      <c r="F90" s="3">
        <v>30</v>
      </c>
      <c r="G90" s="2" t="s">
        <v>60</v>
      </c>
      <c r="H90" s="1">
        <v>1059.9513800302</v>
      </c>
      <c r="I90" s="1">
        <f t="shared" si="13"/>
        <v>3179.8541400906001</v>
      </c>
      <c r="J90" s="1">
        <v>0.25049999356269836</v>
      </c>
      <c r="K90" s="1">
        <f t="shared" si="25"/>
        <v>1870.1</v>
      </c>
      <c r="L90" s="1">
        <f t="shared" si="14"/>
        <v>-0.5308434224715457</v>
      </c>
      <c r="M90" s="3">
        <v>10</v>
      </c>
      <c r="N90" s="3">
        <v>6</v>
      </c>
      <c r="O90" s="1" t="s">
        <v>37</v>
      </c>
      <c r="P90" s="1">
        <v>187.01</v>
      </c>
      <c r="Q90" t="s">
        <v>22</v>
      </c>
      <c r="R90" t="s">
        <v>22</v>
      </c>
      <c r="S90" t="s">
        <v>22</v>
      </c>
      <c r="T90" t="s">
        <v>22</v>
      </c>
      <c r="U90" s="1" t="s">
        <v>22</v>
      </c>
      <c r="V90" s="1"/>
      <c r="W90" s="3"/>
      <c r="Z90" s="1"/>
    </row>
    <row r="91" spans="1:28" x14ac:dyDescent="0.25">
      <c r="A91" t="s">
        <v>2</v>
      </c>
      <c r="B91">
        <v>90</v>
      </c>
      <c r="C91" t="s">
        <v>4</v>
      </c>
      <c r="E91" s="2">
        <v>0.89583333333333304</v>
      </c>
      <c r="F91" s="3">
        <v>30</v>
      </c>
      <c r="G91" s="2" t="s">
        <v>63</v>
      </c>
      <c r="H91" s="1">
        <v>986.51276738657896</v>
      </c>
      <c r="I91" s="1">
        <f t="shared" si="13"/>
        <v>2959.5383021597368</v>
      </c>
      <c r="J91" s="1">
        <v>0.26450000703334808</v>
      </c>
      <c r="K91" s="1">
        <f t="shared" si="25"/>
        <v>1763.7</v>
      </c>
      <c r="L91" s="1">
        <f t="shared" si="14"/>
        <v>-0.51761940207570856</v>
      </c>
      <c r="M91" s="3">
        <v>10</v>
      </c>
      <c r="N91" s="3">
        <v>6</v>
      </c>
      <c r="O91" s="1" t="s">
        <v>38</v>
      </c>
      <c r="P91" s="1">
        <v>176.37</v>
      </c>
      <c r="Q91" t="s">
        <v>22</v>
      </c>
      <c r="R91" t="s">
        <v>22</v>
      </c>
      <c r="S91" t="s">
        <v>22</v>
      </c>
      <c r="T91" t="s">
        <v>22</v>
      </c>
      <c r="U91" s="1" t="s">
        <v>22</v>
      </c>
      <c r="V91" s="1"/>
      <c r="W91" s="3"/>
      <c r="Z91" s="1"/>
    </row>
    <row r="92" spans="1:28" x14ac:dyDescent="0.25">
      <c r="A92" t="s">
        <v>2</v>
      </c>
      <c r="B92">
        <v>91</v>
      </c>
      <c r="C92" t="s">
        <v>4</v>
      </c>
      <c r="E92" s="2">
        <v>0.89583333333333304</v>
      </c>
      <c r="F92" s="3">
        <v>30</v>
      </c>
      <c r="G92" s="2" t="s">
        <v>57</v>
      </c>
      <c r="H92" s="1">
        <v>1104.4491352853599</v>
      </c>
      <c r="I92" s="1">
        <f t="shared" si="13"/>
        <v>3313.3474058560801</v>
      </c>
      <c r="J92" s="1">
        <v>0.21449998021125793</v>
      </c>
      <c r="K92" s="1">
        <f t="shared" si="25"/>
        <v>1779.6000000000001</v>
      </c>
      <c r="L92" s="1">
        <f t="shared" si="14"/>
        <v>-0.62157035928187021</v>
      </c>
      <c r="M92" s="3">
        <v>10</v>
      </c>
      <c r="N92" s="3">
        <v>6</v>
      </c>
      <c r="O92" s="1" t="s">
        <v>39</v>
      </c>
      <c r="P92" s="1">
        <v>177.96</v>
      </c>
      <c r="Q92" t="s">
        <v>22</v>
      </c>
      <c r="R92" t="s">
        <v>22</v>
      </c>
      <c r="S92" t="s">
        <v>22</v>
      </c>
      <c r="T92" t="s">
        <v>22</v>
      </c>
      <c r="U92" s="1" t="s">
        <v>22</v>
      </c>
      <c r="V92" s="1"/>
      <c r="W92" s="3"/>
      <c r="Z92" s="1"/>
    </row>
    <row r="93" spans="1:28" x14ac:dyDescent="0.25">
      <c r="A93" t="s">
        <v>2</v>
      </c>
      <c r="B93">
        <v>92</v>
      </c>
      <c r="C93" t="s">
        <v>4</v>
      </c>
      <c r="E93" s="2">
        <v>0.89583333333333304</v>
      </c>
      <c r="F93" s="3">
        <v>30</v>
      </c>
      <c r="G93" s="2" t="s">
        <v>60</v>
      </c>
      <c r="H93" s="1">
        <v>1059.9513800302</v>
      </c>
      <c r="I93" s="1">
        <f t="shared" si="13"/>
        <v>3179.8541400906001</v>
      </c>
      <c r="J93" s="1">
        <v>0.2304999902844429</v>
      </c>
      <c r="K93" s="1">
        <f t="shared" si="25"/>
        <v>2009.5</v>
      </c>
      <c r="L93" s="1">
        <f t="shared" si="14"/>
        <v>-0.45894939293696435</v>
      </c>
      <c r="M93" s="3">
        <v>10</v>
      </c>
      <c r="N93" s="3">
        <v>6</v>
      </c>
      <c r="O93" s="1" t="s">
        <v>40</v>
      </c>
      <c r="P93" s="1">
        <v>200.95</v>
      </c>
      <c r="Q93" t="s">
        <v>22</v>
      </c>
      <c r="R93" t="s">
        <v>22</v>
      </c>
      <c r="S93" t="s">
        <v>22</v>
      </c>
      <c r="T93" t="s">
        <v>22</v>
      </c>
      <c r="U93" s="1" t="s">
        <v>22</v>
      </c>
      <c r="V93" s="1"/>
      <c r="W93" s="3"/>
      <c r="Z93" s="1"/>
    </row>
    <row r="94" spans="1:28" x14ac:dyDescent="0.25">
      <c r="A94" t="s">
        <v>2</v>
      </c>
      <c r="B94">
        <v>93</v>
      </c>
      <c r="C94" t="s">
        <v>4</v>
      </c>
      <c r="E94" s="2">
        <v>0.89583333333333304</v>
      </c>
      <c r="F94" s="3">
        <v>30</v>
      </c>
      <c r="G94" s="2" t="s">
        <v>63</v>
      </c>
      <c r="H94" s="1">
        <v>986.51276738657896</v>
      </c>
      <c r="I94" s="1">
        <f t="shared" si="13"/>
        <v>2959.5383021597368</v>
      </c>
      <c r="J94" s="1">
        <v>0.18349997699260712</v>
      </c>
      <c r="K94" s="1">
        <f t="shared" si="25"/>
        <v>1816.9</v>
      </c>
      <c r="L94" s="1">
        <f t="shared" si="14"/>
        <v>-0.48790152504363249</v>
      </c>
      <c r="M94" s="3">
        <v>10</v>
      </c>
      <c r="N94" s="3">
        <v>6</v>
      </c>
      <c r="O94" s="1" t="s">
        <v>41</v>
      </c>
      <c r="P94" s="1">
        <v>181.69</v>
      </c>
      <c r="Q94" t="s">
        <v>22</v>
      </c>
      <c r="R94" t="s">
        <v>22</v>
      </c>
      <c r="S94" t="s">
        <v>22</v>
      </c>
      <c r="T94" t="s">
        <v>22</v>
      </c>
      <c r="U94" s="1" t="s">
        <v>22</v>
      </c>
      <c r="V94" s="1"/>
      <c r="W94" s="3"/>
      <c r="Z94" s="1"/>
    </row>
    <row r="95" spans="1:28" x14ac:dyDescent="0.25">
      <c r="A95" t="s">
        <v>2</v>
      </c>
      <c r="B95">
        <v>94</v>
      </c>
      <c r="C95" t="s">
        <v>4</v>
      </c>
      <c r="E95" s="2">
        <v>0.89583333333333304</v>
      </c>
      <c r="F95" s="3">
        <v>30</v>
      </c>
      <c r="G95" s="2" t="s">
        <v>57</v>
      </c>
      <c r="H95" s="1">
        <v>1104.4491352853599</v>
      </c>
      <c r="I95" s="1">
        <f t="shared" si="13"/>
        <v>3313.3474058560801</v>
      </c>
      <c r="J95" s="1">
        <v>0.54750002920627594</v>
      </c>
      <c r="K95" s="1">
        <f t="shared" si="25"/>
        <v>3369.1000000000004</v>
      </c>
      <c r="L95" s="1">
        <f t="shared" si="14"/>
        <v>1.6686667150620949E-2</v>
      </c>
      <c r="M95" s="3">
        <v>10</v>
      </c>
      <c r="N95" s="3">
        <v>6</v>
      </c>
      <c r="O95" s="1" t="s">
        <v>42</v>
      </c>
      <c r="P95" s="1">
        <v>336.91</v>
      </c>
      <c r="Q95" t="s">
        <v>22</v>
      </c>
      <c r="R95" t="s">
        <v>22</v>
      </c>
      <c r="S95" t="s">
        <v>22</v>
      </c>
      <c r="T95" t="s">
        <v>22</v>
      </c>
      <c r="U95" s="1" t="s">
        <v>22</v>
      </c>
      <c r="V95" s="1"/>
      <c r="W95" s="3"/>
      <c r="Z95" s="1"/>
    </row>
    <row r="96" spans="1:28" x14ac:dyDescent="0.25">
      <c r="A96" t="s">
        <v>2</v>
      </c>
      <c r="B96">
        <v>95</v>
      </c>
      <c r="C96" t="s">
        <v>4</v>
      </c>
      <c r="E96" s="2">
        <v>0.89583333333333304</v>
      </c>
      <c r="F96" s="3">
        <v>30</v>
      </c>
      <c r="G96" s="2" t="s">
        <v>60</v>
      </c>
      <c r="H96" s="1">
        <v>1059.9513800302</v>
      </c>
      <c r="I96" s="1">
        <f t="shared" si="13"/>
        <v>3179.8541400906001</v>
      </c>
      <c r="J96" s="1">
        <v>0.52850000560283661</v>
      </c>
      <c r="K96" s="1">
        <f t="shared" si="25"/>
        <v>3138.8999999999996</v>
      </c>
      <c r="L96" s="1">
        <f t="shared" si="14"/>
        <v>-1.2962907771109755E-2</v>
      </c>
      <c r="M96" s="3">
        <v>10</v>
      </c>
      <c r="N96" s="3">
        <v>6</v>
      </c>
      <c r="O96" s="1" t="s">
        <v>43</v>
      </c>
      <c r="P96" s="1">
        <v>313.89</v>
      </c>
      <c r="Q96" t="s">
        <v>22</v>
      </c>
      <c r="R96" t="s">
        <v>22</v>
      </c>
      <c r="S96" t="s">
        <v>22</v>
      </c>
      <c r="T96" t="s">
        <v>22</v>
      </c>
      <c r="U96" s="1" t="s">
        <v>22</v>
      </c>
      <c r="V96" s="1"/>
      <c r="W96" s="3"/>
      <c r="Z96" s="1"/>
    </row>
    <row r="97" spans="1:28" x14ac:dyDescent="0.25">
      <c r="A97" t="s">
        <v>2</v>
      </c>
      <c r="B97">
        <v>96</v>
      </c>
      <c r="C97" t="s">
        <v>4</v>
      </c>
      <c r="E97" s="2">
        <v>0.89583333333333304</v>
      </c>
      <c r="F97" s="3">
        <v>30</v>
      </c>
      <c r="G97" s="2" t="s">
        <v>63</v>
      </c>
      <c r="H97" s="1">
        <v>986.51276738657896</v>
      </c>
      <c r="I97" s="1">
        <f t="shared" si="13"/>
        <v>2959.5383021597368</v>
      </c>
      <c r="J97" s="1">
        <v>0.49549996852874756</v>
      </c>
      <c r="K97" s="1">
        <f t="shared" si="25"/>
        <v>3491.2</v>
      </c>
      <c r="L97" s="1">
        <f t="shared" si="14"/>
        <v>0.16521223948672326</v>
      </c>
      <c r="M97" s="3">
        <v>10</v>
      </c>
      <c r="N97" s="3">
        <v>6</v>
      </c>
      <c r="O97" s="1" t="s">
        <v>44</v>
      </c>
      <c r="P97" s="1">
        <v>349.12</v>
      </c>
      <c r="Q97" t="s">
        <v>22</v>
      </c>
      <c r="R97" t="s">
        <v>22</v>
      </c>
      <c r="S97" t="s">
        <v>22</v>
      </c>
      <c r="T97" t="s">
        <v>22</v>
      </c>
      <c r="U97" s="1" t="s">
        <v>22</v>
      </c>
      <c r="V97" s="1"/>
      <c r="W97" s="3"/>
      <c r="Z97" s="1"/>
    </row>
    <row r="98" spans="1:28" x14ac:dyDescent="0.25">
      <c r="A98" t="s">
        <v>122</v>
      </c>
      <c r="B98">
        <v>1</v>
      </c>
      <c r="C98" t="s">
        <v>123</v>
      </c>
      <c r="D98" t="s">
        <v>124</v>
      </c>
      <c r="E98" s="2">
        <v>0.21875</v>
      </c>
      <c r="F98" s="3">
        <v>30</v>
      </c>
      <c r="G98" s="2" t="s">
        <v>23</v>
      </c>
      <c r="H98" s="1">
        <v>1056.48273654384</v>
      </c>
      <c r="I98" s="1">
        <f>F98*H98/10</f>
        <v>3169.4482096315201</v>
      </c>
      <c r="J98" s="1">
        <v>1.6140000149607658</v>
      </c>
      <c r="K98" s="1">
        <f t="shared" ref="K98:K161" si="26">M98*P98</f>
        <v>44670.626717725201</v>
      </c>
      <c r="L98" s="1">
        <f t="shared" ref="L98:L161" si="27">LN(K98)-LN(I98)</f>
        <v>2.6457586588368596</v>
      </c>
      <c r="M98" s="3">
        <v>30</v>
      </c>
      <c r="N98" t="s">
        <v>157</v>
      </c>
      <c r="O98" t="s">
        <v>67</v>
      </c>
      <c r="P98" s="1">
        <v>1489.0208905908401</v>
      </c>
      <c r="Q98" s="1">
        <f t="shared" ref="Q98:Q161" si="28">M98*P98/10</f>
        <v>4467.0626717725199</v>
      </c>
      <c r="R98" t="s">
        <v>126</v>
      </c>
      <c r="S98" t="s">
        <v>130</v>
      </c>
      <c r="T98" s="2">
        <v>0.25</v>
      </c>
      <c r="U98" s="1">
        <v>2.0277500152587891</v>
      </c>
      <c r="V98">
        <v>50</v>
      </c>
      <c r="W98" t="s">
        <v>133</v>
      </c>
      <c r="X98" t="s">
        <v>67</v>
      </c>
      <c r="Y98" s="1">
        <v>536.78388751908301</v>
      </c>
      <c r="Z98" s="1">
        <f t="shared" ref="Z98" si="29">Y98*V98</f>
        <v>26839.19437595415</v>
      </c>
      <c r="AA98" s="1">
        <f t="shared" ref="AA98" si="30">LN(Z98)-LN(Q98)</f>
        <v>1.7931322236355722</v>
      </c>
      <c r="AB98" s="1">
        <f t="shared" ref="AB98" si="31">L98+AA98</f>
        <v>4.4388908824724318</v>
      </c>
    </row>
    <row r="99" spans="1:28" x14ac:dyDescent="0.25">
      <c r="A99" t="s">
        <v>122</v>
      </c>
      <c r="B99">
        <v>2</v>
      </c>
      <c r="C99" t="s">
        <v>123</v>
      </c>
      <c r="D99" t="s">
        <v>124</v>
      </c>
      <c r="E99" s="2">
        <v>0.21875</v>
      </c>
      <c r="F99" s="3">
        <v>30</v>
      </c>
      <c r="G99" s="2" t="s">
        <v>24</v>
      </c>
      <c r="H99" s="1">
        <v>1100.30852651083</v>
      </c>
      <c r="I99" s="1">
        <f t="shared" ref="I99:I162" si="32">F99*H99/10</f>
        <v>3300.9255795324898</v>
      </c>
      <c r="J99" s="1">
        <v>1.4910000190138817</v>
      </c>
      <c r="K99" s="1">
        <f t="shared" si="26"/>
        <v>32715.634883700001</v>
      </c>
      <c r="L99" s="1">
        <f t="shared" si="27"/>
        <v>2.2936501868431414</v>
      </c>
      <c r="M99" s="3">
        <v>30</v>
      </c>
      <c r="N99" t="s">
        <v>157</v>
      </c>
      <c r="O99" t="s">
        <v>70</v>
      </c>
      <c r="P99" s="1">
        <v>1090.5211627900001</v>
      </c>
      <c r="Q99" s="1">
        <f t="shared" si="28"/>
        <v>3271.56348837</v>
      </c>
      <c r="R99" t="s">
        <v>126</v>
      </c>
      <c r="S99" t="s">
        <v>130</v>
      </c>
      <c r="T99" s="2">
        <v>0.25</v>
      </c>
      <c r="U99" s="1">
        <v>2.478250116109848</v>
      </c>
      <c r="V99">
        <v>50</v>
      </c>
      <c r="W99" t="s">
        <v>133</v>
      </c>
      <c r="X99" t="s">
        <v>68</v>
      </c>
      <c r="Y99" s="1">
        <v>614.34179381813999</v>
      </c>
      <c r="Z99" s="1">
        <f t="shared" ref="Z99:Z162" si="33">Y99*V99</f>
        <v>30717.089690907</v>
      </c>
      <c r="AA99" s="1">
        <f t="shared" ref="AA99:AA162" si="34">LN(Z99)-LN(Q99)</f>
        <v>2.2395511655265956</v>
      </c>
      <c r="AB99" s="1">
        <f t="shared" ref="AB99:AB162" si="35">L99+AA99</f>
        <v>4.533201352369737</v>
      </c>
    </row>
    <row r="100" spans="1:28" x14ac:dyDescent="0.25">
      <c r="A100" t="s">
        <v>122</v>
      </c>
      <c r="B100">
        <v>3</v>
      </c>
      <c r="C100" t="s">
        <v>123</v>
      </c>
      <c r="D100" t="s">
        <v>124</v>
      </c>
      <c r="E100" s="2">
        <v>0.21875</v>
      </c>
      <c r="F100" s="3">
        <v>30</v>
      </c>
      <c r="G100" s="2" t="s">
        <v>25</v>
      </c>
      <c r="H100" s="1">
        <v>1074.60152432226</v>
      </c>
      <c r="I100" s="1">
        <f t="shared" si="32"/>
        <v>3223.8045729667801</v>
      </c>
      <c r="J100" s="1">
        <v>1.4699999615550041</v>
      </c>
      <c r="K100" s="1">
        <f t="shared" si="26"/>
        <v>31918.055711636403</v>
      </c>
      <c r="L100" s="1">
        <f t="shared" si="27"/>
        <v>2.2926096529551554</v>
      </c>
      <c r="M100" s="3">
        <v>30</v>
      </c>
      <c r="N100" t="s">
        <v>157</v>
      </c>
      <c r="O100" t="s">
        <v>73</v>
      </c>
      <c r="P100" s="1">
        <v>1063.9351903878801</v>
      </c>
      <c r="Q100" s="1">
        <f t="shared" si="28"/>
        <v>3191.8055711636403</v>
      </c>
      <c r="R100" t="s">
        <v>126</v>
      </c>
      <c r="S100" t="s">
        <v>130</v>
      </c>
      <c r="T100" s="2">
        <v>0.25</v>
      </c>
      <c r="U100" s="1">
        <v>2.2377499938011169</v>
      </c>
      <c r="V100">
        <v>50</v>
      </c>
      <c r="W100" t="s">
        <v>133</v>
      </c>
      <c r="X100" t="s">
        <v>69</v>
      </c>
      <c r="Y100" s="1">
        <v>584.99314168665501</v>
      </c>
      <c r="Z100" s="1">
        <f t="shared" si="33"/>
        <v>29249.65708433275</v>
      </c>
      <c r="AA100" s="1">
        <f t="shared" si="34"/>
        <v>2.21528108355378</v>
      </c>
      <c r="AB100" s="1">
        <f t="shared" si="35"/>
        <v>4.5078907365089353</v>
      </c>
    </row>
    <row r="101" spans="1:28" x14ac:dyDescent="0.25">
      <c r="A101" t="s">
        <v>122</v>
      </c>
      <c r="B101">
        <v>4</v>
      </c>
      <c r="C101" t="s">
        <v>123</v>
      </c>
      <c r="D101" t="s">
        <v>124</v>
      </c>
      <c r="E101" s="2">
        <v>0.21875</v>
      </c>
      <c r="F101" s="3">
        <v>30</v>
      </c>
      <c r="G101" s="2" t="s">
        <v>23</v>
      </c>
      <c r="H101" s="1">
        <v>1056.48273654384</v>
      </c>
      <c r="I101" s="1">
        <f t="shared" si="32"/>
        <v>3169.4482096315201</v>
      </c>
      <c r="J101" s="1">
        <v>1.4140000566840172</v>
      </c>
      <c r="K101" s="1">
        <f t="shared" si="26"/>
        <v>43685.728509579603</v>
      </c>
      <c r="L101" s="1">
        <f t="shared" si="27"/>
        <v>2.6234639636593577</v>
      </c>
      <c r="M101" s="3">
        <v>30</v>
      </c>
      <c r="N101" t="s">
        <v>157</v>
      </c>
      <c r="O101" t="s">
        <v>68</v>
      </c>
      <c r="P101" s="1">
        <v>1456.1909503193201</v>
      </c>
      <c r="Q101" s="1">
        <f t="shared" si="28"/>
        <v>4368.5728509579603</v>
      </c>
      <c r="R101" t="s">
        <v>126</v>
      </c>
      <c r="S101" t="s">
        <v>130</v>
      </c>
      <c r="T101" s="2">
        <v>0.25</v>
      </c>
      <c r="U101" s="1">
        <v>2.3952500522136688</v>
      </c>
      <c r="V101">
        <v>50</v>
      </c>
      <c r="W101" t="s">
        <v>133</v>
      </c>
      <c r="X101" t="s">
        <v>70</v>
      </c>
      <c r="Y101" s="1">
        <v>585.33406002556899</v>
      </c>
      <c r="Z101" s="1">
        <f t="shared" si="33"/>
        <v>29266.703001278449</v>
      </c>
      <c r="AA101" s="1">
        <f t="shared" si="34"/>
        <v>1.9020140764328346</v>
      </c>
      <c r="AB101" s="1">
        <f t="shared" si="35"/>
        <v>4.5254780400921923</v>
      </c>
    </row>
    <row r="102" spans="1:28" x14ac:dyDescent="0.25">
      <c r="A102" t="s">
        <v>122</v>
      </c>
      <c r="B102">
        <v>5</v>
      </c>
      <c r="C102" t="s">
        <v>123</v>
      </c>
      <c r="D102" t="s">
        <v>124</v>
      </c>
      <c r="E102" s="2">
        <v>0.21875</v>
      </c>
      <c r="F102" s="3">
        <v>30</v>
      </c>
      <c r="G102" s="2" t="s">
        <v>24</v>
      </c>
      <c r="H102" s="1">
        <v>1100.30852651083</v>
      </c>
      <c r="I102" s="1">
        <f t="shared" si="32"/>
        <v>3300.9255795324898</v>
      </c>
      <c r="J102" s="1">
        <v>1.3590000197291374</v>
      </c>
      <c r="K102" s="1">
        <f t="shared" si="26"/>
        <v>43175.679139940403</v>
      </c>
      <c r="L102" s="1">
        <f t="shared" si="27"/>
        <v>2.5710744460520925</v>
      </c>
      <c r="M102" s="3">
        <v>30</v>
      </c>
      <c r="N102" t="s">
        <v>157</v>
      </c>
      <c r="O102" t="s">
        <v>71</v>
      </c>
      <c r="P102" s="1">
        <v>1439.1893046646801</v>
      </c>
      <c r="Q102" s="1">
        <f t="shared" si="28"/>
        <v>4317.5679139940403</v>
      </c>
      <c r="R102" t="s">
        <v>126</v>
      </c>
      <c r="S102" t="s">
        <v>130</v>
      </c>
      <c r="T102" s="2">
        <v>0.25</v>
      </c>
      <c r="U102" s="1">
        <v>2.6182501018047333</v>
      </c>
      <c r="V102">
        <v>50</v>
      </c>
      <c r="W102" t="s">
        <v>133</v>
      </c>
      <c r="X102" t="s">
        <v>71</v>
      </c>
      <c r="Y102" s="1">
        <v>694.47374255545901</v>
      </c>
      <c r="Z102" s="1">
        <f t="shared" si="33"/>
        <v>34723.687127772951</v>
      </c>
      <c r="AA102" s="1">
        <f t="shared" si="34"/>
        <v>2.0847298193802484</v>
      </c>
      <c r="AB102" s="1">
        <f t="shared" si="35"/>
        <v>4.6558042654323408</v>
      </c>
    </row>
    <row r="103" spans="1:28" x14ac:dyDescent="0.25">
      <c r="A103" t="s">
        <v>122</v>
      </c>
      <c r="B103">
        <v>6</v>
      </c>
      <c r="C103" t="s">
        <v>123</v>
      </c>
      <c r="D103" t="s">
        <v>124</v>
      </c>
      <c r="E103" s="2">
        <v>0.21875</v>
      </c>
      <c r="F103" s="3">
        <v>30</v>
      </c>
      <c r="G103" s="2" t="s">
        <v>25</v>
      </c>
      <c r="H103" s="1">
        <v>1074.60152432226</v>
      </c>
      <c r="I103" s="1">
        <f t="shared" si="32"/>
        <v>3223.8045729667801</v>
      </c>
      <c r="J103" s="1">
        <v>1.4859999343752861</v>
      </c>
      <c r="K103" s="1">
        <f t="shared" si="26"/>
        <v>38516.059672289404</v>
      </c>
      <c r="L103" s="1">
        <f t="shared" si="27"/>
        <v>2.4805130821808756</v>
      </c>
      <c r="M103" s="3">
        <v>30</v>
      </c>
      <c r="N103" t="s">
        <v>157</v>
      </c>
      <c r="O103" t="s">
        <v>74</v>
      </c>
      <c r="P103" s="1">
        <v>1283.8686557429801</v>
      </c>
      <c r="Q103" s="1">
        <f t="shared" si="28"/>
        <v>3851.6059672289402</v>
      </c>
      <c r="R103" t="s">
        <v>126</v>
      </c>
      <c r="S103" t="s">
        <v>130</v>
      </c>
      <c r="T103" s="2">
        <v>0.25</v>
      </c>
      <c r="U103" s="1">
        <v>2.2052499651908875</v>
      </c>
      <c r="V103">
        <v>50</v>
      </c>
      <c r="W103" t="s">
        <v>133</v>
      </c>
      <c r="X103" t="s">
        <v>72</v>
      </c>
      <c r="Y103" s="1">
        <v>587.80554775284497</v>
      </c>
      <c r="Z103" s="1">
        <f t="shared" si="33"/>
        <v>29390.277387642247</v>
      </c>
      <c r="AA103" s="1">
        <f t="shared" si="34"/>
        <v>2.0321737228818364</v>
      </c>
      <c r="AB103" s="1">
        <f t="shared" si="35"/>
        <v>4.512686805062712</v>
      </c>
    </row>
    <row r="104" spans="1:28" x14ac:dyDescent="0.25">
      <c r="A104" t="s">
        <v>122</v>
      </c>
      <c r="B104">
        <v>7</v>
      </c>
      <c r="C104" t="s">
        <v>123</v>
      </c>
      <c r="D104" t="s">
        <v>127</v>
      </c>
      <c r="E104" s="2">
        <v>0.30208333333333331</v>
      </c>
      <c r="F104" s="3">
        <v>30</v>
      </c>
      <c r="G104" s="2" t="s">
        <v>23</v>
      </c>
      <c r="H104" s="1">
        <v>1056.48273654384</v>
      </c>
      <c r="I104" s="1">
        <f t="shared" si="32"/>
        <v>3169.4482096315201</v>
      </c>
      <c r="J104" s="1">
        <v>1.4019999653100967</v>
      </c>
      <c r="K104" s="1">
        <f t="shared" si="26"/>
        <v>38170.543123886702</v>
      </c>
      <c r="L104" s="1">
        <f t="shared" si="27"/>
        <v>2.4885065893577814</v>
      </c>
      <c r="M104" s="3">
        <v>30</v>
      </c>
      <c r="N104" t="s">
        <v>157</v>
      </c>
      <c r="O104" t="s">
        <v>69</v>
      </c>
      <c r="P104" s="1">
        <v>1272.3514374628901</v>
      </c>
      <c r="Q104" s="1">
        <f t="shared" si="28"/>
        <v>3817.05431238867</v>
      </c>
      <c r="R104" t="s">
        <v>158</v>
      </c>
      <c r="S104" t="s">
        <v>134</v>
      </c>
      <c r="T104" s="2">
        <v>0.23958333333333334</v>
      </c>
      <c r="U104" s="1">
        <v>1.7644999362528324</v>
      </c>
      <c r="V104">
        <v>50</v>
      </c>
      <c r="W104" t="s">
        <v>135</v>
      </c>
      <c r="X104" t="s">
        <v>82</v>
      </c>
      <c r="Y104" s="1">
        <v>497.002515702484</v>
      </c>
      <c r="Z104" s="1">
        <f t="shared" si="33"/>
        <v>24850.125785124201</v>
      </c>
      <c r="AA104" s="1">
        <f t="shared" si="34"/>
        <v>1.8733838115661268</v>
      </c>
      <c r="AB104" s="1">
        <f t="shared" si="35"/>
        <v>4.3618904009239081</v>
      </c>
    </row>
    <row r="105" spans="1:28" x14ac:dyDescent="0.25">
      <c r="A105" t="s">
        <v>122</v>
      </c>
      <c r="B105">
        <v>8</v>
      </c>
      <c r="C105" t="s">
        <v>123</v>
      </c>
      <c r="D105" t="s">
        <v>127</v>
      </c>
      <c r="E105" s="2">
        <v>0.30208333333333331</v>
      </c>
      <c r="F105" s="3">
        <v>30</v>
      </c>
      <c r="G105" s="2" t="s">
        <v>24</v>
      </c>
      <c r="H105" s="1">
        <v>1100.30852651083</v>
      </c>
      <c r="I105" s="1">
        <f t="shared" si="32"/>
        <v>3300.9255795324898</v>
      </c>
      <c r="J105" s="1">
        <v>1.1539999395608902</v>
      </c>
      <c r="K105" s="1">
        <f t="shared" si="26"/>
        <v>43714.365961371899</v>
      </c>
      <c r="L105" s="1">
        <f t="shared" si="27"/>
        <v>2.5834738808211792</v>
      </c>
      <c r="M105" s="3">
        <v>30</v>
      </c>
      <c r="N105" t="s">
        <v>157</v>
      </c>
      <c r="O105" t="s">
        <v>72</v>
      </c>
      <c r="P105" s="1">
        <v>1457.1455320457301</v>
      </c>
      <c r="Q105" s="1">
        <f t="shared" si="28"/>
        <v>4371.4365961371896</v>
      </c>
      <c r="R105" t="s">
        <v>158</v>
      </c>
      <c r="S105" t="s">
        <v>134</v>
      </c>
      <c r="T105" s="2">
        <v>0.23958333333333334</v>
      </c>
      <c r="U105" s="1">
        <v>1.9385000504553318</v>
      </c>
      <c r="V105">
        <v>50</v>
      </c>
      <c r="W105" t="s">
        <v>135</v>
      </c>
      <c r="X105" t="s">
        <v>83</v>
      </c>
      <c r="Y105" s="1">
        <v>456.79814421185898</v>
      </c>
      <c r="Z105" s="1">
        <f t="shared" si="33"/>
        <v>22839.907210592948</v>
      </c>
      <c r="AA105" s="1">
        <f t="shared" si="34"/>
        <v>1.6534176265770668</v>
      </c>
      <c r="AB105" s="1">
        <f t="shared" si="35"/>
        <v>4.236891507398246</v>
      </c>
    </row>
    <row r="106" spans="1:28" x14ac:dyDescent="0.25">
      <c r="A106" t="s">
        <v>122</v>
      </c>
      <c r="B106">
        <v>9</v>
      </c>
      <c r="C106" t="s">
        <v>123</v>
      </c>
      <c r="D106" t="s">
        <v>127</v>
      </c>
      <c r="E106" s="2">
        <v>0.30208333333333331</v>
      </c>
      <c r="F106" s="3">
        <v>30</v>
      </c>
      <c r="G106" s="2" t="s">
        <v>25</v>
      </c>
      <c r="H106" s="1">
        <v>1074.60152432226</v>
      </c>
      <c r="I106" s="1">
        <f t="shared" si="32"/>
        <v>3223.8045729667801</v>
      </c>
      <c r="J106" s="1">
        <v>1.5580000728368759</v>
      </c>
      <c r="K106" s="1">
        <f t="shared" si="26"/>
        <v>34277.066671465502</v>
      </c>
      <c r="L106" s="1">
        <f t="shared" si="27"/>
        <v>2.363914313909385</v>
      </c>
      <c r="M106" s="3">
        <v>30</v>
      </c>
      <c r="N106" t="s">
        <v>157</v>
      </c>
      <c r="O106" t="s">
        <v>75</v>
      </c>
      <c r="P106" s="1">
        <v>1142.56888904885</v>
      </c>
      <c r="Q106" s="1">
        <f t="shared" si="28"/>
        <v>3427.70666714655</v>
      </c>
      <c r="R106" t="s">
        <v>158</v>
      </c>
      <c r="S106" t="s">
        <v>134</v>
      </c>
      <c r="T106" s="2">
        <v>0.23958333333333334</v>
      </c>
      <c r="U106" s="1">
        <v>1.7730000056326389</v>
      </c>
      <c r="V106">
        <v>50</v>
      </c>
      <c r="W106" t="s">
        <v>135</v>
      </c>
      <c r="X106" t="s">
        <v>84</v>
      </c>
      <c r="Y106" s="1">
        <v>435.73746578031103</v>
      </c>
      <c r="Z106" s="1">
        <f t="shared" si="33"/>
        <v>21786.873289015552</v>
      </c>
      <c r="AA106" s="1">
        <f t="shared" si="34"/>
        <v>1.8494162183315712</v>
      </c>
      <c r="AB106" s="1">
        <f t="shared" si="35"/>
        <v>4.2133305322409562</v>
      </c>
    </row>
    <row r="107" spans="1:28" x14ac:dyDescent="0.25">
      <c r="A107" t="s">
        <v>122</v>
      </c>
      <c r="B107">
        <v>10</v>
      </c>
      <c r="C107" t="s">
        <v>123</v>
      </c>
      <c r="D107" t="s">
        <v>127</v>
      </c>
      <c r="E107" s="2">
        <v>0.30208333333333331</v>
      </c>
      <c r="F107" s="3">
        <v>30</v>
      </c>
      <c r="G107" s="2" t="s">
        <v>23</v>
      </c>
      <c r="H107" s="1">
        <v>1056.48273654384</v>
      </c>
      <c r="I107" s="1">
        <f t="shared" si="32"/>
        <v>3169.4482096315201</v>
      </c>
      <c r="J107" s="1">
        <v>1.0759999603033066</v>
      </c>
      <c r="K107" s="1">
        <f t="shared" si="26"/>
        <v>39958.316815841703</v>
      </c>
      <c r="L107" s="1">
        <f t="shared" si="27"/>
        <v>2.5342793247919388</v>
      </c>
      <c r="M107" s="3">
        <v>30</v>
      </c>
      <c r="N107" t="s">
        <v>157</v>
      </c>
      <c r="O107" t="s">
        <v>95</v>
      </c>
      <c r="P107" s="1">
        <v>1331.9438938613901</v>
      </c>
      <c r="Q107" s="1">
        <f t="shared" si="28"/>
        <v>3995.8316815841704</v>
      </c>
      <c r="R107" t="s">
        <v>158</v>
      </c>
      <c r="S107" t="s">
        <v>134</v>
      </c>
      <c r="T107" s="2">
        <v>0.23958333333333334</v>
      </c>
      <c r="U107" s="1">
        <v>1.8980000354349613</v>
      </c>
      <c r="V107">
        <v>50</v>
      </c>
      <c r="W107" t="s">
        <v>135</v>
      </c>
      <c r="X107" t="s">
        <v>138</v>
      </c>
      <c r="Y107" s="1">
        <v>329.83507504119001</v>
      </c>
      <c r="Z107" s="1">
        <f t="shared" si="33"/>
        <v>16491.7537520595</v>
      </c>
      <c r="AA107" s="1">
        <f t="shared" si="34"/>
        <v>1.4176087452026476</v>
      </c>
      <c r="AB107" s="1">
        <f t="shared" si="35"/>
        <v>3.9518880699945864</v>
      </c>
    </row>
    <row r="108" spans="1:28" x14ac:dyDescent="0.25">
      <c r="A108" t="s">
        <v>122</v>
      </c>
      <c r="B108">
        <v>11</v>
      </c>
      <c r="C108" t="s">
        <v>123</v>
      </c>
      <c r="D108" t="s">
        <v>127</v>
      </c>
      <c r="E108" s="2">
        <v>0.30208333333333331</v>
      </c>
      <c r="F108" s="3">
        <v>30</v>
      </c>
      <c r="G108" s="2" t="s">
        <v>24</v>
      </c>
      <c r="H108" s="1">
        <v>1100.30852651083</v>
      </c>
      <c r="I108" s="1">
        <f t="shared" si="32"/>
        <v>3300.9255795324898</v>
      </c>
      <c r="J108" s="1">
        <v>1.1129999905824661</v>
      </c>
      <c r="K108" s="1">
        <f t="shared" si="26"/>
        <v>39754.858292151301</v>
      </c>
      <c r="L108" s="1">
        <f t="shared" si="27"/>
        <v>2.4885291470262754</v>
      </c>
      <c r="M108" s="3">
        <v>30</v>
      </c>
      <c r="N108" t="s">
        <v>157</v>
      </c>
      <c r="O108" t="s">
        <v>97</v>
      </c>
      <c r="P108" s="1">
        <v>1325.1619430717101</v>
      </c>
      <c r="Q108" s="1">
        <f t="shared" si="28"/>
        <v>3975.4858292151303</v>
      </c>
      <c r="R108" t="s">
        <v>158</v>
      </c>
      <c r="S108" t="s">
        <v>134</v>
      </c>
      <c r="T108" s="2">
        <v>0.23958333333333334</v>
      </c>
      <c r="U108" s="1">
        <v>1.9860000349581242</v>
      </c>
      <c r="V108">
        <v>50</v>
      </c>
      <c r="W108" t="s">
        <v>135</v>
      </c>
      <c r="X108" t="s">
        <v>137</v>
      </c>
      <c r="Y108" s="1">
        <v>356.06060774649899</v>
      </c>
      <c r="Z108" s="1">
        <f t="shared" si="33"/>
        <v>17803.03038732495</v>
      </c>
      <c r="AA108" s="1">
        <f t="shared" si="34"/>
        <v>1.4992217274625919</v>
      </c>
      <c r="AB108" s="1">
        <f t="shared" si="35"/>
        <v>3.9877508744888672</v>
      </c>
    </row>
    <row r="109" spans="1:28" x14ac:dyDescent="0.25">
      <c r="A109" t="s">
        <v>122</v>
      </c>
      <c r="B109">
        <v>12</v>
      </c>
      <c r="C109" t="s">
        <v>123</v>
      </c>
      <c r="D109" t="s">
        <v>127</v>
      </c>
      <c r="E109" s="2">
        <v>0.30208333333333331</v>
      </c>
      <c r="F109" s="3">
        <v>30</v>
      </c>
      <c r="G109" s="2" t="s">
        <v>25</v>
      </c>
      <c r="H109" s="1">
        <v>1074.60152432226</v>
      </c>
      <c r="I109" s="1">
        <f t="shared" si="32"/>
        <v>3223.8045729667801</v>
      </c>
      <c r="J109" s="1">
        <v>1.030999943614006</v>
      </c>
      <c r="K109" s="1">
        <f t="shared" si="26"/>
        <v>47926.911460023599</v>
      </c>
      <c r="L109" s="1">
        <f t="shared" si="27"/>
        <v>2.6991149660578539</v>
      </c>
      <c r="M109" s="3">
        <v>30</v>
      </c>
      <c r="N109" t="s">
        <v>157</v>
      </c>
      <c r="O109" t="s">
        <v>99</v>
      </c>
      <c r="P109" s="1">
        <v>1597.5637153341199</v>
      </c>
      <c r="Q109" s="1">
        <f t="shared" si="28"/>
        <v>4792.6911460023603</v>
      </c>
      <c r="R109" t="s">
        <v>158</v>
      </c>
      <c r="S109" t="s">
        <v>134</v>
      </c>
      <c r="T109" s="2">
        <v>0.23958333333333334</v>
      </c>
      <c r="U109" s="1">
        <v>1.7844999767839909</v>
      </c>
      <c r="V109">
        <v>50</v>
      </c>
      <c r="W109" t="s">
        <v>135</v>
      </c>
      <c r="X109" t="s">
        <v>136</v>
      </c>
      <c r="Y109" s="1">
        <v>329.45600677163901</v>
      </c>
      <c r="Z109" s="1">
        <f t="shared" si="33"/>
        <v>16472.80033858195</v>
      </c>
      <c r="AA109" s="1">
        <f t="shared" si="34"/>
        <v>1.2346184768202946</v>
      </c>
      <c r="AB109" s="1">
        <f t="shared" si="35"/>
        <v>3.9337334428781485</v>
      </c>
    </row>
    <row r="110" spans="1:28" x14ac:dyDescent="0.25">
      <c r="A110" t="s">
        <v>122</v>
      </c>
      <c r="B110">
        <v>13</v>
      </c>
      <c r="C110" t="s">
        <v>123</v>
      </c>
      <c r="D110" t="s">
        <v>127</v>
      </c>
      <c r="E110" s="2">
        <v>0.30208333333333331</v>
      </c>
      <c r="F110" s="3">
        <v>30</v>
      </c>
      <c r="G110" s="2" t="s">
        <v>23</v>
      </c>
      <c r="H110" s="1">
        <v>1056.48273654384</v>
      </c>
      <c r="I110" s="1">
        <f t="shared" si="32"/>
        <v>3169.4482096315201</v>
      </c>
      <c r="J110" s="1">
        <v>1.3730000704526901</v>
      </c>
      <c r="K110" s="1">
        <f t="shared" si="26"/>
        <v>36421.397388858903</v>
      </c>
      <c r="L110" s="1">
        <f t="shared" si="27"/>
        <v>2.4415989359099157</v>
      </c>
      <c r="M110" s="3">
        <v>30</v>
      </c>
      <c r="N110" t="s">
        <v>157</v>
      </c>
      <c r="O110" t="s">
        <v>96</v>
      </c>
      <c r="P110" s="1">
        <v>1214.0465796286301</v>
      </c>
      <c r="Q110" s="1">
        <f t="shared" si="28"/>
        <v>3642.1397388858904</v>
      </c>
      <c r="R110" t="s">
        <v>158</v>
      </c>
      <c r="S110" t="s">
        <v>134</v>
      </c>
      <c r="T110" s="2">
        <v>0.23958333333333334</v>
      </c>
      <c r="U110" s="1">
        <v>1.7355000413954258</v>
      </c>
      <c r="V110">
        <v>50</v>
      </c>
      <c r="W110" t="s">
        <v>135</v>
      </c>
      <c r="X110" t="s">
        <v>141</v>
      </c>
      <c r="Y110" s="1">
        <v>295.98785502633302</v>
      </c>
      <c r="Z110" s="1">
        <f t="shared" si="33"/>
        <v>14799.392751316651</v>
      </c>
      <c r="AA110" s="1">
        <f t="shared" si="34"/>
        <v>1.4020148003204032</v>
      </c>
      <c r="AB110" s="1">
        <f t="shared" si="35"/>
        <v>3.8436137362303189</v>
      </c>
    </row>
    <row r="111" spans="1:28" x14ac:dyDescent="0.25">
      <c r="A111" t="s">
        <v>122</v>
      </c>
      <c r="B111">
        <v>14</v>
      </c>
      <c r="C111" t="s">
        <v>123</v>
      </c>
      <c r="D111" t="s">
        <v>127</v>
      </c>
      <c r="E111" s="2">
        <v>0.30208333333333331</v>
      </c>
      <c r="F111" s="3">
        <v>30</v>
      </c>
      <c r="G111" s="2" t="s">
        <v>24</v>
      </c>
      <c r="H111" s="1">
        <v>1100.30852651083</v>
      </c>
      <c r="I111" s="1">
        <f t="shared" si="32"/>
        <v>3300.9255795324898</v>
      </c>
      <c r="J111" s="1">
        <v>1.1340000480413437</v>
      </c>
      <c r="K111" s="1">
        <f t="shared" si="26"/>
        <v>35871.538639401602</v>
      </c>
      <c r="L111" s="1">
        <f t="shared" si="27"/>
        <v>2.3857412777139313</v>
      </c>
      <c r="M111" s="3">
        <v>30</v>
      </c>
      <c r="N111" t="s">
        <v>157</v>
      </c>
      <c r="O111" t="s">
        <v>98</v>
      </c>
      <c r="P111" s="1">
        <v>1195.71795464672</v>
      </c>
      <c r="Q111" s="1">
        <f t="shared" si="28"/>
        <v>3587.1538639401601</v>
      </c>
      <c r="R111" t="s">
        <v>158</v>
      </c>
      <c r="S111" t="s">
        <v>134</v>
      </c>
      <c r="T111" s="2">
        <v>0.23958333333333334</v>
      </c>
      <c r="U111" s="1">
        <v>1.7175000347197056</v>
      </c>
      <c r="V111">
        <v>50</v>
      </c>
      <c r="W111" t="s">
        <v>135</v>
      </c>
      <c r="X111" t="s">
        <v>140</v>
      </c>
      <c r="Y111" s="1">
        <v>306.04772492920199</v>
      </c>
      <c r="Z111" s="1">
        <f t="shared" si="33"/>
        <v>15302.386246460099</v>
      </c>
      <c r="AA111" s="1">
        <f t="shared" si="34"/>
        <v>1.4506496875464716</v>
      </c>
      <c r="AB111" s="1">
        <f t="shared" si="35"/>
        <v>3.8363909652604029</v>
      </c>
    </row>
    <row r="112" spans="1:28" x14ac:dyDescent="0.25">
      <c r="A112" t="s">
        <v>122</v>
      </c>
      <c r="B112">
        <v>15</v>
      </c>
      <c r="C112" t="s">
        <v>123</v>
      </c>
      <c r="D112" t="s">
        <v>127</v>
      </c>
      <c r="E112" s="2">
        <v>0.30208333333333331</v>
      </c>
      <c r="F112" s="3">
        <v>30</v>
      </c>
      <c r="G112" s="2" t="s">
        <v>25</v>
      </c>
      <c r="H112" s="1">
        <v>1074.60152432226</v>
      </c>
      <c r="I112" s="1">
        <f t="shared" si="32"/>
        <v>3223.8045729667801</v>
      </c>
      <c r="J112" s="1">
        <v>1.2879999727010727</v>
      </c>
      <c r="K112" s="1">
        <f t="shared" si="26"/>
        <v>33633.997917775203</v>
      </c>
      <c r="L112" s="1">
        <f t="shared" si="27"/>
        <v>2.3449751917105282</v>
      </c>
      <c r="M112" s="3">
        <v>30</v>
      </c>
      <c r="N112" t="s">
        <v>157</v>
      </c>
      <c r="O112" t="s">
        <v>100</v>
      </c>
      <c r="P112" s="1">
        <v>1121.1332639258401</v>
      </c>
      <c r="Q112" s="1">
        <f t="shared" si="28"/>
        <v>3363.3997917775205</v>
      </c>
      <c r="R112" t="s">
        <v>158</v>
      </c>
      <c r="S112" t="s">
        <v>134</v>
      </c>
      <c r="T112" s="2">
        <v>0.23958333333333334</v>
      </c>
      <c r="U112" s="1">
        <v>1.5405000187456608</v>
      </c>
      <c r="V112">
        <v>50</v>
      </c>
      <c r="W112" t="s">
        <v>135</v>
      </c>
      <c r="X112" t="s">
        <v>139</v>
      </c>
      <c r="Y112" s="1">
        <v>288.821906275125</v>
      </c>
      <c r="Z112" s="1">
        <f t="shared" si="33"/>
        <v>14441.09531375625</v>
      </c>
      <c r="AA112" s="1">
        <f t="shared" si="34"/>
        <v>1.4571256781430275</v>
      </c>
      <c r="AB112" s="1">
        <f t="shared" si="35"/>
        <v>3.8021008698535557</v>
      </c>
    </row>
    <row r="113" spans="1:28" x14ac:dyDescent="0.25">
      <c r="A113" t="s">
        <v>122</v>
      </c>
      <c r="B113">
        <v>16</v>
      </c>
      <c r="C113" t="s">
        <v>123</v>
      </c>
      <c r="D113" t="s">
        <v>124</v>
      </c>
      <c r="E113" s="2">
        <v>0.21875</v>
      </c>
      <c r="F113" s="3">
        <v>30</v>
      </c>
      <c r="G113" s="2" t="s">
        <v>28</v>
      </c>
      <c r="H113" s="1">
        <v>1029.9992429505601</v>
      </c>
      <c r="I113" s="1">
        <f t="shared" si="32"/>
        <v>3089.9977288516802</v>
      </c>
      <c r="J113" s="1">
        <v>1.4179999753832817</v>
      </c>
      <c r="K113" s="1">
        <f t="shared" si="26"/>
        <v>30858.252872581797</v>
      </c>
      <c r="L113" s="1">
        <f t="shared" si="27"/>
        <v>2.3012338747944785</v>
      </c>
      <c r="M113" s="3">
        <v>30</v>
      </c>
      <c r="N113" t="s">
        <v>157</v>
      </c>
      <c r="O113" t="s">
        <v>85</v>
      </c>
      <c r="P113" s="1">
        <v>1028.6084290860599</v>
      </c>
      <c r="Q113" s="1">
        <f t="shared" si="28"/>
        <v>3085.8252872581797</v>
      </c>
      <c r="R113" t="s">
        <v>126</v>
      </c>
      <c r="S113" t="s">
        <v>130</v>
      </c>
      <c r="T113" s="2">
        <v>0.25</v>
      </c>
      <c r="U113" s="1">
        <v>2.1632499992847443</v>
      </c>
      <c r="V113">
        <v>50</v>
      </c>
      <c r="W113" t="s">
        <v>133</v>
      </c>
      <c r="X113" t="s">
        <v>73</v>
      </c>
      <c r="Y113" s="1">
        <v>552.96323319814303</v>
      </c>
      <c r="Z113" s="1">
        <f t="shared" si="33"/>
        <v>27648.161659907153</v>
      </c>
      <c r="AA113" s="1">
        <f t="shared" si="34"/>
        <v>2.1927401019683774</v>
      </c>
      <c r="AB113" s="1">
        <f t="shared" si="35"/>
        <v>4.4939739767628559</v>
      </c>
    </row>
    <row r="114" spans="1:28" x14ac:dyDescent="0.25">
      <c r="A114" t="s">
        <v>122</v>
      </c>
      <c r="B114">
        <v>17</v>
      </c>
      <c r="C114" t="s">
        <v>123</v>
      </c>
      <c r="D114" t="s">
        <v>124</v>
      </c>
      <c r="E114" s="2">
        <v>0.21875</v>
      </c>
      <c r="F114" s="3">
        <v>30</v>
      </c>
      <c r="G114" s="2" t="s">
        <v>31</v>
      </c>
      <c r="H114" s="1">
        <v>1070.15737734391</v>
      </c>
      <c r="I114" s="1">
        <f t="shared" si="32"/>
        <v>3210.4721320317299</v>
      </c>
      <c r="J114" s="1">
        <v>1.1989999935030937</v>
      </c>
      <c r="K114" s="1">
        <f t="shared" si="26"/>
        <v>32574.4261166547</v>
      </c>
      <c r="L114" s="1">
        <f t="shared" si="27"/>
        <v>2.3171094976056263</v>
      </c>
      <c r="M114" s="3">
        <v>30</v>
      </c>
      <c r="N114" t="s">
        <v>157</v>
      </c>
      <c r="O114" t="s">
        <v>29</v>
      </c>
      <c r="P114" s="1">
        <v>1085.8142038884901</v>
      </c>
      <c r="Q114" s="1">
        <f t="shared" si="28"/>
        <v>3257.4426116654699</v>
      </c>
      <c r="R114" t="s">
        <v>126</v>
      </c>
      <c r="S114" t="s">
        <v>130</v>
      </c>
      <c r="T114" s="2">
        <v>0.25</v>
      </c>
      <c r="U114" s="1">
        <v>2.5662501156330109</v>
      </c>
      <c r="V114">
        <v>50</v>
      </c>
      <c r="W114" t="s">
        <v>133</v>
      </c>
      <c r="X114" t="s">
        <v>74</v>
      </c>
      <c r="Y114" s="1">
        <v>600.06558716867698</v>
      </c>
      <c r="Z114" s="1">
        <f t="shared" si="33"/>
        <v>30003.279358433851</v>
      </c>
      <c r="AA114" s="1">
        <f t="shared" si="34"/>
        <v>2.2203642750679506</v>
      </c>
      <c r="AB114" s="1">
        <f t="shared" si="35"/>
        <v>4.537473772673577</v>
      </c>
    </row>
    <row r="115" spans="1:28" x14ac:dyDescent="0.25">
      <c r="A115" t="s">
        <v>122</v>
      </c>
      <c r="B115">
        <v>18</v>
      </c>
      <c r="C115" t="s">
        <v>123</v>
      </c>
      <c r="D115" t="s">
        <v>124</v>
      </c>
      <c r="E115" s="2">
        <v>0.21875</v>
      </c>
      <c r="F115" s="3">
        <v>30</v>
      </c>
      <c r="G115" s="2" t="s">
        <v>32</v>
      </c>
      <c r="H115" s="1">
        <v>1022.78927932733</v>
      </c>
      <c r="I115" s="1">
        <f t="shared" si="32"/>
        <v>3068.3678379819899</v>
      </c>
      <c r="J115" s="1">
        <v>1.4249999448657036</v>
      </c>
      <c r="K115" s="1">
        <f t="shared" si="26"/>
        <v>31626.224412572399</v>
      </c>
      <c r="L115" s="1">
        <f t="shared" si="27"/>
        <v>2.3328408915433592</v>
      </c>
      <c r="M115" s="3">
        <v>30</v>
      </c>
      <c r="N115" t="s">
        <v>157</v>
      </c>
      <c r="O115" t="s">
        <v>86</v>
      </c>
      <c r="P115" s="1">
        <v>1054.20748041908</v>
      </c>
      <c r="Q115" s="1">
        <f t="shared" si="28"/>
        <v>3162.6224412572401</v>
      </c>
      <c r="R115" t="s">
        <v>126</v>
      </c>
      <c r="S115" t="s">
        <v>130</v>
      </c>
      <c r="T115" s="2">
        <v>0.25</v>
      </c>
      <c r="U115" s="1">
        <v>2.2602500021457672</v>
      </c>
      <c r="V115">
        <v>50</v>
      </c>
      <c r="W115" t="s">
        <v>133</v>
      </c>
      <c r="X115" t="s">
        <v>75</v>
      </c>
      <c r="Y115" s="1">
        <v>668.65507970995395</v>
      </c>
      <c r="Z115" s="1">
        <f t="shared" si="33"/>
        <v>33432.7539854977</v>
      </c>
      <c r="AA115" s="1">
        <f t="shared" si="34"/>
        <v>2.3581345077926716</v>
      </c>
      <c r="AB115" s="1">
        <f t="shared" si="35"/>
        <v>4.6909753993360308</v>
      </c>
    </row>
    <row r="116" spans="1:28" x14ac:dyDescent="0.25">
      <c r="A116" t="s">
        <v>122</v>
      </c>
      <c r="B116">
        <v>19</v>
      </c>
      <c r="C116" t="s">
        <v>123</v>
      </c>
      <c r="D116" t="s">
        <v>124</v>
      </c>
      <c r="E116" s="2">
        <v>0.21875</v>
      </c>
      <c r="F116" s="3">
        <v>30</v>
      </c>
      <c r="G116" s="2" t="s">
        <v>28</v>
      </c>
      <c r="H116" s="1">
        <v>1029.9992429505601</v>
      </c>
      <c r="I116" s="1">
        <f t="shared" si="32"/>
        <v>3089.9977288516802</v>
      </c>
      <c r="J116" s="1">
        <v>1.4859999343752861</v>
      </c>
      <c r="K116" s="1">
        <f t="shared" si="26"/>
        <v>42743.323492870499</v>
      </c>
      <c r="L116" s="1">
        <f t="shared" si="27"/>
        <v>2.6270426516707932</v>
      </c>
      <c r="M116" s="3">
        <v>30</v>
      </c>
      <c r="N116" t="s">
        <v>157</v>
      </c>
      <c r="O116" t="s">
        <v>23</v>
      </c>
      <c r="P116" s="1">
        <v>1424.77744976235</v>
      </c>
      <c r="Q116" s="1">
        <f t="shared" si="28"/>
        <v>4274.3323492870495</v>
      </c>
      <c r="R116" t="s">
        <v>126</v>
      </c>
      <c r="S116" t="s">
        <v>130</v>
      </c>
      <c r="T116" s="2">
        <v>0.25</v>
      </c>
      <c r="U116" s="1">
        <v>2.1277500689029694</v>
      </c>
      <c r="V116">
        <v>50</v>
      </c>
      <c r="W116" t="s">
        <v>133</v>
      </c>
      <c r="X116" t="s">
        <v>76</v>
      </c>
      <c r="Y116" s="1">
        <v>578.43235432452298</v>
      </c>
      <c r="Z116" s="1">
        <f t="shared" si="33"/>
        <v>28921.617716226148</v>
      </c>
      <c r="AA116" s="1">
        <f t="shared" si="34"/>
        <v>1.9119614187682803</v>
      </c>
      <c r="AB116" s="1">
        <f t="shared" si="35"/>
        <v>4.5390040704390735</v>
      </c>
    </row>
    <row r="117" spans="1:28" x14ac:dyDescent="0.25">
      <c r="A117" t="s">
        <v>122</v>
      </c>
      <c r="B117">
        <v>20</v>
      </c>
      <c r="C117" t="s">
        <v>123</v>
      </c>
      <c r="D117" t="s">
        <v>124</v>
      </c>
      <c r="E117" s="2">
        <v>0.21875</v>
      </c>
      <c r="F117" s="3">
        <v>30</v>
      </c>
      <c r="G117" s="2" t="s">
        <v>31</v>
      </c>
      <c r="H117" s="1">
        <v>1070.15737734391</v>
      </c>
      <c r="I117" s="1">
        <f t="shared" si="32"/>
        <v>3210.4721320317299</v>
      </c>
      <c r="J117" s="1">
        <v>1.3629999384284019</v>
      </c>
      <c r="K117" s="1">
        <f t="shared" si="26"/>
        <v>51985.949930598901</v>
      </c>
      <c r="L117" s="1">
        <f t="shared" si="27"/>
        <v>2.7845554804739159</v>
      </c>
      <c r="M117" s="3">
        <v>30</v>
      </c>
      <c r="N117" t="s">
        <v>157</v>
      </c>
      <c r="O117" t="s">
        <v>28</v>
      </c>
      <c r="P117" s="1">
        <v>1732.86499768663</v>
      </c>
      <c r="Q117" s="1">
        <f t="shared" si="28"/>
        <v>5198.5949930598899</v>
      </c>
      <c r="R117" t="s">
        <v>126</v>
      </c>
      <c r="S117" t="s">
        <v>130</v>
      </c>
      <c r="T117" s="2">
        <v>0.25</v>
      </c>
      <c r="U117" s="1">
        <v>2.4262501299381256</v>
      </c>
      <c r="V117">
        <v>50</v>
      </c>
      <c r="W117" t="s">
        <v>133</v>
      </c>
      <c r="X117" t="s">
        <v>77</v>
      </c>
      <c r="Y117" s="1">
        <v>649.57947848511606</v>
      </c>
      <c r="Z117" s="1">
        <f t="shared" si="33"/>
        <v>32478.973924255803</v>
      </c>
      <c r="AA117" s="1">
        <f t="shared" si="34"/>
        <v>1.8322045283563195</v>
      </c>
      <c r="AB117" s="1">
        <f t="shared" si="35"/>
        <v>4.6167600088302354</v>
      </c>
    </row>
    <row r="118" spans="1:28" x14ac:dyDescent="0.25">
      <c r="A118" t="s">
        <v>122</v>
      </c>
      <c r="B118">
        <v>21</v>
      </c>
      <c r="C118" t="s">
        <v>123</v>
      </c>
      <c r="D118" t="s">
        <v>124</v>
      </c>
      <c r="E118" s="2">
        <v>0.21875</v>
      </c>
      <c r="F118" s="3">
        <v>30</v>
      </c>
      <c r="G118" s="2" t="s">
        <v>32</v>
      </c>
      <c r="H118" s="1">
        <v>1022.78927932733</v>
      </c>
      <c r="I118" s="1">
        <f t="shared" si="32"/>
        <v>3068.3678379819899</v>
      </c>
      <c r="J118" s="1">
        <v>0.87800007313489914</v>
      </c>
      <c r="K118" s="1">
        <f t="shared" si="26"/>
        <v>64719.211655282706</v>
      </c>
      <c r="L118" s="1">
        <f t="shared" si="27"/>
        <v>3.0489123204664867</v>
      </c>
      <c r="M118" s="3">
        <v>30</v>
      </c>
      <c r="N118" t="s">
        <v>157</v>
      </c>
      <c r="O118" t="s">
        <v>33</v>
      </c>
      <c r="P118" s="1">
        <v>2157.3070551760902</v>
      </c>
      <c r="Q118" s="1">
        <f t="shared" si="28"/>
        <v>6471.9211655282706</v>
      </c>
      <c r="R118" t="s">
        <v>126</v>
      </c>
      <c r="S118" t="s">
        <v>130</v>
      </c>
      <c r="T118" s="2">
        <v>0.25</v>
      </c>
      <c r="U118" s="1">
        <v>2.8272499144077301</v>
      </c>
      <c r="V118">
        <v>50</v>
      </c>
      <c r="W118" t="s">
        <v>133</v>
      </c>
      <c r="X118" t="s">
        <v>78</v>
      </c>
      <c r="Y118" s="1">
        <v>700.88141971241305</v>
      </c>
      <c r="Z118" s="1">
        <f t="shared" si="33"/>
        <v>35044.070985620652</v>
      </c>
      <c r="AA118" s="1">
        <f t="shared" si="34"/>
        <v>1.6891334415857937</v>
      </c>
      <c r="AB118" s="1">
        <f t="shared" si="35"/>
        <v>4.7380457620522805</v>
      </c>
    </row>
    <row r="119" spans="1:28" x14ac:dyDescent="0.25">
      <c r="A119" t="s">
        <v>122</v>
      </c>
      <c r="B119">
        <v>22</v>
      </c>
      <c r="C119" t="s">
        <v>123</v>
      </c>
      <c r="D119" t="s">
        <v>127</v>
      </c>
      <c r="E119" s="2">
        <v>0.30208333333333331</v>
      </c>
      <c r="F119" s="3">
        <v>30</v>
      </c>
      <c r="G119" s="2" t="s">
        <v>28</v>
      </c>
      <c r="H119" s="1">
        <v>1029.9992429505601</v>
      </c>
      <c r="I119" s="1">
        <f t="shared" si="32"/>
        <v>3089.9977288516802</v>
      </c>
      <c r="J119" s="1">
        <v>1.8010000139474869</v>
      </c>
      <c r="K119" s="1">
        <f t="shared" si="26"/>
        <v>33584.569233819901</v>
      </c>
      <c r="L119" s="1">
        <f t="shared" si="27"/>
        <v>2.3858963565786588</v>
      </c>
      <c r="M119" s="3">
        <v>30</v>
      </c>
      <c r="N119" t="s">
        <v>157</v>
      </c>
      <c r="O119" t="s">
        <v>24</v>
      </c>
      <c r="P119" s="1">
        <v>1119.4856411273299</v>
      </c>
      <c r="Q119" s="1">
        <f t="shared" si="28"/>
        <v>3358.4569233819902</v>
      </c>
      <c r="R119" t="s">
        <v>158</v>
      </c>
      <c r="S119" t="s">
        <v>134</v>
      </c>
      <c r="T119" s="2">
        <v>0.23958333333333334</v>
      </c>
      <c r="U119" s="1">
        <v>1.5874999202787876</v>
      </c>
      <c r="V119">
        <v>50</v>
      </c>
      <c r="W119" t="s">
        <v>135</v>
      </c>
      <c r="X119" t="s">
        <v>105</v>
      </c>
      <c r="Y119" s="1">
        <v>415.41531457636302</v>
      </c>
      <c r="Z119" s="1">
        <f t="shared" si="33"/>
        <v>20770.765728818151</v>
      </c>
      <c r="AA119" s="1">
        <f t="shared" si="34"/>
        <v>1.8220648847730381</v>
      </c>
      <c r="AB119" s="1">
        <f t="shared" si="35"/>
        <v>4.2079612413516969</v>
      </c>
    </row>
    <row r="120" spans="1:28" x14ac:dyDescent="0.25">
      <c r="A120" t="s">
        <v>122</v>
      </c>
      <c r="B120">
        <v>23</v>
      </c>
      <c r="C120" t="s">
        <v>123</v>
      </c>
      <c r="D120" t="s">
        <v>127</v>
      </c>
      <c r="E120" s="2">
        <v>0.30208333333333331</v>
      </c>
      <c r="F120" s="3">
        <v>30</v>
      </c>
      <c r="G120" s="2" t="s">
        <v>31</v>
      </c>
      <c r="H120" s="1">
        <v>1070.15737734391</v>
      </c>
      <c r="I120" s="1">
        <f t="shared" si="32"/>
        <v>3210.4721320317299</v>
      </c>
      <c r="J120" s="1">
        <v>2.0519999414682388</v>
      </c>
      <c r="K120" s="1">
        <f t="shared" si="26"/>
        <v>32069.286763027798</v>
      </c>
      <c r="L120" s="1">
        <f t="shared" si="27"/>
        <v>2.3014807654960769</v>
      </c>
      <c r="M120" s="3">
        <v>30</v>
      </c>
      <c r="N120" t="s">
        <v>157</v>
      </c>
      <c r="O120" t="s">
        <v>31</v>
      </c>
      <c r="P120" s="1">
        <v>1068.97622543426</v>
      </c>
      <c r="Q120" s="1">
        <f t="shared" si="28"/>
        <v>3206.9286763027799</v>
      </c>
      <c r="R120" t="s">
        <v>158</v>
      </c>
      <c r="S120" t="s">
        <v>134</v>
      </c>
      <c r="T120" s="2">
        <v>0.23958333333333334</v>
      </c>
      <c r="U120" s="1">
        <v>1.4384999312460423</v>
      </c>
      <c r="V120">
        <v>50</v>
      </c>
      <c r="W120" t="s">
        <v>135</v>
      </c>
      <c r="X120" t="s">
        <v>106</v>
      </c>
      <c r="Y120" s="1">
        <v>374.49242233308001</v>
      </c>
      <c r="Z120" s="1">
        <f t="shared" si="33"/>
        <v>18724.621116654002</v>
      </c>
      <c r="AA120" s="1">
        <f t="shared" si="34"/>
        <v>1.7645256146496617</v>
      </c>
      <c r="AB120" s="1">
        <f t="shared" si="35"/>
        <v>4.0660063801457387</v>
      </c>
    </row>
    <row r="121" spans="1:28" x14ac:dyDescent="0.25">
      <c r="A121" t="s">
        <v>122</v>
      </c>
      <c r="B121">
        <v>24</v>
      </c>
      <c r="C121" t="s">
        <v>123</v>
      </c>
      <c r="D121" t="s">
        <v>127</v>
      </c>
      <c r="E121" s="2">
        <v>0.30208333333333331</v>
      </c>
      <c r="F121" s="3">
        <v>30</v>
      </c>
      <c r="G121" s="2" t="s">
        <v>32</v>
      </c>
      <c r="H121" s="1">
        <v>1022.78927932733</v>
      </c>
      <c r="I121" s="1">
        <f t="shared" si="32"/>
        <v>3068.3678379819899</v>
      </c>
      <c r="J121" s="1">
        <v>1.8270000070333481</v>
      </c>
      <c r="K121" s="1">
        <f t="shared" si="26"/>
        <v>34145.289344336401</v>
      </c>
      <c r="L121" s="1">
        <f t="shared" si="27"/>
        <v>2.409478865007685</v>
      </c>
      <c r="M121" s="3">
        <v>30</v>
      </c>
      <c r="N121" t="s">
        <v>157</v>
      </c>
      <c r="O121" t="s">
        <v>34</v>
      </c>
      <c r="P121" s="1">
        <v>1138.1763114778801</v>
      </c>
      <c r="Q121" s="1">
        <f t="shared" si="28"/>
        <v>3414.5289344336402</v>
      </c>
      <c r="R121" t="s">
        <v>158</v>
      </c>
      <c r="S121" t="s">
        <v>134</v>
      </c>
      <c r="T121" s="2">
        <v>0.23958333333333334</v>
      </c>
      <c r="U121" s="1">
        <v>1.5609999932348728</v>
      </c>
      <c r="V121">
        <v>50</v>
      </c>
      <c r="W121" t="s">
        <v>135</v>
      </c>
      <c r="X121" t="s">
        <v>89</v>
      </c>
      <c r="Y121" s="1">
        <v>354.80746372980701</v>
      </c>
      <c r="Z121" s="1">
        <f t="shared" si="33"/>
        <v>17740.373186490349</v>
      </c>
      <c r="AA121" s="1">
        <f t="shared" si="34"/>
        <v>1.6478034697311177</v>
      </c>
      <c r="AB121" s="1">
        <f t="shared" si="35"/>
        <v>4.0572823347388027</v>
      </c>
    </row>
    <row r="122" spans="1:28" x14ac:dyDescent="0.25">
      <c r="A122" t="s">
        <v>122</v>
      </c>
      <c r="B122">
        <v>25</v>
      </c>
      <c r="C122" t="s">
        <v>123</v>
      </c>
      <c r="D122" t="s">
        <v>127</v>
      </c>
      <c r="E122" s="2">
        <v>0.30208333333333331</v>
      </c>
      <c r="F122" s="3">
        <v>30</v>
      </c>
      <c r="G122" s="2" t="s">
        <v>28</v>
      </c>
      <c r="H122" s="1">
        <v>1029.9992429505601</v>
      </c>
      <c r="I122" s="1">
        <f t="shared" si="32"/>
        <v>3089.9977288516802</v>
      </c>
      <c r="J122" s="1">
        <v>1.4909999817609787</v>
      </c>
      <c r="K122" s="1">
        <f t="shared" si="26"/>
        <v>45566.831447721001</v>
      </c>
      <c r="L122" s="1">
        <f t="shared" si="27"/>
        <v>2.6910097154084074</v>
      </c>
      <c r="M122" s="3">
        <v>30</v>
      </c>
      <c r="N122" t="s">
        <v>157</v>
      </c>
      <c r="O122" t="s">
        <v>25</v>
      </c>
      <c r="P122" s="1">
        <v>1518.8943815907</v>
      </c>
      <c r="Q122" s="1">
        <f t="shared" si="28"/>
        <v>4556.6831447720997</v>
      </c>
      <c r="R122" t="s">
        <v>158</v>
      </c>
      <c r="S122" t="s">
        <v>134</v>
      </c>
      <c r="T122" s="2">
        <v>0.23958333333333334</v>
      </c>
      <c r="U122" s="1">
        <v>1.7120000161230564</v>
      </c>
      <c r="V122">
        <v>50</v>
      </c>
      <c r="W122" t="s">
        <v>135</v>
      </c>
      <c r="X122" t="s">
        <v>144</v>
      </c>
      <c r="Y122" s="1">
        <v>318.83806481714799</v>
      </c>
      <c r="Z122" s="1">
        <f t="shared" si="33"/>
        <v>15941.9032408574</v>
      </c>
      <c r="AA122" s="1">
        <f t="shared" si="34"/>
        <v>1.2523560882148601</v>
      </c>
      <c r="AB122" s="1">
        <f t="shared" si="35"/>
        <v>3.9433658036232675</v>
      </c>
    </row>
    <row r="123" spans="1:28" x14ac:dyDescent="0.25">
      <c r="A123" t="s">
        <v>122</v>
      </c>
      <c r="B123">
        <v>26</v>
      </c>
      <c r="C123" t="s">
        <v>123</v>
      </c>
      <c r="D123" t="s">
        <v>127</v>
      </c>
      <c r="E123" s="2">
        <v>0.30208333333333331</v>
      </c>
      <c r="F123" s="3">
        <v>30</v>
      </c>
      <c r="G123" s="2" t="s">
        <v>31</v>
      </c>
      <c r="H123" s="1">
        <v>1070.15737734391</v>
      </c>
      <c r="I123" s="1">
        <f t="shared" si="32"/>
        <v>3210.4721320317299</v>
      </c>
      <c r="J123" s="1">
        <v>1.7060000449419022</v>
      </c>
      <c r="K123" s="1">
        <f t="shared" si="26"/>
        <v>38979.997414326899</v>
      </c>
      <c r="L123" s="1">
        <f t="shared" si="27"/>
        <v>2.4966306197897818</v>
      </c>
      <c r="M123" s="3">
        <v>30</v>
      </c>
      <c r="N123" t="s">
        <v>157</v>
      </c>
      <c r="O123" t="s">
        <v>32</v>
      </c>
      <c r="P123" s="1">
        <v>1299.33324714423</v>
      </c>
      <c r="Q123" s="1">
        <f t="shared" si="28"/>
        <v>3897.9997414326899</v>
      </c>
      <c r="R123" t="s">
        <v>158</v>
      </c>
      <c r="S123" t="s">
        <v>134</v>
      </c>
      <c r="T123" s="2">
        <v>0.23958333333333334</v>
      </c>
      <c r="U123" s="1">
        <v>1.6444999910891056</v>
      </c>
      <c r="V123">
        <v>50</v>
      </c>
      <c r="W123" t="s">
        <v>135</v>
      </c>
      <c r="X123" t="s">
        <v>143</v>
      </c>
      <c r="Y123" s="1">
        <v>281.14924533568097</v>
      </c>
      <c r="Z123" s="1">
        <f t="shared" si="33"/>
        <v>14057.462266784049</v>
      </c>
      <c r="AA123" s="1">
        <f t="shared" si="34"/>
        <v>1.2826898422232826</v>
      </c>
      <c r="AB123" s="1">
        <f t="shared" si="35"/>
        <v>3.7793204620130645</v>
      </c>
    </row>
    <row r="124" spans="1:28" x14ac:dyDescent="0.25">
      <c r="A124" t="s">
        <v>122</v>
      </c>
      <c r="B124">
        <v>27</v>
      </c>
      <c r="C124" t="s">
        <v>123</v>
      </c>
      <c r="D124" t="s">
        <v>127</v>
      </c>
      <c r="E124" s="2">
        <v>0.30208333333333331</v>
      </c>
      <c r="F124" s="3">
        <v>30</v>
      </c>
      <c r="G124" s="2" t="s">
        <v>32</v>
      </c>
      <c r="H124" s="1">
        <v>1022.78927932733</v>
      </c>
      <c r="I124" s="1">
        <f t="shared" si="32"/>
        <v>3068.3678379819899</v>
      </c>
      <c r="J124" s="1">
        <v>1.6299999505281448</v>
      </c>
      <c r="K124" s="1">
        <f t="shared" si="26"/>
        <v>33926.011327329899</v>
      </c>
      <c r="L124" s="1">
        <f t="shared" si="27"/>
        <v>2.4030362445989883</v>
      </c>
      <c r="M124" s="3">
        <v>30</v>
      </c>
      <c r="N124" t="s">
        <v>157</v>
      </c>
      <c r="O124" t="s">
        <v>35</v>
      </c>
      <c r="P124" s="1">
        <v>1130.8670442443299</v>
      </c>
      <c r="Q124" s="1">
        <f t="shared" si="28"/>
        <v>3392.6011327329898</v>
      </c>
      <c r="R124" t="s">
        <v>158</v>
      </c>
      <c r="S124" t="s">
        <v>134</v>
      </c>
      <c r="T124" s="2">
        <v>0.23958333333333334</v>
      </c>
      <c r="U124" s="1">
        <v>1.5104999579489231</v>
      </c>
      <c r="V124">
        <v>50</v>
      </c>
      <c r="W124" t="s">
        <v>135</v>
      </c>
      <c r="X124" t="s">
        <v>142</v>
      </c>
      <c r="Y124" s="1">
        <v>287.57414065747298</v>
      </c>
      <c r="Z124" s="1">
        <f t="shared" si="33"/>
        <v>14378.707032873648</v>
      </c>
      <c r="AA124" s="1">
        <f t="shared" si="34"/>
        <v>1.4441515110227936</v>
      </c>
      <c r="AB124" s="1">
        <f t="shared" si="35"/>
        <v>3.8471877556217819</v>
      </c>
    </row>
    <row r="125" spans="1:28" x14ac:dyDescent="0.25">
      <c r="A125" t="s">
        <v>122</v>
      </c>
      <c r="B125">
        <v>28</v>
      </c>
      <c r="C125" t="s">
        <v>123</v>
      </c>
      <c r="D125" t="s">
        <v>127</v>
      </c>
      <c r="E125" s="2">
        <v>0.30208333333333331</v>
      </c>
      <c r="F125" s="3">
        <v>30</v>
      </c>
      <c r="G125" s="2" t="s">
        <v>28</v>
      </c>
      <c r="H125" s="1">
        <v>1029.9992429505601</v>
      </c>
      <c r="I125" s="1">
        <f t="shared" si="32"/>
        <v>3089.9977288516802</v>
      </c>
      <c r="J125" s="1">
        <v>1.6000000387430191</v>
      </c>
      <c r="K125" s="1">
        <f t="shared" si="26"/>
        <v>43299.766993128898</v>
      </c>
      <c r="L125" s="1">
        <f t="shared" si="27"/>
        <v>2.6399768978629954</v>
      </c>
      <c r="M125" s="3">
        <v>30</v>
      </c>
      <c r="N125" t="s">
        <v>157</v>
      </c>
      <c r="O125" t="s">
        <v>26</v>
      </c>
      <c r="P125" s="1">
        <v>1443.32556643763</v>
      </c>
      <c r="Q125" s="1">
        <f t="shared" si="28"/>
        <v>4329.9766993128897</v>
      </c>
      <c r="R125" t="s">
        <v>158</v>
      </c>
      <c r="S125" t="s">
        <v>134</v>
      </c>
      <c r="T125" s="2">
        <v>0.23958333333333334</v>
      </c>
      <c r="U125" s="1">
        <v>1.6539999283850193</v>
      </c>
      <c r="V125">
        <v>50</v>
      </c>
      <c r="W125" t="s">
        <v>135</v>
      </c>
      <c r="X125" t="s">
        <v>147</v>
      </c>
      <c r="Y125" s="1">
        <v>306.35127853599897</v>
      </c>
      <c r="Z125" s="1">
        <f t="shared" si="33"/>
        <v>15317.563926799949</v>
      </c>
      <c r="AA125" s="1">
        <f t="shared" si="34"/>
        <v>1.2634379782787519</v>
      </c>
      <c r="AB125" s="1">
        <f t="shared" si="35"/>
        <v>3.9034148761417473</v>
      </c>
    </row>
    <row r="126" spans="1:28" x14ac:dyDescent="0.25">
      <c r="A126" t="s">
        <v>122</v>
      </c>
      <c r="B126">
        <v>29</v>
      </c>
      <c r="C126" t="s">
        <v>123</v>
      </c>
      <c r="D126" t="s">
        <v>127</v>
      </c>
      <c r="E126" s="2">
        <v>0.30208333333333331</v>
      </c>
      <c r="F126" s="3">
        <v>30</v>
      </c>
      <c r="G126" s="2" t="s">
        <v>31</v>
      </c>
      <c r="H126" s="1">
        <v>1070.15737734391</v>
      </c>
      <c r="I126" s="1">
        <f t="shared" si="32"/>
        <v>3210.4721320317299</v>
      </c>
      <c r="J126" s="1">
        <v>1.7330000549554825</v>
      </c>
      <c r="K126" s="1">
        <f t="shared" si="26"/>
        <v>30975.036056877903</v>
      </c>
      <c r="L126" s="1">
        <f t="shared" si="27"/>
        <v>2.2667635836220796</v>
      </c>
      <c r="M126" s="3">
        <v>30</v>
      </c>
      <c r="N126" t="s">
        <v>157</v>
      </c>
      <c r="O126" t="s">
        <v>52</v>
      </c>
      <c r="P126" s="1">
        <v>1032.5012018959301</v>
      </c>
      <c r="Q126" s="1">
        <f t="shared" si="28"/>
        <v>3097.5036056877902</v>
      </c>
      <c r="R126" t="s">
        <v>158</v>
      </c>
      <c r="S126" t="s">
        <v>134</v>
      </c>
      <c r="T126" s="2">
        <v>0.23958333333333334</v>
      </c>
      <c r="U126" s="1">
        <v>1.5335000492632389</v>
      </c>
      <c r="V126">
        <v>50</v>
      </c>
      <c r="W126" t="s">
        <v>135</v>
      </c>
      <c r="X126" t="s">
        <v>146</v>
      </c>
      <c r="Y126" s="1">
        <v>285.24682728867998</v>
      </c>
      <c r="Z126" s="1">
        <f t="shared" si="33"/>
        <v>14262.341364434</v>
      </c>
      <c r="AA126" s="1">
        <f t="shared" si="34"/>
        <v>1.527026093978213</v>
      </c>
      <c r="AB126" s="1">
        <f t="shared" si="35"/>
        <v>3.7937896776002926</v>
      </c>
    </row>
    <row r="127" spans="1:28" x14ac:dyDescent="0.25">
      <c r="A127" t="s">
        <v>122</v>
      </c>
      <c r="B127">
        <v>30</v>
      </c>
      <c r="C127" t="s">
        <v>123</v>
      </c>
      <c r="D127" t="s">
        <v>127</v>
      </c>
      <c r="E127" s="2">
        <v>0.30208333333333331</v>
      </c>
      <c r="F127" s="3">
        <v>30</v>
      </c>
      <c r="G127" s="2" t="s">
        <v>32</v>
      </c>
      <c r="H127" s="1">
        <v>1022.78927932733</v>
      </c>
      <c r="I127" s="1">
        <f t="shared" si="32"/>
        <v>3068.3678379819899</v>
      </c>
      <c r="J127" s="1">
        <v>1.4510000497102737</v>
      </c>
      <c r="K127" s="1">
        <f t="shared" si="26"/>
        <v>32528.840883548397</v>
      </c>
      <c r="L127" s="1">
        <f t="shared" si="27"/>
        <v>2.3609813362621832</v>
      </c>
      <c r="M127" s="3">
        <v>30</v>
      </c>
      <c r="N127" t="s">
        <v>157</v>
      </c>
      <c r="O127" t="s">
        <v>54</v>
      </c>
      <c r="P127" s="1">
        <v>1084.2946961182799</v>
      </c>
      <c r="Q127" s="1">
        <f t="shared" si="28"/>
        <v>3252.8840883548396</v>
      </c>
      <c r="R127" t="s">
        <v>158</v>
      </c>
      <c r="S127" t="s">
        <v>134</v>
      </c>
      <c r="T127" s="2">
        <v>0.23958333333333334</v>
      </c>
      <c r="U127" s="1">
        <v>1.6375000216066837</v>
      </c>
      <c r="V127">
        <v>50</v>
      </c>
      <c r="W127" t="s">
        <v>135</v>
      </c>
      <c r="X127" t="s">
        <v>145</v>
      </c>
      <c r="Y127" s="1">
        <v>323.40387755589597</v>
      </c>
      <c r="Z127" s="1">
        <f t="shared" si="33"/>
        <v>16170.193877794798</v>
      </c>
      <c r="AA127" s="1">
        <f t="shared" si="34"/>
        <v>1.6036276488598187</v>
      </c>
      <c r="AB127" s="1">
        <f t="shared" si="35"/>
        <v>3.9646089851220019</v>
      </c>
    </row>
    <row r="128" spans="1:28" x14ac:dyDescent="0.25">
      <c r="A128" t="s">
        <v>122</v>
      </c>
      <c r="B128">
        <v>31</v>
      </c>
      <c r="C128" t="s">
        <v>123</v>
      </c>
      <c r="D128" t="s">
        <v>124</v>
      </c>
      <c r="E128" s="2">
        <v>0.21875</v>
      </c>
      <c r="F128" s="3">
        <v>30</v>
      </c>
      <c r="G128" s="2" t="s">
        <v>33</v>
      </c>
      <c r="H128" s="1">
        <v>1006.84795047919</v>
      </c>
      <c r="I128" s="1">
        <f t="shared" si="32"/>
        <v>3020.5438514375701</v>
      </c>
      <c r="J128" s="1">
        <v>1.2720000371336937</v>
      </c>
      <c r="K128" s="1">
        <f t="shared" si="26"/>
        <v>43669.782930246001</v>
      </c>
      <c r="L128" s="1">
        <f t="shared" si="27"/>
        <v>2.6712194983702791</v>
      </c>
      <c r="M128" s="3">
        <v>30</v>
      </c>
      <c r="N128" t="s">
        <v>157</v>
      </c>
      <c r="O128" t="s">
        <v>76</v>
      </c>
      <c r="P128" s="1">
        <v>1455.6594310082</v>
      </c>
      <c r="Q128" s="1">
        <f t="shared" si="28"/>
        <v>4366.9782930246001</v>
      </c>
      <c r="R128" t="s">
        <v>126</v>
      </c>
      <c r="S128" t="s">
        <v>130</v>
      </c>
      <c r="T128" s="2">
        <v>0.25</v>
      </c>
      <c r="U128" s="1">
        <v>2.3542501032352448</v>
      </c>
      <c r="V128">
        <v>50</v>
      </c>
      <c r="W128" t="s">
        <v>133</v>
      </c>
      <c r="X128" t="s">
        <v>95</v>
      </c>
      <c r="Y128" s="1">
        <v>571.04625596020605</v>
      </c>
      <c r="Z128" s="1">
        <f t="shared" si="33"/>
        <v>28552.312798010302</v>
      </c>
      <c r="AA128" s="1">
        <f t="shared" si="34"/>
        <v>1.8776666377004254</v>
      </c>
      <c r="AB128" s="1">
        <f t="shared" si="35"/>
        <v>4.5488861360707045</v>
      </c>
    </row>
    <row r="129" spans="1:28" x14ac:dyDescent="0.25">
      <c r="A129" t="s">
        <v>122</v>
      </c>
      <c r="B129">
        <v>32</v>
      </c>
      <c r="C129" t="s">
        <v>123</v>
      </c>
      <c r="D129" t="s">
        <v>124</v>
      </c>
      <c r="E129" s="2">
        <v>0.21875</v>
      </c>
      <c r="F129" s="3">
        <v>30</v>
      </c>
      <c r="G129" s="2" t="s">
        <v>34</v>
      </c>
      <c r="H129" s="1">
        <v>1061.0960538633601</v>
      </c>
      <c r="I129" s="1">
        <f t="shared" si="32"/>
        <v>3183.2881615900801</v>
      </c>
      <c r="J129" s="1">
        <v>1.2329999729990959</v>
      </c>
      <c r="K129" s="1">
        <f t="shared" si="26"/>
        <v>35355.850001038496</v>
      </c>
      <c r="L129" s="1">
        <f t="shared" si="27"/>
        <v>2.4075491910102649</v>
      </c>
      <c r="M129" s="3">
        <v>30</v>
      </c>
      <c r="N129" t="s">
        <v>157</v>
      </c>
      <c r="O129" t="s">
        <v>79</v>
      </c>
      <c r="P129" s="1">
        <v>1178.5283333679499</v>
      </c>
      <c r="Q129" s="1">
        <f t="shared" si="28"/>
        <v>3535.5850001038498</v>
      </c>
      <c r="R129" t="s">
        <v>126</v>
      </c>
      <c r="S129" t="s">
        <v>130</v>
      </c>
      <c r="T129" s="2">
        <v>0.25</v>
      </c>
      <c r="U129" s="1">
        <v>2.3162500560283661</v>
      </c>
      <c r="V129">
        <v>50</v>
      </c>
      <c r="W129" t="s">
        <v>133</v>
      </c>
      <c r="X129" t="s">
        <v>96</v>
      </c>
      <c r="Y129" s="1">
        <v>596.698719581511</v>
      </c>
      <c r="Z129" s="1">
        <f t="shared" si="33"/>
        <v>29834.935979075552</v>
      </c>
      <c r="AA129" s="1">
        <f t="shared" si="34"/>
        <v>2.132801281475194</v>
      </c>
      <c r="AB129" s="1">
        <f t="shared" si="35"/>
        <v>4.5403504724854589</v>
      </c>
    </row>
    <row r="130" spans="1:28" x14ac:dyDescent="0.25">
      <c r="A130" t="s">
        <v>122</v>
      </c>
      <c r="B130">
        <v>33</v>
      </c>
      <c r="C130" t="s">
        <v>123</v>
      </c>
      <c r="D130" t="s">
        <v>124</v>
      </c>
      <c r="E130" s="2">
        <v>0.21875</v>
      </c>
      <c r="F130" s="3">
        <v>30</v>
      </c>
      <c r="G130" s="2" t="s">
        <v>35</v>
      </c>
      <c r="H130" s="1">
        <v>1131.4521056323699</v>
      </c>
      <c r="I130" s="1">
        <f t="shared" si="32"/>
        <v>3394.35631689711</v>
      </c>
      <c r="J130" s="1">
        <v>1.1249999329447746</v>
      </c>
      <c r="K130" s="1">
        <f t="shared" si="26"/>
        <v>39540.0047645706</v>
      </c>
      <c r="L130" s="1">
        <f t="shared" si="27"/>
        <v>2.4551987925870247</v>
      </c>
      <c r="M130" s="3">
        <v>30</v>
      </c>
      <c r="N130" t="s">
        <v>157</v>
      </c>
      <c r="O130" t="s">
        <v>82</v>
      </c>
      <c r="P130" s="1">
        <v>1318.00015881902</v>
      </c>
      <c r="Q130" s="1">
        <f t="shared" si="28"/>
        <v>3954.0004764570599</v>
      </c>
      <c r="R130" t="s">
        <v>126</v>
      </c>
      <c r="S130" t="s">
        <v>130</v>
      </c>
      <c r="T130" s="2">
        <v>0.25</v>
      </c>
      <c r="U130" s="1">
        <v>2.3047499358654022</v>
      </c>
      <c r="V130">
        <v>50</v>
      </c>
      <c r="W130" t="s">
        <v>133</v>
      </c>
      <c r="X130" t="s">
        <v>85</v>
      </c>
      <c r="Y130" s="1">
        <v>570.66172435569297</v>
      </c>
      <c r="Z130" s="1">
        <f t="shared" si="33"/>
        <v>28533.08621778465</v>
      </c>
      <c r="AA130" s="1">
        <f t="shared" si="34"/>
        <v>1.9763364886019907</v>
      </c>
      <c r="AB130" s="1">
        <f t="shared" si="35"/>
        <v>4.4315352811890154</v>
      </c>
    </row>
    <row r="131" spans="1:28" x14ac:dyDescent="0.25">
      <c r="A131" t="s">
        <v>122</v>
      </c>
      <c r="B131">
        <v>34</v>
      </c>
      <c r="C131" t="s">
        <v>123</v>
      </c>
      <c r="D131" t="s">
        <v>124</v>
      </c>
      <c r="E131" s="2">
        <v>0.21875</v>
      </c>
      <c r="F131" s="3">
        <v>30</v>
      </c>
      <c r="G131" s="2" t="s">
        <v>33</v>
      </c>
      <c r="H131" s="1">
        <v>1006.84795047919</v>
      </c>
      <c r="I131" s="1">
        <f t="shared" si="32"/>
        <v>3020.5438514375701</v>
      </c>
      <c r="J131" s="1">
        <v>1.1410000547766685</v>
      </c>
      <c r="K131" s="1">
        <f t="shared" si="26"/>
        <v>44912.793390483603</v>
      </c>
      <c r="L131" s="1">
        <f t="shared" si="27"/>
        <v>2.6992857864776809</v>
      </c>
      <c r="M131" s="3">
        <v>30</v>
      </c>
      <c r="N131" t="s">
        <v>157</v>
      </c>
      <c r="O131" t="s">
        <v>77</v>
      </c>
      <c r="P131" s="1">
        <v>1497.09311301612</v>
      </c>
      <c r="Q131" s="1">
        <f t="shared" si="28"/>
        <v>4491.2793390483603</v>
      </c>
      <c r="R131" t="s">
        <v>126</v>
      </c>
      <c r="S131" t="s">
        <v>130</v>
      </c>
      <c r="T131" s="2">
        <v>0.25</v>
      </c>
      <c r="U131" s="1">
        <v>2.3427499830722809</v>
      </c>
      <c r="V131">
        <v>50</v>
      </c>
      <c r="W131" t="s">
        <v>133</v>
      </c>
      <c r="X131" t="s">
        <v>97</v>
      </c>
      <c r="Y131" s="1">
        <v>552.68374938444799</v>
      </c>
      <c r="Z131" s="1">
        <f t="shared" si="33"/>
        <v>27634.187469222401</v>
      </c>
      <c r="AA131" s="1">
        <f t="shared" si="34"/>
        <v>1.8169160907026427</v>
      </c>
      <c r="AB131" s="1">
        <f t="shared" si="35"/>
        <v>4.5162018771803236</v>
      </c>
    </row>
    <row r="132" spans="1:28" x14ac:dyDescent="0.25">
      <c r="A132" t="s">
        <v>122</v>
      </c>
      <c r="B132">
        <v>35</v>
      </c>
      <c r="C132" t="s">
        <v>123</v>
      </c>
      <c r="D132" t="s">
        <v>124</v>
      </c>
      <c r="E132" s="2">
        <v>0.21875</v>
      </c>
      <c r="F132" s="3">
        <v>30</v>
      </c>
      <c r="G132" s="2" t="s">
        <v>34</v>
      </c>
      <c r="H132" s="1">
        <v>1061.0960538633601</v>
      </c>
      <c r="I132" s="1">
        <f t="shared" si="32"/>
        <v>3183.2881615900801</v>
      </c>
      <c r="J132" s="1">
        <v>1.0839999839663506</v>
      </c>
      <c r="K132" s="1">
        <f t="shared" si="26"/>
        <v>42941.861014372502</v>
      </c>
      <c r="L132" s="1">
        <f t="shared" si="27"/>
        <v>2.6019324557423147</v>
      </c>
      <c r="M132" s="3">
        <v>30</v>
      </c>
      <c r="N132" t="s">
        <v>157</v>
      </c>
      <c r="O132" t="s">
        <v>80</v>
      </c>
      <c r="P132" s="1">
        <v>1431.39536714575</v>
      </c>
      <c r="Q132" s="1">
        <f t="shared" si="28"/>
        <v>4294.1861014372498</v>
      </c>
      <c r="R132" t="s">
        <v>126</v>
      </c>
      <c r="S132" t="s">
        <v>130</v>
      </c>
      <c r="T132" s="2">
        <v>0.25</v>
      </c>
      <c r="U132" s="1">
        <v>2.4102498590946198</v>
      </c>
      <c r="V132">
        <v>50</v>
      </c>
      <c r="W132" t="s">
        <v>133</v>
      </c>
      <c r="X132" t="s">
        <v>98</v>
      </c>
      <c r="Y132" s="1">
        <v>596.40739097859296</v>
      </c>
      <c r="Z132" s="1">
        <f t="shared" si="33"/>
        <v>29820.369548929648</v>
      </c>
      <c r="AA132" s="1">
        <f t="shared" si="34"/>
        <v>1.9379296635176768</v>
      </c>
      <c r="AB132" s="1">
        <f t="shared" si="35"/>
        <v>4.5398621192599915</v>
      </c>
    </row>
    <row r="133" spans="1:28" x14ac:dyDescent="0.25">
      <c r="A133" t="s">
        <v>122</v>
      </c>
      <c r="B133">
        <v>36</v>
      </c>
      <c r="C133" t="s">
        <v>123</v>
      </c>
      <c r="D133" t="s">
        <v>124</v>
      </c>
      <c r="E133" s="2">
        <v>0.21875</v>
      </c>
      <c r="F133" s="3">
        <v>30</v>
      </c>
      <c r="G133" s="2" t="s">
        <v>35</v>
      </c>
      <c r="H133" s="1">
        <v>1131.4521056323699</v>
      </c>
      <c r="I133" s="1">
        <f t="shared" si="32"/>
        <v>3394.35631689711</v>
      </c>
      <c r="J133" s="1">
        <v>0.91900002211332321</v>
      </c>
      <c r="K133" s="1">
        <f t="shared" si="26"/>
        <v>41635.584546258899</v>
      </c>
      <c r="L133" s="1">
        <f t="shared" si="27"/>
        <v>2.5068410537142185</v>
      </c>
      <c r="M133" s="3">
        <v>30</v>
      </c>
      <c r="N133" t="s">
        <v>157</v>
      </c>
      <c r="O133" t="s">
        <v>83</v>
      </c>
      <c r="P133" s="1">
        <v>1387.85281820863</v>
      </c>
      <c r="Q133" s="1">
        <f t="shared" si="28"/>
        <v>4163.5584546258897</v>
      </c>
      <c r="R133" t="s">
        <v>126</v>
      </c>
      <c r="S133" t="s">
        <v>130</v>
      </c>
      <c r="T133" s="2">
        <v>0.25</v>
      </c>
      <c r="U133" s="1">
        <v>2.684750109910965</v>
      </c>
      <c r="V133">
        <v>50</v>
      </c>
      <c r="W133" t="s">
        <v>133</v>
      </c>
      <c r="X133" t="s">
        <v>29</v>
      </c>
      <c r="Y133" s="1">
        <v>631.03595753317302</v>
      </c>
      <c r="Z133" s="1">
        <f t="shared" si="33"/>
        <v>31551.797876658649</v>
      </c>
      <c r="AA133" s="1">
        <f t="shared" si="34"/>
        <v>2.0252604659851166</v>
      </c>
      <c r="AB133" s="1">
        <f t="shared" si="35"/>
        <v>4.5321015196993351</v>
      </c>
    </row>
    <row r="134" spans="1:28" x14ac:dyDescent="0.25">
      <c r="A134" t="s">
        <v>122</v>
      </c>
      <c r="B134">
        <v>37</v>
      </c>
      <c r="C134" t="s">
        <v>123</v>
      </c>
      <c r="D134" s="4" t="s">
        <v>128</v>
      </c>
      <c r="E134" s="5">
        <v>0.40625</v>
      </c>
      <c r="F134" s="3">
        <v>30</v>
      </c>
      <c r="G134" s="2" t="s">
        <v>33</v>
      </c>
      <c r="H134" s="1">
        <v>1006.84795047919</v>
      </c>
      <c r="I134" s="1">
        <f t="shared" si="32"/>
        <v>3020.5438514375701</v>
      </c>
      <c r="J134" s="1">
        <v>1.6097499616444111</v>
      </c>
      <c r="K134" s="1">
        <f t="shared" si="26"/>
        <v>27351.680384674051</v>
      </c>
      <c r="L134" s="1">
        <f t="shared" si="27"/>
        <v>2.2033410685740655</v>
      </c>
      <c r="M134" s="3">
        <v>50</v>
      </c>
      <c r="N134" t="s">
        <v>131</v>
      </c>
      <c r="O134" t="s">
        <v>82</v>
      </c>
      <c r="P134" s="1">
        <v>547.03360769348103</v>
      </c>
      <c r="Q134" s="1">
        <f t="shared" si="28"/>
        <v>2735.168038467405</v>
      </c>
      <c r="R134" t="s">
        <v>159</v>
      </c>
      <c r="S134" t="s">
        <v>151</v>
      </c>
      <c r="T134" s="2">
        <v>0.35416666666666669</v>
      </c>
      <c r="U134" s="1">
        <v>2.9577500931918621</v>
      </c>
      <c r="V134">
        <v>50</v>
      </c>
      <c r="W134" t="s">
        <v>152</v>
      </c>
      <c r="X134" t="s">
        <v>79</v>
      </c>
      <c r="Y134" s="1">
        <v>520.36757724921699</v>
      </c>
      <c r="Z134" s="1">
        <f t="shared" si="33"/>
        <v>26018.37886246085</v>
      </c>
      <c r="AA134" s="1">
        <f t="shared" si="34"/>
        <v>2.252610293614155</v>
      </c>
      <c r="AB134" s="1">
        <f t="shared" si="35"/>
        <v>4.4559513621882205</v>
      </c>
    </row>
    <row r="135" spans="1:28" x14ac:dyDescent="0.25">
      <c r="A135" t="s">
        <v>122</v>
      </c>
      <c r="B135">
        <v>38</v>
      </c>
      <c r="C135" t="s">
        <v>123</v>
      </c>
      <c r="D135" s="4" t="s">
        <v>128</v>
      </c>
      <c r="E135" s="5">
        <v>0.40625</v>
      </c>
      <c r="F135" s="3">
        <v>30</v>
      </c>
      <c r="G135" s="2" t="s">
        <v>34</v>
      </c>
      <c r="H135" s="1">
        <v>1061.0960538633601</v>
      </c>
      <c r="I135" s="1">
        <f t="shared" si="32"/>
        <v>3183.2881615900801</v>
      </c>
      <c r="J135" s="1">
        <v>1.3037499971687794</v>
      </c>
      <c r="K135" s="1">
        <f t="shared" si="26"/>
        <v>29355.663011960001</v>
      </c>
      <c r="L135" s="1">
        <f t="shared" si="27"/>
        <v>2.2215707996112695</v>
      </c>
      <c r="M135" s="3">
        <v>50</v>
      </c>
      <c r="N135" t="s">
        <v>131</v>
      </c>
      <c r="O135" t="s">
        <v>83</v>
      </c>
      <c r="P135" s="1">
        <v>587.11326023920003</v>
      </c>
      <c r="Q135" s="1">
        <f t="shared" si="28"/>
        <v>2935.566301196</v>
      </c>
      <c r="R135" t="s">
        <v>159</v>
      </c>
      <c r="S135" t="s">
        <v>151</v>
      </c>
      <c r="T135" s="2">
        <v>0.35416666666666669</v>
      </c>
      <c r="U135" s="1">
        <v>2.5087500922381878</v>
      </c>
      <c r="V135">
        <v>50</v>
      </c>
      <c r="W135" t="s">
        <v>152</v>
      </c>
      <c r="X135" t="s">
        <v>80</v>
      </c>
      <c r="Y135" s="1">
        <v>501.916410966397</v>
      </c>
      <c r="Z135" s="1">
        <f t="shared" si="33"/>
        <v>25095.820548319851</v>
      </c>
      <c r="AA135" s="1">
        <f t="shared" si="34"/>
        <v>2.145800937989284</v>
      </c>
      <c r="AB135" s="1">
        <f t="shared" si="35"/>
        <v>4.3673717376005534</v>
      </c>
    </row>
    <row r="136" spans="1:28" x14ac:dyDescent="0.25">
      <c r="A136" t="s">
        <v>122</v>
      </c>
      <c r="B136">
        <v>39</v>
      </c>
      <c r="C136" t="s">
        <v>123</v>
      </c>
      <c r="D136" s="4" t="s">
        <v>128</v>
      </c>
      <c r="E136" s="5">
        <v>0.40625</v>
      </c>
      <c r="F136" s="3">
        <v>30</v>
      </c>
      <c r="G136" s="2" t="s">
        <v>35</v>
      </c>
      <c r="H136" s="1">
        <v>1131.4521056323699</v>
      </c>
      <c r="I136" s="1">
        <f t="shared" si="32"/>
        <v>3394.35631689711</v>
      </c>
      <c r="J136" s="1">
        <v>1.4392499811947346</v>
      </c>
      <c r="K136" s="1">
        <f t="shared" si="26"/>
        <v>30186.833861477153</v>
      </c>
      <c r="L136" s="1">
        <f t="shared" si="27"/>
        <v>2.1852917188133141</v>
      </c>
      <c r="M136" s="3">
        <v>50</v>
      </c>
      <c r="N136" t="s">
        <v>131</v>
      </c>
      <c r="O136" t="s">
        <v>84</v>
      </c>
      <c r="P136" s="1">
        <v>603.73667722954303</v>
      </c>
      <c r="Q136" s="1">
        <f t="shared" si="28"/>
        <v>3018.6833861477153</v>
      </c>
      <c r="R136" t="s">
        <v>159</v>
      </c>
      <c r="S136" t="s">
        <v>151</v>
      </c>
      <c r="T136" s="2">
        <v>0.35416666666666669</v>
      </c>
      <c r="U136" s="1">
        <v>2.6247499696910381</v>
      </c>
      <c r="V136">
        <v>50</v>
      </c>
      <c r="W136" t="s">
        <v>152</v>
      </c>
      <c r="X136" t="s">
        <v>81</v>
      </c>
      <c r="Y136" s="1">
        <v>508.70667369105797</v>
      </c>
      <c r="Z136" s="1">
        <f t="shared" si="33"/>
        <v>25435.333684552897</v>
      </c>
      <c r="AA136" s="1">
        <f t="shared" si="34"/>
        <v>2.1313185258235592</v>
      </c>
      <c r="AB136" s="1">
        <f t="shared" si="35"/>
        <v>4.3166102446368733</v>
      </c>
    </row>
    <row r="137" spans="1:28" x14ac:dyDescent="0.25">
      <c r="A137" t="s">
        <v>122</v>
      </c>
      <c r="B137">
        <v>40</v>
      </c>
      <c r="C137" t="s">
        <v>123</v>
      </c>
      <c r="D137" s="4" t="s">
        <v>128</v>
      </c>
      <c r="E137" s="5">
        <v>0.40625</v>
      </c>
      <c r="F137" s="3">
        <v>30</v>
      </c>
      <c r="G137" s="2" t="s">
        <v>33</v>
      </c>
      <c r="H137" s="1">
        <v>1006.84795047919</v>
      </c>
      <c r="I137" s="1">
        <f t="shared" si="32"/>
        <v>3020.5438514375701</v>
      </c>
      <c r="J137" s="1">
        <v>1.1362500675022602</v>
      </c>
      <c r="K137" s="1">
        <f t="shared" si="26"/>
        <v>22405.066233576748</v>
      </c>
      <c r="L137" s="1">
        <f t="shared" si="27"/>
        <v>2.0038502059987664</v>
      </c>
      <c r="M137" s="3">
        <v>50</v>
      </c>
      <c r="N137" t="s">
        <v>131</v>
      </c>
      <c r="O137" t="s">
        <v>79</v>
      </c>
      <c r="P137" s="1">
        <v>448.101324671535</v>
      </c>
      <c r="Q137" s="1">
        <f t="shared" si="28"/>
        <v>2240.5066233576749</v>
      </c>
      <c r="R137" t="s">
        <v>159</v>
      </c>
      <c r="S137" t="s">
        <v>151</v>
      </c>
      <c r="T137" s="2">
        <v>0.35416666666666669</v>
      </c>
      <c r="U137" s="1">
        <v>2.3587499372661114</v>
      </c>
      <c r="V137">
        <v>50</v>
      </c>
      <c r="W137" t="s">
        <v>152</v>
      </c>
      <c r="X137" t="s">
        <v>82</v>
      </c>
      <c r="Y137" s="1">
        <v>435.14036975617802</v>
      </c>
      <c r="Z137" s="1">
        <f t="shared" si="33"/>
        <v>21757.018487808902</v>
      </c>
      <c r="AA137" s="1">
        <f t="shared" si="34"/>
        <v>2.2732343831404958</v>
      </c>
      <c r="AB137" s="1">
        <f t="shared" si="35"/>
        <v>4.2770845891392621</v>
      </c>
    </row>
    <row r="138" spans="1:28" x14ac:dyDescent="0.25">
      <c r="A138" t="s">
        <v>122</v>
      </c>
      <c r="B138">
        <v>41</v>
      </c>
      <c r="C138" t="s">
        <v>123</v>
      </c>
      <c r="D138" s="4" t="s">
        <v>128</v>
      </c>
      <c r="E138" s="5">
        <v>0.40625</v>
      </c>
      <c r="F138" s="3">
        <v>30</v>
      </c>
      <c r="G138" s="2" t="s">
        <v>34</v>
      </c>
      <c r="H138" s="1">
        <v>1061.0960538633601</v>
      </c>
      <c r="I138" s="1">
        <f t="shared" si="32"/>
        <v>3183.2881615900801</v>
      </c>
      <c r="J138" s="1">
        <v>1.1137500591576099</v>
      </c>
      <c r="K138" s="1">
        <f t="shared" si="26"/>
        <v>24666.49815337345</v>
      </c>
      <c r="L138" s="1">
        <f t="shared" si="27"/>
        <v>2.0475312972452944</v>
      </c>
      <c r="M138" s="3">
        <v>50</v>
      </c>
      <c r="N138" t="s">
        <v>131</v>
      </c>
      <c r="O138" t="s">
        <v>80</v>
      </c>
      <c r="P138" s="1">
        <v>493.32996306746901</v>
      </c>
      <c r="Q138" s="1">
        <f t="shared" si="28"/>
        <v>2466.649815337345</v>
      </c>
      <c r="R138" t="s">
        <v>159</v>
      </c>
      <c r="S138" t="s">
        <v>151</v>
      </c>
      <c r="T138" s="2">
        <v>0.35416666666666669</v>
      </c>
      <c r="U138" s="1">
        <v>2.4107499234378338</v>
      </c>
      <c r="V138">
        <v>50</v>
      </c>
      <c r="W138" t="s">
        <v>152</v>
      </c>
      <c r="X138" t="s">
        <v>83</v>
      </c>
      <c r="Y138" s="1">
        <v>454.910054615364</v>
      </c>
      <c r="Z138" s="1">
        <f t="shared" si="33"/>
        <v>22745.502730768199</v>
      </c>
      <c r="AA138" s="1">
        <f t="shared" si="34"/>
        <v>2.2215065637925466</v>
      </c>
      <c r="AB138" s="1">
        <f t="shared" si="35"/>
        <v>4.269037861037841</v>
      </c>
    </row>
    <row r="139" spans="1:28" x14ac:dyDescent="0.25">
      <c r="A139" t="s">
        <v>122</v>
      </c>
      <c r="B139">
        <v>42</v>
      </c>
      <c r="C139" t="s">
        <v>123</v>
      </c>
      <c r="D139" s="4" t="s">
        <v>128</v>
      </c>
      <c r="E139" s="5">
        <v>0.40625</v>
      </c>
      <c r="F139" s="3">
        <v>30</v>
      </c>
      <c r="G139" s="2" t="s">
        <v>35</v>
      </c>
      <c r="H139" s="1">
        <v>1131.4521056323699</v>
      </c>
      <c r="I139" s="1">
        <f t="shared" si="32"/>
        <v>3394.35631689711</v>
      </c>
      <c r="J139" s="1">
        <v>0.9712500311434269</v>
      </c>
      <c r="K139" s="1">
        <f t="shared" si="26"/>
        <v>33712.213665313247</v>
      </c>
      <c r="L139" s="1">
        <f t="shared" si="27"/>
        <v>2.2957460493464641</v>
      </c>
      <c r="M139" s="3">
        <v>50</v>
      </c>
      <c r="N139" t="s">
        <v>131</v>
      </c>
      <c r="O139" t="s">
        <v>81</v>
      </c>
      <c r="P139" s="1">
        <v>674.24427330626497</v>
      </c>
      <c r="Q139" s="1">
        <f t="shared" si="28"/>
        <v>3371.2213665313247</v>
      </c>
      <c r="R139" t="s">
        <v>159</v>
      </c>
      <c r="S139" t="s">
        <v>151</v>
      </c>
      <c r="T139" s="2">
        <v>0.35416666666666669</v>
      </c>
      <c r="U139" s="1">
        <v>2.5457499735057354</v>
      </c>
      <c r="V139">
        <v>50</v>
      </c>
      <c r="W139" t="s">
        <v>152</v>
      </c>
      <c r="X139" t="s">
        <v>84</v>
      </c>
      <c r="Y139" s="1">
        <v>438.13666391681102</v>
      </c>
      <c r="Z139" s="1">
        <f t="shared" si="33"/>
        <v>21906.833195840551</v>
      </c>
      <c r="AA139" s="1">
        <f t="shared" si="34"/>
        <v>1.8715235042219778</v>
      </c>
      <c r="AB139" s="1">
        <f t="shared" si="35"/>
        <v>4.1672695535684419</v>
      </c>
    </row>
    <row r="140" spans="1:28" x14ac:dyDescent="0.25">
      <c r="A140" t="s">
        <v>122</v>
      </c>
      <c r="B140">
        <v>43</v>
      </c>
      <c r="C140" t="s">
        <v>123</v>
      </c>
      <c r="D140" s="4" t="s">
        <v>128</v>
      </c>
      <c r="E140" s="5">
        <v>0.40625</v>
      </c>
      <c r="F140" s="3">
        <v>30</v>
      </c>
      <c r="G140" s="2" t="s">
        <v>33</v>
      </c>
      <c r="H140" s="1">
        <v>1006.84795047919</v>
      </c>
      <c r="I140" s="1">
        <f t="shared" si="32"/>
        <v>3020.5438514375701</v>
      </c>
      <c r="J140" s="1">
        <v>1.5287499316036701</v>
      </c>
      <c r="K140" s="1">
        <f t="shared" si="26"/>
        <v>21858.662869525499</v>
      </c>
      <c r="L140" s="1">
        <f t="shared" si="27"/>
        <v>1.979160414538093</v>
      </c>
      <c r="M140" s="3">
        <v>50</v>
      </c>
      <c r="N140" t="s">
        <v>131</v>
      </c>
      <c r="O140" t="s">
        <v>76</v>
      </c>
      <c r="P140" s="1">
        <v>437.17325739051</v>
      </c>
      <c r="Q140" s="1">
        <f t="shared" si="28"/>
        <v>2185.8662869525497</v>
      </c>
      <c r="R140" t="s">
        <v>159</v>
      </c>
      <c r="S140" t="s">
        <v>151</v>
      </c>
      <c r="T140" s="2">
        <v>0.35416666666666669</v>
      </c>
      <c r="U140" s="1">
        <v>2.2317500226199627</v>
      </c>
      <c r="V140">
        <v>50</v>
      </c>
      <c r="W140" t="s">
        <v>152</v>
      </c>
      <c r="X140" t="s">
        <v>138</v>
      </c>
      <c r="Y140" s="1">
        <v>442.93560890025998</v>
      </c>
      <c r="Z140" s="1">
        <f t="shared" si="33"/>
        <v>22146.780445012999</v>
      </c>
      <c r="AA140" s="1">
        <f t="shared" si="34"/>
        <v>2.3156799135815929</v>
      </c>
      <c r="AB140" s="1">
        <f t="shared" si="35"/>
        <v>4.2948403281196859</v>
      </c>
    </row>
    <row r="141" spans="1:28" x14ac:dyDescent="0.25">
      <c r="A141" t="s">
        <v>122</v>
      </c>
      <c r="B141">
        <v>44</v>
      </c>
      <c r="C141" t="s">
        <v>123</v>
      </c>
      <c r="D141" s="4" t="s">
        <v>128</v>
      </c>
      <c r="E141" s="5">
        <v>0.40625</v>
      </c>
      <c r="F141" s="3">
        <v>30</v>
      </c>
      <c r="G141" s="2" t="s">
        <v>34</v>
      </c>
      <c r="H141" s="1">
        <v>1061.0960538633601</v>
      </c>
      <c r="I141" s="1">
        <f t="shared" si="32"/>
        <v>3183.2881615900801</v>
      </c>
      <c r="J141" s="1">
        <v>1.365750003606081</v>
      </c>
      <c r="K141" s="1">
        <f t="shared" si="26"/>
        <v>25246.0910057203</v>
      </c>
      <c r="L141" s="1">
        <f t="shared" si="27"/>
        <v>2.0707566564347317</v>
      </c>
      <c r="M141" s="3">
        <v>50</v>
      </c>
      <c r="N141" t="s">
        <v>131</v>
      </c>
      <c r="O141" t="s">
        <v>77</v>
      </c>
      <c r="P141" s="1">
        <v>504.92182011440599</v>
      </c>
      <c r="Q141" s="1">
        <f t="shared" si="28"/>
        <v>2524.60910057203</v>
      </c>
      <c r="R141" t="s">
        <v>159</v>
      </c>
      <c r="S141" t="s">
        <v>151</v>
      </c>
      <c r="T141" s="2">
        <v>0.35416666666666669</v>
      </c>
      <c r="U141" s="1">
        <v>2.566749881953001</v>
      </c>
      <c r="V141">
        <v>50</v>
      </c>
      <c r="W141" t="s">
        <v>152</v>
      </c>
      <c r="X141" t="s">
        <v>137</v>
      </c>
      <c r="Y141" s="1">
        <v>501.88297080339697</v>
      </c>
      <c r="Z141" s="1">
        <f t="shared" si="33"/>
        <v>25094.148540169848</v>
      </c>
      <c r="AA141" s="1">
        <f t="shared" si="34"/>
        <v>2.2965484539819068</v>
      </c>
      <c r="AB141" s="1">
        <f t="shared" si="35"/>
        <v>4.3673051104166385</v>
      </c>
    </row>
    <row r="142" spans="1:28" x14ac:dyDescent="0.25">
      <c r="A142" t="s">
        <v>122</v>
      </c>
      <c r="B142">
        <v>45</v>
      </c>
      <c r="C142" t="s">
        <v>123</v>
      </c>
      <c r="D142" s="4" t="s">
        <v>128</v>
      </c>
      <c r="E142" s="5">
        <v>0.40625</v>
      </c>
      <c r="F142" s="3">
        <v>30</v>
      </c>
      <c r="G142" s="2" t="s">
        <v>35</v>
      </c>
      <c r="H142" s="1">
        <v>1131.4521056323699</v>
      </c>
      <c r="I142" s="1">
        <f t="shared" si="32"/>
        <v>3394.35631689711</v>
      </c>
      <c r="J142" s="1">
        <v>1.2532499618828297</v>
      </c>
      <c r="K142" s="1">
        <f t="shared" si="26"/>
        <v>30879.663572241298</v>
      </c>
      <c r="L142" s="1">
        <f t="shared" si="27"/>
        <v>2.2079836847604675</v>
      </c>
      <c r="M142" s="3">
        <v>50</v>
      </c>
      <c r="N142" t="s">
        <v>131</v>
      </c>
      <c r="O142" t="s">
        <v>78</v>
      </c>
      <c r="P142" s="1">
        <v>617.59327144482597</v>
      </c>
      <c r="Q142" s="1">
        <f t="shared" si="28"/>
        <v>3087.9663572241298</v>
      </c>
      <c r="R142" t="s">
        <v>159</v>
      </c>
      <c r="S142" t="s">
        <v>151</v>
      </c>
      <c r="T142" s="2">
        <v>0.35416666666666669</v>
      </c>
      <c r="U142" s="1">
        <v>2.636250089854002</v>
      </c>
      <c r="V142">
        <v>50</v>
      </c>
      <c r="W142" t="s">
        <v>152</v>
      </c>
      <c r="X142" t="s">
        <v>136</v>
      </c>
      <c r="Y142" s="1">
        <v>485.41957362200901</v>
      </c>
      <c r="Z142" s="1">
        <f t="shared" si="33"/>
        <v>24270.978681100452</v>
      </c>
      <c r="AA142" s="1">
        <f t="shared" si="34"/>
        <v>2.0617686062296308</v>
      </c>
      <c r="AB142" s="1">
        <f t="shared" si="35"/>
        <v>4.2697522909900982</v>
      </c>
    </row>
    <row r="143" spans="1:28" x14ac:dyDescent="0.25">
      <c r="A143" t="s">
        <v>122</v>
      </c>
      <c r="B143">
        <v>46</v>
      </c>
      <c r="C143" t="s">
        <v>123</v>
      </c>
      <c r="D143" t="s">
        <v>124</v>
      </c>
      <c r="E143" s="2">
        <v>0.21875</v>
      </c>
      <c r="F143" s="3">
        <v>30</v>
      </c>
      <c r="G143" s="2" t="s">
        <v>36</v>
      </c>
      <c r="H143" s="1">
        <v>1066.00957836256</v>
      </c>
      <c r="I143" s="1">
        <f t="shared" si="32"/>
        <v>3198.0287350876797</v>
      </c>
      <c r="J143" s="1">
        <v>1.3060000166296959</v>
      </c>
      <c r="K143" s="1">
        <f t="shared" si="26"/>
        <v>34035.297155797802</v>
      </c>
      <c r="L143" s="1">
        <f t="shared" si="27"/>
        <v>2.3648635380484002</v>
      </c>
      <c r="M143" s="3">
        <v>30</v>
      </c>
      <c r="N143" t="s">
        <v>157</v>
      </c>
      <c r="O143" t="s">
        <v>78</v>
      </c>
      <c r="P143" s="1">
        <v>1134.50990519326</v>
      </c>
      <c r="Q143" s="1">
        <f t="shared" si="28"/>
        <v>3403.5297155797803</v>
      </c>
      <c r="R143" t="s">
        <v>126</v>
      </c>
      <c r="S143" t="s">
        <v>130</v>
      </c>
      <c r="T143" s="2">
        <v>0.25</v>
      </c>
      <c r="U143" s="1">
        <v>2.4092499911785126</v>
      </c>
      <c r="V143">
        <v>50</v>
      </c>
      <c r="W143" t="s">
        <v>133</v>
      </c>
      <c r="X143" t="s">
        <v>99</v>
      </c>
      <c r="Y143" s="1">
        <v>596.90623498407797</v>
      </c>
      <c r="Z143" s="1">
        <f t="shared" si="33"/>
        <v>29845.311749203898</v>
      </c>
      <c r="AA143" s="1">
        <f t="shared" si="34"/>
        <v>2.1712147224186857</v>
      </c>
      <c r="AB143" s="1">
        <f t="shared" si="35"/>
        <v>4.536078260467086</v>
      </c>
    </row>
    <row r="144" spans="1:28" x14ac:dyDescent="0.25">
      <c r="A144" t="s">
        <v>122</v>
      </c>
      <c r="B144">
        <v>47</v>
      </c>
      <c r="C144" t="s">
        <v>123</v>
      </c>
      <c r="D144" t="s">
        <v>124</v>
      </c>
      <c r="E144" s="2">
        <v>0.21875</v>
      </c>
      <c r="F144" s="3">
        <v>30</v>
      </c>
      <c r="G144" s="2" t="s">
        <v>37</v>
      </c>
      <c r="H144" s="1">
        <v>1028.94406801526</v>
      </c>
      <c r="I144" s="1">
        <f t="shared" si="32"/>
        <v>3086.8322040457797</v>
      </c>
      <c r="J144" s="1">
        <v>1.283000074326992</v>
      </c>
      <c r="K144" s="1">
        <f t="shared" si="26"/>
        <v>36597.689679344701</v>
      </c>
      <c r="L144" s="1">
        <f t="shared" si="27"/>
        <v>2.4728397265273774</v>
      </c>
      <c r="M144" s="3">
        <v>30</v>
      </c>
      <c r="N144" t="s">
        <v>157</v>
      </c>
      <c r="O144" t="s">
        <v>81</v>
      </c>
      <c r="P144" s="1">
        <v>1219.92298931149</v>
      </c>
      <c r="Q144" s="1">
        <f t="shared" si="28"/>
        <v>3659.7689679344703</v>
      </c>
      <c r="R144" t="s">
        <v>126</v>
      </c>
      <c r="S144" t="s">
        <v>130</v>
      </c>
      <c r="T144" s="2">
        <v>0.25</v>
      </c>
      <c r="U144" s="1">
        <v>2.3082500696182251</v>
      </c>
      <c r="V144">
        <v>50</v>
      </c>
      <c r="W144" t="s">
        <v>133</v>
      </c>
      <c r="X144" t="s">
        <v>100</v>
      </c>
      <c r="Y144" s="1">
        <v>577.02189192206902</v>
      </c>
      <c r="Z144" s="1">
        <f t="shared" si="33"/>
        <v>28851.094596103452</v>
      </c>
      <c r="AA144" s="1">
        <f t="shared" si="34"/>
        <v>2.0647479112680998</v>
      </c>
      <c r="AB144" s="1">
        <f t="shared" si="35"/>
        <v>4.5375876377954771</v>
      </c>
    </row>
    <row r="145" spans="1:28" x14ac:dyDescent="0.25">
      <c r="A145" t="s">
        <v>122</v>
      </c>
      <c r="B145">
        <v>48</v>
      </c>
      <c r="C145" t="s">
        <v>123</v>
      </c>
      <c r="D145" t="s">
        <v>124</v>
      </c>
      <c r="E145" s="2">
        <v>0.21875</v>
      </c>
      <c r="F145" s="3">
        <v>30</v>
      </c>
      <c r="G145" s="2" t="s">
        <v>38</v>
      </c>
      <c r="H145" s="1">
        <v>1064.21075204049</v>
      </c>
      <c r="I145" s="1">
        <f t="shared" si="32"/>
        <v>3192.6322561214702</v>
      </c>
      <c r="J145" s="1">
        <v>1.2669999524950981</v>
      </c>
      <c r="K145" s="1">
        <f t="shared" si="26"/>
        <v>34023.056291146495</v>
      </c>
      <c r="L145" s="1">
        <f t="shared" si="27"/>
        <v>2.366192685803389</v>
      </c>
      <c r="M145" s="3">
        <v>30</v>
      </c>
      <c r="N145" t="s">
        <v>157</v>
      </c>
      <c r="O145" t="s">
        <v>84</v>
      </c>
      <c r="P145" s="1">
        <v>1134.1018763715499</v>
      </c>
      <c r="Q145" s="1">
        <f t="shared" si="28"/>
        <v>3402.3056291146495</v>
      </c>
      <c r="R145" t="s">
        <v>126</v>
      </c>
      <c r="S145" t="s">
        <v>130</v>
      </c>
      <c r="T145" s="2">
        <v>0.25</v>
      </c>
      <c r="U145" s="1">
        <v>2.3002499341964722</v>
      </c>
      <c r="V145">
        <v>50</v>
      </c>
      <c r="W145" t="s">
        <v>133</v>
      </c>
      <c r="X145" t="s">
        <v>86</v>
      </c>
      <c r="Y145" s="1">
        <v>602.31530001325098</v>
      </c>
      <c r="Z145" s="1">
        <f t="shared" si="33"/>
        <v>30115.765000662548</v>
      </c>
      <c r="AA145" s="1">
        <f t="shared" si="34"/>
        <v>2.1805954608097</v>
      </c>
      <c r="AB145" s="1">
        <f t="shared" si="35"/>
        <v>4.5467881466130891</v>
      </c>
    </row>
    <row r="146" spans="1:28" x14ac:dyDescent="0.25">
      <c r="A146" t="s">
        <v>122</v>
      </c>
      <c r="B146">
        <v>49</v>
      </c>
      <c r="C146" t="s">
        <v>123</v>
      </c>
      <c r="D146" t="s">
        <v>124</v>
      </c>
      <c r="E146" s="2">
        <v>0.21875</v>
      </c>
      <c r="F146" s="3">
        <v>30</v>
      </c>
      <c r="G146" s="2" t="s">
        <v>36</v>
      </c>
      <c r="H146" s="1">
        <v>1066.00957836256</v>
      </c>
      <c r="I146" s="1">
        <f t="shared" si="32"/>
        <v>3198.0287350876797</v>
      </c>
      <c r="J146" s="1">
        <v>1.2110000476241112</v>
      </c>
      <c r="K146" s="1">
        <f t="shared" si="26"/>
        <v>36886.746315398399</v>
      </c>
      <c r="L146" s="1">
        <f t="shared" si="27"/>
        <v>2.4453177083798394</v>
      </c>
      <c r="M146" s="3">
        <v>30</v>
      </c>
      <c r="N146" t="s">
        <v>157</v>
      </c>
      <c r="O146" t="s">
        <v>101</v>
      </c>
      <c r="P146" s="1">
        <v>1229.5582105132801</v>
      </c>
      <c r="Q146" s="1">
        <f t="shared" si="28"/>
        <v>3688.67463153984</v>
      </c>
      <c r="R146" t="s">
        <v>126</v>
      </c>
      <c r="S146" t="s">
        <v>130</v>
      </c>
      <c r="T146" s="2">
        <v>0.25</v>
      </c>
      <c r="U146" s="1">
        <v>2.2332499921321869</v>
      </c>
      <c r="V146">
        <v>50</v>
      </c>
      <c r="W146" t="s">
        <v>133</v>
      </c>
      <c r="X146" t="s">
        <v>101</v>
      </c>
      <c r="Y146" s="1">
        <v>552.73782097485298</v>
      </c>
      <c r="Z146" s="1">
        <f t="shared" si="33"/>
        <v>27636.891048742647</v>
      </c>
      <c r="AA146" s="1">
        <f t="shared" si="34"/>
        <v>2.0138842973383895</v>
      </c>
      <c r="AB146" s="1">
        <f t="shared" si="35"/>
        <v>4.4592020057182289</v>
      </c>
    </row>
    <row r="147" spans="1:28" x14ac:dyDescent="0.25">
      <c r="A147" t="s">
        <v>122</v>
      </c>
      <c r="B147">
        <v>50</v>
      </c>
      <c r="C147" t="s">
        <v>123</v>
      </c>
      <c r="D147" t="s">
        <v>124</v>
      </c>
      <c r="E147" s="2">
        <v>0.21875</v>
      </c>
      <c r="F147" s="3">
        <v>30</v>
      </c>
      <c r="G147" s="2" t="s">
        <v>37</v>
      </c>
      <c r="H147" s="1">
        <v>1028.94406801526</v>
      </c>
      <c r="I147" s="1">
        <f t="shared" si="32"/>
        <v>3086.8322040457797</v>
      </c>
      <c r="J147" s="1">
        <v>1.054999940097332</v>
      </c>
      <c r="K147" s="1">
        <f t="shared" si="26"/>
        <v>56250.298829712599</v>
      </c>
      <c r="L147" s="1">
        <f t="shared" si="27"/>
        <v>2.9026659652262445</v>
      </c>
      <c r="M147" s="3">
        <v>30</v>
      </c>
      <c r="N147" t="s">
        <v>157</v>
      </c>
      <c r="O147" t="s">
        <v>103</v>
      </c>
      <c r="P147" s="1">
        <v>1875.00996099042</v>
      </c>
      <c r="Q147" s="1">
        <f t="shared" si="28"/>
        <v>5625.0298829712601</v>
      </c>
      <c r="R147" t="s">
        <v>126</v>
      </c>
      <c r="S147" t="s">
        <v>130</v>
      </c>
      <c r="T147" s="2">
        <v>0.25</v>
      </c>
      <c r="U147" s="1">
        <v>2.4807499349117279</v>
      </c>
      <c r="V147">
        <v>50</v>
      </c>
      <c r="W147" t="s">
        <v>133</v>
      </c>
      <c r="X147" t="s">
        <v>102</v>
      </c>
      <c r="Y147" s="1">
        <v>655.66370090851206</v>
      </c>
      <c r="Z147" s="1">
        <f t="shared" si="33"/>
        <v>32783.185045425605</v>
      </c>
      <c r="AA147" s="1">
        <f t="shared" si="34"/>
        <v>1.7626894722809237</v>
      </c>
      <c r="AB147" s="1">
        <f t="shared" si="35"/>
        <v>4.6653554375071682</v>
      </c>
    </row>
    <row r="148" spans="1:28" x14ac:dyDescent="0.25">
      <c r="A148" t="s">
        <v>122</v>
      </c>
      <c r="B148">
        <v>51</v>
      </c>
      <c r="C148" t="s">
        <v>123</v>
      </c>
      <c r="D148" t="s">
        <v>124</v>
      </c>
      <c r="E148" s="2">
        <v>0.21875</v>
      </c>
      <c r="F148" s="3">
        <v>30</v>
      </c>
      <c r="G148" s="2" t="s">
        <v>38</v>
      </c>
      <c r="H148" s="1">
        <v>1064.21075204049</v>
      </c>
      <c r="I148" s="1">
        <f t="shared" si="32"/>
        <v>3192.6322561214702</v>
      </c>
      <c r="J148" s="1">
        <v>1.0669999942183495</v>
      </c>
      <c r="K148" s="1">
        <f t="shared" si="26"/>
        <v>39912.4453989432</v>
      </c>
      <c r="L148" s="1">
        <f t="shared" si="27"/>
        <v>2.5258424548217242</v>
      </c>
      <c r="M148" s="3">
        <v>30</v>
      </c>
      <c r="N148" t="s">
        <v>157</v>
      </c>
      <c r="O148" t="s">
        <v>105</v>
      </c>
      <c r="P148" s="1">
        <v>1330.41484663144</v>
      </c>
      <c r="Q148" s="1">
        <f t="shared" si="28"/>
        <v>3991.24453989432</v>
      </c>
      <c r="R148" t="s">
        <v>126</v>
      </c>
      <c r="S148" t="s">
        <v>130</v>
      </c>
      <c r="T148" s="2">
        <v>0.25</v>
      </c>
      <c r="U148" s="1">
        <v>2.3922501504421234</v>
      </c>
      <c r="V148">
        <v>50</v>
      </c>
      <c r="W148" t="s">
        <v>133</v>
      </c>
      <c r="X148" t="s">
        <v>87</v>
      </c>
      <c r="Y148" s="1">
        <v>625.40978999286494</v>
      </c>
      <c r="Z148" s="1">
        <f t="shared" si="33"/>
        <v>31270.489499643249</v>
      </c>
      <c r="AA148" s="1">
        <f t="shared" si="34"/>
        <v>2.0585717282903122</v>
      </c>
      <c r="AB148" s="1">
        <f t="shared" si="35"/>
        <v>4.5844141831120364</v>
      </c>
    </row>
    <row r="149" spans="1:28" x14ac:dyDescent="0.25">
      <c r="A149" t="s">
        <v>122</v>
      </c>
      <c r="B149">
        <v>52</v>
      </c>
      <c r="C149" t="s">
        <v>123</v>
      </c>
      <c r="D149" s="4" t="s">
        <v>128</v>
      </c>
      <c r="E149" s="5">
        <v>0.375</v>
      </c>
      <c r="F149" s="3">
        <v>30</v>
      </c>
      <c r="G149" s="2" t="s">
        <v>36</v>
      </c>
      <c r="H149" s="1">
        <v>1066.00957836256</v>
      </c>
      <c r="I149" s="1">
        <f t="shared" si="32"/>
        <v>3198.0287350876797</v>
      </c>
      <c r="J149" s="1">
        <v>2.0232500322163105</v>
      </c>
      <c r="K149" s="1">
        <f t="shared" si="26"/>
        <v>22492.256759457352</v>
      </c>
      <c r="L149" s="1">
        <f t="shared" si="27"/>
        <v>1.9506365062529856</v>
      </c>
      <c r="M149" s="3">
        <v>50</v>
      </c>
      <c r="N149" t="s">
        <v>131</v>
      </c>
      <c r="O149" t="s">
        <v>73</v>
      </c>
      <c r="P149" s="1">
        <v>449.84513518914702</v>
      </c>
      <c r="Q149" s="1">
        <f t="shared" si="28"/>
        <v>2249.225675945735</v>
      </c>
      <c r="R149" t="s">
        <v>159</v>
      </c>
      <c r="S149" t="s">
        <v>151</v>
      </c>
      <c r="T149" s="2">
        <v>0.35416666666666669</v>
      </c>
      <c r="U149" s="1">
        <v>2.3537500016391277</v>
      </c>
      <c r="V149">
        <v>50</v>
      </c>
      <c r="W149" t="s">
        <v>152</v>
      </c>
      <c r="X149" t="s">
        <v>103</v>
      </c>
      <c r="Y149" s="1">
        <v>522.56958438603897</v>
      </c>
      <c r="Z149" s="1">
        <f t="shared" si="33"/>
        <v>26128.479219301949</v>
      </c>
      <c r="AA149" s="1">
        <f t="shared" si="34"/>
        <v>2.452439864315239</v>
      </c>
      <c r="AB149" s="1">
        <f t="shared" si="35"/>
        <v>4.4030763705682245</v>
      </c>
    </row>
    <row r="150" spans="1:28" x14ac:dyDescent="0.25">
      <c r="A150" t="s">
        <v>122</v>
      </c>
      <c r="B150">
        <v>53</v>
      </c>
      <c r="C150" t="s">
        <v>123</v>
      </c>
      <c r="D150" s="4" t="s">
        <v>128</v>
      </c>
      <c r="E150" s="5">
        <v>0.375</v>
      </c>
      <c r="F150" s="3">
        <v>30</v>
      </c>
      <c r="G150" s="2" t="s">
        <v>37</v>
      </c>
      <c r="H150" s="1">
        <v>1028.94406801526</v>
      </c>
      <c r="I150" s="1">
        <f t="shared" si="32"/>
        <v>3086.8322040457797</v>
      </c>
      <c r="J150" s="1">
        <v>2.3722499795258045</v>
      </c>
      <c r="K150" s="1">
        <f t="shared" si="26"/>
        <v>20738.616184727151</v>
      </c>
      <c r="L150" s="1">
        <f t="shared" si="27"/>
        <v>1.9048520901550976</v>
      </c>
      <c r="M150" s="3">
        <v>50</v>
      </c>
      <c r="N150" t="s">
        <v>131</v>
      </c>
      <c r="O150" t="s">
        <v>74</v>
      </c>
      <c r="P150" s="1">
        <v>414.77232369454299</v>
      </c>
      <c r="Q150" s="1">
        <f t="shared" si="28"/>
        <v>2073.8616184727152</v>
      </c>
      <c r="R150" t="s">
        <v>159</v>
      </c>
      <c r="S150" t="s">
        <v>151</v>
      </c>
      <c r="T150" s="2">
        <v>0.35416666666666669</v>
      </c>
      <c r="U150" s="1">
        <v>2.5697500817477703</v>
      </c>
      <c r="V150">
        <v>50</v>
      </c>
      <c r="W150" t="s">
        <v>152</v>
      </c>
      <c r="X150" t="s">
        <v>104</v>
      </c>
      <c r="Y150" s="1">
        <v>505.49782594863098</v>
      </c>
      <c r="Z150" s="1">
        <f t="shared" si="33"/>
        <v>25274.89129743155</v>
      </c>
      <c r="AA150" s="1">
        <f t="shared" si="34"/>
        <v>2.500399078569834</v>
      </c>
      <c r="AB150" s="1">
        <f t="shared" si="35"/>
        <v>4.4052511687249316</v>
      </c>
    </row>
    <row r="151" spans="1:28" x14ac:dyDescent="0.25">
      <c r="A151" t="s">
        <v>122</v>
      </c>
      <c r="B151">
        <v>54</v>
      </c>
      <c r="C151" t="s">
        <v>123</v>
      </c>
      <c r="D151" s="4" t="s">
        <v>128</v>
      </c>
      <c r="E151" s="5">
        <v>0.375</v>
      </c>
      <c r="F151" s="3">
        <v>30</v>
      </c>
      <c r="G151" s="2" t="s">
        <v>38</v>
      </c>
      <c r="H151" s="1">
        <v>1064.21075204049</v>
      </c>
      <c r="I151" s="1">
        <f t="shared" si="32"/>
        <v>3192.6322561214702</v>
      </c>
      <c r="J151" s="1">
        <v>1.7732499726116657</v>
      </c>
      <c r="K151" s="1">
        <f t="shared" si="26"/>
        <v>25183.16661447455</v>
      </c>
      <c r="L151" s="1">
        <f t="shared" si="27"/>
        <v>2.0653300446232734</v>
      </c>
      <c r="M151" s="3">
        <v>50</v>
      </c>
      <c r="N151" t="s">
        <v>131</v>
      </c>
      <c r="O151" t="s">
        <v>75</v>
      </c>
      <c r="P151" s="1">
        <v>503.663332289491</v>
      </c>
      <c r="Q151" s="1">
        <f t="shared" si="28"/>
        <v>2518.3166614474549</v>
      </c>
      <c r="R151" t="s">
        <v>159</v>
      </c>
      <c r="S151" t="s">
        <v>151</v>
      </c>
      <c r="T151" s="2">
        <v>0.35416666666666669</v>
      </c>
      <c r="U151" s="1">
        <v>2.7117501012980938</v>
      </c>
      <c r="V151">
        <v>50</v>
      </c>
      <c r="W151" t="s">
        <v>152</v>
      </c>
      <c r="X151" t="s">
        <v>88</v>
      </c>
      <c r="Y151" s="1">
        <v>572.28266242490804</v>
      </c>
      <c r="Z151" s="1">
        <f t="shared" si="33"/>
        <v>28614.133121245402</v>
      </c>
      <c r="AA151" s="1">
        <f t="shared" si="34"/>
        <v>2.4303100740164583</v>
      </c>
      <c r="AB151" s="1">
        <f t="shared" si="35"/>
        <v>4.4956401186397317</v>
      </c>
    </row>
    <row r="152" spans="1:28" x14ac:dyDescent="0.25">
      <c r="A152" t="s">
        <v>122</v>
      </c>
      <c r="B152">
        <v>55</v>
      </c>
      <c r="C152" t="s">
        <v>123</v>
      </c>
      <c r="D152" s="4" t="s">
        <v>128</v>
      </c>
      <c r="E152" s="5">
        <v>0.375</v>
      </c>
      <c r="F152" s="3">
        <v>30</v>
      </c>
      <c r="G152" s="2" t="s">
        <v>36</v>
      </c>
      <c r="H152" s="1">
        <v>1066.00957836256</v>
      </c>
      <c r="I152" s="1">
        <f t="shared" si="32"/>
        <v>3198.0287350876797</v>
      </c>
      <c r="J152" s="1">
        <v>1.3732500560581684</v>
      </c>
      <c r="K152" s="1">
        <f t="shared" si="26"/>
        <v>26233.017400360448</v>
      </c>
      <c r="L152" s="1">
        <f t="shared" si="27"/>
        <v>2.1044842237923085</v>
      </c>
      <c r="M152" s="3">
        <v>50</v>
      </c>
      <c r="N152" t="s">
        <v>131</v>
      </c>
      <c r="O152" t="s">
        <v>70</v>
      </c>
      <c r="P152" s="1">
        <v>524.660348007209</v>
      </c>
      <c r="Q152" s="1">
        <f t="shared" si="28"/>
        <v>2623.301740036045</v>
      </c>
      <c r="R152" t="s">
        <v>159</v>
      </c>
      <c r="S152" t="s">
        <v>151</v>
      </c>
      <c r="T152" s="2">
        <v>0.35416666666666669</v>
      </c>
      <c r="U152" s="1">
        <v>2.3472501151263714</v>
      </c>
      <c r="V152">
        <v>50</v>
      </c>
      <c r="W152" t="s">
        <v>152</v>
      </c>
      <c r="X152" t="s">
        <v>105</v>
      </c>
      <c r="Y152" s="1">
        <v>467.62087824344798</v>
      </c>
      <c r="Z152" s="1">
        <f t="shared" si="33"/>
        <v>23381.043912172398</v>
      </c>
      <c r="AA152" s="1">
        <f t="shared" si="34"/>
        <v>2.1874918743402771</v>
      </c>
      <c r="AB152" s="1">
        <f t="shared" si="35"/>
        <v>4.2919760981325856</v>
      </c>
    </row>
    <row r="153" spans="1:28" x14ac:dyDescent="0.25">
      <c r="A153" t="s">
        <v>122</v>
      </c>
      <c r="B153">
        <v>56</v>
      </c>
      <c r="C153" t="s">
        <v>123</v>
      </c>
      <c r="D153" s="4" t="s">
        <v>128</v>
      </c>
      <c r="E153" s="5">
        <v>0.375</v>
      </c>
      <c r="F153" s="3">
        <v>30</v>
      </c>
      <c r="G153" s="2" t="s">
        <v>37</v>
      </c>
      <c r="H153" s="1">
        <v>1028.94406801526</v>
      </c>
      <c r="I153" s="1">
        <f t="shared" si="32"/>
        <v>3086.8322040457797</v>
      </c>
      <c r="J153" s="1">
        <v>1.341750044375658</v>
      </c>
      <c r="K153" s="1">
        <f t="shared" si="26"/>
        <v>24067.039701770849</v>
      </c>
      <c r="L153" s="1">
        <f t="shared" si="27"/>
        <v>2.0536978688117298</v>
      </c>
      <c r="M153" s="3">
        <v>50</v>
      </c>
      <c r="N153" t="s">
        <v>131</v>
      </c>
      <c r="O153" t="s">
        <v>71</v>
      </c>
      <c r="P153" s="1">
        <v>481.34079403541699</v>
      </c>
      <c r="Q153" s="1">
        <f t="shared" si="28"/>
        <v>2406.703970177085</v>
      </c>
      <c r="R153" t="s">
        <v>159</v>
      </c>
      <c r="S153" t="s">
        <v>151</v>
      </c>
      <c r="T153" s="2">
        <v>0.35416666666666669</v>
      </c>
      <c r="U153" s="1">
        <v>2.4312500469386578</v>
      </c>
      <c r="V153">
        <v>50</v>
      </c>
      <c r="W153" t="s">
        <v>152</v>
      </c>
      <c r="X153" t="s">
        <v>106</v>
      </c>
      <c r="Y153" s="1">
        <v>472.32516942894199</v>
      </c>
      <c r="Z153" s="1">
        <f t="shared" si="33"/>
        <v>23616.258471447101</v>
      </c>
      <c r="AA153" s="1">
        <f t="shared" si="34"/>
        <v>2.2836772289278722</v>
      </c>
      <c r="AB153" s="1">
        <f t="shared" si="35"/>
        <v>4.3373750977396019</v>
      </c>
    </row>
    <row r="154" spans="1:28" x14ac:dyDescent="0.25">
      <c r="A154" t="s">
        <v>122</v>
      </c>
      <c r="B154">
        <v>57</v>
      </c>
      <c r="C154" t="s">
        <v>123</v>
      </c>
      <c r="D154" s="4" t="s">
        <v>128</v>
      </c>
      <c r="E154" s="5">
        <v>0.375</v>
      </c>
      <c r="F154" s="3">
        <v>30</v>
      </c>
      <c r="G154" s="2" t="s">
        <v>38</v>
      </c>
      <c r="H154" s="1">
        <v>1064.21075204049</v>
      </c>
      <c r="I154" s="1">
        <f t="shared" si="32"/>
        <v>3192.6322561214702</v>
      </c>
      <c r="J154" s="1">
        <v>1.3052499480545521</v>
      </c>
      <c r="K154" s="1">
        <f t="shared" si="26"/>
        <v>25268.20302394695</v>
      </c>
      <c r="L154" s="1">
        <f t="shared" si="27"/>
        <v>2.0687010726294552</v>
      </c>
      <c r="M154" s="3">
        <v>50</v>
      </c>
      <c r="N154" t="s">
        <v>131</v>
      </c>
      <c r="O154" t="s">
        <v>72</v>
      </c>
      <c r="P154" s="1">
        <v>505.364060478939</v>
      </c>
      <c r="Q154" s="1">
        <f t="shared" si="28"/>
        <v>2526.8203023946949</v>
      </c>
      <c r="R154" t="s">
        <v>159</v>
      </c>
      <c r="S154" t="s">
        <v>151</v>
      </c>
      <c r="T154" s="2">
        <v>0.35416666666666669</v>
      </c>
      <c r="U154" s="1">
        <v>2.1997500769793987</v>
      </c>
      <c r="V154">
        <v>50</v>
      </c>
      <c r="W154" t="s">
        <v>152</v>
      </c>
      <c r="X154" t="s">
        <v>89</v>
      </c>
      <c r="Y154" s="1">
        <v>430.11330797456998</v>
      </c>
      <c r="Z154" s="1">
        <f t="shared" si="33"/>
        <v>21505.665398728499</v>
      </c>
      <c r="AA154" s="1">
        <f t="shared" si="34"/>
        <v>2.1413546925046845</v>
      </c>
      <c r="AB154" s="1">
        <f t="shared" si="35"/>
        <v>4.2100557651341397</v>
      </c>
    </row>
    <row r="155" spans="1:28" x14ac:dyDescent="0.25">
      <c r="A155" t="s">
        <v>122</v>
      </c>
      <c r="B155">
        <v>58</v>
      </c>
      <c r="C155" t="s">
        <v>123</v>
      </c>
      <c r="D155" s="4" t="s">
        <v>128</v>
      </c>
      <c r="E155" s="5">
        <v>0.375</v>
      </c>
      <c r="F155" s="3">
        <v>30</v>
      </c>
      <c r="G155" s="2" t="s">
        <v>36</v>
      </c>
      <c r="H155" s="1">
        <v>1066.00957836256</v>
      </c>
      <c r="I155" s="1">
        <f t="shared" si="32"/>
        <v>3198.0287350876797</v>
      </c>
      <c r="J155" s="1">
        <v>1.6077500768005848</v>
      </c>
      <c r="K155" s="1">
        <f t="shared" si="26"/>
        <v>25993.141059902802</v>
      </c>
      <c r="L155" s="1">
        <f t="shared" si="27"/>
        <v>2.0952980981282394</v>
      </c>
      <c r="M155" s="3">
        <v>50</v>
      </c>
      <c r="N155" t="s">
        <v>131</v>
      </c>
      <c r="O155" t="s">
        <v>67</v>
      </c>
      <c r="P155" s="1">
        <v>519.86282119805605</v>
      </c>
      <c r="Q155" s="1">
        <f t="shared" si="28"/>
        <v>2599.31410599028</v>
      </c>
      <c r="R155" t="s">
        <v>159</v>
      </c>
      <c r="S155" t="s">
        <v>151</v>
      </c>
      <c r="T155" s="2">
        <v>0.35416666666666669</v>
      </c>
      <c r="U155" s="1">
        <v>2.6227499358355999</v>
      </c>
      <c r="V155">
        <v>50</v>
      </c>
      <c r="W155" t="s">
        <v>152</v>
      </c>
      <c r="X155" t="s">
        <v>144</v>
      </c>
      <c r="Y155" s="1">
        <v>481.180229242682</v>
      </c>
      <c r="Z155" s="1">
        <f t="shared" si="33"/>
        <v>24059.011462134102</v>
      </c>
      <c r="AA155" s="1">
        <f t="shared" si="34"/>
        <v>2.2252620185043037</v>
      </c>
      <c r="AB155" s="1">
        <f t="shared" si="35"/>
        <v>4.3205601166325431</v>
      </c>
    </row>
    <row r="156" spans="1:28" x14ac:dyDescent="0.25">
      <c r="A156" t="s">
        <v>122</v>
      </c>
      <c r="B156">
        <v>59</v>
      </c>
      <c r="C156" t="s">
        <v>123</v>
      </c>
      <c r="D156" s="4" t="s">
        <v>128</v>
      </c>
      <c r="E156" s="5">
        <v>0.375</v>
      </c>
      <c r="F156" s="3">
        <v>30</v>
      </c>
      <c r="G156" s="2" t="s">
        <v>37</v>
      </c>
      <c r="H156" s="1">
        <v>1028.94406801526</v>
      </c>
      <c r="I156" s="1">
        <f t="shared" si="32"/>
        <v>3086.8322040457797</v>
      </c>
      <c r="J156" s="1">
        <v>1.7977500148117542</v>
      </c>
      <c r="K156" s="1">
        <f t="shared" si="26"/>
        <v>23400.977564137251</v>
      </c>
      <c r="L156" s="1">
        <f t="shared" si="27"/>
        <v>2.0256324093638369</v>
      </c>
      <c r="M156" s="3">
        <v>50</v>
      </c>
      <c r="N156" t="s">
        <v>131</v>
      </c>
      <c r="O156" t="s">
        <v>68</v>
      </c>
      <c r="P156" s="1">
        <v>468.019551282745</v>
      </c>
      <c r="Q156" s="1">
        <f t="shared" si="28"/>
        <v>2340.0977564137252</v>
      </c>
      <c r="R156" t="s">
        <v>159</v>
      </c>
      <c r="S156" t="s">
        <v>151</v>
      </c>
      <c r="T156" s="2">
        <v>0.35416666666666669</v>
      </c>
      <c r="U156" s="1">
        <v>2.3732499592006207</v>
      </c>
      <c r="V156">
        <v>50</v>
      </c>
      <c r="W156" t="s">
        <v>152</v>
      </c>
      <c r="X156" t="s">
        <v>143</v>
      </c>
      <c r="Y156" s="1">
        <v>470.251369342597</v>
      </c>
      <c r="Z156" s="1">
        <f t="shared" si="33"/>
        <v>23512.568467129851</v>
      </c>
      <c r="AA156" s="1">
        <f t="shared" si="34"/>
        <v>2.307342401826701</v>
      </c>
      <c r="AB156" s="1">
        <f t="shared" si="35"/>
        <v>4.332974811190538</v>
      </c>
    </row>
    <row r="157" spans="1:28" x14ac:dyDescent="0.25">
      <c r="A157" t="s">
        <v>122</v>
      </c>
      <c r="B157">
        <v>60</v>
      </c>
      <c r="C157" t="s">
        <v>123</v>
      </c>
      <c r="D157" s="4" t="s">
        <v>128</v>
      </c>
      <c r="E157" s="5">
        <v>0.375</v>
      </c>
      <c r="F157" s="3">
        <v>30</v>
      </c>
      <c r="G157" s="2" t="s">
        <v>38</v>
      </c>
      <c r="H157" s="1">
        <v>1064.21075204049</v>
      </c>
      <c r="I157" s="1">
        <f t="shared" si="32"/>
        <v>3192.6322561214702</v>
      </c>
      <c r="J157" s="1">
        <v>1.5082499571144581</v>
      </c>
      <c r="K157" s="1">
        <f t="shared" si="26"/>
        <v>25551.807247386849</v>
      </c>
      <c r="L157" s="1">
        <f t="shared" si="27"/>
        <v>2.079862312701831</v>
      </c>
      <c r="M157" s="3">
        <v>50</v>
      </c>
      <c r="N157" t="s">
        <v>131</v>
      </c>
      <c r="O157" t="s">
        <v>69</v>
      </c>
      <c r="P157" s="1">
        <v>511.036144947737</v>
      </c>
      <c r="Q157" s="1">
        <f t="shared" si="28"/>
        <v>2555.1807247386851</v>
      </c>
      <c r="R157" t="s">
        <v>159</v>
      </c>
      <c r="S157" t="s">
        <v>151</v>
      </c>
      <c r="T157" s="2">
        <v>0.35416666666666669</v>
      </c>
      <c r="U157" s="1">
        <v>2.5557501427829266</v>
      </c>
      <c r="V157">
        <v>50</v>
      </c>
      <c r="W157" t="s">
        <v>152</v>
      </c>
      <c r="X157" t="s">
        <v>142</v>
      </c>
      <c r="Y157" s="1">
        <v>540.92536507898103</v>
      </c>
      <c r="Z157" s="1">
        <f t="shared" si="33"/>
        <v>27046.268253949052</v>
      </c>
      <c r="AA157" s="1">
        <f t="shared" si="34"/>
        <v>2.3594260835282919</v>
      </c>
      <c r="AB157" s="1">
        <f t="shared" si="35"/>
        <v>4.4392883962301228</v>
      </c>
    </row>
    <row r="158" spans="1:28" x14ac:dyDescent="0.25">
      <c r="A158" t="s">
        <v>122</v>
      </c>
      <c r="B158">
        <v>61</v>
      </c>
      <c r="C158" t="s">
        <v>123</v>
      </c>
      <c r="D158" t="s">
        <v>124</v>
      </c>
      <c r="E158" s="2">
        <v>0.21875</v>
      </c>
      <c r="F158" s="3">
        <v>30</v>
      </c>
      <c r="G158" s="2" t="s">
        <v>39</v>
      </c>
      <c r="H158" s="1">
        <v>1113.7569025083999</v>
      </c>
      <c r="I158" s="1">
        <f t="shared" si="32"/>
        <v>3341.2707075251992</v>
      </c>
      <c r="J158" s="1">
        <v>1.1670000478625298</v>
      </c>
      <c r="K158" s="1">
        <f t="shared" si="26"/>
        <v>41067.698561039098</v>
      </c>
      <c r="L158" s="1">
        <f t="shared" si="27"/>
        <v>2.5088707034234616</v>
      </c>
      <c r="M158" s="3">
        <v>30</v>
      </c>
      <c r="N158" t="s">
        <v>157</v>
      </c>
      <c r="O158" t="s">
        <v>102</v>
      </c>
      <c r="P158" s="1">
        <v>1368.92328536797</v>
      </c>
      <c r="Q158" s="1">
        <f t="shared" si="28"/>
        <v>4106.7698561039097</v>
      </c>
      <c r="R158" t="s">
        <v>126</v>
      </c>
      <c r="S158" t="s">
        <v>130</v>
      </c>
      <c r="T158" s="2">
        <v>0.25</v>
      </c>
      <c r="U158" s="1">
        <v>2.2187499701976776</v>
      </c>
      <c r="V158">
        <v>50</v>
      </c>
      <c r="W158" t="s">
        <v>133</v>
      </c>
      <c r="X158" t="s">
        <v>23</v>
      </c>
      <c r="Y158" s="1">
        <v>610.91236095634702</v>
      </c>
      <c r="Z158" s="1">
        <f t="shared" si="33"/>
        <v>30545.618047817352</v>
      </c>
      <c r="AA158" s="1">
        <f t="shared" si="34"/>
        <v>2.0065844434868243</v>
      </c>
      <c r="AB158" s="1">
        <f t="shared" si="35"/>
        <v>4.5154551469102859</v>
      </c>
    </row>
    <row r="159" spans="1:28" x14ac:dyDescent="0.25">
      <c r="A159" t="s">
        <v>122</v>
      </c>
      <c r="B159">
        <v>62</v>
      </c>
      <c r="C159" t="s">
        <v>123</v>
      </c>
      <c r="D159" t="s">
        <v>124</v>
      </c>
      <c r="E159" s="2">
        <v>0.21875</v>
      </c>
      <c r="F159" s="3">
        <v>30</v>
      </c>
      <c r="G159" s="2" t="s">
        <v>40</v>
      </c>
      <c r="H159" s="1">
        <v>1089.52222816012</v>
      </c>
      <c r="I159" s="1">
        <f t="shared" si="32"/>
        <v>3268.56668448036</v>
      </c>
      <c r="J159" s="1">
        <v>0.9180000051856041</v>
      </c>
      <c r="K159" s="1">
        <f t="shared" si="26"/>
        <v>43081.025716141201</v>
      </c>
      <c r="L159" s="1">
        <f t="shared" si="27"/>
        <v>2.5787310955428566</v>
      </c>
      <c r="M159" s="3">
        <v>30</v>
      </c>
      <c r="N159" t="s">
        <v>157</v>
      </c>
      <c r="O159" t="s">
        <v>104</v>
      </c>
      <c r="P159" s="1">
        <v>1436.0341905380401</v>
      </c>
      <c r="Q159" s="1">
        <f t="shared" si="28"/>
        <v>4308.1025716141203</v>
      </c>
      <c r="R159" t="s">
        <v>126</v>
      </c>
      <c r="S159" t="s">
        <v>130</v>
      </c>
      <c r="T159" s="2">
        <v>0.25</v>
      </c>
      <c r="U159" s="1">
        <v>2.3942498862743378</v>
      </c>
      <c r="V159">
        <v>50</v>
      </c>
      <c r="W159" t="s">
        <v>133</v>
      </c>
      <c r="X159" t="s">
        <v>24</v>
      </c>
      <c r="Y159" s="1">
        <v>604.88671341382405</v>
      </c>
      <c r="Z159" s="1">
        <f t="shared" si="33"/>
        <v>30244.335670691202</v>
      </c>
      <c r="AA159" s="1">
        <f t="shared" si="34"/>
        <v>1.9488113478100342</v>
      </c>
      <c r="AB159" s="1">
        <f t="shared" si="35"/>
        <v>4.5275424433528908</v>
      </c>
    </row>
    <row r="160" spans="1:28" x14ac:dyDescent="0.25">
      <c r="A160" t="s">
        <v>122</v>
      </c>
      <c r="B160">
        <v>63</v>
      </c>
      <c r="C160" t="s">
        <v>123</v>
      </c>
      <c r="D160" t="s">
        <v>124</v>
      </c>
      <c r="E160" s="2">
        <v>0.21875</v>
      </c>
      <c r="F160" s="3">
        <v>30</v>
      </c>
      <c r="G160" s="2" t="s">
        <v>41</v>
      </c>
      <c r="H160" s="1">
        <v>977.11463179084001</v>
      </c>
      <c r="I160" s="1">
        <f t="shared" si="32"/>
        <v>2931.3438953725199</v>
      </c>
      <c r="J160" s="1">
        <v>0.80199997872114182</v>
      </c>
      <c r="K160" s="1">
        <f t="shared" si="26"/>
        <v>54821.3179090509</v>
      </c>
      <c r="L160" s="1">
        <f t="shared" si="27"/>
        <v>2.9286181460110505</v>
      </c>
      <c r="M160" s="3">
        <v>30</v>
      </c>
      <c r="N160" t="s">
        <v>157</v>
      </c>
      <c r="O160" t="s">
        <v>106</v>
      </c>
      <c r="P160" s="1">
        <v>1827.37726363503</v>
      </c>
      <c r="Q160" s="1">
        <f t="shared" si="28"/>
        <v>5482.1317909050904</v>
      </c>
      <c r="R160" t="s">
        <v>126</v>
      </c>
      <c r="S160" t="s">
        <v>130</v>
      </c>
      <c r="T160" s="2">
        <v>0.25</v>
      </c>
      <c r="U160" s="1">
        <v>2.5247500836849213</v>
      </c>
      <c r="V160">
        <v>50</v>
      </c>
      <c r="W160" t="s">
        <v>133</v>
      </c>
      <c r="X160" t="s">
        <v>25</v>
      </c>
      <c r="Y160" s="1">
        <v>701.14961367094497</v>
      </c>
      <c r="Z160" s="1">
        <f t="shared" si="33"/>
        <v>35057.480683547248</v>
      </c>
      <c r="AA160" s="1">
        <f t="shared" si="34"/>
        <v>1.8554949813721766</v>
      </c>
      <c r="AB160" s="1">
        <f t="shared" si="35"/>
        <v>4.7841131273832271</v>
      </c>
    </row>
    <row r="161" spans="1:28" x14ac:dyDescent="0.25">
      <c r="A161" t="s">
        <v>122</v>
      </c>
      <c r="B161">
        <v>64</v>
      </c>
      <c r="C161" t="s">
        <v>123</v>
      </c>
      <c r="D161" t="s">
        <v>125</v>
      </c>
      <c r="E161" s="2">
        <v>0.25</v>
      </c>
      <c r="F161" s="3">
        <v>30</v>
      </c>
      <c r="G161" s="2" t="s">
        <v>39</v>
      </c>
      <c r="H161" s="1">
        <v>1113.7569025083999</v>
      </c>
      <c r="I161" s="1">
        <f t="shared" si="32"/>
        <v>3341.2707075251992</v>
      </c>
      <c r="J161" s="1">
        <v>1.2894999980926514</v>
      </c>
      <c r="K161" s="1">
        <f t="shared" si="26"/>
        <v>27952.754254758598</v>
      </c>
      <c r="L161" s="1">
        <f t="shared" si="27"/>
        <v>2.1241645509655598</v>
      </c>
      <c r="M161" s="3">
        <v>30</v>
      </c>
      <c r="N161" t="s">
        <v>157</v>
      </c>
      <c r="O161" t="s">
        <v>87</v>
      </c>
      <c r="P161" s="1">
        <v>931.75847515861994</v>
      </c>
      <c r="Q161" s="1">
        <f t="shared" si="28"/>
        <v>2795.2754254758597</v>
      </c>
      <c r="R161" t="s">
        <v>126</v>
      </c>
      <c r="S161" t="s">
        <v>130</v>
      </c>
      <c r="T161" s="2">
        <v>0.25</v>
      </c>
      <c r="U161" s="1">
        <v>1.2652499973773956</v>
      </c>
      <c r="V161">
        <v>50</v>
      </c>
      <c r="W161" t="s">
        <v>133</v>
      </c>
      <c r="X161" t="s">
        <v>28</v>
      </c>
      <c r="Y161" s="1">
        <v>324.56583639480101</v>
      </c>
      <c r="Z161" s="1">
        <f t="shared" si="33"/>
        <v>16228.29181974005</v>
      </c>
      <c r="AA161" s="1">
        <f t="shared" si="34"/>
        <v>1.7588254837041752</v>
      </c>
      <c r="AB161" s="1">
        <f t="shared" si="35"/>
        <v>3.882990034669735</v>
      </c>
    </row>
    <row r="162" spans="1:28" x14ac:dyDescent="0.25">
      <c r="A162" t="s">
        <v>122</v>
      </c>
      <c r="B162">
        <v>65</v>
      </c>
      <c r="C162" t="s">
        <v>123</v>
      </c>
      <c r="D162" t="s">
        <v>125</v>
      </c>
      <c r="E162" s="2">
        <v>0.25</v>
      </c>
      <c r="F162" s="3">
        <v>30</v>
      </c>
      <c r="G162" s="2" t="s">
        <v>40</v>
      </c>
      <c r="H162" s="1">
        <v>1089.52222816012</v>
      </c>
      <c r="I162" s="1">
        <f t="shared" si="32"/>
        <v>3268.56668448036</v>
      </c>
      <c r="J162" s="1">
        <v>1.0304999351501465</v>
      </c>
      <c r="K162" s="1">
        <f t="shared" ref="K162:K217" si="36">M162*P162</f>
        <v>28049.513936985357</v>
      </c>
      <c r="L162" s="1">
        <f t="shared" ref="L162:L217" si="37">LN(K162)-LN(I162)</f>
        <v>2.1496197373400783</v>
      </c>
      <c r="M162" s="3">
        <v>30</v>
      </c>
      <c r="N162" t="s">
        <v>157</v>
      </c>
      <c r="O162" t="s">
        <v>88</v>
      </c>
      <c r="P162" s="1">
        <v>934.98379789951196</v>
      </c>
      <c r="Q162" s="1">
        <f t="shared" ref="Q162:Q217" si="38">M162*P162/10</f>
        <v>2804.9513936985359</v>
      </c>
      <c r="R162" t="s">
        <v>126</v>
      </c>
      <c r="S162" t="s">
        <v>130</v>
      </c>
      <c r="T162" s="2">
        <v>0.25</v>
      </c>
      <c r="U162" s="1">
        <v>1.7322500050067902</v>
      </c>
      <c r="V162">
        <v>50</v>
      </c>
      <c r="W162" t="s">
        <v>133</v>
      </c>
      <c r="X162" t="s">
        <v>31</v>
      </c>
      <c r="Y162" s="1">
        <v>379.67893779501702</v>
      </c>
      <c r="Z162" s="1">
        <f t="shared" si="33"/>
        <v>18983.946889750852</v>
      </c>
      <c r="AA162" s="1">
        <f t="shared" si="34"/>
        <v>1.9122075111225767</v>
      </c>
      <c r="AB162" s="1">
        <f t="shared" si="35"/>
        <v>4.061827248462655</v>
      </c>
    </row>
    <row r="163" spans="1:28" x14ac:dyDescent="0.25">
      <c r="A163" t="s">
        <v>122</v>
      </c>
      <c r="B163">
        <v>66</v>
      </c>
      <c r="C163" t="s">
        <v>123</v>
      </c>
      <c r="D163" t="s">
        <v>125</v>
      </c>
      <c r="E163" s="2">
        <v>0.25</v>
      </c>
      <c r="F163" s="3">
        <v>30</v>
      </c>
      <c r="G163" s="2" t="s">
        <v>41</v>
      </c>
      <c r="H163" s="1">
        <v>977.11463179084001</v>
      </c>
      <c r="I163" s="1">
        <f t="shared" ref="I163:I217" si="39">F163*H163/10</f>
        <v>2931.3438953725199</v>
      </c>
      <c r="J163" s="1">
        <v>0.83250001072883606</v>
      </c>
      <c r="K163" s="1">
        <f t="shared" si="36"/>
        <v>35932.059661591797</v>
      </c>
      <c r="L163" s="1">
        <f t="shared" si="37"/>
        <v>2.5061689385324488</v>
      </c>
      <c r="M163" s="3">
        <v>30</v>
      </c>
      <c r="N163" t="s">
        <v>157</v>
      </c>
      <c r="O163" t="s">
        <v>89</v>
      </c>
      <c r="P163" s="1">
        <v>1197.7353220530599</v>
      </c>
      <c r="Q163" s="1">
        <f t="shared" si="38"/>
        <v>3593.2059661591798</v>
      </c>
      <c r="R163" t="s">
        <v>126</v>
      </c>
      <c r="S163" t="s">
        <v>130</v>
      </c>
      <c r="T163" s="2">
        <v>0.25</v>
      </c>
      <c r="U163" s="1">
        <v>1.5827499330043793</v>
      </c>
      <c r="V163">
        <v>50</v>
      </c>
      <c r="W163" t="s">
        <v>133</v>
      </c>
      <c r="X163" t="s">
        <v>32</v>
      </c>
      <c r="Y163" s="1">
        <v>377.63072312932002</v>
      </c>
      <c r="Z163" s="1">
        <f t="shared" ref="Z163:Z217" si="40">Y163*V163</f>
        <v>18881.536156466002</v>
      </c>
      <c r="AA163" s="1">
        <f t="shared" ref="AA163:AA217" si="41">LN(Z163)-LN(Q163)</f>
        <v>1.659139690852772</v>
      </c>
      <c r="AB163" s="1">
        <f t="shared" ref="AB163:AB217" si="42">L163+AA163</f>
        <v>4.1653086293852208</v>
      </c>
    </row>
    <row r="164" spans="1:28" x14ac:dyDescent="0.25">
      <c r="A164" t="s">
        <v>122</v>
      </c>
      <c r="B164">
        <v>67</v>
      </c>
      <c r="C164" t="s">
        <v>123</v>
      </c>
      <c r="D164" s="4" t="s">
        <v>128</v>
      </c>
      <c r="E164" s="5">
        <v>0.40625</v>
      </c>
      <c r="F164" s="3">
        <v>30</v>
      </c>
      <c r="G164" s="2" t="s">
        <v>39</v>
      </c>
      <c r="H164" s="1">
        <v>1113.7569025083999</v>
      </c>
      <c r="I164" s="1">
        <f t="shared" si="39"/>
        <v>3341.2707075251992</v>
      </c>
      <c r="J164" s="1">
        <v>0.90174997225403786</v>
      </c>
      <c r="K164" s="1">
        <f t="shared" si="36"/>
        <v>24011.03931543565</v>
      </c>
      <c r="L164" s="1">
        <f t="shared" si="37"/>
        <v>1.9721625100797855</v>
      </c>
      <c r="M164" s="3">
        <v>50</v>
      </c>
      <c r="N164" t="s">
        <v>131</v>
      </c>
      <c r="O164" t="s">
        <v>105</v>
      </c>
      <c r="P164" s="1">
        <v>480.220786308713</v>
      </c>
      <c r="Q164" s="1">
        <f t="shared" si="38"/>
        <v>2401.1039315435651</v>
      </c>
      <c r="R164" t="s">
        <v>159</v>
      </c>
      <c r="S164" t="s">
        <v>151</v>
      </c>
      <c r="T164" s="2">
        <v>0.35416666666666669</v>
      </c>
      <c r="U164" s="1">
        <v>1.5352499298751354</v>
      </c>
      <c r="V164">
        <v>50</v>
      </c>
      <c r="W164" t="s">
        <v>152</v>
      </c>
      <c r="X164" t="s">
        <v>39</v>
      </c>
      <c r="Y164" s="1">
        <v>374.31667321564902</v>
      </c>
      <c r="Z164" s="1">
        <f t="shared" si="40"/>
        <v>18715.833660782449</v>
      </c>
      <c r="AA164" s="1">
        <f t="shared" si="41"/>
        <v>2.0534412823475314</v>
      </c>
      <c r="AB164" s="1">
        <f t="shared" si="42"/>
        <v>4.0256037924273169</v>
      </c>
    </row>
    <row r="165" spans="1:28" x14ac:dyDescent="0.25">
      <c r="A165" t="s">
        <v>122</v>
      </c>
      <c r="B165">
        <v>68</v>
      </c>
      <c r="C165" t="s">
        <v>123</v>
      </c>
      <c r="D165" s="4" t="s">
        <v>128</v>
      </c>
      <c r="E165" s="5">
        <v>0.40625</v>
      </c>
      <c r="F165" s="3">
        <v>30</v>
      </c>
      <c r="G165" s="2" t="s">
        <v>40</v>
      </c>
      <c r="H165" s="1">
        <v>1089.52222816012</v>
      </c>
      <c r="I165" s="1">
        <f t="shared" si="39"/>
        <v>3268.56668448036</v>
      </c>
      <c r="J165" s="1">
        <v>0.85474999621510506</v>
      </c>
      <c r="K165" s="1">
        <f t="shared" si="36"/>
        <v>22309.589051792249</v>
      </c>
      <c r="L165" s="1">
        <f t="shared" si="37"/>
        <v>1.9206650223353225</v>
      </c>
      <c r="M165" s="3">
        <v>50</v>
      </c>
      <c r="N165" t="s">
        <v>131</v>
      </c>
      <c r="O165" t="s">
        <v>106</v>
      </c>
      <c r="P165" s="1">
        <v>446.191781035845</v>
      </c>
      <c r="Q165" s="1">
        <f t="shared" si="38"/>
        <v>2230.958905179225</v>
      </c>
      <c r="R165" t="s">
        <v>159</v>
      </c>
      <c r="S165" t="s">
        <v>151</v>
      </c>
      <c r="T165" s="2">
        <v>0.35416666666666669</v>
      </c>
      <c r="U165" s="1">
        <v>1.4622500352561474</v>
      </c>
      <c r="V165">
        <v>50</v>
      </c>
      <c r="W165" t="s">
        <v>152</v>
      </c>
      <c r="X165" t="s">
        <v>40</v>
      </c>
      <c r="Y165" s="1">
        <v>347.24665307398601</v>
      </c>
      <c r="Z165" s="1">
        <f t="shared" si="40"/>
        <v>17362.332653699301</v>
      </c>
      <c r="AA165" s="1">
        <f t="shared" si="41"/>
        <v>2.0518715742881177</v>
      </c>
      <c r="AB165" s="1">
        <f t="shared" si="42"/>
        <v>3.9725365966234403</v>
      </c>
    </row>
    <row r="166" spans="1:28" x14ac:dyDescent="0.25">
      <c r="A166" t="s">
        <v>122</v>
      </c>
      <c r="B166">
        <v>69</v>
      </c>
      <c r="C166" t="s">
        <v>123</v>
      </c>
      <c r="D166" s="4" t="s">
        <v>128</v>
      </c>
      <c r="E166" s="5">
        <v>0.40625</v>
      </c>
      <c r="F166" s="3">
        <v>30</v>
      </c>
      <c r="G166" s="2" t="s">
        <v>41</v>
      </c>
      <c r="H166" s="1">
        <v>977.11463179084001</v>
      </c>
      <c r="I166" s="1">
        <f t="shared" si="39"/>
        <v>2931.3438953725199</v>
      </c>
      <c r="J166" s="1">
        <v>0.70725003257393837</v>
      </c>
      <c r="K166" s="1">
        <f t="shared" si="36"/>
        <v>25397.886464082101</v>
      </c>
      <c r="L166" s="1">
        <f t="shared" si="37"/>
        <v>2.1592049752509439</v>
      </c>
      <c r="M166" s="3">
        <v>50</v>
      </c>
      <c r="N166" t="s">
        <v>131</v>
      </c>
      <c r="O166" t="s">
        <v>89</v>
      </c>
      <c r="P166" s="1">
        <v>507.957729281642</v>
      </c>
      <c r="Q166" s="1">
        <f t="shared" si="38"/>
        <v>2539.7886464082103</v>
      </c>
      <c r="R166" t="s">
        <v>159</v>
      </c>
      <c r="S166" t="s">
        <v>151</v>
      </c>
      <c r="T166" s="2">
        <v>0.35416666666666669</v>
      </c>
      <c r="U166" s="1">
        <v>1.5477500669658184</v>
      </c>
      <c r="V166">
        <v>50</v>
      </c>
      <c r="W166" t="s">
        <v>152</v>
      </c>
      <c r="X166" t="s">
        <v>41</v>
      </c>
      <c r="Y166" s="1">
        <v>343.92525678749399</v>
      </c>
      <c r="Z166" s="1">
        <f t="shared" si="40"/>
        <v>17196.2628393747</v>
      </c>
      <c r="AA166" s="1">
        <f t="shared" si="41"/>
        <v>1.9126112159380613</v>
      </c>
      <c r="AB166" s="1">
        <f t="shared" si="42"/>
        <v>4.0718161911890052</v>
      </c>
    </row>
    <row r="167" spans="1:28" x14ac:dyDescent="0.25">
      <c r="A167" t="s">
        <v>122</v>
      </c>
      <c r="B167">
        <v>70</v>
      </c>
      <c r="C167" t="s">
        <v>123</v>
      </c>
      <c r="D167" s="4" t="s">
        <v>128</v>
      </c>
      <c r="E167" s="5">
        <v>0.40625</v>
      </c>
      <c r="F167" s="3">
        <v>30</v>
      </c>
      <c r="G167" s="2" t="s">
        <v>39</v>
      </c>
      <c r="H167" s="1">
        <v>1113.7569025083999</v>
      </c>
      <c r="I167" s="1">
        <f t="shared" si="39"/>
        <v>3341.2707075251992</v>
      </c>
      <c r="J167" s="1">
        <v>1.2602499313652515</v>
      </c>
      <c r="K167" s="1">
        <f t="shared" si="36"/>
        <v>24075.500770415998</v>
      </c>
      <c r="L167" s="1">
        <f t="shared" si="37"/>
        <v>1.9748435719103181</v>
      </c>
      <c r="M167" s="3">
        <v>50</v>
      </c>
      <c r="N167" t="s">
        <v>131</v>
      </c>
      <c r="O167" t="s">
        <v>103</v>
      </c>
      <c r="P167" s="1">
        <v>481.51001540831999</v>
      </c>
      <c r="Q167" s="1">
        <f t="shared" si="38"/>
        <v>2407.5500770415997</v>
      </c>
      <c r="R167" t="s">
        <v>159</v>
      </c>
      <c r="S167" t="s">
        <v>151</v>
      </c>
      <c r="T167" s="2">
        <v>0.35416666666666669</v>
      </c>
      <c r="U167" s="1">
        <v>1.8022499792277813</v>
      </c>
      <c r="V167">
        <v>50</v>
      </c>
      <c r="W167" t="s">
        <v>152</v>
      </c>
      <c r="X167" t="s">
        <v>42</v>
      </c>
      <c r="Y167" s="1">
        <v>365.66961969262502</v>
      </c>
      <c r="Z167" s="1">
        <f t="shared" si="40"/>
        <v>18283.480984631249</v>
      </c>
      <c r="AA167" s="1">
        <f t="shared" si="41"/>
        <v>2.0273883088459383</v>
      </c>
      <c r="AB167" s="1">
        <f t="shared" si="42"/>
        <v>4.0022318807562565</v>
      </c>
    </row>
    <row r="168" spans="1:28" x14ac:dyDescent="0.25">
      <c r="A168" t="s">
        <v>122</v>
      </c>
      <c r="B168">
        <v>71</v>
      </c>
      <c r="C168" t="s">
        <v>123</v>
      </c>
      <c r="D168" s="4" t="s">
        <v>128</v>
      </c>
      <c r="E168" s="5">
        <v>0.40625</v>
      </c>
      <c r="F168" s="3">
        <v>30</v>
      </c>
      <c r="G168" s="2" t="s">
        <v>40</v>
      </c>
      <c r="H168" s="1">
        <v>1089.52222816012</v>
      </c>
      <c r="I168" s="1">
        <f t="shared" si="39"/>
        <v>3268.56668448036</v>
      </c>
      <c r="J168" s="1">
        <v>0.96175001934170723</v>
      </c>
      <c r="K168" s="1">
        <f t="shared" si="36"/>
        <v>32139.320095897303</v>
      </c>
      <c r="L168" s="1">
        <f t="shared" si="37"/>
        <v>2.2857286396043595</v>
      </c>
      <c r="M168" s="3">
        <v>50</v>
      </c>
      <c r="N168" t="s">
        <v>131</v>
      </c>
      <c r="O168" t="s">
        <v>104</v>
      </c>
      <c r="P168" s="1">
        <v>642.78640191794602</v>
      </c>
      <c r="Q168" s="1">
        <f t="shared" si="38"/>
        <v>3213.9320095897301</v>
      </c>
      <c r="R168" t="s">
        <v>159</v>
      </c>
      <c r="S168" t="s">
        <v>151</v>
      </c>
      <c r="T168" s="2">
        <v>0.35416666666666669</v>
      </c>
      <c r="U168" s="1">
        <v>2.3747499100863934</v>
      </c>
      <c r="V168">
        <v>50</v>
      </c>
      <c r="W168" t="s">
        <v>152</v>
      </c>
      <c r="X168" t="s">
        <v>43</v>
      </c>
      <c r="Y168" s="1">
        <v>426.99667246830597</v>
      </c>
      <c r="Z168" s="1">
        <f t="shared" si="40"/>
        <v>21349.833623415299</v>
      </c>
      <c r="AA168" s="1">
        <f t="shared" si="41"/>
        <v>1.8935488341909146</v>
      </c>
      <c r="AB168" s="1">
        <f t="shared" si="42"/>
        <v>4.179277473795274</v>
      </c>
    </row>
    <row r="169" spans="1:28" x14ac:dyDescent="0.25">
      <c r="A169" t="s">
        <v>122</v>
      </c>
      <c r="B169">
        <v>72</v>
      </c>
      <c r="C169" t="s">
        <v>123</v>
      </c>
      <c r="D169" s="4" t="s">
        <v>128</v>
      </c>
      <c r="E169" s="5">
        <v>0.40625</v>
      </c>
      <c r="F169" s="3">
        <v>30</v>
      </c>
      <c r="G169" s="2" t="s">
        <v>41</v>
      </c>
      <c r="H169" s="1">
        <v>977.11463179084001</v>
      </c>
      <c r="I169" s="1">
        <f t="shared" si="39"/>
        <v>2931.3438953725199</v>
      </c>
      <c r="J169" s="1">
        <v>0.88375004008412361</v>
      </c>
      <c r="K169" s="1">
        <f t="shared" si="36"/>
        <v>29311.875867723149</v>
      </c>
      <c r="L169" s="1">
        <f t="shared" si="37"/>
        <v>2.3025317683847994</v>
      </c>
      <c r="M169" s="3">
        <v>50</v>
      </c>
      <c r="N169" t="s">
        <v>131</v>
      </c>
      <c r="O169" t="s">
        <v>88</v>
      </c>
      <c r="P169" s="1">
        <v>586.23751735446297</v>
      </c>
      <c r="Q169" s="1">
        <f t="shared" si="38"/>
        <v>2931.1875867723147</v>
      </c>
      <c r="R169" t="s">
        <v>159</v>
      </c>
      <c r="S169" t="s">
        <v>151</v>
      </c>
      <c r="T169" s="2">
        <v>0.35416666666666669</v>
      </c>
      <c r="U169" s="1">
        <v>1.564249973744154</v>
      </c>
      <c r="V169">
        <v>50</v>
      </c>
      <c r="W169" t="s">
        <v>152</v>
      </c>
      <c r="X169" t="s">
        <v>44</v>
      </c>
      <c r="Y169" s="1">
        <v>371.22282515511699</v>
      </c>
      <c r="Z169" s="1">
        <f t="shared" si="40"/>
        <v>18561.141257755851</v>
      </c>
      <c r="AA169" s="1">
        <f t="shared" si="41"/>
        <v>1.8456625550217796</v>
      </c>
      <c r="AB169" s="1">
        <f t="shared" si="42"/>
        <v>4.148194323406579</v>
      </c>
    </row>
    <row r="170" spans="1:28" x14ac:dyDescent="0.25">
      <c r="A170" t="s">
        <v>122</v>
      </c>
      <c r="B170">
        <v>73</v>
      </c>
      <c r="C170" t="s">
        <v>123</v>
      </c>
      <c r="D170" s="4" t="s">
        <v>129</v>
      </c>
      <c r="E170" s="5">
        <v>0.40625</v>
      </c>
      <c r="F170" s="3">
        <v>30</v>
      </c>
      <c r="G170" s="2" t="s">
        <v>39</v>
      </c>
      <c r="H170" s="1">
        <v>1113.7569025083999</v>
      </c>
      <c r="I170" s="1">
        <f t="shared" si="39"/>
        <v>3341.2707075251992</v>
      </c>
      <c r="J170" s="1">
        <v>0.96400002017617226</v>
      </c>
      <c r="K170" s="1">
        <f t="shared" si="36"/>
        <v>21776.376322785549</v>
      </c>
      <c r="L170" s="1">
        <f t="shared" si="37"/>
        <v>1.8744745413082384</v>
      </c>
      <c r="M170" s="3">
        <v>50</v>
      </c>
      <c r="N170" t="s">
        <v>132</v>
      </c>
      <c r="O170" t="s">
        <v>101</v>
      </c>
      <c r="P170" s="1">
        <v>435.52752645571098</v>
      </c>
      <c r="Q170" s="1">
        <f t="shared" si="38"/>
        <v>2177.637632278555</v>
      </c>
      <c r="R170" t="s">
        <v>160</v>
      </c>
      <c r="S170" t="s">
        <v>151</v>
      </c>
      <c r="T170" s="2">
        <v>0.30555555555555552</v>
      </c>
      <c r="U170" s="1">
        <v>1.0537499748170376</v>
      </c>
      <c r="V170">
        <v>50</v>
      </c>
      <c r="W170" t="s">
        <v>152</v>
      </c>
      <c r="X170" t="s">
        <v>45</v>
      </c>
      <c r="Y170" s="1">
        <v>238.395602364002</v>
      </c>
      <c r="Z170" s="1">
        <f t="shared" si="40"/>
        <v>11919.7801182001</v>
      </c>
      <c r="AA170" s="1">
        <f t="shared" si="41"/>
        <v>1.6999585807029574</v>
      </c>
      <c r="AB170" s="1">
        <f t="shared" si="42"/>
        <v>3.5744331220111958</v>
      </c>
    </row>
    <row r="171" spans="1:28" x14ac:dyDescent="0.25">
      <c r="A171" t="s">
        <v>122</v>
      </c>
      <c r="B171">
        <v>74</v>
      </c>
      <c r="C171" t="s">
        <v>123</v>
      </c>
      <c r="D171" s="4" t="s">
        <v>129</v>
      </c>
      <c r="E171" s="5">
        <v>0.40625</v>
      </c>
      <c r="F171" s="3">
        <v>30</v>
      </c>
      <c r="G171" s="2" t="s">
        <v>40</v>
      </c>
      <c r="H171" s="1">
        <v>1089.52222816012</v>
      </c>
      <c r="I171" s="1">
        <f t="shared" si="39"/>
        <v>3268.56668448036</v>
      </c>
      <c r="J171" s="1">
        <v>0.96099996939301491</v>
      </c>
      <c r="K171" s="1">
        <f t="shared" si="36"/>
        <v>17519.092416409752</v>
      </c>
      <c r="L171" s="1">
        <f t="shared" si="37"/>
        <v>1.6789397154213326</v>
      </c>
      <c r="M171" s="3">
        <v>50</v>
      </c>
      <c r="N171" t="s">
        <v>132</v>
      </c>
      <c r="O171" t="s">
        <v>102</v>
      </c>
      <c r="P171" s="1">
        <v>350.38184832819502</v>
      </c>
      <c r="Q171" s="1">
        <f t="shared" si="38"/>
        <v>1751.9092416409753</v>
      </c>
      <c r="R171" t="s">
        <v>160</v>
      </c>
      <c r="S171" t="s">
        <v>151</v>
      </c>
      <c r="T171" s="2">
        <v>0.30555555555555552</v>
      </c>
      <c r="U171" s="1">
        <v>1.0367499850690365</v>
      </c>
      <c r="V171">
        <v>50</v>
      </c>
      <c r="W171" t="s">
        <v>152</v>
      </c>
      <c r="X171" t="s">
        <v>46</v>
      </c>
      <c r="Y171" s="1">
        <v>251.41701773910501</v>
      </c>
      <c r="Z171" s="1">
        <f t="shared" si="40"/>
        <v>12570.85088695525</v>
      </c>
      <c r="AA171" s="1">
        <f t="shared" si="41"/>
        <v>1.9706745237369914</v>
      </c>
      <c r="AB171" s="1">
        <f t="shared" si="42"/>
        <v>3.6496142391583239</v>
      </c>
    </row>
    <row r="172" spans="1:28" x14ac:dyDescent="0.25">
      <c r="A172" t="s">
        <v>122</v>
      </c>
      <c r="B172">
        <v>75</v>
      </c>
      <c r="C172" t="s">
        <v>123</v>
      </c>
      <c r="D172" s="4" t="s">
        <v>129</v>
      </c>
      <c r="E172" s="5">
        <v>0.40625</v>
      </c>
      <c r="F172" s="3">
        <v>30</v>
      </c>
      <c r="G172" s="2" t="s">
        <v>41</v>
      </c>
      <c r="H172" s="1">
        <v>977.11463179084001</v>
      </c>
      <c r="I172" s="1">
        <f t="shared" si="39"/>
        <v>2931.3438953725199</v>
      </c>
      <c r="J172" s="1">
        <v>0.70299999788403511</v>
      </c>
      <c r="K172" s="1">
        <f t="shared" si="36"/>
        <v>21181.8733365279</v>
      </c>
      <c r="L172" s="1">
        <f t="shared" si="37"/>
        <v>1.9776847993984674</v>
      </c>
      <c r="M172" s="3">
        <v>50</v>
      </c>
      <c r="N172" t="s">
        <v>132</v>
      </c>
      <c r="O172" t="s">
        <v>87</v>
      </c>
      <c r="P172" s="1">
        <v>423.637466730558</v>
      </c>
      <c r="Q172" s="1">
        <f t="shared" si="38"/>
        <v>2118.1873336527901</v>
      </c>
      <c r="R172" t="s">
        <v>160</v>
      </c>
      <c r="S172" t="s">
        <v>151</v>
      </c>
      <c r="T172" s="2">
        <v>0.30555555555555552</v>
      </c>
      <c r="U172" s="1">
        <v>1.1367499642074108</v>
      </c>
      <c r="V172">
        <v>50</v>
      </c>
      <c r="W172" t="s">
        <v>152</v>
      </c>
      <c r="X172" t="s">
        <v>47</v>
      </c>
      <c r="Y172" s="1">
        <v>254.11070923855399</v>
      </c>
      <c r="Z172" s="1">
        <f>Y172*V172</f>
        <v>12705.5354619277</v>
      </c>
      <c r="AA172" s="1">
        <f t="shared" si="41"/>
        <v>1.7914770700074003</v>
      </c>
      <c r="AB172" s="1">
        <f t="shared" si="42"/>
        <v>3.7691618694058677</v>
      </c>
    </row>
    <row r="173" spans="1:28" x14ac:dyDescent="0.25">
      <c r="A173" t="s">
        <v>122</v>
      </c>
      <c r="B173">
        <v>76</v>
      </c>
      <c r="C173" t="s">
        <v>123</v>
      </c>
      <c r="D173" t="s">
        <v>124</v>
      </c>
      <c r="E173" s="2">
        <v>0.21875</v>
      </c>
      <c r="F173" s="3">
        <v>30</v>
      </c>
      <c r="G173" s="2" t="s">
        <v>42</v>
      </c>
      <c r="H173" s="1">
        <v>1030.27316018648</v>
      </c>
      <c r="I173" s="1">
        <f t="shared" si="39"/>
        <v>3090.8194805594403</v>
      </c>
      <c r="J173" s="1">
        <v>1.1140000447630882</v>
      </c>
      <c r="K173" s="1">
        <f t="shared" si="36"/>
        <v>39585.794044020302</v>
      </c>
      <c r="L173" s="1">
        <f t="shared" si="37"/>
        <v>2.5500340578232592</v>
      </c>
      <c r="M173" s="3">
        <v>30</v>
      </c>
      <c r="N173" t="s">
        <v>157</v>
      </c>
      <c r="O173" t="s">
        <v>36</v>
      </c>
      <c r="P173" s="1">
        <v>1319.52646813401</v>
      </c>
      <c r="Q173" s="1">
        <f t="shared" si="38"/>
        <v>3958.5794044020304</v>
      </c>
      <c r="R173" t="s">
        <v>126</v>
      </c>
      <c r="S173" t="s">
        <v>130</v>
      </c>
      <c r="T173" s="2">
        <v>0.25</v>
      </c>
      <c r="U173" s="1">
        <v>2.2677500545978546</v>
      </c>
      <c r="V173">
        <v>50</v>
      </c>
      <c r="W173" t="s">
        <v>133</v>
      </c>
      <c r="X173" t="s">
        <v>33</v>
      </c>
      <c r="Y173" s="1">
        <v>581.54830111204399</v>
      </c>
      <c r="Z173" s="1">
        <f t="shared" si="40"/>
        <v>29077.4150556022</v>
      </c>
      <c r="AA173" s="1">
        <f t="shared" si="41"/>
        <v>1.9940765332735442</v>
      </c>
      <c r="AB173" s="1">
        <f t="shared" si="42"/>
        <v>4.5441105910968034</v>
      </c>
    </row>
    <row r="174" spans="1:28" x14ac:dyDescent="0.25">
      <c r="A174" t="s">
        <v>122</v>
      </c>
      <c r="B174">
        <v>77</v>
      </c>
      <c r="C174" t="s">
        <v>123</v>
      </c>
      <c r="D174" t="s">
        <v>124</v>
      </c>
      <c r="E174" s="2">
        <v>0.21875</v>
      </c>
      <c r="F174" s="3">
        <v>30</v>
      </c>
      <c r="G174" s="2" t="s">
        <v>43</v>
      </c>
      <c r="H174" s="1">
        <v>1037.0656331616301</v>
      </c>
      <c r="I174" s="1">
        <f t="shared" si="39"/>
        <v>3111.1968994848903</v>
      </c>
      <c r="J174" s="1">
        <v>1.0219999775290489</v>
      </c>
      <c r="K174" s="1">
        <f t="shared" si="36"/>
        <v>37263.510623283597</v>
      </c>
      <c r="L174" s="1">
        <f t="shared" si="37"/>
        <v>2.4830070730683236</v>
      </c>
      <c r="M174" s="3">
        <v>30</v>
      </c>
      <c r="N174" t="s">
        <v>157</v>
      </c>
      <c r="O174" t="s">
        <v>39</v>
      </c>
      <c r="P174" s="1">
        <v>1242.1170207761199</v>
      </c>
      <c r="Q174" s="1">
        <f t="shared" si="38"/>
        <v>3726.3510623283596</v>
      </c>
      <c r="R174" t="s">
        <v>126</v>
      </c>
      <c r="S174" t="s">
        <v>130</v>
      </c>
      <c r="T174" s="2">
        <v>0.25</v>
      </c>
      <c r="U174" s="1">
        <v>2.2542500495910645</v>
      </c>
      <c r="V174">
        <v>50</v>
      </c>
      <c r="W174" t="s">
        <v>133</v>
      </c>
      <c r="X174" t="s">
        <v>34</v>
      </c>
      <c r="Y174" s="1">
        <v>627.38332140651505</v>
      </c>
      <c r="Z174" s="1">
        <f t="shared" si="40"/>
        <v>31369.166070325751</v>
      </c>
      <c r="AA174" s="1">
        <f t="shared" si="41"/>
        <v>2.1303959508134334</v>
      </c>
      <c r="AB174" s="1">
        <f t="shared" si="42"/>
        <v>4.6134030238817569</v>
      </c>
    </row>
    <row r="175" spans="1:28" x14ac:dyDescent="0.25">
      <c r="A175" t="s">
        <v>122</v>
      </c>
      <c r="B175">
        <v>78</v>
      </c>
      <c r="C175" t="s">
        <v>123</v>
      </c>
      <c r="D175" t="s">
        <v>124</v>
      </c>
      <c r="E175" s="2">
        <v>0.21875</v>
      </c>
      <c r="F175" s="3">
        <v>30</v>
      </c>
      <c r="G175" s="2" t="s">
        <v>44</v>
      </c>
      <c r="H175" s="1">
        <v>1055.6848696209399</v>
      </c>
      <c r="I175" s="1">
        <f t="shared" si="39"/>
        <v>3167.0546088628198</v>
      </c>
      <c r="J175" s="1">
        <v>1.1580000445246696</v>
      </c>
      <c r="K175" s="1">
        <f t="shared" si="36"/>
        <v>48023.666062635602</v>
      </c>
      <c r="L175" s="1">
        <f t="shared" si="37"/>
        <v>2.718891921876887</v>
      </c>
      <c r="M175" s="3">
        <v>30</v>
      </c>
      <c r="N175" t="s">
        <v>157</v>
      </c>
      <c r="O175" t="s">
        <v>42</v>
      </c>
      <c r="P175" s="1">
        <v>1600.7888687545201</v>
      </c>
      <c r="Q175" s="1">
        <f t="shared" si="38"/>
        <v>4802.3666062635602</v>
      </c>
      <c r="R175" t="s">
        <v>126</v>
      </c>
      <c r="S175" t="s">
        <v>130</v>
      </c>
      <c r="T175" s="2">
        <v>0.25</v>
      </c>
      <c r="U175" s="1">
        <v>1.9842499494552612</v>
      </c>
      <c r="V175">
        <v>50</v>
      </c>
      <c r="W175" t="s">
        <v>133</v>
      </c>
      <c r="X175" t="s">
        <v>35</v>
      </c>
      <c r="Y175" s="1">
        <v>544.41115672671697</v>
      </c>
      <c r="Z175" s="1">
        <f t="shared" si="40"/>
        <v>27220.557836335847</v>
      </c>
      <c r="AA175" s="1">
        <f t="shared" si="41"/>
        <v>1.7348636512536366</v>
      </c>
      <c r="AB175" s="1">
        <f t="shared" si="42"/>
        <v>4.4537555731305236</v>
      </c>
    </row>
    <row r="176" spans="1:28" x14ac:dyDescent="0.25">
      <c r="A176" t="s">
        <v>122</v>
      </c>
      <c r="B176">
        <v>79</v>
      </c>
      <c r="C176" t="s">
        <v>123</v>
      </c>
      <c r="D176" t="s">
        <v>125</v>
      </c>
      <c r="E176" s="2">
        <v>0.25</v>
      </c>
      <c r="F176" s="3">
        <v>30</v>
      </c>
      <c r="G176" s="2" t="s">
        <v>42</v>
      </c>
      <c r="H176" s="1">
        <v>1030.27316018648</v>
      </c>
      <c r="I176" s="1">
        <f t="shared" si="39"/>
        <v>3090.8194805594403</v>
      </c>
      <c r="J176" s="1">
        <v>1.0304999351501465</v>
      </c>
      <c r="K176" s="1">
        <f t="shared" si="36"/>
        <v>35821.627994482806</v>
      </c>
      <c r="L176" s="1">
        <f t="shared" si="37"/>
        <v>2.4501155851015035</v>
      </c>
      <c r="M176" s="3">
        <v>30</v>
      </c>
      <c r="N176" t="s">
        <v>157</v>
      </c>
      <c r="O176" t="s">
        <v>37</v>
      </c>
      <c r="P176" s="1">
        <v>1194.0542664827601</v>
      </c>
      <c r="Q176" s="1">
        <f t="shared" si="38"/>
        <v>3582.1627994482806</v>
      </c>
      <c r="R176" t="s">
        <v>126</v>
      </c>
      <c r="S176" t="s">
        <v>130</v>
      </c>
      <c r="T176" s="2">
        <v>0.25</v>
      </c>
      <c r="U176" s="1">
        <v>1.3882499933242798</v>
      </c>
      <c r="V176">
        <v>50</v>
      </c>
      <c r="W176" t="s">
        <v>133</v>
      </c>
      <c r="X176" t="s">
        <v>36</v>
      </c>
      <c r="Y176" s="1">
        <v>337.82599680838899</v>
      </c>
      <c r="Z176" s="1">
        <f t="shared" si="40"/>
        <v>16891.299840419451</v>
      </c>
      <c r="AA176" s="1">
        <f t="shared" si="41"/>
        <v>1.5508319351094872</v>
      </c>
      <c r="AB176" s="1">
        <f t="shared" si="42"/>
        <v>4.0009475202109908</v>
      </c>
    </row>
    <row r="177" spans="1:28" x14ac:dyDescent="0.25">
      <c r="A177" t="s">
        <v>122</v>
      </c>
      <c r="B177">
        <v>80</v>
      </c>
      <c r="C177" t="s">
        <v>123</v>
      </c>
      <c r="D177" t="s">
        <v>125</v>
      </c>
      <c r="E177" s="2">
        <v>0.25</v>
      </c>
      <c r="F177" s="3">
        <v>30</v>
      </c>
      <c r="G177" s="2" t="s">
        <v>43</v>
      </c>
      <c r="H177" s="1">
        <v>1037.0656331616301</v>
      </c>
      <c r="I177" s="1">
        <f t="shared" si="39"/>
        <v>3111.1968994848903</v>
      </c>
      <c r="J177" s="1">
        <v>0.79949997365474701</v>
      </c>
      <c r="K177" s="1">
        <f t="shared" si="36"/>
        <v>48849.512563280405</v>
      </c>
      <c r="L177" s="1">
        <f t="shared" si="37"/>
        <v>2.7537368929120056</v>
      </c>
      <c r="M177" s="3">
        <v>30</v>
      </c>
      <c r="N177" t="s">
        <v>157</v>
      </c>
      <c r="O177" t="s">
        <v>40</v>
      </c>
      <c r="P177" s="1">
        <v>1628.3170854426801</v>
      </c>
      <c r="Q177" s="1">
        <f t="shared" si="38"/>
        <v>4884.9512563280405</v>
      </c>
      <c r="R177" t="s">
        <v>126</v>
      </c>
      <c r="S177" t="s">
        <v>130</v>
      </c>
      <c r="T177" s="2">
        <v>0.25</v>
      </c>
      <c r="U177" s="1">
        <v>1.8342499434947968</v>
      </c>
      <c r="V177">
        <v>50</v>
      </c>
      <c r="W177" t="s">
        <v>133</v>
      </c>
      <c r="X177" t="s">
        <v>37</v>
      </c>
      <c r="Y177" s="1">
        <v>408.52282792369999</v>
      </c>
      <c r="Z177" s="1">
        <f t="shared" si="40"/>
        <v>20426.141396185001</v>
      </c>
      <c r="AA177" s="1">
        <f t="shared" si="41"/>
        <v>1.4306562142836725</v>
      </c>
      <c r="AB177" s="1">
        <f t="shared" si="42"/>
        <v>4.1843931071956781</v>
      </c>
    </row>
    <row r="178" spans="1:28" x14ac:dyDescent="0.25">
      <c r="A178" t="s">
        <v>122</v>
      </c>
      <c r="B178">
        <v>81</v>
      </c>
      <c r="C178" t="s">
        <v>123</v>
      </c>
      <c r="D178" t="s">
        <v>125</v>
      </c>
      <c r="E178" s="2">
        <v>0.25</v>
      </c>
      <c r="F178" s="3">
        <v>30</v>
      </c>
      <c r="G178" s="2" t="s">
        <v>44</v>
      </c>
      <c r="H178" s="1">
        <v>1055.6848696209399</v>
      </c>
      <c r="I178" s="1">
        <f t="shared" si="39"/>
        <v>3167.0546088628198</v>
      </c>
      <c r="J178" s="1">
        <v>0.91150000691413879</v>
      </c>
      <c r="K178" s="1">
        <f t="shared" si="36"/>
        <v>45193.722893181599</v>
      </c>
      <c r="L178" s="1">
        <f t="shared" si="37"/>
        <v>2.6581561926528074</v>
      </c>
      <c r="M178" s="3">
        <v>30</v>
      </c>
      <c r="N178" t="s">
        <v>157</v>
      </c>
      <c r="O178" t="s">
        <v>43</v>
      </c>
      <c r="P178" s="1">
        <v>1506.4574297727199</v>
      </c>
      <c r="Q178" s="1">
        <f t="shared" si="38"/>
        <v>4519.3722893181603</v>
      </c>
      <c r="R178" t="s">
        <v>126</v>
      </c>
      <c r="S178" t="s">
        <v>130</v>
      </c>
      <c r="T178" s="2">
        <v>0.25</v>
      </c>
      <c r="U178" s="1">
        <v>1.6177499294281006</v>
      </c>
      <c r="V178">
        <v>50</v>
      </c>
      <c r="W178" t="s">
        <v>133</v>
      </c>
      <c r="X178" t="s">
        <v>38</v>
      </c>
      <c r="Y178" s="1">
        <v>408.47606210286199</v>
      </c>
      <c r="Z178" s="1">
        <f t="shared" si="40"/>
        <v>20423.803105143099</v>
      </c>
      <c r="AA178" s="1">
        <f t="shared" si="41"/>
        <v>1.5083279293700596</v>
      </c>
      <c r="AB178" s="1">
        <f t="shared" si="42"/>
        <v>4.166484122022867</v>
      </c>
    </row>
    <row r="179" spans="1:28" x14ac:dyDescent="0.25">
      <c r="A179" t="s">
        <v>122</v>
      </c>
      <c r="B179">
        <v>82</v>
      </c>
      <c r="C179" t="s">
        <v>123</v>
      </c>
      <c r="D179" s="4" t="s">
        <v>128</v>
      </c>
      <c r="E179" s="5">
        <v>0.375</v>
      </c>
      <c r="F179" s="3">
        <v>30</v>
      </c>
      <c r="G179" s="2" t="s">
        <v>42</v>
      </c>
      <c r="H179" s="1">
        <v>1030.27316018648</v>
      </c>
      <c r="I179" s="1">
        <f t="shared" si="39"/>
        <v>3090.8194805594403</v>
      </c>
      <c r="J179" s="1">
        <v>1.4122499711811543</v>
      </c>
      <c r="K179" s="1">
        <f t="shared" si="36"/>
        <v>23542.288011407651</v>
      </c>
      <c r="L179" s="1">
        <f t="shared" si="37"/>
        <v>2.0303620340413051</v>
      </c>
      <c r="M179" s="3">
        <v>50</v>
      </c>
      <c r="N179" t="s">
        <v>131</v>
      </c>
      <c r="O179" t="s">
        <v>99</v>
      </c>
      <c r="P179" s="1">
        <v>470.84576022815298</v>
      </c>
      <c r="Q179" s="1">
        <f t="shared" si="38"/>
        <v>2354.228801140765</v>
      </c>
      <c r="R179" t="s">
        <v>159</v>
      </c>
      <c r="S179" t="s">
        <v>151</v>
      </c>
      <c r="T179" s="2">
        <v>0.35416666666666669</v>
      </c>
      <c r="U179" s="1">
        <v>2.0047500543296337</v>
      </c>
      <c r="V179">
        <v>50</v>
      </c>
      <c r="W179" t="s">
        <v>152</v>
      </c>
      <c r="X179" t="s">
        <v>60</v>
      </c>
      <c r="Y179" s="1">
        <v>455.66218936796599</v>
      </c>
      <c r="Z179" s="1">
        <f t="shared" si="40"/>
        <v>22783.109468398299</v>
      </c>
      <c r="AA179" s="1">
        <f t="shared" si="41"/>
        <v>2.2698062477723804</v>
      </c>
      <c r="AB179" s="1">
        <f t="shared" si="42"/>
        <v>4.3001682818136855</v>
      </c>
    </row>
    <row r="180" spans="1:28" x14ac:dyDescent="0.25">
      <c r="A180" t="s">
        <v>122</v>
      </c>
      <c r="B180">
        <v>83</v>
      </c>
      <c r="C180" t="s">
        <v>123</v>
      </c>
      <c r="D180" s="4" t="s">
        <v>128</v>
      </c>
      <c r="E180" s="5">
        <v>0.375</v>
      </c>
      <c r="F180" s="3">
        <v>30</v>
      </c>
      <c r="G180" s="2" t="s">
        <v>43</v>
      </c>
      <c r="H180" s="1">
        <v>1037.0656331616301</v>
      </c>
      <c r="I180" s="1">
        <f t="shared" si="39"/>
        <v>3111.1968994848903</v>
      </c>
      <c r="J180" s="1">
        <v>1.2697500176727772</v>
      </c>
      <c r="K180" s="1">
        <f t="shared" si="36"/>
        <v>26597.231932982402</v>
      </c>
      <c r="L180" s="1">
        <f t="shared" si="37"/>
        <v>2.1457996404096882</v>
      </c>
      <c r="M180" s="3">
        <v>50</v>
      </c>
      <c r="N180" t="s">
        <v>131</v>
      </c>
      <c r="O180" t="s">
        <v>100</v>
      </c>
      <c r="P180" s="1">
        <v>531.94463865964804</v>
      </c>
      <c r="Q180" s="1">
        <f t="shared" si="38"/>
        <v>2659.7231932982404</v>
      </c>
      <c r="R180" t="s">
        <v>159</v>
      </c>
      <c r="S180" t="s">
        <v>151</v>
      </c>
      <c r="T180" s="2">
        <v>0.35416666666666669</v>
      </c>
      <c r="U180" s="1">
        <v>2.2077500633895397</v>
      </c>
      <c r="V180">
        <v>50</v>
      </c>
      <c r="W180" t="s">
        <v>152</v>
      </c>
      <c r="X180" t="s">
        <v>61</v>
      </c>
      <c r="Y180" s="1">
        <v>473.53756653424801</v>
      </c>
      <c r="Z180" s="1">
        <f t="shared" si="40"/>
        <v>23676.878326712402</v>
      </c>
      <c r="AA180" s="1">
        <f t="shared" si="41"/>
        <v>2.1862769191976898</v>
      </c>
      <c r="AB180" s="1">
        <f t="shared" si="42"/>
        <v>4.332076559607378</v>
      </c>
    </row>
    <row r="181" spans="1:28" x14ac:dyDescent="0.25">
      <c r="A181" t="s">
        <v>122</v>
      </c>
      <c r="B181">
        <v>84</v>
      </c>
      <c r="C181" t="s">
        <v>123</v>
      </c>
      <c r="D181" s="4" t="s">
        <v>128</v>
      </c>
      <c r="E181" s="5">
        <v>0.375</v>
      </c>
      <c r="F181" s="3">
        <v>30</v>
      </c>
      <c r="G181" s="2" t="s">
        <v>44</v>
      </c>
      <c r="H181" s="1">
        <v>1055.6848696209399</v>
      </c>
      <c r="I181" s="1">
        <f t="shared" si="39"/>
        <v>3167.0546088628198</v>
      </c>
      <c r="J181" s="1">
        <v>1.7517499811947346</v>
      </c>
      <c r="K181" s="1">
        <f t="shared" si="36"/>
        <v>20791.46776379085</v>
      </c>
      <c r="L181" s="1">
        <f t="shared" si="37"/>
        <v>1.8817406883900034</v>
      </c>
      <c r="M181" s="3">
        <v>50</v>
      </c>
      <c r="N181" t="s">
        <v>131</v>
      </c>
      <c r="O181" t="s">
        <v>86</v>
      </c>
      <c r="P181" s="1">
        <v>415.82935527581702</v>
      </c>
      <c r="Q181" s="1">
        <f t="shared" si="38"/>
        <v>2079.1467763790852</v>
      </c>
      <c r="R181" t="s">
        <v>159</v>
      </c>
      <c r="S181" t="s">
        <v>151</v>
      </c>
      <c r="T181" s="2">
        <v>0.35416666666666669</v>
      </c>
      <c r="U181" s="1">
        <v>2.0147500745952129</v>
      </c>
      <c r="V181">
        <v>50</v>
      </c>
      <c r="W181" t="s">
        <v>152</v>
      </c>
      <c r="X181" t="s">
        <v>62</v>
      </c>
      <c r="Y181" s="1">
        <v>435.02030946692298</v>
      </c>
      <c r="Z181" s="1">
        <f t="shared" si="40"/>
        <v>21751.01547334615</v>
      </c>
      <c r="AA181" s="1">
        <f t="shared" si="41"/>
        <v>2.3477028389817427</v>
      </c>
      <c r="AB181" s="1">
        <f t="shared" si="42"/>
        <v>4.2294435273717461</v>
      </c>
    </row>
    <row r="182" spans="1:28" x14ac:dyDescent="0.25">
      <c r="A182" t="s">
        <v>122</v>
      </c>
      <c r="B182">
        <v>85</v>
      </c>
      <c r="C182" t="s">
        <v>123</v>
      </c>
      <c r="D182" s="4" t="s">
        <v>128</v>
      </c>
      <c r="E182" s="5">
        <v>0.375</v>
      </c>
      <c r="F182" s="3">
        <v>30</v>
      </c>
      <c r="G182" s="2" t="s">
        <v>42</v>
      </c>
      <c r="H182" s="1">
        <v>1030.27316018648</v>
      </c>
      <c r="I182" s="1">
        <f t="shared" si="39"/>
        <v>3090.8194805594403</v>
      </c>
      <c r="J182" s="1">
        <v>1.491249967366457</v>
      </c>
      <c r="K182" s="1">
        <f t="shared" si="36"/>
        <v>26659.880838330599</v>
      </c>
      <c r="L182" s="1">
        <f t="shared" si="37"/>
        <v>2.1547235852467335</v>
      </c>
      <c r="M182" s="3">
        <v>50</v>
      </c>
      <c r="N182" t="s">
        <v>131</v>
      </c>
      <c r="O182" t="s">
        <v>97</v>
      </c>
      <c r="P182" s="1">
        <v>533.19761676661199</v>
      </c>
      <c r="Q182" s="1">
        <f t="shared" si="38"/>
        <v>2665.98808383306</v>
      </c>
      <c r="R182" t="s">
        <v>159</v>
      </c>
      <c r="S182" t="s">
        <v>151</v>
      </c>
      <c r="T182" s="2">
        <v>0.35416666666666669</v>
      </c>
      <c r="U182" s="1">
        <v>2.0142499916255474</v>
      </c>
      <c r="V182">
        <v>50</v>
      </c>
      <c r="W182" t="s">
        <v>152</v>
      </c>
      <c r="X182" t="s">
        <v>63</v>
      </c>
      <c r="Y182" s="1">
        <v>400.62999066031301</v>
      </c>
      <c r="Z182" s="1">
        <f t="shared" si="40"/>
        <v>20031.499533015649</v>
      </c>
      <c r="AA182" s="1">
        <f t="shared" si="41"/>
        <v>2.0167312591632758</v>
      </c>
      <c r="AB182" s="1">
        <f t="shared" si="42"/>
        <v>4.1714548444100092</v>
      </c>
    </row>
    <row r="183" spans="1:28" x14ac:dyDescent="0.25">
      <c r="A183" t="s">
        <v>122</v>
      </c>
      <c r="B183">
        <v>86</v>
      </c>
      <c r="C183" t="s">
        <v>123</v>
      </c>
      <c r="D183" s="4" t="s">
        <v>128</v>
      </c>
      <c r="E183" s="5">
        <v>0.375</v>
      </c>
      <c r="F183" s="3">
        <v>30</v>
      </c>
      <c r="G183" s="2" t="s">
        <v>43</v>
      </c>
      <c r="H183" s="1">
        <v>1037.0656331616301</v>
      </c>
      <c r="I183" s="1">
        <f t="shared" si="39"/>
        <v>3111.1968994848903</v>
      </c>
      <c r="J183" s="1">
        <v>1.4632499404251575</v>
      </c>
      <c r="K183" s="1">
        <f t="shared" si="36"/>
        <v>27982.635934923299</v>
      </c>
      <c r="L183" s="1">
        <f t="shared" si="37"/>
        <v>2.1965766653311007</v>
      </c>
      <c r="M183" s="3">
        <v>50</v>
      </c>
      <c r="N183" t="s">
        <v>131</v>
      </c>
      <c r="O183" t="s">
        <v>98</v>
      </c>
      <c r="P183" s="1">
        <v>559.65271869846595</v>
      </c>
      <c r="Q183" s="1">
        <f t="shared" si="38"/>
        <v>2798.2635934923301</v>
      </c>
      <c r="R183" t="s">
        <v>159</v>
      </c>
      <c r="S183" t="s">
        <v>151</v>
      </c>
      <c r="T183" s="2">
        <v>0.35416666666666669</v>
      </c>
      <c r="U183" s="1">
        <v>2.1667499653995037</v>
      </c>
      <c r="V183">
        <v>50</v>
      </c>
      <c r="W183" t="s">
        <v>152</v>
      </c>
      <c r="X183" t="s">
        <v>64</v>
      </c>
      <c r="Y183" s="1">
        <v>440.099125726583</v>
      </c>
      <c r="Z183" s="1">
        <f t="shared" si="40"/>
        <v>22004.95628632915</v>
      </c>
      <c r="AA183" s="1">
        <f t="shared" si="41"/>
        <v>2.0622686340972392</v>
      </c>
      <c r="AB183" s="1">
        <f t="shared" si="42"/>
        <v>4.2588452994283399</v>
      </c>
    </row>
    <row r="184" spans="1:28" x14ac:dyDescent="0.25">
      <c r="A184" t="s">
        <v>122</v>
      </c>
      <c r="B184">
        <v>87</v>
      </c>
      <c r="C184" t="s">
        <v>123</v>
      </c>
      <c r="D184" s="4" t="s">
        <v>128</v>
      </c>
      <c r="E184" s="5">
        <v>0.375</v>
      </c>
      <c r="F184" s="3">
        <v>30</v>
      </c>
      <c r="G184" s="2" t="s">
        <v>44</v>
      </c>
      <c r="H184" s="1">
        <v>1055.6848696209399</v>
      </c>
      <c r="I184" s="1">
        <f t="shared" si="39"/>
        <v>3167.0546088628198</v>
      </c>
      <c r="J184" s="1">
        <v>1.5007500536739826</v>
      </c>
      <c r="K184" s="1">
        <f t="shared" si="36"/>
        <v>28232.706673117849</v>
      </c>
      <c r="L184" s="1">
        <f t="shared" si="37"/>
        <v>2.1876791064894032</v>
      </c>
      <c r="M184" s="3">
        <v>50</v>
      </c>
      <c r="N184" t="s">
        <v>131</v>
      </c>
      <c r="O184" t="s">
        <v>29</v>
      </c>
      <c r="P184" s="1">
        <v>564.65413346235698</v>
      </c>
      <c r="Q184" s="1">
        <f t="shared" si="38"/>
        <v>2823.270667311785</v>
      </c>
      <c r="R184" t="s">
        <v>159</v>
      </c>
      <c r="S184" t="s">
        <v>151</v>
      </c>
      <c r="T184" s="2">
        <v>0.35416666666666669</v>
      </c>
      <c r="U184" s="1">
        <v>2.1497499756515026</v>
      </c>
      <c r="V184">
        <v>50</v>
      </c>
      <c r="W184" t="s">
        <v>152</v>
      </c>
      <c r="X184" t="s">
        <v>65</v>
      </c>
      <c r="Y184" s="1">
        <v>456.07293609608598</v>
      </c>
      <c r="Z184" s="1">
        <f t="shared" si="40"/>
        <v>22803.646804804299</v>
      </c>
      <c r="AA184" s="1">
        <f t="shared" si="41"/>
        <v>2.0890244467570946</v>
      </c>
      <c r="AB184" s="1">
        <f t="shared" si="42"/>
        <v>4.2767035532464979</v>
      </c>
    </row>
    <row r="185" spans="1:28" x14ac:dyDescent="0.25">
      <c r="A185" t="s">
        <v>122</v>
      </c>
      <c r="B185">
        <v>88</v>
      </c>
      <c r="C185" t="s">
        <v>123</v>
      </c>
      <c r="D185" s="4" t="s">
        <v>128</v>
      </c>
      <c r="E185" s="5">
        <v>0.375</v>
      </c>
      <c r="F185" s="3">
        <v>30</v>
      </c>
      <c r="G185" s="2" t="s">
        <v>42</v>
      </c>
      <c r="H185" s="1">
        <v>1030.27316018648</v>
      </c>
      <c r="I185" s="1">
        <f t="shared" si="39"/>
        <v>3090.8194805594403</v>
      </c>
      <c r="J185" s="1">
        <v>0.82225004211068153</v>
      </c>
      <c r="K185" s="1">
        <f t="shared" si="36"/>
        <v>30238.265436332149</v>
      </c>
      <c r="L185" s="1">
        <f t="shared" si="37"/>
        <v>2.2806719299427218</v>
      </c>
      <c r="M185" s="3">
        <v>50</v>
      </c>
      <c r="N185" t="s">
        <v>131</v>
      </c>
      <c r="O185" t="s">
        <v>95</v>
      </c>
      <c r="P185" s="1">
        <v>604.76530872664296</v>
      </c>
      <c r="Q185" s="1">
        <f t="shared" si="38"/>
        <v>3023.8265436332149</v>
      </c>
      <c r="R185" t="s">
        <v>159</v>
      </c>
      <c r="S185" t="s">
        <v>151</v>
      </c>
      <c r="T185" s="2">
        <v>0.35416666666666669</v>
      </c>
      <c r="U185" s="1">
        <v>2.0247499458491802</v>
      </c>
      <c r="V185">
        <v>50</v>
      </c>
      <c r="W185" t="s">
        <v>152</v>
      </c>
      <c r="X185" t="s">
        <v>108</v>
      </c>
      <c r="Y185" s="1">
        <v>409.32195970869998</v>
      </c>
      <c r="Z185" s="1">
        <f t="shared" si="40"/>
        <v>20466.097985435001</v>
      </c>
      <c r="AA185" s="1">
        <f t="shared" si="41"/>
        <v>1.9122466636085331</v>
      </c>
      <c r="AB185" s="1">
        <f t="shared" si="42"/>
        <v>4.192918593551255</v>
      </c>
    </row>
    <row r="186" spans="1:28" x14ac:dyDescent="0.25">
      <c r="A186" t="s">
        <v>122</v>
      </c>
      <c r="B186">
        <v>89</v>
      </c>
      <c r="C186" t="s">
        <v>123</v>
      </c>
      <c r="D186" s="4" t="s">
        <v>128</v>
      </c>
      <c r="E186" s="5">
        <v>0.375</v>
      </c>
      <c r="F186" s="3">
        <v>30</v>
      </c>
      <c r="G186" s="2" t="s">
        <v>43</v>
      </c>
      <c r="H186" s="1">
        <v>1037.0656331616301</v>
      </c>
      <c r="I186" s="1">
        <f t="shared" si="39"/>
        <v>3111.1968994848903</v>
      </c>
      <c r="J186" s="1">
        <v>0.94624998047947884</v>
      </c>
      <c r="K186" s="1">
        <f t="shared" si="36"/>
        <v>28320.569016872701</v>
      </c>
      <c r="L186" s="1">
        <f t="shared" si="37"/>
        <v>2.2085808537341318</v>
      </c>
      <c r="M186" s="3">
        <v>50</v>
      </c>
      <c r="N186" t="s">
        <v>131</v>
      </c>
      <c r="O186" t="s">
        <v>96</v>
      </c>
      <c r="P186" s="1">
        <v>566.41138033745403</v>
      </c>
      <c r="Q186" s="1">
        <f t="shared" si="38"/>
        <v>2832.0569016872701</v>
      </c>
      <c r="R186" t="s">
        <v>159</v>
      </c>
      <c r="S186" t="s">
        <v>151</v>
      </c>
      <c r="T186" s="2">
        <v>0.35416666666666669</v>
      </c>
      <c r="U186" s="1">
        <v>2.128750067204237</v>
      </c>
      <c r="V186">
        <v>50</v>
      </c>
      <c r="W186" t="s">
        <v>152</v>
      </c>
      <c r="X186" t="s">
        <v>109</v>
      </c>
      <c r="Y186" s="1">
        <v>457.38521903635001</v>
      </c>
      <c r="Z186" s="1">
        <f t="shared" si="40"/>
        <v>22869.260951817501</v>
      </c>
      <c r="AA186" s="1">
        <f t="shared" si="41"/>
        <v>2.0887904242985273</v>
      </c>
      <c r="AB186" s="1">
        <f t="shared" si="42"/>
        <v>4.2973712780326592</v>
      </c>
    </row>
    <row r="187" spans="1:28" x14ac:dyDescent="0.25">
      <c r="A187" t="s">
        <v>122</v>
      </c>
      <c r="B187">
        <v>90</v>
      </c>
      <c r="C187" t="s">
        <v>123</v>
      </c>
      <c r="D187" s="4" t="s">
        <v>128</v>
      </c>
      <c r="E187" s="5">
        <v>0.375</v>
      </c>
      <c r="F187" s="3">
        <v>30</v>
      </c>
      <c r="G187" s="2" t="s">
        <v>44</v>
      </c>
      <c r="H187" s="1">
        <v>1055.6848696209399</v>
      </c>
      <c r="I187" s="1">
        <f t="shared" si="39"/>
        <v>3167.0546088628198</v>
      </c>
      <c r="J187" s="1">
        <v>1.0652500577270985</v>
      </c>
      <c r="K187" s="1">
        <f t="shared" si="36"/>
        <v>30791.867529075051</v>
      </c>
      <c r="L187" s="1">
        <f t="shared" si="37"/>
        <v>2.2744486033538713</v>
      </c>
      <c r="M187" s="3">
        <v>50</v>
      </c>
      <c r="N187" t="s">
        <v>131</v>
      </c>
      <c r="O187" t="s">
        <v>85</v>
      </c>
      <c r="P187" s="1">
        <v>615.83735058150103</v>
      </c>
      <c r="Q187" s="1">
        <f t="shared" si="38"/>
        <v>3079.1867529075053</v>
      </c>
      <c r="R187" t="s">
        <v>159</v>
      </c>
      <c r="S187" t="s">
        <v>151</v>
      </c>
      <c r="T187" s="2">
        <v>0.35416666666666669</v>
      </c>
      <c r="U187" s="1">
        <v>1.7487500421702862</v>
      </c>
      <c r="V187">
        <v>50</v>
      </c>
      <c r="W187" t="s">
        <v>152</v>
      </c>
      <c r="X187" t="s">
        <v>110</v>
      </c>
      <c r="Y187" s="1">
        <v>395.02643936647797</v>
      </c>
      <c r="Z187" s="1">
        <f t="shared" si="40"/>
        <v>19751.3219683239</v>
      </c>
      <c r="AA187" s="1">
        <f t="shared" si="41"/>
        <v>1.8585549033554312</v>
      </c>
      <c r="AB187" s="1">
        <f t="shared" si="42"/>
        <v>4.1330035067093025</v>
      </c>
    </row>
    <row r="188" spans="1:28" x14ac:dyDescent="0.25">
      <c r="A188" t="s">
        <v>122</v>
      </c>
      <c r="B188">
        <v>91</v>
      </c>
      <c r="C188" t="s">
        <v>123</v>
      </c>
      <c r="D188" t="s">
        <v>124</v>
      </c>
      <c r="E188" s="2">
        <v>0.21875</v>
      </c>
      <c r="F188" s="3">
        <v>30</v>
      </c>
      <c r="G188" s="2" t="s">
        <v>45</v>
      </c>
      <c r="H188" s="1">
        <v>1133.9027131315399</v>
      </c>
      <c r="I188" s="1">
        <f t="shared" si="39"/>
        <v>3401.7081393946196</v>
      </c>
      <c r="J188" s="1">
        <v>1.1989999935030937</v>
      </c>
      <c r="K188" s="1">
        <f t="shared" si="36"/>
        <v>37789.699378217694</v>
      </c>
      <c r="L188" s="1">
        <f t="shared" si="37"/>
        <v>2.4077588628639131</v>
      </c>
      <c r="M188" s="3">
        <v>30</v>
      </c>
      <c r="N188" t="s">
        <v>157</v>
      </c>
      <c r="O188" t="s">
        <v>38</v>
      </c>
      <c r="P188" s="1">
        <v>1259.6566459405899</v>
      </c>
      <c r="Q188" s="1">
        <f t="shared" si="38"/>
        <v>3778.9699378217692</v>
      </c>
      <c r="R188" t="s">
        <v>126</v>
      </c>
      <c r="S188" t="s">
        <v>130</v>
      </c>
      <c r="T188" s="2">
        <v>0.25</v>
      </c>
      <c r="U188" s="1">
        <v>2.1147499978542328</v>
      </c>
      <c r="V188">
        <v>50</v>
      </c>
      <c r="W188" t="s">
        <v>133</v>
      </c>
      <c r="X188" t="s">
        <v>26</v>
      </c>
      <c r="Y188" s="1">
        <v>653.15282584120803</v>
      </c>
      <c r="Z188" s="1">
        <f t="shared" si="40"/>
        <v>32657.641292060402</v>
      </c>
      <c r="AA188" s="1">
        <f t="shared" si="41"/>
        <v>2.1566273955764483</v>
      </c>
      <c r="AB188" s="1">
        <f t="shared" si="42"/>
        <v>4.5643862584403614</v>
      </c>
    </row>
    <row r="189" spans="1:28" x14ac:dyDescent="0.25">
      <c r="A189" t="s">
        <v>122</v>
      </c>
      <c r="B189">
        <v>92</v>
      </c>
      <c r="C189" t="s">
        <v>123</v>
      </c>
      <c r="D189" t="s">
        <v>124</v>
      </c>
      <c r="E189" s="2">
        <v>0.21875</v>
      </c>
      <c r="F189" s="3">
        <v>30</v>
      </c>
      <c r="G189" s="2" t="s">
        <v>46</v>
      </c>
      <c r="H189" s="1">
        <v>1065.69120398462</v>
      </c>
      <c r="I189" s="1">
        <f t="shared" si="39"/>
        <v>3197.0736119538601</v>
      </c>
      <c r="J189" s="1">
        <v>1.2399999424815178</v>
      </c>
      <c r="K189" s="1">
        <f t="shared" si="36"/>
        <v>38616.977986552498</v>
      </c>
      <c r="L189" s="1">
        <f t="shared" si="37"/>
        <v>2.491456128844435</v>
      </c>
      <c r="M189" s="3">
        <v>30</v>
      </c>
      <c r="N189" t="s">
        <v>157</v>
      </c>
      <c r="O189" t="s">
        <v>41</v>
      </c>
      <c r="P189" s="1">
        <v>1287.2325995517499</v>
      </c>
      <c r="Q189" s="1">
        <f t="shared" si="38"/>
        <v>3861.6977986552497</v>
      </c>
      <c r="R189" t="s">
        <v>126</v>
      </c>
      <c r="S189" t="s">
        <v>130</v>
      </c>
      <c r="T189" s="2">
        <v>0.25</v>
      </c>
      <c r="U189" s="1">
        <v>2.0127500593662262</v>
      </c>
      <c r="V189">
        <v>50</v>
      </c>
      <c r="W189" t="s">
        <v>133</v>
      </c>
      <c r="X189" t="s">
        <v>27</v>
      </c>
      <c r="Y189" s="1">
        <v>596.69609372902198</v>
      </c>
      <c r="Z189" s="1">
        <f t="shared" si="40"/>
        <v>29834.804686451098</v>
      </c>
      <c r="AA189" s="1">
        <f t="shared" si="41"/>
        <v>2.0445687235106398</v>
      </c>
      <c r="AB189" s="1">
        <f t="shared" si="42"/>
        <v>4.5360248523550748</v>
      </c>
    </row>
    <row r="190" spans="1:28" x14ac:dyDescent="0.25">
      <c r="A190" t="s">
        <v>122</v>
      </c>
      <c r="B190">
        <v>93</v>
      </c>
      <c r="C190" t="s">
        <v>123</v>
      </c>
      <c r="D190" t="s">
        <v>124</v>
      </c>
      <c r="E190" s="2">
        <v>0.21875</v>
      </c>
      <c r="F190" s="3">
        <v>30</v>
      </c>
      <c r="G190" s="2" t="s">
        <v>47</v>
      </c>
      <c r="H190" s="1">
        <v>1013.13722373806</v>
      </c>
      <c r="I190" s="1">
        <f t="shared" si="39"/>
        <v>3039.4116712141799</v>
      </c>
      <c r="J190" s="1">
        <v>1.1390000209212303</v>
      </c>
      <c r="K190" s="1">
        <f t="shared" si="36"/>
        <v>35965.735443842699</v>
      </c>
      <c r="L190" s="1">
        <f t="shared" si="37"/>
        <v>2.4709027245036523</v>
      </c>
      <c r="M190" s="3">
        <v>30</v>
      </c>
      <c r="N190" t="s">
        <v>157</v>
      </c>
      <c r="O190" t="s">
        <v>44</v>
      </c>
      <c r="P190" s="1">
        <v>1198.8578481280899</v>
      </c>
      <c r="Q190" s="1">
        <f t="shared" si="38"/>
        <v>3596.57354438427</v>
      </c>
      <c r="R190" t="s">
        <v>126</v>
      </c>
      <c r="S190" t="s">
        <v>130</v>
      </c>
      <c r="T190" s="2">
        <v>0.25</v>
      </c>
      <c r="U190" s="1">
        <v>2.1947500109672546</v>
      </c>
      <c r="V190">
        <v>50</v>
      </c>
      <c r="W190" t="s">
        <v>133</v>
      </c>
      <c r="X190" t="s">
        <v>51</v>
      </c>
      <c r="Y190" s="1">
        <v>657.74057889392702</v>
      </c>
      <c r="Z190" s="1">
        <f t="shared" si="40"/>
        <v>32887.028944696351</v>
      </c>
      <c r="AA190" s="1">
        <f t="shared" si="41"/>
        <v>2.2130967240388095</v>
      </c>
      <c r="AB190" s="1">
        <f t="shared" si="42"/>
        <v>4.6839994485424619</v>
      </c>
    </row>
    <row r="191" spans="1:28" x14ac:dyDescent="0.25">
      <c r="A191" t="s">
        <v>122</v>
      </c>
      <c r="B191">
        <v>94</v>
      </c>
      <c r="C191" t="s">
        <v>123</v>
      </c>
      <c r="D191" t="s">
        <v>124</v>
      </c>
      <c r="E191" s="2">
        <v>0.21875</v>
      </c>
      <c r="F191" s="3">
        <v>30</v>
      </c>
      <c r="G191" s="2" t="s">
        <v>45</v>
      </c>
      <c r="H191" s="1">
        <v>1133.9027131315399</v>
      </c>
      <c r="I191" s="1">
        <f t="shared" si="39"/>
        <v>3401.7081393946196</v>
      </c>
      <c r="J191" s="1">
        <v>0.82499999552965164</v>
      </c>
      <c r="K191" s="1">
        <f t="shared" si="36"/>
        <v>52388.329364553603</v>
      </c>
      <c r="L191" s="1">
        <f t="shared" si="37"/>
        <v>2.7344061450661279</v>
      </c>
      <c r="M191" s="3">
        <v>30</v>
      </c>
      <c r="N191" t="s">
        <v>157</v>
      </c>
      <c r="O191" t="s">
        <v>57</v>
      </c>
      <c r="P191" s="1">
        <v>1746.27764548512</v>
      </c>
      <c r="Q191" s="1">
        <f t="shared" si="38"/>
        <v>5238.8329364553601</v>
      </c>
      <c r="R191" t="s">
        <v>126</v>
      </c>
      <c r="S191" t="s">
        <v>130</v>
      </c>
      <c r="T191" s="2">
        <v>0.25</v>
      </c>
      <c r="U191" s="1">
        <v>1.4967499673366547</v>
      </c>
      <c r="V191">
        <v>50</v>
      </c>
      <c r="W191" t="s">
        <v>133</v>
      </c>
      <c r="X191" t="s">
        <v>52</v>
      </c>
      <c r="Y191" s="1">
        <v>361.48359736547098</v>
      </c>
      <c r="Z191" s="1">
        <f t="shared" si="40"/>
        <v>18074.17986827355</v>
      </c>
      <c r="AA191" s="1">
        <f t="shared" si="41"/>
        <v>1.2383856417230739</v>
      </c>
      <c r="AB191" s="1">
        <f t="shared" si="42"/>
        <v>3.9727917867892018</v>
      </c>
    </row>
    <row r="192" spans="1:28" x14ac:dyDescent="0.25">
      <c r="A192" t="s">
        <v>122</v>
      </c>
      <c r="B192">
        <v>95</v>
      </c>
      <c r="C192" t="s">
        <v>123</v>
      </c>
      <c r="D192" t="s">
        <v>124</v>
      </c>
      <c r="E192" s="2">
        <v>0.21875</v>
      </c>
      <c r="F192" s="3">
        <v>30</v>
      </c>
      <c r="G192" s="2" t="s">
        <v>46</v>
      </c>
      <c r="H192" s="1">
        <v>1065.69120398462</v>
      </c>
      <c r="I192" s="1">
        <f t="shared" si="39"/>
        <v>3197.0736119538601</v>
      </c>
      <c r="J192" s="1">
        <v>0.81999998539686203</v>
      </c>
      <c r="K192" s="1">
        <f t="shared" si="36"/>
        <v>33557.971325552397</v>
      </c>
      <c r="L192" s="1">
        <f t="shared" si="37"/>
        <v>2.3510385354584233</v>
      </c>
      <c r="M192" s="3">
        <v>30</v>
      </c>
      <c r="N192" t="s">
        <v>157</v>
      </c>
      <c r="O192" t="s">
        <v>60</v>
      </c>
      <c r="P192" s="1">
        <v>1118.5990441850799</v>
      </c>
      <c r="Q192" s="1">
        <f t="shared" si="38"/>
        <v>3355.7971325552398</v>
      </c>
      <c r="R192" t="s">
        <v>126</v>
      </c>
      <c r="S192" t="s">
        <v>130</v>
      </c>
      <c r="T192" s="2">
        <v>0.25</v>
      </c>
      <c r="U192" s="1">
        <v>1.2902499735355377</v>
      </c>
      <c r="V192">
        <v>50</v>
      </c>
      <c r="W192" t="s">
        <v>133</v>
      </c>
      <c r="X192" t="s">
        <v>30</v>
      </c>
      <c r="Y192" s="1">
        <v>337.06850175747502</v>
      </c>
      <c r="Z192" s="1">
        <f t="shared" si="40"/>
        <v>16853.425087873751</v>
      </c>
      <c r="AA192" s="1">
        <f t="shared" si="41"/>
        <v>1.6138645678531542</v>
      </c>
      <c r="AB192" s="1">
        <f t="shared" si="42"/>
        <v>3.9649031033115776</v>
      </c>
    </row>
    <row r="193" spans="1:28" x14ac:dyDescent="0.25">
      <c r="A193" t="s">
        <v>122</v>
      </c>
      <c r="B193">
        <v>96</v>
      </c>
      <c r="C193" t="s">
        <v>123</v>
      </c>
      <c r="D193" t="s">
        <v>124</v>
      </c>
      <c r="E193" s="2">
        <v>0.21875</v>
      </c>
      <c r="F193" s="3">
        <v>30</v>
      </c>
      <c r="G193" s="2" t="s">
        <v>47</v>
      </c>
      <c r="H193" s="1">
        <v>1013.13722373806</v>
      </c>
      <c r="I193" s="1">
        <f t="shared" si="39"/>
        <v>3039.4116712141799</v>
      </c>
      <c r="J193" s="1">
        <v>0.76799999922513962</v>
      </c>
      <c r="K193" s="1">
        <f t="shared" si="36"/>
        <v>44141.770861170902</v>
      </c>
      <c r="L193" s="1">
        <f t="shared" si="37"/>
        <v>2.6757425517335776</v>
      </c>
      <c r="M193" s="3">
        <v>30</v>
      </c>
      <c r="N193" t="s">
        <v>157</v>
      </c>
      <c r="O193" t="s">
        <v>63</v>
      </c>
      <c r="P193" s="1">
        <v>1471.3923620390301</v>
      </c>
      <c r="Q193" s="1">
        <f t="shared" si="38"/>
        <v>4414.1770861170899</v>
      </c>
      <c r="R193" t="s">
        <v>126</v>
      </c>
      <c r="S193" t="s">
        <v>130</v>
      </c>
      <c r="T193" s="2">
        <v>0.25</v>
      </c>
      <c r="U193" s="1">
        <v>1.4432500302791595</v>
      </c>
      <c r="V193">
        <v>50</v>
      </c>
      <c r="W193" t="s">
        <v>133</v>
      </c>
      <c r="X193" t="s">
        <v>53</v>
      </c>
      <c r="Y193" s="1">
        <v>365.14476004261098</v>
      </c>
      <c r="Z193" s="1">
        <f t="shared" si="40"/>
        <v>18257.238002130551</v>
      </c>
      <c r="AA193" s="1">
        <f t="shared" si="41"/>
        <v>1.4197401780362373</v>
      </c>
      <c r="AB193" s="1">
        <f t="shared" si="42"/>
        <v>4.0954827297698149</v>
      </c>
    </row>
    <row r="194" spans="1:28" x14ac:dyDescent="0.25">
      <c r="A194" t="s">
        <v>122</v>
      </c>
      <c r="B194">
        <v>97</v>
      </c>
      <c r="C194" t="s">
        <v>123</v>
      </c>
      <c r="D194" s="4" t="s">
        <v>134</v>
      </c>
      <c r="E194" s="5">
        <v>0.40625</v>
      </c>
      <c r="F194" s="3">
        <v>30</v>
      </c>
      <c r="G194" s="2" t="s">
        <v>45</v>
      </c>
      <c r="H194" s="1">
        <v>1133.9027131315399</v>
      </c>
      <c r="I194" s="1">
        <f t="shared" si="39"/>
        <v>3401.7081393946196</v>
      </c>
      <c r="J194" s="1">
        <v>0.86250001564621925</v>
      </c>
      <c r="K194" s="1">
        <f t="shared" si="36"/>
        <v>16773.035667860349</v>
      </c>
      <c r="L194" s="1">
        <f t="shared" si="37"/>
        <v>1.5954948778107525</v>
      </c>
      <c r="M194" s="3">
        <v>50</v>
      </c>
      <c r="N194" t="s">
        <v>135</v>
      </c>
      <c r="O194" t="s">
        <v>42</v>
      </c>
      <c r="P194" s="1">
        <v>335.460713357207</v>
      </c>
      <c r="Q194" s="1">
        <f t="shared" si="38"/>
        <v>1677.3035667860349</v>
      </c>
      <c r="R194" t="s">
        <v>161</v>
      </c>
      <c r="S194" t="s">
        <v>153</v>
      </c>
      <c r="T194" s="2">
        <v>0.33333333333333331</v>
      </c>
      <c r="U194" s="1">
        <v>1.4289999939501286</v>
      </c>
      <c r="V194">
        <v>20</v>
      </c>
      <c r="W194" t="s">
        <v>155</v>
      </c>
      <c r="X194" t="s">
        <v>42</v>
      </c>
      <c r="Y194" s="1">
        <v>421.08911119352803</v>
      </c>
      <c r="Z194" s="1">
        <f t="shared" si="40"/>
        <v>8421.7822238705612</v>
      </c>
      <c r="AA194" s="1">
        <f t="shared" si="41"/>
        <v>1.6136339871782326</v>
      </c>
      <c r="AB194" s="1">
        <f t="shared" si="42"/>
        <v>3.2091288649889851</v>
      </c>
    </row>
    <row r="195" spans="1:28" x14ac:dyDescent="0.25">
      <c r="A195" t="s">
        <v>122</v>
      </c>
      <c r="B195">
        <v>98</v>
      </c>
      <c r="C195" t="s">
        <v>123</v>
      </c>
      <c r="D195" s="4" t="s">
        <v>134</v>
      </c>
      <c r="E195" s="5">
        <v>0.40625</v>
      </c>
      <c r="F195" s="3">
        <v>30</v>
      </c>
      <c r="G195" s="2" t="s">
        <v>46</v>
      </c>
      <c r="H195" s="1">
        <v>1065.69120398462</v>
      </c>
      <c r="I195" s="1">
        <f t="shared" si="39"/>
        <v>3197.0736119538601</v>
      </c>
      <c r="J195" s="1">
        <v>0.98349997773766518</v>
      </c>
      <c r="K195" s="1">
        <f t="shared" si="36"/>
        <v>16904.48244750535</v>
      </c>
      <c r="L195" s="1">
        <f t="shared" si="37"/>
        <v>1.6653429252065735</v>
      </c>
      <c r="M195" s="3">
        <v>50</v>
      </c>
      <c r="N195" t="s">
        <v>135</v>
      </c>
      <c r="O195" t="s">
        <v>43</v>
      </c>
      <c r="P195" s="1">
        <v>338.08964895010701</v>
      </c>
      <c r="Q195" s="1">
        <f t="shared" si="38"/>
        <v>1690.448244750535</v>
      </c>
      <c r="R195" t="s">
        <v>161</v>
      </c>
      <c r="S195" t="s">
        <v>153</v>
      </c>
      <c r="T195" s="2">
        <v>0.33333333333333331</v>
      </c>
      <c r="U195" s="1">
        <v>1.3530000485479832</v>
      </c>
      <c r="V195">
        <v>20</v>
      </c>
      <c r="W195" t="s">
        <v>155</v>
      </c>
      <c r="X195" t="s">
        <v>43</v>
      </c>
      <c r="Y195" s="1">
        <v>399.15813557625597</v>
      </c>
      <c r="Z195" s="1">
        <f t="shared" si="40"/>
        <v>7983.1627115251194</v>
      </c>
      <c r="AA195" s="1">
        <f t="shared" si="41"/>
        <v>1.5523409353619018</v>
      </c>
      <c r="AB195" s="1">
        <f t="shared" si="42"/>
        <v>3.2176838605684752</v>
      </c>
    </row>
    <row r="196" spans="1:28" x14ac:dyDescent="0.25">
      <c r="A196" t="s">
        <v>122</v>
      </c>
      <c r="B196">
        <v>99</v>
      </c>
      <c r="C196" t="s">
        <v>123</v>
      </c>
      <c r="D196" s="4" t="s">
        <v>134</v>
      </c>
      <c r="E196" s="5">
        <v>0.40625</v>
      </c>
      <c r="F196" s="3">
        <v>30</v>
      </c>
      <c r="G196" s="2" t="s">
        <v>47</v>
      </c>
      <c r="H196" s="1">
        <v>1013.13722373806</v>
      </c>
      <c r="I196" s="1">
        <f t="shared" si="39"/>
        <v>3039.4116712141799</v>
      </c>
      <c r="J196" s="1">
        <v>1.0849999822676182</v>
      </c>
      <c r="K196" s="1">
        <f t="shared" si="36"/>
        <v>13649.8203427709</v>
      </c>
      <c r="L196" s="1">
        <f t="shared" si="37"/>
        <v>1.5020623923595124</v>
      </c>
      <c r="M196" s="3">
        <v>50</v>
      </c>
      <c r="N196" t="s">
        <v>135</v>
      </c>
      <c r="O196" t="s">
        <v>44</v>
      </c>
      <c r="P196" s="1">
        <v>272.996406855418</v>
      </c>
      <c r="Q196" s="1">
        <f t="shared" si="38"/>
        <v>1364.98203427709</v>
      </c>
      <c r="R196" t="s">
        <v>161</v>
      </c>
      <c r="S196" t="s">
        <v>153</v>
      </c>
      <c r="T196" s="2">
        <v>0.33333333333333331</v>
      </c>
      <c r="U196" s="1">
        <v>1.0559999383985996</v>
      </c>
      <c r="V196">
        <v>20</v>
      </c>
      <c r="W196" t="s">
        <v>155</v>
      </c>
      <c r="X196" t="s">
        <v>44</v>
      </c>
      <c r="Y196" s="1">
        <v>360.90630430230101</v>
      </c>
      <c r="Z196" s="1">
        <f t="shared" si="40"/>
        <v>7218.1260860460206</v>
      </c>
      <c r="AA196" s="1">
        <f t="shared" si="41"/>
        <v>1.665454107499623</v>
      </c>
      <c r="AB196" s="1">
        <f t="shared" si="42"/>
        <v>3.1675164998591354</v>
      </c>
    </row>
    <row r="197" spans="1:28" x14ac:dyDescent="0.25">
      <c r="A197" t="s">
        <v>122</v>
      </c>
      <c r="B197">
        <v>100</v>
      </c>
      <c r="C197" t="s">
        <v>123</v>
      </c>
      <c r="D197" s="4" t="s">
        <v>134</v>
      </c>
      <c r="E197" s="5">
        <v>0.40625</v>
      </c>
      <c r="F197" s="3">
        <v>30</v>
      </c>
      <c r="G197" s="2" t="s">
        <v>45</v>
      </c>
      <c r="H197" s="1">
        <v>1133.9027131315399</v>
      </c>
      <c r="I197" s="1">
        <f t="shared" si="39"/>
        <v>3401.7081393946196</v>
      </c>
      <c r="J197" s="1">
        <v>0.92050002887845039</v>
      </c>
      <c r="K197" s="1">
        <f t="shared" si="36"/>
        <v>16023.892906234651</v>
      </c>
      <c r="L197" s="1">
        <f t="shared" si="37"/>
        <v>1.5498032156017256</v>
      </c>
      <c r="M197" s="3">
        <v>50</v>
      </c>
      <c r="N197" t="s">
        <v>135</v>
      </c>
      <c r="O197" t="s">
        <v>45</v>
      </c>
      <c r="P197" s="1">
        <v>320.477858124693</v>
      </c>
      <c r="Q197" s="1">
        <f t="shared" si="38"/>
        <v>1602.3892906234651</v>
      </c>
      <c r="R197" t="s">
        <v>161</v>
      </c>
      <c r="S197" t="s">
        <v>153</v>
      </c>
      <c r="T197" s="2">
        <v>0.33333333333333331</v>
      </c>
      <c r="U197" s="1">
        <v>0.96999997273087502</v>
      </c>
      <c r="V197">
        <v>20</v>
      </c>
      <c r="W197" t="s">
        <v>155</v>
      </c>
      <c r="X197" t="s">
        <v>39</v>
      </c>
      <c r="Y197" s="1">
        <v>284.95069925476798</v>
      </c>
      <c r="Z197" s="1">
        <f t="shared" si="40"/>
        <v>5699.0139850953601</v>
      </c>
      <c r="AA197" s="1">
        <f t="shared" si="41"/>
        <v>1.2687973527940652</v>
      </c>
      <c r="AB197" s="1">
        <f t="shared" si="42"/>
        <v>2.8186005683957909</v>
      </c>
    </row>
    <row r="198" spans="1:28" x14ac:dyDescent="0.25">
      <c r="A198" t="s">
        <v>122</v>
      </c>
      <c r="B198">
        <v>101</v>
      </c>
      <c r="C198" t="s">
        <v>123</v>
      </c>
      <c r="D198" s="4" t="s">
        <v>134</v>
      </c>
      <c r="E198" s="5">
        <v>0.40625</v>
      </c>
      <c r="F198" s="3">
        <v>30</v>
      </c>
      <c r="G198" s="2" t="s">
        <v>46</v>
      </c>
      <c r="H198" s="1">
        <v>1065.69120398462</v>
      </c>
      <c r="I198" s="1">
        <f t="shared" si="39"/>
        <v>3197.0736119538601</v>
      </c>
      <c r="J198" s="1">
        <v>0.99299998953938484</v>
      </c>
      <c r="K198" s="1">
        <f t="shared" si="36"/>
        <v>15319.190656519251</v>
      </c>
      <c r="L198" s="1">
        <f t="shared" si="37"/>
        <v>1.5668704385735612</v>
      </c>
      <c r="M198" s="3">
        <v>50</v>
      </c>
      <c r="N198" t="s">
        <v>135</v>
      </c>
      <c r="O198" t="s">
        <v>46</v>
      </c>
      <c r="P198" s="1">
        <v>306.38381313038502</v>
      </c>
      <c r="Q198" s="1">
        <f t="shared" si="38"/>
        <v>1531.9190656519252</v>
      </c>
      <c r="R198" t="s">
        <v>161</v>
      </c>
      <c r="S198" t="s">
        <v>153</v>
      </c>
      <c r="T198" s="2">
        <v>0.33333333333333331</v>
      </c>
      <c r="U198" s="1">
        <v>1.0360000468790531</v>
      </c>
      <c r="V198">
        <v>20</v>
      </c>
      <c r="W198" t="s">
        <v>155</v>
      </c>
      <c r="X198" t="s">
        <v>40</v>
      </c>
      <c r="Y198" s="1">
        <v>295.28461838431002</v>
      </c>
      <c r="Z198" s="1">
        <f t="shared" si="40"/>
        <v>5905.6923676862007</v>
      </c>
      <c r="AA198" s="1">
        <f t="shared" si="41"/>
        <v>1.3493954531519492</v>
      </c>
      <c r="AB198" s="1">
        <f t="shared" si="42"/>
        <v>2.9162658917255104</v>
      </c>
    </row>
    <row r="199" spans="1:28" x14ac:dyDescent="0.25">
      <c r="A199" t="s">
        <v>122</v>
      </c>
      <c r="B199">
        <v>102</v>
      </c>
      <c r="C199" t="s">
        <v>123</v>
      </c>
      <c r="D199" s="4" t="s">
        <v>134</v>
      </c>
      <c r="E199" s="5">
        <v>0.40625</v>
      </c>
      <c r="F199" s="3">
        <v>30</v>
      </c>
      <c r="G199" s="2" t="s">
        <v>47</v>
      </c>
      <c r="H199" s="1">
        <v>1013.13722373806</v>
      </c>
      <c r="I199" s="1">
        <f t="shared" si="39"/>
        <v>3039.4116712141799</v>
      </c>
      <c r="J199" s="1">
        <v>0.82750001922249794</v>
      </c>
      <c r="K199" s="1">
        <f t="shared" si="36"/>
        <v>14736.887789615301</v>
      </c>
      <c r="L199" s="1">
        <f t="shared" si="37"/>
        <v>1.5786897565245397</v>
      </c>
      <c r="M199" s="3">
        <v>50</v>
      </c>
      <c r="N199" t="s">
        <v>135</v>
      </c>
      <c r="O199" t="s">
        <v>47</v>
      </c>
      <c r="P199" s="1">
        <v>294.73775579230602</v>
      </c>
      <c r="Q199" s="1">
        <f t="shared" si="38"/>
        <v>1473.68877896153</v>
      </c>
      <c r="R199" t="s">
        <v>161</v>
      </c>
      <c r="S199" t="s">
        <v>153</v>
      </c>
      <c r="T199" s="2">
        <v>0.33333333333333331</v>
      </c>
      <c r="U199" s="1">
        <v>0.81499995663762093</v>
      </c>
      <c r="V199">
        <v>20</v>
      </c>
      <c r="W199" t="s">
        <v>155</v>
      </c>
      <c r="X199" t="s">
        <v>41</v>
      </c>
      <c r="Y199" s="1">
        <v>247.055538054073</v>
      </c>
      <c r="Z199" s="1">
        <f t="shared" si="40"/>
        <v>4941.1107610814597</v>
      </c>
      <c r="AA199" s="1">
        <f t="shared" si="41"/>
        <v>1.2098215253325435</v>
      </c>
      <c r="AB199" s="1">
        <f t="shared" si="42"/>
        <v>2.7885112818570832</v>
      </c>
    </row>
    <row r="200" spans="1:28" x14ac:dyDescent="0.25">
      <c r="A200" t="s">
        <v>122</v>
      </c>
      <c r="B200">
        <v>103</v>
      </c>
      <c r="C200" t="s">
        <v>123</v>
      </c>
      <c r="D200" s="4" t="s">
        <v>134</v>
      </c>
      <c r="E200" s="5">
        <v>0.40625</v>
      </c>
      <c r="F200" s="3">
        <v>30</v>
      </c>
      <c r="G200" s="2" t="s">
        <v>45</v>
      </c>
      <c r="H200" s="1">
        <v>1133.9027131315399</v>
      </c>
      <c r="I200" s="1">
        <f t="shared" si="39"/>
        <v>3401.7081393946196</v>
      </c>
      <c r="J200" s="1">
        <v>0.55050002411007881</v>
      </c>
      <c r="K200" s="1">
        <f t="shared" si="36"/>
        <v>14741.021262375349</v>
      </c>
      <c r="L200" s="1">
        <f t="shared" si="37"/>
        <v>1.4663564700570539</v>
      </c>
      <c r="M200" s="3">
        <v>50</v>
      </c>
      <c r="N200" t="s">
        <v>135</v>
      </c>
      <c r="O200" t="s">
        <v>48</v>
      </c>
      <c r="P200" s="1">
        <v>294.82042524750699</v>
      </c>
      <c r="Q200" s="1">
        <f t="shared" si="38"/>
        <v>1474.1021262375348</v>
      </c>
      <c r="R200" t="s">
        <v>161</v>
      </c>
      <c r="S200" t="s">
        <v>154</v>
      </c>
      <c r="T200" s="2">
        <v>0.44444444444444442</v>
      </c>
      <c r="U200" s="1">
        <v>0.5639999732375145</v>
      </c>
      <c r="V200">
        <v>10</v>
      </c>
      <c r="W200" t="s">
        <v>156</v>
      </c>
      <c r="X200" t="s">
        <v>52</v>
      </c>
      <c r="Y200" s="1">
        <v>317.17638166690398</v>
      </c>
      <c r="Z200" s="1">
        <f t="shared" si="40"/>
        <v>3171.7638166690399</v>
      </c>
      <c r="AA200" s="1">
        <f t="shared" si="41"/>
        <v>0.76623876572779981</v>
      </c>
      <c r="AB200" s="1">
        <f t="shared" si="42"/>
        <v>2.2325952357848537</v>
      </c>
    </row>
    <row r="201" spans="1:28" x14ac:dyDescent="0.25">
      <c r="A201" t="s">
        <v>122</v>
      </c>
      <c r="B201">
        <v>104</v>
      </c>
      <c r="C201" t="s">
        <v>123</v>
      </c>
      <c r="D201" s="4" t="s">
        <v>134</v>
      </c>
      <c r="E201" s="5">
        <v>0.40625</v>
      </c>
      <c r="F201" s="3">
        <v>30</v>
      </c>
      <c r="G201" s="2" t="s">
        <v>46</v>
      </c>
      <c r="H201" s="1">
        <v>1065.69120398462</v>
      </c>
      <c r="I201" s="1">
        <f t="shared" si="39"/>
        <v>3197.0736119538601</v>
      </c>
      <c r="J201" s="1">
        <v>0.55000001564621925</v>
      </c>
      <c r="K201" s="1">
        <f t="shared" si="36"/>
        <v>14222.8760952459</v>
      </c>
      <c r="L201" s="1">
        <f t="shared" si="37"/>
        <v>1.4926157658390906</v>
      </c>
      <c r="M201" s="3">
        <v>50</v>
      </c>
      <c r="N201" t="s">
        <v>135</v>
      </c>
      <c r="O201" t="s">
        <v>49</v>
      </c>
      <c r="P201" s="1">
        <v>284.457521904918</v>
      </c>
      <c r="Q201" s="1">
        <f t="shared" si="38"/>
        <v>1422.2876095245899</v>
      </c>
      <c r="R201" t="s">
        <v>161</v>
      </c>
      <c r="S201" t="s">
        <v>154</v>
      </c>
      <c r="T201" s="2">
        <v>0.44444444444444442</v>
      </c>
      <c r="U201" s="1">
        <v>0.56099999696016312</v>
      </c>
      <c r="V201">
        <v>10</v>
      </c>
      <c r="W201" t="s">
        <v>156</v>
      </c>
      <c r="X201" t="s">
        <v>30</v>
      </c>
      <c r="Y201" s="1">
        <v>340.94347583349997</v>
      </c>
      <c r="Z201" s="1">
        <f t="shared" si="40"/>
        <v>3409.434758335</v>
      </c>
      <c r="AA201" s="1">
        <f t="shared" si="41"/>
        <v>0.87427994955716315</v>
      </c>
      <c r="AB201" s="1">
        <f t="shared" si="42"/>
        <v>2.3668957153962538</v>
      </c>
    </row>
    <row r="202" spans="1:28" x14ac:dyDescent="0.25">
      <c r="A202" t="s">
        <v>122</v>
      </c>
      <c r="B202">
        <v>105</v>
      </c>
      <c r="C202" t="s">
        <v>123</v>
      </c>
      <c r="D202" s="4" t="s">
        <v>134</v>
      </c>
      <c r="E202" s="5">
        <v>0.40625</v>
      </c>
      <c r="F202" s="3">
        <v>30</v>
      </c>
      <c r="G202" s="2" t="s">
        <v>47</v>
      </c>
      <c r="H202" s="1">
        <v>1013.13722373806</v>
      </c>
      <c r="I202" s="1">
        <f t="shared" si="39"/>
        <v>3039.4116712141799</v>
      </c>
      <c r="J202" s="1">
        <v>0.46150000765919685</v>
      </c>
      <c r="K202" s="1">
        <f t="shared" si="36"/>
        <v>16003.467631366351</v>
      </c>
      <c r="L202" s="1">
        <f t="shared" si="37"/>
        <v>1.6611414582352086</v>
      </c>
      <c r="M202" s="3">
        <v>50</v>
      </c>
      <c r="N202" t="s">
        <v>135</v>
      </c>
      <c r="O202" t="s">
        <v>50</v>
      </c>
      <c r="P202" s="1">
        <v>320.06935262732702</v>
      </c>
      <c r="Q202" s="1">
        <f t="shared" si="38"/>
        <v>1600.3467631366352</v>
      </c>
      <c r="R202" t="s">
        <v>161</v>
      </c>
      <c r="S202" t="s">
        <v>154</v>
      </c>
      <c r="T202" s="2">
        <v>0.44444444444444442</v>
      </c>
      <c r="U202" s="1">
        <v>0.61100002378225327</v>
      </c>
      <c r="V202">
        <v>10</v>
      </c>
      <c r="W202" t="s">
        <v>156</v>
      </c>
      <c r="X202" t="s">
        <v>53</v>
      </c>
      <c r="Y202" s="1">
        <v>323.57675270909601</v>
      </c>
      <c r="Z202" s="1">
        <f t="shared" si="40"/>
        <v>3235.7675270909604</v>
      </c>
      <c r="AA202" s="1">
        <f t="shared" si="41"/>
        <v>0.70404582430271834</v>
      </c>
      <c r="AB202" s="1">
        <f t="shared" si="42"/>
        <v>2.365187282537927</v>
      </c>
    </row>
    <row r="203" spans="1:28" x14ac:dyDescent="0.25">
      <c r="A203" t="s">
        <v>122</v>
      </c>
      <c r="B203">
        <v>106</v>
      </c>
      <c r="C203" t="s">
        <v>123</v>
      </c>
      <c r="D203" t="s">
        <v>124</v>
      </c>
      <c r="E203" s="2">
        <v>0.21875</v>
      </c>
      <c r="F203" s="3">
        <v>30</v>
      </c>
      <c r="G203" s="2" t="s">
        <v>48</v>
      </c>
      <c r="H203" s="1">
        <v>1164.8101534171501</v>
      </c>
      <c r="I203" s="1">
        <f t="shared" si="39"/>
        <v>3494.4304602514503</v>
      </c>
      <c r="J203" s="1">
        <v>1.3860000297427177</v>
      </c>
      <c r="K203" s="1">
        <f t="shared" si="36"/>
        <v>49524.533525323503</v>
      </c>
      <c r="L203" s="1">
        <f t="shared" si="37"/>
        <v>2.6512977696000863</v>
      </c>
      <c r="M203" s="3">
        <v>30</v>
      </c>
      <c r="N203" t="s">
        <v>157</v>
      </c>
      <c r="O203" t="s">
        <v>58</v>
      </c>
      <c r="P203" s="1">
        <v>1650.81778417745</v>
      </c>
      <c r="Q203" s="1">
        <f t="shared" si="38"/>
        <v>4952.4533525323504</v>
      </c>
      <c r="R203" t="s">
        <v>126</v>
      </c>
      <c r="S203" t="s">
        <v>130</v>
      </c>
      <c r="T203" s="2">
        <v>0.25</v>
      </c>
      <c r="U203" s="1">
        <v>1.9292500615119934</v>
      </c>
      <c r="V203">
        <v>50</v>
      </c>
      <c r="W203" t="s">
        <v>133</v>
      </c>
      <c r="X203" t="s">
        <v>54</v>
      </c>
      <c r="Y203" s="1">
        <v>554.94800310632104</v>
      </c>
      <c r="Z203" s="1">
        <f t="shared" si="40"/>
        <v>27747.400155316052</v>
      </c>
      <c r="AA203" s="1">
        <f t="shared" si="41"/>
        <v>1.7232590671342916</v>
      </c>
      <c r="AB203" s="1">
        <f t="shared" si="42"/>
        <v>4.3745568367343779</v>
      </c>
    </row>
    <row r="204" spans="1:28" x14ac:dyDescent="0.25">
      <c r="A204" t="s">
        <v>122</v>
      </c>
      <c r="B204">
        <v>107</v>
      </c>
      <c r="C204" t="s">
        <v>123</v>
      </c>
      <c r="D204" t="s">
        <v>124</v>
      </c>
      <c r="E204" s="2">
        <v>0.21875</v>
      </c>
      <c r="F204" s="3">
        <v>30</v>
      </c>
      <c r="G204" s="2" t="s">
        <v>49</v>
      </c>
      <c r="H204" s="1">
        <v>1154.5645927655801</v>
      </c>
      <c r="I204" s="1">
        <f t="shared" si="39"/>
        <v>3463.6937782967407</v>
      </c>
      <c r="J204" s="1">
        <v>1.1889999732375145</v>
      </c>
      <c r="K204" s="1">
        <f t="shared" si="36"/>
        <v>38561.334453539996</v>
      </c>
      <c r="L204" s="1">
        <f t="shared" si="37"/>
        <v>2.4099144907331134</v>
      </c>
      <c r="M204" s="3">
        <v>30</v>
      </c>
      <c r="N204" t="s">
        <v>157</v>
      </c>
      <c r="O204" t="s">
        <v>61</v>
      </c>
      <c r="P204" s="1">
        <v>1285.3778151179999</v>
      </c>
      <c r="Q204" s="1">
        <f t="shared" si="38"/>
        <v>3856.1334453539994</v>
      </c>
      <c r="R204" t="s">
        <v>126</v>
      </c>
      <c r="S204" t="s">
        <v>130</v>
      </c>
      <c r="T204" s="2">
        <v>0.25</v>
      </c>
      <c r="U204" s="1">
        <v>1.9087499380111694</v>
      </c>
      <c r="V204">
        <v>50</v>
      </c>
      <c r="W204" t="s">
        <v>133</v>
      </c>
      <c r="X204" t="s">
        <v>55</v>
      </c>
      <c r="Y204" s="1">
        <v>606.44500949958206</v>
      </c>
      <c r="Z204" s="1">
        <f t="shared" si="40"/>
        <v>30322.250474979104</v>
      </c>
      <c r="AA204" s="1">
        <f t="shared" si="41"/>
        <v>2.0622167987814084</v>
      </c>
      <c r="AB204" s="1">
        <f t="shared" si="42"/>
        <v>4.4721312895145218</v>
      </c>
    </row>
    <row r="205" spans="1:28" x14ac:dyDescent="0.25">
      <c r="A205" t="s">
        <v>122</v>
      </c>
      <c r="B205">
        <v>108</v>
      </c>
      <c r="C205" t="s">
        <v>123</v>
      </c>
      <c r="D205" t="s">
        <v>124</v>
      </c>
      <c r="E205" s="2">
        <v>0.21875</v>
      </c>
      <c r="F205" s="3">
        <v>30</v>
      </c>
      <c r="G205" s="2" t="s">
        <v>50</v>
      </c>
      <c r="H205" s="1">
        <v>1144.8359099535</v>
      </c>
      <c r="I205" s="1">
        <f t="shared" si="39"/>
        <v>3434.5077298605001</v>
      </c>
      <c r="J205" s="1">
        <v>1.2200000509619713</v>
      </c>
      <c r="K205" s="1">
        <f t="shared" si="36"/>
        <v>55681.289578666496</v>
      </c>
      <c r="L205" s="1">
        <f t="shared" si="37"/>
        <v>2.7857705709741953</v>
      </c>
      <c r="M205" s="3">
        <v>30</v>
      </c>
      <c r="N205" t="s">
        <v>157</v>
      </c>
      <c r="O205" t="s">
        <v>64</v>
      </c>
      <c r="P205" s="1">
        <v>1856.04298595555</v>
      </c>
      <c r="Q205" s="1">
        <f t="shared" si="38"/>
        <v>5568.1289578666492</v>
      </c>
      <c r="R205" t="s">
        <v>126</v>
      </c>
      <c r="S205" t="s">
        <v>130</v>
      </c>
      <c r="T205" s="2">
        <v>0.25</v>
      </c>
      <c r="U205" s="1">
        <v>2.0272499322891235</v>
      </c>
      <c r="V205">
        <v>50</v>
      </c>
      <c r="W205" t="s">
        <v>133</v>
      </c>
      <c r="X205" t="s">
        <v>56</v>
      </c>
      <c r="Y205" s="1">
        <v>588.15485529185003</v>
      </c>
      <c r="Z205" s="1">
        <f t="shared" si="40"/>
        <v>29407.742764592502</v>
      </c>
      <c r="AA205" s="1">
        <f t="shared" si="41"/>
        <v>1.6641989157112214</v>
      </c>
      <c r="AB205" s="1">
        <f t="shared" si="42"/>
        <v>4.4499694866854167</v>
      </c>
    </row>
    <row r="206" spans="1:28" x14ac:dyDescent="0.25">
      <c r="A206" t="s">
        <v>122</v>
      </c>
      <c r="B206">
        <v>109</v>
      </c>
      <c r="C206" t="s">
        <v>123</v>
      </c>
      <c r="D206" t="s">
        <v>125</v>
      </c>
      <c r="E206" s="2">
        <v>0.25</v>
      </c>
      <c r="F206" s="3">
        <v>30</v>
      </c>
      <c r="G206" s="2" t="s">
        <v>48</v>
      </c>
      <c r="H206" s="1">
        <v>1164.8101534171501</v>
      </c>
      <c r="I206" s="1">
        <f t="shared" si="39"/>
        <v>3494.4304602514503</v>
      </c>
      <c r="J206" s="1">
        <v>1.0535000264644623</v>
      </c>
      <c r="K206" s="1">
        <f t="shared" si="36"/>
        <v>48427.879688197201</v>
      </c>
      <c r="L206" s="1">
        <f t="shared" si="37"/>
        <v>2.6289052705321936</v>
      </c>
      <c r="M206" s="3">
        <v>30</v>
      </c>
      <c r="N206" t="s">
        <v>157</v>
      </c>
      <c r="O206" t="s">
        <v>59</v>
      </c>
      <c r="P206" s="1">
        <v>1614.2626562732401</v>
      </c>
      <c r="Q206" s="1">
        <f t="shared" si="38"/>
        <v>4842.7879688197199</v>
      </c>
      <c r="R206" t="s">
        <v>126</v>
      </c>
      <c r="S206" t="s">
        <v>130</v>
      </c>
      <c r="T206" s="2">
        <v>0.25</v>
      </c>
      <c r="U206" s="1">
        <v>1.0982500016689301</v>
      </c>
      <c r="V206">
        <v>50</v>
      </c>
      <c r="W206" t="s">
        <v>133</v>
      </c>
      <c r="X206" t="s">
        <v>57</v>
      </c>
      <c r="Y206" s="1">
        <v>284.24821463696401</v>
      </c>
      <c r="Z206" s="1">
        <f t="shared" si="40"/>
        <v>14212.4107318482</v>
      </c>
      <c r="AA206" s="1">
        <f t="shared" si="41"/>
        <v>1.0766249965918444</v>
      </c>
      <c r="AB206" s="1">
        <f t="shared" si="42"/>
        <v>3.705530267124038</v>
      </c>
    </row>
    <row r="207" spans="1:28" x14ac:dyDescent="0.25">
      <c r="A207" t="s">
        <v>122</v>
      </c>
      <c r="B207">
        <v>110</v>
      </c>
      <c r="C207" t="s">
        <v>123</v>
      </c>
      <c r="D207" t="s">
        <v>125</v>
      </c>
      <c r="E207" s="2">
        <v>0.25</v>
      </c>
      <c r="F207" s="3">
        <v>30</v>
      </c>
      <c r="G207" s="2" t="s">
        <v>49</v>
      </c>
      <c r="H207" s="1">
        <v>1154.5645927655801</v>
      </c>
      <c r="I207" s="1">
        <f t="shared" si="39"/>
        <v>3463.6937782967407</v>
      </c>
      <c r="J207" s="1">
        <v>0.80550000071525574</v>
      </c>
      <c r="K207" s="1">
        <f t="shared" si="36"/>
        <v>39352.190793850197</v>
      </c>
      <c r="L207" s="1">
        <f t="shared" si="37"/>
        <v>2.4302160622634315</v>
      </c>
      <c r="M207" s="3">
        <v>30</v>
      </c>
      <c r="N207" t="s">
        <v>157</v>
      </c>
      <c r="O207" t="s">
        <v>62</v>
      </c>
      <c r="P207" s="1">
        <v>1311.7396931283399</v>
      </c>
      <c r="Q207" s="1">
        <f t="shared" si="38"/>
        <v>3935.2190793850195</v>
      </c>
      <c r="R207" t="s">
        <v>126</v>
      </c>
      <c r="S207" t="s">
        <v>130</v>
      </c>
      <c r="T207" s="2">
        <v>0.25</v>
      </c>
      <c r="U207" s="1">
        <v>1.2772500514984131</v>
      </c>
      <c r="V207">
        <v>50</v>
      </c>
      <c r="W207" t="s">
        <v>133</v>
      </c>
      <c r="X207" t="s">
        <v>58</v>
      </c>
      <c r="Y207" s="1">
        <v>296.94005132979999</v>
      </c>
      <c r="Z207" s="1">
        <f t="shared" si="40"/>
        <v>14847.002566489999</v>
      </c>
      <c r="AA207" s="1">
        <f t="shared" si="41"/>
        <v>1.3278314426229603</v>
      </c>
      <c r="AB207" s="1">
        <f t="shared" si="42"/>
        <v>3.7580475048863917</v>
      </c>
    </row>
    <row r="208" spans="1:28" x14ac:dyDescent="0.25">
      <c r="A208" t="s">
        <v>122</v>
      </c>
      <c r="B208">
        <v>111</v>
      </c>
      <c r="C208" t="s">
        <v>123</v>
      </c>
      <c r="D208" t="s">
        <v>125</v>
      </c>
      <c r="E208" s="2">
        <v>0.25</v>
      </c>
      <c r="F208" s="3">
        <v>30</v>
      </c>
      <c r="G208" s="2" t="s">
        <v>50</v>
      </c>
      <c r="H208" s="1">
        <v>1144.8359099535</v>
      </c>
      <c r="I208" s="1">
        <f t="shared" si="39"/>
        <v>3434.5077298605001</v>
      </c>
      <c r="J208" s="1">
        <v>0.93850001692771912</v>
      </c>
      <c r="K208" s="1">
        <f t="shared" si="36"/>
        <v>59973.117050282104</v>
      </c>
      <c r="L208" s="1">
        <f t="shared" si="37"/>
        <v>2.8600228073359553</v>
      </c>
      <c r="M208" s="3">
        <v>30</v>
      </c>
      <c r="N208" t="s">
        <v>157</v>
      </c>
      <c r="O208" t="s">
        <v>65</v>
      </c>
      <c r="P208" s="1">
        <v>1999.1039016760701</v>
      </c>
      <c r="Q208" s="1">
        <f t="shared" si="38"/>
        <v>5997.3117050282108</v>
      </c>
      <c r="R208" t="s">
        <v>126</v>
      </c>
      <c r="S208" t="s">
        <v>130</v>
      </c>
      <c r="T208" s="2">
        <v>0.25</v>
      </c>
      <c r="U208" s="1">
        <v>1.1207500100135803</v>
      </c>
      <c r="V208">
        <v>50</v>
      </c>
      <c r="W208" t="s">
        <v>133</v>
      </c>
      <c r="X208" t="s">
        <v>59</v>
      </c>
      <c r="Y208" s="1">
        <v>276.923181301814</v>
      </c>
      <c r="Z208" s="1">
        <f t="shared" si="40"/>
        <v>13846.1590650907</v>
      </c>
      <c r="AA208" s="1">
        <f t="shared" si="41"/>
        <v>0.83669655068974613</v>
      </c>
      <c r="AB208" s="1">
        <f t="shared" si="42"/>
        <v>3.6967193580257014</v>
      </c>
    </row>
    <row r="209" spans="1:28" x14ac:dyDescent="0.25">
      <c r="A209" t="s">
        <v>122</v>
      </c>
      <c r="B209">
        <v>112</v>
      </c>
      <c r="C209" t="s">
        <v>123</v>
      </c>
      <c r="D209" s="4" t="s">
        <v>134</v>
      </c>
      <c r="E209" s="5">
        <v>0.375</v>
      </c>
      <c r="F209" s="3">
        <v>30</v>
      </c>
      <c r="G209" s="2" t="s">
        <v>48</v>
      </c>
      <c r="H209" s="1">
        <v>1164.8101534171501</v>
      </c>
      <c r="I209" s="1">
        <f t="shared" si="39"/>
        <v>3494.4304602514503</v>
      </c>
      <c r="J209" s="1">
        <v>1.3319999910891056</v>
      </c>
      <c r="K209" s="1">
        <f t="shared" si="36"/>
        <v>15753.684215666999</v>
      </c>
      <c r="L209" s="1">
        <f t="shared" si="37"/>
        <v>1.5059038524056447</v>
      </c>
      <c r="M209" s="3">
        <v>50</v>
      </c>
      <c r="N209" t="s">
        <v>135</v>
      </c>
      <c r="O209" t="s">
        <v>63</v>
      </c>
      <c r="P209" s="1">
        <v>315.07368431333998</v>
      </c>
      <c r="Q209" s="1">
        <f t="shared" si="38"/>
        <v>1575.3684215666999</v>
      </c>
      <c r="R209" t="s">
        <v>161</v>
      </c>
      <c r="S209" t="s">
        <v>153</v>
      </c>
      <c r="T209" s="2">
        <v>0.33333333333333331</v>
      </c>
      <c r="U209" s="1">
        <v>1.5560000576078892</v>
      </c>
      <c r="V209">
        <v>20</v>
      </c>
      <c r="W209" t="s">
        <v>155</v>
      </c>
      <c r="X209" t="s">
        <v>33</v>
      </c>
      <c r="Y209" s="1">
        <v>458.32830365762601</v>
      </c>
      <c r="Z209" s="1">
        <f t="shared" si="40"/>
        <v>9166.5660731525204</v>
      </c>
      <c r="AA209" s="1">
        <f t="shared" si="41"/>
        <v>1.7610735787283085</v>
      </c>
      <c r="AB209" s="1">
        <f t="shared" si="42"/>
        <v>3.2669774311339532</v>
      </c>
    </row>
    <row r="210" spans="1:28" x14ac:dyDescent="0.25">
      <c r="A210" t="s">
        <v>122</v>
      </c>
      <c r="B210">
        <v>113</v>
      </c>
      <c r="C210" t="s">
        <v>123</v>
      </c>
      <c r="D210" s="4" t="s">
        <v>134</v>
      </c>
      <c r="E210" s="5">
        <v>0.375</v>
      </c>
      <c r="F210" s="3">
        <v>30</v>
      </c>
      <c r="G210" s="2" t="s">
        <v>49</v>
      </c>
      <c r="H210" s="1">
        <v>1154.5645927655801</v>
      </c>
      <c r="I210" s="1">
        <f t="shared" si="39"/>
        <v>3463.6937782967407</v>
      </c>
      <c r="J210" s="1">
        <v>1.3234999217092991</v>
      </c>
      <c r="K210" s="1">
        <f t="shared" si="36"/>
        <v>14391.343146574351</v>
      </c>
      <c r="L210" s="1">
        <f t="shared" si="37"/>
        <v>1.4242912698217776</v>
      </c>
      <c r="M210" s="3">
        <v>50</v>
      </c>
      <c r="N210" t="s">
        <v>135</v>
      </c>
      <c r="O210" t="s">
        <v>64</v>
      </c>
      <c r="P210" s="1">
        <v>287.82686293148703</v>
      </c>
      <c r="Q210" s="1">
        <f t="shared" si="38"/>
        <v>1439.134314657435</v>
      </c>
      <c r="R210" t="s">
        <v>161</v>
      </c>
      <c r="S210" t="s">
        <v>153</v>
      </c>
      <c r="T210" s="2">
        <v>0.33333333333333331</v>
      </c>
      <c r="U210" s="1">
        <v>1.4040000177919865</v>
      </c>
      <c r="V210">
        <v>20</v>
      </c>
      <c r="W210" t="s">
        <v>155</v>
      </c>
      <c r="X210" t="s">
        <v>34</v>
      </c>
      <c r="Y210" s="1">
        <v>404.55420831699701</v>
      </c>
      <c r="Z210" s="1">
        <f t="shared" si="40"/>
        <v>8091.0841663399406</v>
      </c>
      <c r="AA210" s="1">
        <f t="shared" si="41"/>
        <v>1.7267209728002939</v>
      </c>
      <c r="AB210" s="1">
        <f t="shared" si="42"/>
        <v>3.1510122426220715</v>
      </c>
    </row>
    <row r="211" spans="1:28" x14ac:dyDescent="0.25">
      <c r="A211" t="s">
        <v>122</v>
      </c>
      <c r="B211">
        <v>114</v>
      </c>
      <c r="C211" t="s">
        <v>123</v>
      </c>
      <c r="D211" s="4" t="s">
        <v>134</v>
      </c>
      <c r="E211" s="5">
        <v>0.375</v>
      </c>
      <c r="F211" s="3">
        <v>30</v>
      </c>
      <c r="G211" s="2" t="s">
        <v>50</v>
      </c>
      <c r="H211" s="1">
        <v>1144.8359099535</v>
      </c>
      <c r="I211" s="1">
        <f t="shared" si="39"/>
        <v>3434.5077298605001</v>
      </c>
      <c r="J211" s="1">
        <v>1.8919999338686466</v>
      </c>
      <c r="K211" s="1">
        <f t="shared" si="36"/>
        <v>13167.049301119352</v>
      </c>
      <c r="L211" s="1">
        <f t="shared" si="37"/>
        <v>1.3438438383410531</v>
      </c>
      <c r="M211" s="3">
        <v>50</v>
      </c>
      <c r="N211" t="s">
        <v>135</v>
      </c>
      <c r="O211" t="s">
        <v>65</v>
      </c>
      <c r="P211" s="1">
        <v>263.34098602238703</v>
      </c>
      <c r="Q211" s="1">
        <f t="shared" si="38"/>
        <v>1316.7049301119353</v>
      </c>
      <c r="R211" t="s">
        <v>161</v>
      </c>
      <c r="S211" t="s">
        <v>153</v>
      </c>
      <c r="T211" s="2">
        <v>0.33333333333333331</v>
      </c>
      <c r="U211" s="1">
        <v>1.3099999167025089</v>
      </c>
      <c r="V211">
        <v>20</v>
      </c>
      <c r="W211" t="s">
        <v>155</v>
      </c>
      <c r="X211" t="s">
        <v>35</v>
      </c>
      <c r="Y211" s="1">
        <v>382.84784238920003</v>
      </c>
      <c r="Z211" s="1">
        <f t="shared" si="40"/>
        <v>7656.9568477840003</v>
      </c>
      <c r="AA211" s="1">
        <f t="shared" si="41"/>
        <v>1.7604822757921958</v>
      </c>
      <c r="AB211" s="1">
        <f t="shared" si="42"/>
        <v>3.104326114133249</v>
      </c>
    </row>
    <row r="212" spans="1:28" x14ac:dyDescent="0.25">
      <c r="A212" t="s">
        <v>122</v>
      </c>
      <c r="B212">
        <v>115</v>
      </c>
      <c r="C212" t="s">
        <v>123</v>
      </c>
      <c r="D212" s="4" t="s">
        <v>134</v>
      </c>
      <c r="E212" s="5">
        <v>0.375</v>
      </c>
      <c r="F212" s="3">
        <v>30</v>
      </c>
      <c r="G212" s="2" t="s">
        <v>48</v>
      </c>
      <c r="H212" s="1">
        <v>1164.8101534171501</v>
      </c>
      <c r="I212" s="1">
        <f t="shared" si="39"/>
        <v>3494.4304602514503</v>
      </c>
      <c r="J212" s="1">
        <v>1.1510000564157963</v>
      </c>
      <c r="K212" s="1">
        <f t="shared" si="36"/>
        <v>17823.108676316049</v>
      </c>
      <c r="L212" s="1">
        <f t="shared" si="37"/>
        <v>1.6293254515889153</v>
      </c>
      <c r="M212" s="3">
        <v>50</v>
      </c>
      <c r="N212" t="s">
        <v>135</v>
      </c>
      <c r="O212" t="s">
        <v>108</v>
      </c>
      <c r="P212" s="1">
        <v>356.46217352632101</v>
      </c>
      <c r="Q212" s="1">
        <f t="shared" si="38"/>
        <v>1782.3108676316049</v>
      </c>
      <c r="R212" t="s">
        <v>161</v>
      </c>
      <c r="S212" t="s">
        <v>153</v>
      </c>
      <c r="T212" s="2">
        <v>0.33333333333333331</v>
      </c>
      <c r="U212" s="1">
        <v>1.4349999465048313</v>
      </c>
      <c r="V212">
        <v>20</v>
      </c>
      <c r="W212" t="s">
        <v>155</v>
      </c>
      <c r="X212" t="s">
        <v>28</v>
      </c>
      <c r="Y212" s="1">
        <v>459.51965032392701</v>
      </c>
      <c r="Z212" s="1">
        <f t="shared" si="40"/>
        <v>9190.39300647854</v>
      </c>
      <c r="AA212" s="1">
        <f t="shared" si="41"/>
        <v>1.6402479374706891</v>
      </c>
      <c r="AB212" s="1">
        <f t="shared" si="42"/>
        <v>3.2695733890596044</v>
      </c>
    </row>
    <row r="213" spans="1:28" x14ac:dyDescent="0.25">
      <c r="A213" t="s">
        <v>122</v>
      </c>
      <c r="B213">
        <v>116</v>
      </c>
      <c r="C213" t="s">
        <v>123</v>
      </c>
      <c r="D213" s="4" t="s">
        <v>134</v>
      </c>
      <c r="E213" s="5">
        <v>0.375</v>
      </c>
      <c r="F213" s="3">
        <v>30</v>
      </c>
      <c r="G213" s="2" t="s">
        <v>49</v>
      </c>
      <c r="H213" s="1">
        <v>1154.5645927655801</v>
      </c>
      <c r="I213" s="1">
        <f t="shared" si="39"/>
        <v>3463.6937782967407</v>
      </c>
      <c r="J213" s="1">
        <v>1.1025000549852848</v>
      </c>
      <c r="K213" s="1">
        <f t="shared" si="36"/>
        <v>16834.8021487773</v>
      </c>
      <c r="L213" s="1">
        <f t="shared" si="37"/>
        <v>1.5811127145615682</v>
      </c>
      <c r="M213" s="3">
        <v>50</v>
      </c>
      <c r="N213" t="s">
        <v>135</v>
      </c>
      <c r="O213" t="s">
        <v>109</v>
      </c>
      <c r="P213" s="1">
        <v>336.69604297554599</v>
      </c>
      <c r="Q213" s="1">
        <f t="shared" si="38"/>
        <v>1683.4802148777301</v>
      </c>
      <c r="R213" t="s">
        <v>161</v>
      </c>
      <c r="S213" t="s">
        <v>153</v>
      </c>
      <c r="T213" s="2">
        <v>0.33333333333333331</v>
      </c>
      <c r="U213" s="1">
        <v>1.3860000111162663</v>
      </c>
      <c r="V213">
        <v>20</v>
      </c>
      <c r="W213" t="s">
        <v>155</v>
      </c>
      <c r="X213" t="s">
        <v>31</v>
      </c>
      <c r="Y213" s="1">
        <v>464.03933011746301</v>
      </c>
      <c r="Z213" s="1">
        <f t="shared" si="40"/>
        <v>9280.7866023492606</v>
      </c>
      <c r="AA213" s="1">
        <f t="shared" si="41"/>
        <v>1.7070830992145503</v>
      </c>
      <c r="AB213" s="1">
        <f t="shared" si="42"/>
        <v>3.2881958137761185</v>
      </c>
    </row>
    <row r="214" spans="1:28" x14ac:dyDescent="0.25">
      <c r="A214" t="s">
        <v>122</v>
      </c>
      <c r="B214">
        <v>117</v>
      </c>
      <c r="C214" t="s">
        <v>123</v>
      </c>
      <c r="D214" s="4" t="s">
        <v>134</v>
      </c>
      <c r="E214" s="5">
        <v>0.375</v>
      </c>
      <c r="F214" s="3">
        <v>30</v>
      </c>
      <c r="G214" s="2" t="s">
        <v>50</v>
      </c>
      <c r="H214" s="1">
        <v>1144.8359099535</v>
      </c>
      <c r="I214" s="1">
        <f t="shared" si="39"/>
        <v>3434.5077298605001</v>
      </c>
      <c r="J214" s="1">
        <v>1.3514999486505985</v>
      </c>
      <c r="K214" s="1">
        <f t="shared" si="36"/>
        <v>17277.0713567235</v>
      </c>
      <c r="L214" s="1">
        <f t="shared" si="37"/>
        <v>1.6155066620210121</v>
      </c>
      <c r="M214" s="3">
        <v>50</v>
      </c>
      <c r="N214" t="s">
        <v>135</v>
      </c>
      <c r="O214" t="s">
        <v>110</v>
      </c>
      <c r="P214" s="1">
        <v>345.54142713446998</v>
      </c>
      <c r="Q214" s="1">
        <f t="shared" si="38"/>
        <v>1727.70713567235</v>
      </c>
      <c r="R214" t="s">
        <v>161</v>
      </c>
      <c r="S214" t="s">
        <v>153</v>
      </c>
      <c r="T214" s="2">
        <v>0.33333333333333331</v>
      </c>
      <c r="U214" s="1">
        <v>1.3780000247061253</v>
      </c>
      <c r="V214">
        <v>20</v>
      </c>
      <c r="W214" t="s">
        <v>155</v>
      </c>
      <c r="X214" t="s">
        <v>32</v>
      </c>
      <c r="Y214" s="1">
        <v>408.37641279096198</v>
      </c>
      <c r="Z214" s="1">
        <f t="shared" si="40"/>
        <v>8167.5282558192393</v>
      </c>
      <c r="AA214" s="1">
        <f t="shared" si="41"/>
        <v>1.5533711496831932</v>
      </c>
      <c r="AB214" s="1">
        <f t="shared" si="42"/>
        <v>3.1688778117042053</v>
      </c>
    </row>
    <row r="215" spans="1:28" x14ac:dyDescent="0.25">
      <c r="A215" t="s">
        <v>122</v>
      </c>
      <c r="B215">
        <v>118</v>
      </c>
      <c r="C215" t="s">
        <v>123</v>
      </c>
      <c r="D215" s="4" t="s">
        <v>134</v>
      </c>
      <c r="E215" s="5">
        <v>0.375</v>
      </c>
      <c r="F215" s="3">
        <v>30</v>
      </c>
      <c r="G215" s="2" t="s">
        <v>48</v>
      </c>
      <c r="H215" s="1">
        <v>1164.8101534171501</v>
      </c>
      <c r="I215" s="1">
        <f t="shared" si="39"/>
        <v>3494.4304602514503</v>
      </c>
      <c r="J215" s="1">
        <v>0.80649996176362038</v>
      </c>
      <c r="K215" s="1">
        <f t="shared" si="36"/>
        <v>14540.76554513255</v>
      </c>
      <c r="L215" s="1">
        <f t="shared" si="37"/>
        <v>1.4257857177249473</v>
      </c>
      <c r="M215" s="3">
        <v>50</v>
      </c>
      <c r="N215" t="s">
        <v>135</v>
      </c>
      <c r="O215" t="s">
        <v>150</v>
      </c>
      <c r="P215" s="1">
        <v>290.81531090265099</v>
      </c>
      <c r="Q215" s="1">
        <f t="shared" si="38"/>
        <v>1454.0765545132549</v>
      </c>
      <c r="R215" t="s">
        <v>161</v>
      </c>
      <c r="S215" t="s">
        <v>154</v>
      </c>
      <c r="T215" s="2">
        <v>0.44444444444444442</v>
      </c>
      <c r="U215" s="1">
        <v>1.3540000095963478</v>
      </c>
      <c r="V215">
        <v>10</v>
      </c>
      <c r="W215" t="s">
        <v>156</v>
      </c>
      <c r="X215" t="s">
        <v>26</v>
      </c>
      <c r="Y215" s="1">
        <v>639.48508660826303</v>
      </c>
      <c r="Z215" s="1">
        <f t="shared" si="40"/>
        <v>6394.8508660826301</v>
      </c>
      <c r="AA215" s="1">
        <f t="shared" si="41"/>
        <v>1.481122085667943</v>
      </c>
      <c r="AB215" s="1">
        <f t="shared" si="42"/>
        <v>2.9069078033928903</v>
      </c>
    </row>
    <row r="216" spans="1:28" x14ac:dyDescent="0.25">
      <c r="A216" t="s">
        <v>122</v>
      </c>
      <c r="B216">
        <v>119</v>
      </c>
      <c r="C216" t="s">
        <v>123</v>
      </c>
      <c r="D216" s="4" t="s">
        <v>134</v>
      </c>
      <c r="E216" s="5">
        <v>0.375</v>
      </c>
      <c r="F216" s="3">
        <v>30</v>
      </c>
      <c r="G216" s="2" t="s">
        <v>49</v>
      </c>
      <c r="H216" s="1">
        <v>1154.5645927655801</v>
      </c>
      <c r="I216" s="1">
        <f t="shared" si="39"/>
        <v>3463.6937782967407</v>
      </c>
      <c r="J216" s="1">
        <v>0.80649996176362038</v>
      </c>
      <c r="K216" s="1">
        <f t="shared" si="36"/>
        <v>14134.15824992265</v>
      </c>
      <c r="L216" s="1">
        <f t="shared" si="37"/>
        <v>1.4062588529983113</v>
      </c>
      <c r="M216" s="3">
        <v>50</v>
      </c>
      <c r="N216" t="s">
        <v>135</v>
      </c>
      <c r="O216" t="s">
        <v>149</v>
      </c>
      <c r="P216" s="1">
        <v>282.68316499845298</v>
      </c>
      <c r="Q216" s="1">
        <f t="shared" si="38"/>
        <v>1413.415824992265</v>
      </c>
      <c r="R216" t="s">
        <v>161</v>
      </c>
      <c r="S216" t="s">
        <v>154</v>
      </c>
      <c r="T216" s="2">
        <v>0.44444444444444442</v>
      </c>
      <c r="U216" s="1">
        <v>1.0159999504685402</v>
      </c>
      <c r="V216">
        <v>10</v>
      </c>
      <c r="W216" t="s">
        <v>156</v>
      </c>
      <c r="X216" t="s">
        <v>27</v>
      </c>
      <c r="Y216" s="1">
        <v>463.96629006522897</v>
      </c>
      <c r="Z216" s="1">
        <f t="shared" si="40"/>
        <v>4639.6629006522899</v>
      </c>
      <c r="AA216" s="1">
        <f t="shared" si="41"/>
        <v>1.1886323672651891</v>
      </c>
      <c r="AB216" s="1">
        <f t="shared" si="42"/>
        <v>2.5948912202635004</v>
      </c>
    </row>
    <row r="217" spans="1:28" x14ac:dyDescent="0.25">
      <c r="A217" t="s">
        <v>122</v>
      </c>
      <c r="B217">
        <v>120</v>
      </c>
      <c r="C217" t="s">
        <v>123</v>
      </c>
      <c r="D217" s="4" t="s">
        <v>134</v>
      </c>
      <c r="E217" s="5">
        <v>0.375</v>
      </c>
      <c r="F217" s="3">
        <v>30</v>
      </c>
      <c r="G217" s="2" t="s">
        <v>50</v>
      </c>
      <c r="H217" s="1">
        <v>1144.8359099535</v>
      </c>
      <c r="I217" s="1">
        <f t="shared" si="39"/>
        <v>3434.5077298605001</v>
      </c>
      <c r="J217" s="1">
        <v>0.8450000174343586</v>
      </c>
      <c r="K217" s="1">
        <f t="shared" si="36"/>
        <v>16095.832008445148</v>
      </c>
      <c r="L217" s="1">
        <f t="shared" si="37"/>
        <v>1.5446867516916303</v>
      </c>
      <c r="M217" s="3">
        <v>50</v>
      </c>
      <c r="N217" t="s">
        <v>135</v>
      </c>
      <c r="O217" t="s">
        <v>148</v>
      </c>
      <c r="P217" s="1">
        <v>321.91664016890297</v>
      </c>
      <c r="Q217" s="1">
        <f t="shared" si="38"/>
        <v>1609.5832008445147</v>
      </c>
      <c r="R217" t="s">
        <v>161</v>
      </c>
      <c r="S217" t="s">
        <v>153</v>
      </c>
      <c r="T217" s="2">
        <v>0.33333333333333331</v>
      </c>
      <c r="U217" s="1">
        <v>0.89799994602799416</v>
      </c>
      <c r="V217">
        <v>20</v>
      </c>
      <c r="W217" t="s">
        <v>155</v>
      </c>
      <c r="X217" t="s">
        <v>25</v>
      </c>
      <c r="Y217" s="1">
        <v>186.414719716381</v>
      </c>
      <c r="Z217" s="1">
        <f t="shared" si="40"/>
        <v>3728.29439432762</v>
      </c>
      <c r="AA217" s="1">
        <f t="shared" si="41"/>
        <v>0.83997559812327527</v>
      </c>
      <c r="AB217" s="1">
        <f t="shared" si="42"/>
        <v>2.3846623498149055</v>
      </c>
    </row>
  </sheetData>
  <sortState xmlns:xlrd2="http://schemas.microsoft.com/office/spreadsheetml/2017/richdata2" ref="A2:Y97">
    <sortCondition ref="B2:B97"/>
  </sortState>
  <phoneticPr fontId="1" type="noConversion"/>
  <conditionalFormatting sqref="J2:J217">
    <cfRule type="colorScale" priority="9">
      <colorScale>
        <cfvo type="num" val="0.15"/>
        <cfvo type="max"/>
        <color rgb="FFFCFCFF"/>
        <color rgb="FFFF5D5D"/>
      </colorScale>
    </cfRule>
  </conditionalFormatting>
  <conditionalFormatting sqref="U2:U217">
    <cfRule type="colorScale" priority="8">
      <colorScale>
        <cfvo type="num" val="0.15"/>
        <cfvo type="max"/>
        <color rgb="FFFCFCFF"/>
        <color rgb="FFFF5D5D"/>
      </colorScale>
    </cfRule>
  </conditionalFormatting>
  <conditionalFormatting sqref="H2:H217">
    <cfRule type="colorScale" priority="7">
      <colorScale>
        <cfvo type="num" val="0"/>
        <cfvo type="max"/>
        <color rgb="FFFCFCFF"/>
        <color rgb="FF63BE7B"/>
      </colorScale>
    </cfRule>
  </conditionalFormatting>
  <conditionalFormatting sqref="P2:P217">
    <cfRule type="colorScale" priority="6">
      <colorScale>
        <cfvo type="num" val="0"/>
        <cfvo type="max"/>
        <color rgb="FFFCFCFF"/>
        <color rgb="FF63BE7B"/>
      </colorScale>
    </cfRule>
  </conditionalFormatting>
  <conditionalFormatting sqref="Y2:Y217">
    <cfRule type="colorScale" priority="5">
      <colorScale>
        <cfvo type="num" val="0"/>
        <cfvo type="max"/>
        <color rgb="FFFCFCFF"/>
        <color rgb="FF63BE7B"/>
      </colorScale>
    </cfRule>
  </conditionalFormatting>
  <conditionalFormatting sqref="L2:L217">
    <cfRule type="colorScale" priority="4">
      <colorScale>
        <cfvo type="min"/>
        <cfvo type="percent" val="0"/>
        <cfvo type="max"/>
        <color rgb="FFF8696B"/>
        <color rgb="FFFCFCFF"/>
        <color rgb="FF5A8AC6"/>
      </colorScale>
    </cfRule>
  </conditionalFormatting>
  <conditionalFormatting sqref="AA2:AA217">
    <cfRule type="colorScale" priority="3">
      <colorScale>
        <cfvo type="min"/>
        <cfvo type="num" val="0"/>
        <cfvo type="max"/>
        <color rgb="FFF8696B"/>
        <color rgb="FFFCFCFF"/>
        <color rgb="FF5A8AC6"/>
      </colorScale>
    </cfRule>
  </conditionalFormatting>
  <conditionalFormatting sqref="AB2:AB217">
    <cfRule type="colorScale" priority="1">
      <colorScale>
        <cfvo type="min"/>
        <cfvo type="num" val="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Romain Durand</dc:creator>
  <cp:lastModifiedBy>Romain</cp:lastModifiedBy>
  <dcterms:created xsi:type="dcterms:W3CDTF">2022-05-15T18:35:41Z</dcterms:created>
  <dcterms:modified xsi:type="dcterms:W3CDTF">2022-09-12T14:14:02Z</dcterms:modified>
</cp:coreProperties>
</file>