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amamotoevans/Research/LandryLab/Projects/Gene_dup/DHFR-PCA/Score_proccessing/"/>
    </mc:Choice>
  </mc:AlternateContent>
  <xr:revisionPtr revIDLastSave="0" documentId="8_{D5ADB0B8-D8BE-0A45-BB29-BF6BDBFF68C9}" xr6:coauthVersionLast="47" xr6:coauthVersionMax="47" xr10:uidLastSave="{00000000-0000-0000-0000-000000000000}"/>
  <bookViews>
    <workbookView xWindow="1180" yWindow="1500" windowWidth="27240" windowHeight="15940"/>
  </bookViews>
  <sheets>
    <sheet name="PPI_cor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27" i="2"/>
  <c r="H27" i="2"/>
  <c r="U26" i="2"/>
  <c r="J26" i="2"/>
  <c r="H26" i="2"/>
  <c r="U25" i="2"/>
  <c r="J25" i="2"/>
  <c r="H25" i="2"/>
  <c r="U24" i="2"/>
  <c r="J24" i="2"/>
  <c r="H24" i="2"/>
  <c r="U23" i="2"/>
  <c r="J23" i="2"/>
  <c r="H23" i="2"/>
  <c r="U22" i="2"/>
  <c r="J22" i="2"/>
  <c r="H22" i="2"/>
  <c r="U21" i="2"/>
  <c r="J21" i="2"/>
  <c r="H21" i="2"/>
  <c r="U20" i="2"/>
  <c r="J20" i="2"/>
  <c r="H20" i="2"/>
  <c r="U19" i="2"/>
  <c r="J19" i="2"/>
  <c r="H19" i="2"/>
  <c r="U18" i="2"/>
  <c r="J18" i="2"/>
  <c r="H18" i="2"/>
  <c r="U17" i="2"/>
  <c r="J17" i="2"/>
  <c r="H17" i="2"/>
  <c r="U16" i="2"/>
  <c r="J16" i="2"/>
  <c r="H16" i="2"/>
  <c r="U15" i="2"/>
  <c r="J15" i="2"/>
  <c r="H15" i="2"/>
  <c r="U14" i="2"/>
  <c r="J14" i="2"/>
  <c r="H14" i="2"/>
  <c r="U13" i="2"/>
  <c r="J13" i="2"/>
  <c r="H13" i="2"/>
  <c r="U12" i="2"/>
  <c r="J12" i="2"/>
  <c r="H12" i="2"/>
  <c r="U11" i="2"/>
  <c r="J11" i="2"/>
  <c r="H11" i="2"/>
  <c r="U10" i="2"/>
  <c r="J10" i="2"/>
  <c r="H10" i="2"/>
  <c r="U9" i="2"/>
  <c r="J9" i="2"/>
  <c r="H9" i="2"/>
  <c r="U8" i="2"/>
  <c r="J8" i="2"/>
  <c r="H8" i="2"/>
  <c r="U7" i="2"/>
  <c r="J7" i="2"/>
  <c r="H7" i="2"/>
  <c r="U6" i="2"/>
  <c r="J6" i="2"/>
  <c r="H6" i="2"/>
  <c r="U5" i="2"/>
  <c r="J5" i="2"/>
  <c r="H5" i="2"/>
  <c r="U4" i="2"/>
  <c r="J4" i="2"/>
  <c r="H4" i="2"/>
  <c r="U3" i="2"/>
  <c r="J3" i="2"/>
  <c r="H3" i="2"/>
</calcChain>
</file>

<file path=xl/sharedStrings.xml><?xml version="1.0" encoding="utf-8"?>
<sst xmlns="http://schemas.openxmlformats.org/spreadsheetml/2006/main" count="484" uniqueCount="246">
  <si>
    <t>ortholog</t>
  </si>
  <si>
    <t>PCC</t>
  </si>
  <si>
    <t>ID</t>
  </si>
  <si>
    <t>Species</t>
  </si>
  <si>
    <t>Gene_ID</t>
  </si>
  <si>
    <t>Position</t>
  </si>
  <si>
    <t>TWIST</t>
  </si>
  <si>
    <t>Protein</t>
  </si>
  <si>
    <t>Protein_length</t>
  </si>
  <si>
    <t>DNA</t>
  </si>
  <si>
    <t>DNA_length</t>
  </si>
  <si>
    <t>Lemgth_match</t>
  </si>
  <si>
    <t>pENTRY_GS</t>
  </si>
  <si>
    <t>pENTRY_ID</t>
  </si>
  <si>
    <t>pDESTGS</t>
  </si>
  <si>
    <t>pDEST_minipprep_ID</t>
  </si>
  <si>
    <t>Sanger_result_202301</t>
  </si>
  <si>
    <t>pKB11_mutation</t>
  </si>
  <si>
    <t>InFrame?</t>
  </si>
  <si>
    <t>pDN0603_mutation</t>
  </si>
  <si>
    <t>pDN0604_mutation</t>
  </si>
  <si>
    <t>Expected?</t>
  </si>
  <si>
    <t>yTF pos</t>
  </si>
  <si>
    <t>Sanger_result_202302</t>
  </si>
  <si>
    <t>Dox.AreaSel3</t>
  </si>
  <si>
    <t>S.bayanusvar.uvarum (Suva_16.102)</t>
  </si>
  <si>
    <t>S.bayanusvar.uvarum</t>
  </si>
  <si>
    <t>Suva_16.102</t>
  </si>
  <si>
    <t>DupA</t>
  </si>
  <si>
    <t>pSHPs0808B064001HX A1</t>
  </si>
  <si>
    <t>MDLRVGRKFRIGRKIGSGSFGDIYHGTNLISGEEVAIKLESIRSRHPQLDYESRVYRYLSGGVGIPFIRWFGREGEYNAMVIDLLGPSLEDLFNYCHRRFSFKTVIMLALQMFCRIQYIHGRSFIHRDIKPDNFLMGVGRRGSTVHVIDFGLSKKYRDFNTHRHIPYRENKSLTGTARYASVNTHLGIEQSRRDDLESLGYVLIYFCKGSLPWQGLKATTKKQKYDRIMEKKLNVSVETLCSGLPLEFQEYMSYCKNLKFDEKPDYLFLARLFKDLSIKLEYHNDHLFDWTMLRYTKAMVEKQRDLLIEKGDSDVNNNANSASSADNKSETFNKIKLLAMKKFPTHFHYYKNEDKHNPSPEEIKQQTILNNNAASSLPEELLNALDKGMENLRQQQPQQQGQSSQPQPQQQQQQPGGQRPNYYPEPLLQQQHRDSQEQQQPVPMAATRVTQYPPQVNANNFNTNQASAQPQMRSNSQQPPQDKPAGQSIWL</t>
  </si>
  <si>
    <t>ATGGACTTAAGAGTGGGCAGAAAATTTAGAATCGGAAGGAAGATTGGCAGTGGTTCATTCGGTGACATATACCATGGTACAAATTTGATAAGCGGAGAGGAGGTCGCAATCAAGTTAGAATCTATAAGATCTAGACATCCACAACTAGATTATGAATCTAGAGTGTACAGATATCTATCTGGTGGAGTTGGTATACCCTTCATTAGATGGTTTGGCAGAGAAGGCGAATACAATGCTATGGTTATCGACTTGCTGGGACCGTCGTTGGAGGACCTTTTTAACTACTGTCATAGAAGATTCTCTTTCAAAACAGTTATCATGTTAGCGTTACAGATGTTCTGCAGAATCCAATATATTCACGGTAGATCATTCATTCATAGAGATATCAAGCCTGACAACTTTTTGATGGGTGTTGGGCGTAGAGGATCCACTGTACACGTGATTGATTTTGGTCTTTCAAAGAAATACCGTGACTTTAACACACATAGACATATTCCTTATAGAGAAAACAAAAGCCTAACAGGTACCGCCCGTTACGCGTCAGTTAATACTCACTTAGGAATAGAGCAATCGAGAAGAGATGACCTAGAATCTCTGGGATATGTTCTAATATACTTCTGTAAAGGTTCCTTGCCATGGCAGGGCTTAAAGGCTACTACGAAAAAGCAAAAATATGATAGGATTATGGAGAAAAAATTAAATGTTTCTGTTGAGACCTTATGCAGTGGCTTGCCATTAGAATTCCAAGAGTATATGTCGTATTGTAAGAATCTGAAATTCGACGAAAAACCGGATTACTTATTCTTGGCCAGATTGTTTAAAGACCTATCCATTAAACTTGAATATCATAACGATCATCTTTTTGATTGGACTATGTTGAGATATACGAAAGCCATGGTCGAGAAACAGCGTGATCTTCTGATCGAGAAAGGTGATTCAGACGTGAATAATAATGCGAACTCCGCTTCCTCAGCGGACAATAAATCTGAAACATTCAATAAGATTAAGTTGTTAGCTATGAAAAAGTTTCCTACACATTTTCATTACTATAAAAATGAGGATAAGCACAATCCTTCTCCTGAAGAGATTAAACAACAAACTATATTAAATAATAACGCGGCCAGTTCACTTCCCGAAGAACTGCTTAATGCATTAGACAAGGGTATGGAAAATTTGAGACAACAGCAACCACAGCAACAGGGTCAAAGTTCTCAACCACAACCTCAACAACAACAACAGCAACCAGGTGGGCAAAGACCTAATTACTATCCAGAACCTCTACTACAGCAGCAGCACCGTGATAGTCAAGAACAACAGCAACCAGTCCCCATGGCCGCTACAAGAGTAACTCAGTACCCACCTCAGGTAAATGCCAACAATTTTAATACGAATCAAGCATCTGCTCAACCTCAGATGAGATCTAATTCTCAACAACCACCTCAAGATAAACCTGCAGGACAGAGCATTTGGTTA</t>
  </si>
  <si>
    <t>Yes</t>
  </si>
  <si>
    <t>A1</t>
  </si>
  <si>
    <t>None</t>
  </si>
  <si>
    <t>K.africana (KAFR0K00320)</t>
  </si>
  <si>
    <t>K.africana</t>
  </si>
  <si>
    <t>KAFR0K00320</t>
  </si>
  <si>
    <t>pSHPs0808B064001HX A2</t>
  </si>
  <si>
    <t>MDLRVGRKFRIGKKIGSGSFGEIYHGTNLISGEEVAIKLESIRSRHPQLEYESRVYRYLSGGVGLPFVRWFGREGEYNAMVIDLLGPSLEDLFNYCHRKFSLKTVIMLALQMICRIQYIHGRSFIHRDIKPDNFLMGTGKRGSTVHIIDFGLSKKYRDFNTHRHIPYRENKSLTGTARYASVNTHLGIEQCRRDDLESLGYIFVYFCKGSLPWQGLKATTKKQKYDRILEKKLSINMDTLCQGLPIEFKYYMDYCKNLKFDERPDYLHLARLFKDLSIKLEYHNDHLFDWTMFRYTKALIEKQNQNLNLLNNETGTDEKNEQFNKIKQLTMKKFSSHFHYYKLESKNIPSPEEIKQQTIENNNIIPTLPQEILSIIDKNMDTLKQSQEQQQQDAQPQEPLLQQQQKDISSQFISQQPQQQQPSTILKRPGVTHYPPQQQPQQPPQQQQEPTSHQMWL</t>
  </si>
  <si>
    <t>ATGGATTTACGTGTGGGCAGAAAGTTTAGAATAGGTAAGAAGATAGGTTCTGGAAGTTTCGGTGAAATCTACCATGGAACAAATCTTATTTCGGGTGAAGAGGTCGCGATTAAGTTGGAGTCTATCCGTTCTAGACATCCTCAACTTGAATACGAGTCTAGAGTATATAGATATTTGAGCGGCGGTGTTGGACTGCCATTCGTTAGATGGTTTGGAAGAGAAGGAGAGTATAATGCTATGGTTATTGACTTACTTGGCCCCAGCTTAGAGGACCTATTCAATTATTGCCATCGTAAATTCTCTTTGAAGACGGTAATCATGCTGGCCTTACAGATGATTTGCAGGATACAATATATACACGGTAGGTCCTTTATTCACAGGGATATAAAACCTGATAACTTCTTAATGGGTACGGGTAAGAGGGGTTCAACTGTGCATATTATTGACTTCGGTCTGTCGAAAAAGTACAGAGACTTTAATACTCATAGACACATTCCATATAGAGAAAATAAATCACTTACAGGCACAGCTAGATATGCTTCAGTTAACACTCACCTGGGAATAGAGCAGTGTCGTCGTGACGATTTAGAATCCTTGGGATACATCTTTGTTTATTTCTGCAAGGGTAGCCTGCCATGGCAGGGGCTTAAGGCAACAACAAAGAAGCAGAAGTACGACAGGATATTAGAAAAAAAGTTATCGATTAATATGGATACCCTTTGTCAAGGCTTACCTATTGAGTTCAAATACTATATGGATTATTGTAAAAATTTAAAATTTGATGAGCGTCCAGATTATTTACACTTGGCCAGATTGTTCAAAGATCTGTCAATCAAGCTTGAATATCATAACGATCACTTATTCGATTGGACGATGTTTCGTTATACCAAAGCCTTGATAGAAAAACAAAACCAAAACCTAAACTTGTTGAATAACGAGACAGGTACTGACGAAAAAAACGAGCAGTTCAACAAAATTAAACAATTGACGATGAAAAAGTTTTCCTCTCATTTTCACTATTACAAATTAGAAAGCAAAAACATACCTAGTCCAGAGGAGATTAAGCAGCAAACTATTGAGAATAATAATATTATTCCGACTTTGCCTCAAGAAATATTATCTATTATTGACAAAAACATGGACACACTTAAGCAGTCACAAGAACAGCAACAACAAGATGCGCAACCTCAGGAACCATTATTGCAACAGCAACAGAAAGACATCTCTTCGCAATTTATTAGTCAACAACCTCAACAACAACAACCGTCTACTATATTAAAAAGGCCAGGAGTGACTCATTACCCACCTCAGCAACAGCCTCAACAGCCTCCCCAGCAGCAACAAGAGCCTACTTCCCATCAAATGTGGTTG</t>
  </si>
  <si>
    <t>C3</t>
  </si>
  <si>
    <t>A2</t>
  </si>
  <si>
    <t>T.blattae (TBLA0A02040)</t>
  </si>
  <si>
    <t>T.blattae</t>
  </si>
  <si>
    <t>TBLA0A02040</t>
  </si>
  <si>
    <t>pSHPs0808B064001HX A3</t>
  </si>
  <si>
    <t>MPGIESIIGNKYKIGRKIGNGSFGEIHHAVDLETNESVAVKLEPIRAKNPQLEYESKIYQDLQGTIGIPTLKWFGMWETAECNCMVIDLLGESLEGILTNCERKLSFKTIIQIGIQMLSRIENLHTKNYIHRDIKPDNFLIGNNKTSNIIYMIDFGLTKKYMVPNEDGKLTHIPFKSGKSLTGTARYASINTHIGIEQARRDDLESIGYVLVYLCKGKLPWQGLKGTTKKEKYNEILNKKRSISSEELCKGLPQEFEEYISYCKQLLFNEKPDYQYIKQIFFNLLNRFNYSIDHMFDWILIKKAKIFLINYFEKTNKNYQLQLQSQQQFSKEKTNKNFKNEKKIYKRDHNKNYFFENNNESTNSIPSCTTSSNSMNINMAMGMKNYSLVNKKRLKELTSFENIRRFLILKFPEKFHYYDKNTEGFLQIEELVDVTKDLDMDERGLPTYEEVESFRLIEKMGIDKPHENGLQSTQISEINNINEDYYSITEKDEKLLVENSTLLCFDFQDKFKIKSRHSSRNTKLFEPKRWKQEKERDRERQATKDAIMEVIEAKSNGLQRQWIKGLGGPETKLEMGDIIHNSR</t>
  </si>
  <si>
    <t>ATGCCAGGTATAGAGTCGATTATCGGTAACAAGTACAAAATTGGAAGAAAAATAGGAAACGGAAGCTTTGGTGAAATTCATCACGCTGTCGACTTAGAAACTAATGAAAGTGTCGCAGTTAAATTGGAGCCAATAAGAGCTAAGAACCCGCAGTTGGAGTACGAATCCAAAATATATCAAGATTTACAAGGGACTATCGGTATTCCTACATTAAAATGGTTTGGAATGTGGGAGACAGCCGAATGTAACTGTATGGTCATAGATTTGTTAGGCGAGTCTTTAGAGGGTATCTTAACCAACTGCGAAAGGAAACTATCATTTAAGACTATTATTCAGATCGGTATTCAAATGTTATCAAGGATTGAAAACTTACATACGAAGAACTACATTCATAGGGACATTAAGCCAGACAATTTTCTGATTGGTAACAACAAGACTAGCAATATTATTTATATGATCGATTTTGGATTAACTAAAAAATATATGGTGCCTAATGAGGATGGAAAACTAACACATATTCCATTTAAGTCGGGTAAAAGTTTGACCGGTACTGCCAGATACGCAAGTATTAACACTCACATCGGTATTGAACAGGCAAGAAGAGATGACCTAGAATCTATCGGATATGTACTTGTATATCTATGCAAGGGTAAATTGCCTTGGCAGGGTTTGAAAGGTACAACTAAAAAAGAAAAATACAATGAAATTTTGAACAAGAAAAGATCAATTAGTTCCGAGGAACTTTGTAAGGGACTGCCACAGGAATTTGAAGAATATATTTCATACTGCAAACAATTACTTTTTAATGAAAAACCAGATTATCAATATATTAAACAAATTTTCTTCAATTTGCTAAACAGGTTTAACTATTCAATTGACCATATGTTTGATTGGATCCTTATTAAAAAAGCTAAGATTTTCCTAATTAACTATTTCGAAAAAACCAATAAAAATTACCAATTACAACTTCAATCACAACAACAATTTTCGAAGGAAAAAACCAATAAAAATTTTAAGAACGAAAAAAAAATATATAAGAGAGACCATAACAAGAATTATTTCTTTGAGAATAACAACGAATCAACAAACAGTATTCCTAGTTGCACCACATCCTCAAATAGCATGAATATAAACATGGCTATGGGAATGAAGAATTATTCACTTGTAAATAAAAAAAGACTTAAGGAACTGACAAGCTTTGAAAATATTAGGAGATTTCTGATTTTAAAGTTTCCGGAAAAATTCCATTACTATGACAAAAACACAGAAGGGTTTTTGCAAATCGAAGAATTAGTCGATGTTACTAAGGATTTAGACATGGACGAGAGGGGCTTGCCAACATATGAGGAAGTCGAATCCTTTAGACTAATCGAGAAAATGGGTATTGATAAGCCACATGAAAATGGATTGCAATCGACTCAGATTAGTGAAATAAACAATATTAATGAAGACTATTACTCAATTACCGAGAAGGACGAAAAATTGCTGGTAGAGAATTCAACTTTATTATGTTTTGATTTTCAAGATAAATTCAAGATAAAGTCCAGACATAGCTCAAGGAACACCAAGTTATTTGAACCTAAAAGGTGGAAACAAGAAAAGGAGAGAGATCGTGAAAGACAAGCCACTAAAGATGCAATAATGGAAGTCATCGAAGCAAAATCAAATGGTTTGCAAAGACAATGGATCAAGGGCTTAGGTGGACCCGAGACTAAGTTGGAAATGGGCGATATTATTCACAACAGCCGT</t>
  </si>
  <si>
    <t>G1</t>
  </si>
  <si>
    <t>A3</t>
  </si>
  <si>
    <t>S.kudriavzevii (Skud_16.75)</t>
  </si>
  <si>
    <t>S.kudriavzevii</t>
  </si>
  <si>
    <t>Skud_16.75</t>
  </si>
  <si>
    <t>pSHPs0808B064001HX B1</t>
  </si>
  <si>
    <t>MDLRVGRKFRIGRKIGSGSFGDIYHGTNLISGEEVAIKLESIRSRHPQLDYESRVYRYLSGGVGIPFIRWFGREGEYNAMVIDLLGPSLEDLFNYCHRRFSFKTVIMLALQMFCRIQYIHGRSFIHRDIKPDNFLMGVGRRGSTVHVIDFGLSKKYRDFNTHRHIPYRENKSLTGTARYASVNTHLGIEQSRRDDLESLGYVLIYFCKGSLPWQGLKATTKKQKYDRIMEKKLNVSVETLCSGLPLEFQEYMSYCKNLKFDEKPDYLFLARLFKDLSIKLEYHNDHLFDWTMLRYTKAMVEKQRDLLIEKGDSSVSNNAASANNNADNKSETFNKIKLLAMKKFPTHFHYYKNEDKHNPSPEEIKQQTVLNNNAASSLPEELLNALDKGMENLRQQQPQQQVQSSQPQPEHQQLQQQSSGQRPNYYPEPLLQQQQRNTQEQQQQVPMAATRATQYPPQVNANIFNTNQASVQPQMRSNSQQPPQDKPAGQSIWL</t>
  </si>
  <si>
    <t>ATGGATTTGCGTGTGGGTAGAAAATTCAGAATTGGTAGAAAAATTGGTTCTGGTTCGTTCGGAGATATTTATCATGGCACCAACCTAATTAGTGGTGAAGAAGTCGCTATTAAGTTGGAATCTATAAGAAGCAGGCACCCTCAGTTAGACTATGAGTCTAGGGTTTACAGATACCTATCTGGAGGCGTAGGTATACCTTTTATTAGATGGTTTGGGAGAGAAGGGGAATATAATGCTATGGTGATAGATTTATTGGGTCCGAGTTTAGAAGATCTATTTAACTACTGTCACCGTCGTTTTAGTTTTAAAACCGTGATTATGTTGGCCCTACAGATGTTCTGTAGAATTCAATATATTCATGGACGTTCATTTATACATCGTGATATTAAACCGGATAATTTTCTTATGGGAGTTGGAAGAAGAGGCTCAACAGTACACGTGATTGATTTCGGTCTGTCTAAAAAATACAGAGATTTTAATACTCATAGACACATCCCTTATAGAGAAAACAAGAGTTTGACTGGCACCGCTAGATACGCTTCAGTAAATACACATTTAGGTATAGAACAATCTAGAAGGGACGATTTGGAGTCACTAGGTTATGTCTTAATTTACTTCTGTAAGGGTTCCTTACCATGGCAAGGCTTGAAAGCGACTACAAAGAAACAAAAATATGACAGGATAATGGAGAAAAAGTTGAATGTTTCTGTTGAAACGTTGTGCAGCGGTCTGCCTCTTGAATTTCAAGAATATATGTCTTACTGCAAAAATTTGAAATTCGATGAAAAGCCAGACTACCTATTCTTGGCAAGATTGTTCAAAGATCTGTCTATAAAACTAGAATACCATAATGATCACCTTTTCGATTGGACAATGTTGAGATATACTAAAGCTATGGTTGAAAAACAAAGGGATCTGCTAATTGAGAAAGGTGATTCTTCTGTATCGAACAATGCAGCTTCTGCCAACAACAATGCTGACAACAAATCTGAGACCTTTAATAAAATCAAATTACTAGCTATGAAGAAATTCCCGACACATTTCCATTATTACAAAAACGAAGACAAGCACAACCCATCTCCAGAAGAAATTAAGCAGCAGACGGTTCTAAACAACAACGCTGCCTCAAGTTTACCCGAGGAATTATTAAACGCATTAGACAAAGGGATGGAAAACCTTAGGCAACAACAGCCTCAACAGCAGGTTCAATCATCTCAGCCTCAACCAGAACACCAACAATTACAACAACAAAGTTCAGGTCAAAGGCCGAACTACTATCCTGAACCTTTATTACAGCAACAACAAAGAAATACCCAGGAACAGCAGCAACAAGTGCCCATGGCTGCTACAAGAGCCACCCAATATCCTCCACAAGTCAACGCCAACATCTTCAATACGAATCAAGCTTCTGTGCAACCGCAAATGAGGTCGAATTCTCAGCAACCACCTCAGGACAAACCTGCCGGACAATCTATTTGGCTT</t>
  </si>
  <si>
    <t>B1</t>
  </si>
  <si>
    <t>A4</t>
  </si>
  <si>
    <t>K.africana (KAFR0C02290)</t>
  </si>
  <si>
    <t>KAFR0C02290</t>
  </si>
  <si>
    <t>DupB</t>
  </si>
  <si>
    <t>pSHPs0808B064001HX B2</t>
  </si>
  <si>
    <t>MDLRVGRKFRIGRKIGSGSFGDIYHGTNLISGEEVAIKLESIRSRHPQLEYEARVYKYIGGGVGISLIRWFGKEGEFNAMVIDLLGPSLEDLFNYCHRKFSYKTVIMLALQMICRVQYIHGRSFIHRDIKPDNFLMGTGRRGSTVHVIDFGLSKKYRDFNTHRHIPYRENKSLTGTARYASLNTHLGIEQSRRDDLESLGYMLIYFCKGSLPWQGLKATTKKQKYDRILEKKLCISVETLCQGLPIEFTEYMNYVRNLAFDEKPDYLYLARLFKDLSIKLEYHNDHLFDWTMLRYTKAMVEKQRDLIENATSNSNSNDKNEQFNKIKLLAMKKFSTHFHYFNSNDQKNPTPEEIKQQSILNSNVTVSLPTKLMNSIDKSMELLKKNSTEISKQQTSKDIQEDQGQESQNNIWL</t>
  </si>
  <si>
    <t>ATGGATCTACGTGTTGGTAGAAAATTTAGAATCGGAAGAAAAATCGGATCGGGCTCTTTTGGCGATATTTACCATGGGACAAACTTAATATCGGGTGAAGAAGTTGCAATCAAGCTGGAATCCATCAGATCAAGGCACCCCCAATTGGAATATGAGGCAAGAGTATACAAATATATAGGCGGTGGTGTAGGCATATCTTTAATTAGGTGGTTTGGTAAGGAAGGGGAGTTTAATGCCATGGTGATCGATTTGTTAGGTCCATCACTTGAAGATCTGTTCAACTATTGCCACAGGAAATTCTCTTATAAAACGGTCATAATGTTGGCTTTGCAAATGATATGTAGGGTTCAGTATATCCATGGCAGATCCTTTATCCACAGGGATATCAAACCTGACAATTTTCTTATGGGTACCGGTAGAAGGGGTAGTACAGTGCATGTGATAGACTTTGGTTTGTCTAAAAAGTACAGAGACTTTAATACGCATAGACATATACCTTACCGTGAGAACAAGTCATTGACCGGTACTGCTCGTTATGCTTCGTTGAACACGCACTTGGGAATTGAACAATCCAGAAGAGACGATTTAGAATCTTTAGGGTATATGTTGATTTATTTCTGCAAAGGAAGTCTTCCATGGCAAGGTCTGAAGGCTACTACTAAAAAACAAAAGTATGATAGGATACTTGAAAAGAAGCTGTGTATTTCCGTGGAGACGCTATGTCAAGGTTTGCCAATAGAATTTACGGAGTACATGAATTACGTAAGGAATTTGGCATTTGATGAAAAGCCAGATTACCTGTATCTAGCGAGATTATTTAAGGACTTATCCATTAAGTTAGAATATCATAATGATCACTTGTTCGATTGGACAATGTTGAGATACACGAAGGCCATGGTCGAAAAGCAGAGGGATCTTATTGAAAATGCTACATCCAATTCTAACTCGAACGATAAAAATGAACAATTTAACAAGATAAAGCTTTTGGCTATGAAGAAGTTTAGTACTCACTTTCACTACTTTAACTCTAATGACCAGAAAAACCCTACACCTGAAGAGATTAAGCAGCAATCAATCCTTAACAGTAATGTCACAGTCTCATTGCCCACTAAATTGATGAATTCTATCGATAAATCCATGGAGTTGTTGAAGAAGAATTCGACGGAGATTTCAAAGCAACAAACTAGTAAGGATATTCAAGAGGATCAAGGACAGGAGTCACAGAATAACATATGGTTA</t>
  </si>
  <si>
    <t>D1</t>
  </si>
  <si>
    <t>B2</t>
  </si>
  <si>
    <t>G16V (G-&gt;K mutation) Possibly due to A-strech before region</t>
  </si>
  <si>
    <t>A5</t>
  </si>
  <si>
    <t>T.blattae (TBLA0B05310)</t>
  </si>
  <si>
    <t>TBLA0B05310</t>
  </si>
  <si>
    <t>pSHPs0808B064001HX B3</t>
  </si>
  <si>
    <t>MDLRVGRKFRIGRKIGSGSFGDIYHGTNLVSGEEVAIKLESIRSRHPQLDYESRVYKYLTGGVGIPFIRWFGREGEYNAMVMDLLGPSLEDLFNYCHRQFSFKTVIMLALQMICRVQYIHGRSFIHRDIKPDNFLMGVGRRGSTVHVIDLGLSKKYRDFNTHRHIPYRENKSLTGTARYASVNTHLGIEQSRRDDLESLGYVLIYFCKGSLPWQGLKATTKKQKYDRILEKKLCISVEVLCAGLPEEFSQYMNYCKNLKFDERPDYLFLARLFKDLSIKLEYHNDHLFDWTMLRYTKAMVEKSVPQLTQTNSNNANSNNIKDNNATNLNDNSNNNNNNDNINNNNNNNNNNNTATATATNNNNGSDNKQEEKEQFKNIKLLAMKKFATHFHYCKIDAVNAGDKHYPIPEEIKQQTQENLTAADFLPPELLILIEKNMDNLKQNAQQNNNNDNNNNNNNNNPTRILQQASPQHPQHVQQGGVTQYPPQNTASPAPAATNTNNNGTTQYAPQLTDRRDTRPSGQDIWL</t>
  </si>
  <si>
    <t>ATGGACTTAAGAGTCGGCAGAAAGTTCAGGATCGGTAGAAAAATCGGCAGCGGTTCTTTTGGAGATATCTACCATGGTACCAATCTTGTCTCCGGCGAAGAAGTAGCAATAAAACTTGAAAGTATTAGATCTAGACATCCACAATTGGATTACGAAAGCAGAGTTTATAAGTACTTGACCGGTGGAGTGGGCATTCCATTTATTAGGTGGTTCGGAAGAGAAGGAGAGTACAATGCCATGGTGATGGATCTGCTAGGCCCTTCATTAGAAGACTTGTTTAACTACTGCCATAGACAGTTTTCCTTTAAAACGGTAATAATGTTGGCTTTACAAATGATCTGCAGGGTTCAATACATACATGGCAGGAGTTTTATCCACAGGGATATTAAGCCAGATAATTTCTTGATGGGCGTTGGTAGAAGAGGCTCAACGGTTCATGTTATCGATTTAGGGTTAAGCAAGAAATACAGAGATTTCAATACACATAGGCACATTCCCTATAGGGAAAATAAAAGTCTGACGGGAACTGCTAGGTACGCATCTGTCAACACGCATCTGGGCATCGAACAATCTAGACGTGATGATTTGGAATCGTTAGGTTATGTCCTAATTTATTTTTGTAAGGGTAGTTTGCCCTGGCAAGGTCTTAAAGCTACCACTAAAAAGCAGAAGTACGATAGGATTCTGGAAAAAAAATTGTGTATTAGCGTAGAAGTATTATGTGCTGGATTGCCTGAAGAATTTTCTCAATACATGAACTACTGTAAGAACTTAAAATTCGATGAAAGGCCGGACTACCTATTTTTAGCCAGGTTATTTAAAGATCTATCAATCAAACTTGAGTATCATAACGATCATTTGTTTGACTGGACTATGTTACGTTATACTAAGGCTATGGTTGAAAAATCTGTTCCGCAGCTGACCCAAACTAATTCTAATAACGCTAACTCTAACAATATTAAAGATAATAACGCAACCAACTTGAATGATAACAGCAACAACAATAACAATAATGATAACATTAATAATAACAATAATAACAATAACAATAATAATACAGCAACAGCTACTGCTACAAATAACAATAATGGTTCTGATAATAAGCAGGAAGAAAAAGAACAATTCAAAAACATTAAGTTGTTGGCTATGAAGAAGTTCGCTACGCATTTCCATTACTGTAAGATTGATGCCGTAAATGCTGGTGACAAACATTATCCTATCCCGGAAGAAATTAAGCAACAAACACAAGAAAACTTAACGGCAGCCGACTTCTTGCCCCCTGAATTATTGATTTTAATTGAAAAGAATATGGATAATTTAAAGCAAAACGCTCAACAAAATAACAATAATGACAACAACAACAACAATAATAACAATAATCCTACCAGAATTTTACAACAAGCATCACCACAGCATCCTCAACATGTCCAGCAAGGTGGTGTAACTCAGTATCCTCCACAAAATACCGCCTCACCAGCGCCTGCGGCTACTAATACAAACAATAACGGGACCACTCAATACGCTCCACAATTAACTGATAGAAGAGATACAAGGCCATCTGGCCAAGACATCTGGCTA</t>
  </si>
  <si>
    <t>G2</t>
  </si>
  <si>
    <t>B3</t>
  </si>
  <si>
    <t>A6</t>
  </si>
  <si>
    <t>S.mikatae (Smik_6.409)</t>
  </si>
  <si>
    <t>S.mikatae</t>
  </si>
  <si>
    <t>Smik_6.409</t>
  </si>
  <si>
    <t>pSHPs0808B064001HX C1</t>
  </si>
  <si>
    <t>MDLRVGRKFRIGRKIGSGSFGDIYHGTNLISGEEVAIKLESIRSRHPQLDYESRVYRYLSGGVGIPFIRWFGREGEYNAMVIDLLGPSLEDLFNYCHRRFSFKTVIMLALQMFCRIQYIHGRSFIHRDIKPDNFLMGVGRRGSTVHVIDFGLSKKYRDFNTHRHIPYRENKSLTGTARYASVNTHLGIEQSRRDDLESLGYVLIYFCKGSLPWQGLKATTKKQKYDRIMEKKLNVSVETLCSGLPLEFQEYMSYCKNLKFDEKPDYLFLARLFKDLSIKLEYHNDHLFDWTMLRYTKAMVEKQRDLLIEKGDSNASNNAATSSSNADNKSETFNKIKLLAMKKFPTHFHYYKNEDKHNPSPEEIKQQTILNNNAASSLPEELLNALDKGMENLRQQQPQQQVQSSQPQPQPQHQQSQLQSGGQRPNYYPEPLLQQQQRDSQEQQQQVPMVTTRATQYPPQISANNFNTNQASVPPQMRSNSQQPPQDKPTGQSIWL</t>
  </si>
  <si>
    <t>ATGGACTTGAGAGTAGGAAGAAAGTTCAGGATAGGTAGAAAGATTGGTTCCGGTTCTTTTGGTGACATCTATCATGGTACAAACTTGATTTCCGGTGAAGAGGTAGCTATCAAACTAGAATCCATAAGATCTAGACACCCCCAGCTGGATTATGAATCCAGAGTTTATCGTTACTTATCCGGTGGTGTGGGCATTCCATTTATACGTTGGTTTGGCCGTGAGGGCGAATATAATGCCATGGTCATTGATCTGTTAGGACCCTCTTTGGAAGATCTATTCAATTATTGTCATAGACGTTTTTCTTTTAAGACTGTGATTATGTTGGCCTTACAGATGTTTTGTAGGATACAGTATATACATGGAAGATCTTTCATTCATCGTGATATTAAACCAGATAATTTTTTGATGGGAGTTGGAAGACGTGGCTCTACAGTGCATGTCATAGATTTTGGTTTGTCTAAAAAATATAGGGATTTTAATACACACAGACATATTCCATATAGGGAAAATAAAAGTCTGACTGGTACAGCCAGGTATGCTTCCGTAAATACTCATCTAGGTATTGAACAGTCTAGGAGAGATGACCTTGAATCCTTGGGATACGTCCTTATCTACTTTTGTAAAGGGTCTTTACCTTGGCAGGGCCTGAAGGCTACTACAAAGAAACAAAAATACGATAGGATTATGGAAAAGAAGCTTAATGTTTCCGTCGAGACCTTGTGCAGTGGACTTCCATTGGAATTTCAAGAATATATGAGCTACTGTAAGAATTTGAAGTTTGACGAAAAGCCCGATTATCTATTCCTGGCTAGACTATTTAAAGATCTATCAATAAAGCTGGAATACCATAACGATCATTTGTTCGATTGGACAATGCTGAGATATACTAAAGCTATGGTCGAAAAACAAAGAGATTTGTTGATAGAAAAAGGAGATTCTAACGCAAGTAATAATGCAGCCACCTCCTCTTCCAACGCCGATAATAAATCCGAGACATTTAATAAAATCAAGCTTTTGGCTATGAAAAAATTTCCTACTCATTTTCATTACTATAAAAATGAAGACAAACATAATCCATCTCCAGAAGAGATAAAACAACAGACTATATTAAATAACAATGCCGCTTCATCATTGCCTGAGGAATTATTAAATGCCTTAGATAAAGGTATGGAAAACTTAAGGCAGCAACAACCACAGCAACAGGTTCAATCATCGCAACCTCAACCACAACCGCAGCATCAACAGAGCCAATTACAAAGTGGTGGTCAGAGACCTAACTACTATCCCGAGCCCTTGCTACAACAGCAACAGAGGGACTCACAAGAACAACAACAGCAAGTCCCTATGGTCACTACCAGAGCAACACAGTACCCACCGCAAATTTCCGCCAATAACTTTAACACCAATCAAGCTTCCGTTCCTCCGCAAATGAGATCCAACAGCCAACAACCACCTCAAGATAAGCCTACTGGGCAATCGATTTGGTTG</t>
  </si>
  <si>
    <t>C1</t>
  </si>
  <si>
    <t>A7</t>
  </si>
  <si>
    <t>K.naganishii (KNAG0D01130)</t>
  </si>
  <si>
    <t>K.naganishii</t>
  </si>
  <si>
    <t>KNAG0D01130</t>
  </si>
  <si>
    <t>pSHPs0808B064001HX C2</t>
  </si>
  <si>
    <t>MDLRVGRKFRIGRKIGSGSFGDIYHGTNLLSGEEVAIKLESIRSRHPQLEYESRVYRYLSGGVGIPFIKWFGREGEYNAMVIDLLGPSLEDLFNYCHRKFSFKTVIMLALQMIFRIQYVHGRSFIHRDIKPDNFLMGTGRRGSTVHLIDFGLSKKYRDFNTHKHIPYRENKSLTGTARYASVNTHLGIEQCRRDDLESLGYIFVYFCKGSLPWQGLKATTKKQKYDRILEKKLSVDVDTLCQGLPAEFGEYLKYCKNLKFDERPDYLYVARLFKDLSIKLEYHNDHLFDWTMLRYTKALIEKHCAALNLDLEHPEMDAAENKLHRFHQTRLLTMKKFSSHFHYFIVDDRHTPTPEEVKRQTAENNKMQSSLPEDLLIAIDKGMESMKNNQPTSPLVTDQHNTQQQYQQPQLQRDPRGPRDPASNGRVWV</t>
  </si>
  <si>
    <t>ATGGACCTGAGAGTAGGTAGAAAGTTTAGAATTGGGAGAAAAATTGGATCCGGAAGTTTCGGTGACATTTATCACGGTACCAATCTGTTGTCTGGTGAAGAAGTTGCTATTAAGCTGGAATCAATTAGAAGTAGACACCCACAGTTGGAATATGAGTCTAGAGTTTATCGTTACTTAAGCGGTGGTGTTGGCATTCCCTTCATCAAATGGTTTGGACGTGAGGGCGAATATAATGCTATGGTCATCGACTTGTTGGGGCCATCACTTGAAGATTTATTCAATTACTGTCACAGAAAATTTTCTTTCAAGACTGTCATTATGTTAGCCTTGCAGATGATTTTCAGAATCCAGTACGTTCATGGCAGATCATTTATACATAGAGACATCAAGCCAGATAACTTCTTGATGGGGACGGGTAGAAGAGGTTCTACAGTGCATTTGATCGATTTTGGGTTATCTAAAAAATACAGAGATTTCAACACCCATAAACATATTCCTTATCGTGAAAATAAATCACTTACAGGTACCGCTAGGTATGCATCCGTTAACACCCATTTAGGTATAGAGCAATGCAGAAGAGATGATCTTGAATCACTAGGCTATATTTTTGTATACTTTTGTAAGGGTTCCCTTCCATGGCAAGGGCTAAAGGCTACAACCAAAAAGCAAAAGTATGATAGAATACTTGAAAAAAAGTTGTCAGTCGATGTGGACACTTTATGCCAGGGATTACCAGCAGAATTTGGTGAGTACTTGAAGTATTGTAAGAATCTGAAGTTCGATGAAAGACCAGATTATTTATACGTGGCTAGGCTATTTAAGGATCTTTCCATTAAGTTGGAGTATCACAATGACCATTTGTTTGATTGGACTATGTTGAGATATACGAAGGCTTTGATAGAAAAACATTGTGCGGCCTTAAATCTTGACCTAGAACATCCAGAAATGGACGCAGCTGAGAACAAATTACATCGTTTTCATCAGACTAGACTTTTGACGATGAAGAAGTTCAGCTCCCATTTCCATTATTTTATAGTTGATGACAGGCACACCCCAACGCCAGAAGAGGTAAAAAGGCAGACAGCCGAAAACAACAAAATGCAATCTTCTCTACCGGAAGACTTATTAATTGCAATAGATAAAGGTATGGAAAGCATGAAAAACAATCAGCCCACTTCACCACTAGTTACGGATCAACACAACACCCAGCAACAATATCAACAACCGCAATTGCAAAGAGATCCCAGAGGTCCAAGGGATCCAGCTTCAAATGGTAGAGTTTGGGTT</t>
  </si>
  <si>
    <t>D2</t>
  </si>
  <si>
    <t>C2</t>
  </si>
  <si>
    <t>A8</t>
  </si>
  <si>
    <t>Z.rouxii (ZYRO0G08866g)</t>
  </si>
  <si>
    <t>Z.rouxii</t>
  </si>
  <si>
    <t>ZYRO0G08866g</t>
  </si>
  <si>
    <t>Anc</t>
  </si>
  <si>
    <t>pSHPs0808B064001HX C3</t>
  </si>
  <si>
    <t>MDLRVGRKFRIGRKIGSGSFGDIYHGTNLISGEEVAIKLESIRSRHPQLDYESRVYKYLSGGVGIPFIRWFGREGEYNAMVIDLLGPSLEDLFNYCHRKFTLKTVIMLALQIICRIQYIHGRSFIHRDIKPDNFLMGVGRRGSTVHVIDFGLSKKYRDFNTHRHIPYRENKSLTGTARYASVNTHLGIEQSRRDDLESLGYVLIYFCKGSLPWQGLKATTKKQKYDRILEKKLCTSVETLCAGLPQEFAEYMLYCRNLKFDERPDYLYLARLFKDLSIKLEYHNDHLFDWTMLRYTKAMVEKQRDLLMDTPQDNSANAATDNNNMNAASNTPNNNNNNNGSSQAAVNPNSKSDSFNKVKLLAMKKFATHFHYCKNEDKHHPTPEEIKQQSIQNSNAAALLPEELLSAIDKGMESLKHQHNQAPAPAPAQAVAAAAVTSQTAAAAGANATVTAPEPLLQQQQKESQYQPQQPLPQRTTHYPPQPSQPLQAKQEKPQGEDIWL</t>
  </si>
  <si>
    <t>ATGGACCTAAGAGTCGGAAGAAAGTTTCGTATAGGCCGTAAGATTGGATCTGGTTCGTTCGGAGATATTTACCACGGTACAAACCTGATCAGTGGTGAAGAAGTAGCGATTAAACTAGAATCCATCAGATCAAGACATCCTCAATTGGACTATGAATCCAGAGTGTATAAATACTTATCAGGTGGGGTAGGCATCCCATTCATAAGGTGGTTTGGTAGGGAGGGAGAATATAATGCAATGGTGATAGATTTGTTAGGTCCAAGTCTTGAGGATCTGTTCAATTATTGTCACCGTAAATTTACCCTAAAGACCGTCATTATGCTTGCCTTGCAAATTATTTGTAGAATTCAATATATTCATGGTAGATCTTTTATCCACAGAGATATAAAGCCAGATAACTTTCTTATGGGAGTCGGGAGAAGGGGTTCGACTGTACATGTCATTGACTTCGGTTTATCTAAAAAATACCGTGACTTTAACACACACAGACATATTCCGTATCGTGAAAATAAATCCCTTACTGGCACCGCCCGTTATGCTAGTGTGAATACTCATCTAGGGATCGAACAATCAAGAAGGGACGATTTAGAATCTTTGGGTTACGTATTGATTTACTTCTGTAAAGGATCTTTGCCATGGCAAGGATTGAAGGCAACTACCAAGAAGCAAAAGTATGATAGGATTTTAGAAAAAAAGCTGTGTACTTCGGTTGAGACGTTATGCGCCGGACTGCCACAAGAATTTGCTGAATACATGTTGTATTGTAGGAATTTGAAGTTCGATGAGAGACCCGATTATTTATATTTAGCTAGATTATTCAAAGATTTATCAATCAAACTAGAATATCACAACGATCATTTGTTCGACTGGACTATGCTGAGATACACTAAAGCAATGGTTGAGAAGCAAAGAGACTTGCTAATGGATACTCCCCAAGATAATAGCGCAAATGCTGCTACGGATAACAATAATATGAACGCAGCCAGTAATACGCCAAACAATAATAACAACAATAATGGGTCCAGTCAAGCAGCAGTTAATCCTAACTCAAAATCTGATTCTTTCAATAAAGTTAAACTATTGGCGATGAAAAAATTCGCTACTCACTTCCATTATTGTAAAAACGAAGACAAACATCATCCAACTCCAGAAGAAATTAAGCAACAATCGATTCAGAACAGCAATGCGGCAGCTTTACTACCGGAAGAATTACTTTCTGCCATCGATAAAGGGATGGAGTCATTAAAACACCAACACAATCAAGCTCCTGCACCTGCTCCAGCTCAAGCGGTGGCCGCTGCGGCAGTGACGTCTCAAACTGCAGCTGCTGCCGGAGCTAACGCCACAGTCACAGCTCCAGAGCCGCTATTACAGCAGCAACAGAAGGAAAGTCAGTACCAGCCACAACAACCGCTACCCCAAAGAACTACTCATTACCCTCCACAACCTTCCCAACCTTTACAAGCAAAACAGGAAAAGCCTCAAGGAGAAGATATTTGGTTG</t>
  </si>
  <si>
    <t>H1</t>
  </si>
  <si>
    <t>A9</t>
  </si>
  <si>
    <t>C.glabrata (CAGL0H03553g)</t>
  </si>
  <si>
    <t>C.glabrata</t>
  </si>
  <si>
    <t>CAGL0H03553g</t>
  </si>
  <si>
    <t>pSHPs0808B064001HX D1</t>
  </si>
  <si>
    <t>MDLRVGRKFRIGRKIGSGSFGDIYHGTNLISGEEVAIKLESIRSRHPQLDYESRVYKYLSGGVGIPFIRWFGREGEYNAMVIDLLGPSLEDLFNYCHRKFSFKTVIMLALQMICRVQYIHGRSFIHRDIKPDNFLMGVGRRGSTVHVIDFGLSKKYRDFNTHRHIPYRENKSLTGTARYASVNTHLGIEQSRRDDLESLGYMLIYFCKGSLPWQGLKATTKKQKYDRILEKKLCISVETLCAGLPLEFSEYMNYCRNLKFDERPDYLYLARLFKDLSIKLEYHNDHLFDWTMLRYTKAMVEKQKDVLMLDTSSTANANKESGNNNNESNTTSNTKDSKNDSFNKVKLLAMKKFASHFHYCKNDDKHYPTPEEIKQQTVQNNNAAASLPPELLSAIDKGMENLKQQQNQQQQQSQQVQMQPLASAELNQDQLPPQGPEPLLQRQRKETQGQFVPTQEPVNRATHYPPNVQTNNMPQVQQQNISPQNPKPSGDNIWL</t>
  </si>
  <si>
    <t>ATGGATCTAAGAGTAGGGAGAAAATTTAGGATTGGGAGAAAGATCGGCTCTGGATCATTTGGTGACATCTACCACGGCACTAACTTAATAAGCGGTGAAGAGGTGGCGATCAAATTAGAGTCCATTAGGAGTCGTCATCCTCAATTAGACTACGAATCGAGAGTTTACAAGTACTTGAGCGGTGGTGTCGGAATTCCCTTCATAAGATGGTTCGGGAGAGAAGGAGAATATAATGCAATGGTGATTGACTTGCTAGGTCCTTCACTTGAAGATTTATTTAATTACTGTCATAGAAAATTTTCATTTAAAACAGTAATAATGCTAGCACTTCAAATGATTTGCAGAGTGCAGTATATTCACGGTCGTAGTTTTATTCATAGAGATATTAAGCCAGATAACTTCTTGATGGGCGTTGGTAGAAGGGGCTCTACTGTCCATGTGATTGACTTTGGTCTATCCAAGAAGTATAGAGATTTCAACACTCATAGACATATTCCATACAGGGAGAATAAAAGTCTGACCGGAACCGCAAGATACGCCAGCGTTAATACTCACTTGGGAATTGAGCAATCTCGTAGAGATGATTTGGAGTCCTTGGGATACATGCTTATATATTTTTGTAAAGGTTCTTTGCCTTGGCAGGGCTTAAAAGCTACCACTAAGAAACAAAAATACGATAGAATCCTGGAAAAAAAGCTATGTATCAGCGTGGAGACGTTATGTGCCGGTTTGCCACTGGAATTCTCTGAGTACATGAATTACTGTAGGAATCTGAAATTTGATGAAAGACCAGATTATCTATATTTAGCAAGATTATTTAAGGATCTGAGTATAAAGTTAGAATATCATAACGATCATTTGTTTGATTGGACAATGTTACGTTATACAAAAGCTATGGTTGAGAAACAAAAAGATGTATTAATGTTGGACACGAGTTCAACTGCCAACGCAAATAAAGAATCTGGCAACAATAACAATGAGAGTAATACGACGTCCAATACTAAGGATAGTAAGAATGATAGCTTTAATAAAGTAAAATTGTTGGCCATGAAAAAGTTTGCTTCTCACTTTCATTATTGCAAGAATGATGATAAACACTACCCTACACCTGAAGAGATCAAACAACAAACGGTCCAAAATAACAATGCTGCAGCCTCTTTGCCACCTGAACTTTTATCAGCAATTGACAAGGGTATGGAAAATTTGAAACAACAGCAAAATCAGCAGCAACAACAATCTCAACAAGTACAGATGCAACCGTTAGCTTCTGCAGAATTGAACCAGGACCAGTTGCCTCCCCAAGGTCCCGAGCCATTGCTACAGAGACAACGTAAAGAGACACAAGGGCAATTCGTTCCAACTCAGGAACCAGTCAATAGAGCTACACATTACCCCCCAAATGTTCAAACCAATAATATGCCACAAGTCCAACAACAAAATATATCACCACAAAACCCCAAACCTAGTGGCGATAATATTTGGCTG</t>
  </si>
  <si>
    <t>A10</t>
  </si>
  <si>
    <t>K.naganishii (KNAG0F01980)</t>
  </si>
  <si>
    <t>KNAG0F01980</t>
  </si>
  <si>
    <t>pSHPs0808B064001HX D2</t>
  </si>
  <si>
    <t>MDLRVGRKFRIGRKIGSGSFGDIYHGTNLVSGEEVAIKLESIRSRHPQLEYESRVYKYLSGGVGIPFIRWFGREGEYNAMVIDLLGPSLEDLFNYCHRQFSFKTVIMLALQMVCRVQYIHGRSFIHRDIKPDNFLMGTGRRGSTVHVIDFGLSKKYRDFNTHRHIPYRENKSLTGTARYASLNTHLGIEQSRRDDLESLGYMLVYFCKSSLPWQGLKATTKKQKYDRILQKKLSISVETLCEGIPLEFAEYMNYCRNLTFDEKPDYLYLARLFKDLSIKLEYHNDHLFDWTMLRYTKAMVEKQRELVAGTSAAQAEVPAQGAVPSSATATVASASGGDSGKNEQFQKVKLLAMKKFSTHFHYYRQDDRHNPTPDEIKRQSLANSQVTLTLPQELLQAIDRGMDSLKQKQPQTNPPQQQPAATPRVVQGGATHYPPATGQPAPEGPGGNIWL</t>
  </si>
  <si>
    <t>ATGGATTTGCGTGTTGGAAGGAAATTTAGAATTGGTAGAAAAATAGGATCTGGATCCTTCGGAGACATTTATCATGGCACCAATCTGGTTTCCGGAGAAGAGGTAGCCATCAAGTTGGAAAGCATAAGATCCAGACATCCTCAGCTAGAATATGAATCAAGAGTGTATAAATATTTGAGCGGCGGCGTAGGGATCCCATTTATTCGTTGGTTTGGTCGTGAAGGTGAATACAACGCTATGGTTATAGATCTATTGGGTCCATCCTTGGAAGATCTGTTCAATTACTGTCATAGACAATTCTCATTCAAGACCGTTATTATGCTTGCATTGCAAATGGTTTGTAGAGTCCAATATATACACGGAAGAAGTTTTATTCACAGAGACATTAAACCAGACAACTTTTTGATGGGCACCGGTAGAAGGGGATCTACTGTGCACGTGATTGATTTCGGTTTATCTAAGAAGTATAGAGATTTTAACACTCACAGACACATTCCTTACAGGGAAAATAAATCACTAACTGGAACAGCTAGATATGCATCCTTAAACACCCACTTGGGAATCGAGCAATCACGTCGTGATGATTTAGAAAGTTTAGGGTACATGTTGGTATATTTTTGTAAAAGCTCATTACCCTGGCAGGGACTTAAAGCAACTACTAAGAAGCAAAAGTACGATCGTATTTTACAAAAAAAGTTATCGATCTCAGTGGAAACGCTGTGCGAGGGTATTCCGTTAGAATTTGCAGAATATATGAACTACTGTAGGAACTTGACTTTCGACGAAAAGCCAGACTATTTATACCTTGCTAGGTTGTTTAAAGACCTGTCCATAAAATTAGAATACCACAATGATCATCTGTTTGACTGGACTATGTTAAGGTATACTAAAGCAATGGTTGAGAAGCAAAGGGAGTTGGTGGCTGGTACTTCTGCCGCGCAAGCCGAAGTTCCAGCCCAAGGTGCAGTGCCATCATCCGCAACTGCTACCGTTGCGTCTGCAAGCGGAGGGGACAGTGGTAAAAATGAACAATTTCAAAAAGTCAAGCTTCTTGCTATGAAAAAGTTCAGTACTCACTTCCACTATTACAGGCAGGACGACAGACACAACCCGACACCAGACGAGATAAAGCGTCAATCACTAGCTAACTCTCAAGTCACTTTGACATTACCTCAAGAATTATTGCAGGCAATTGATAGAGGAATGGATTCATTGAAACAAAAACAACCACAGACTAATCCACCTCAACAGCAACCAGCCGCCACACCTAGAGTGGTCCAAGGAGGAGCTACTCATTACCCACCGGCTACAGGTCAACCGGCACCTGAAGGTCCAGGTGGCAATATATGGTTA</t>
  </si>
  <si>
    <t>D3</t>
  </si>
  <si>
    <t xml:space="preserve">Frd has less sequecing quality, some positions show double signal at AAG (G was mixed). </t>
  </si>
  <si>
    <t>A11</t>
  </si>
  <si>
    <t>T.delbrueckii (TDEL0E05230)</t>
  </si>
  <si>
    <t>T.delbrueckii</t>
  </si>
  <si>
    <t>TDEL0E05230</t>
  </si>
  <si>
    <t>pSHPs0808B064001HX D3</t>
  </si>
  <si>
    <t>MDLRVGRKFRIGRKIGSGSFGDIYHGTNLISGEEVAIKLESIRSRHPQLDYESRVYKYLSGGVGIPFIRWFGREGEYNAMVIDLLGPSLEDLFNYCHRKFTFKTVIMLALQMICRIQYIHGRSFIHRDIKPDNFLMGVGRRGSTVHVIDFGLSKKYRDFNTHRHIPYRENKSLTGTARYASVNTHLGIEQSRRDDLESLGYVLIYFCKGSLPWQGLKATTKKQKYDRILEKKLCTSVETLCGGLPQEFAEFMLYCRNLKFDERPDYLYLARLFKDLSIKLEYHNDHLFDWTMLRYTKAMVEKQRDLLMVEGSTNKDTASSSTTPDNNNNNASSAASTASNKNDSFNKVKLLAMKKFATHFHYCKNEDKHHPSPDEIKQQSIQNSNAAASLPEELLNAIDRGMENLKQQQQQQQQQQQQQQQQQQQTQHSDPLLQQQQKEQQYAGNLGQQPTSRTTHYPPQLQPQLQPQQLQTQHQQQQQASKSPGEDIWL</t>
  </si>
  <si>
    <t>ATGGATTTAAGAGTTGGTAGGAAGTTTCGTATAGGCAGGAAAATAGGATCCGGTTCATTTGGGGACATTTATCACGGCACCAATTTAATCTCAGGAGAAGAGGTTGCAATTAAGTTGGAATCTATTAGAAGTAGACATCCACAGCTAGATTATGAAAGTCGTGTATACAAGTATCTATCGGGAGGTGTCGGTATTCCATTCATTAGATGGTTTGGCCGTGAAGGTGAATATAACGCTATGGTTATTGACCTGTTGGGACCATCTCTAGAAGACTTGTTCAATTACTGCCACAGAAAGTTTACTTTTAAAACTGTTATCATGCTGGCCTTACAAATGATCTGTAGAATTCAGTATATTCATGGTCGTTCTTTTATTCACAGGGATATCAAGCCAGACAATTTCTTAATGGGTGTGGGTAGGCGTGGCTCAACCGTACATGTCATCGATTTCGGTCTTAGTAAAAAGTATAGGGACTTTAATACCCATAGACACATTCCTTATAGAGAAAATAAGTCTTTAACTGGAACGGCTAGATATGCCTCTGTCAATACACACTTAGGTATCGAGCAAAGCAGAAGGGATGACCTGGAATCTCTTGGCTACGTTCTAATATATTTTTGCAAGGGATCTTTACCATGGCAAGGCTTGAAGGCCACGACCAAAAAGCAGAAGTATGACAGGATTCTAGAAAAAAAACTTTGCACCTCTGTTGAAACACTGTGTGGGGGACTGCCACAAGAATTTGCAGAATTTATGTTATATTGCCGTAACCTTAAATTCGATGAAAGACCAGATTACCTATACCTGGCCAGATTATTTAAAGATTTATCAATCAAATTGGAGTACCATAACGACCACCTGTTCGATTGGACAATGTTAAGGTATACCAAGGCTATGGTAGAGAAACAGAGAGACTTATTGATGGTAGAAGGCTCAACTAACAAAGATACAGCTAGTTCCAGTACCACGCCGGATAATAATAATAACAATGCATCATCTGCCGCGAGTACAGCTTCTAATAAGAACGACTCTTTTAATAAAGTTAAATTATTGGCCATGAAAAAATTCGCAACGCACTTTCATTATTGCAAAAACGAGGATAAGCATCATCCTTCTCCTGACGAAATCAAACAACAAAGTATTCAAAATTCGAATGCCGCCGCTTCATTACCAGAGGAATTGTTGAACGCTATAGATAGAGGTATGGAAAATTTGAAGCAACAACAGCAGCAACAACAGCAACAGCAACAGCAGCAACAACAACAGCAACAACAAACACAGCATTCAGATCCACTTCTTCAACAGCAGCAGAAGGAACAGCAATACGCGGGTAACCTGGGTCAGCAACCAACTAGCAGAACAACTCATTATCCTCCCCAGTTGCAGCCACAATTACAACCGCAGCAATTGCAAACACAGCATCAGCAGCAACAGCAGGCATCAAAATCGCCTGGAGAGGATATTTGGTTA</t>
  </si>
  <si>
    <t>H2</t>
  </si>
  <si>
    <t>A12</t>
  </si>
  <si>
    <t>N.castellii (NCAS0A01090)</t>
  </si>
  <si>
    <t>N.castellii</t>
  </si>
  <si>
    <t>NCAS0A01090</t>
  </si>
  <si>
    <t>pSHPs0808B064001HX E1</t>
  </si>
  <si>
    <t>MEVKVGKRYRVGRRIGGGSFGEIYHGIDLISGEEIAIKLESSETRHPQLEYESRVYNFVSDGSMGIPNIRMFERGFGYSALVMDLLGPSLEDLFNYCHRSFSYKTIFMLAWQMIARVAYVHGKSFLHRDIKPENFLLGTGRRANIVNLIDFGLSKKYRDFNSHRHNPRKTHKSLVGTARYASVNTHFGIEQSRRDDLESLGYVLVYFAKGHLPWQGLRATTKKQKYDRILQRKLCITTDILCEGLPSQFVAYMGYVRSLQYDQRPDYVYLEQLFKNLSEQLNYTNDYLFDWSIYRYTKTLVAEERKKPIEPIIASRENPPLTEQKRKEREQERELERHFTMFRNIKALTLKKFPNSFHFYIPGDTHNPFTDEILAQTVKNENLVTIYPERYLLAIDQGIAKMRRRTEQLKEQADKRRAEFKKEEEQRKIEQYQWGPRPGANYIAHCHTGDQLLPPSNKLNRKDVLYKGRRNGHESVHDIKKNTKKLQF</t>
  </si>
  <si>
    <t>ATGGAAGTTAAGGTAGGGAAAAGATATAGAGTAGGTAGACGTATTGGAGGTGGCAGTTTTGGAGAAATATATCATGGCATCGACTTGATTTCTGGCGAAGAAATTGCTATCAAGTTGGAATCTTCTGAGACAAGACATCCACAACTTGAATACGAAAGTAGAGTCTATAATTTCGTTTCAGATGGTTCTATGGGAATCCCAAATATCAGGATGTTCGAAAGAGGCTTTGGATACTCGGCCTTAGTCATGGATTTATTGGGTCCTTCCTTAGAAGATTTGTTCAATTATTGTCATAGAAGTTTTTCCTATAAGACTATTTTCATGCTGGCATGGCAAATGATCGCTCGTGTGGCCTATGTTCACGGGAAGTCATTCCTACACCGTGATATTAAGCCGGAGAATTTTCTGTTGGGTACAGGCCGTAGAGCAAATATAGTTAATCTTATAGATTTCGGCTTATCAAAAAAGTATAGGGACTTCAATAGTCATCGTCATAATCCGAGGAAAACACATAAATCTTTAGTAGGGACTGCAAGATACGCTTCAGTCAATACGCATTTTGGTATTGAACAGTCACGTAGAGATGATCTTGAATCTTTAGGTTATGTATTGGTCTATTTTGCAAAAGGTCACTTACCATGGCAAGGCCTTAGGGCAACTACTAAGAAACAAAAATATGACAGGATCTTACAAAGGAAACTGTGTATTACTACAGACATTTTGTGTGAAGGTCTTCCTTCACAATTTGTTGCCTATATGGGTTACGTTCGTTCATTGCAGTATGATCAACGTCCCGACTATGTATATTTAGAACAGCTTTTCAAAAATCTGTCGGAGCAACTGAATTACACTAATGATTATTTGTTCGACTGGTCCATTTACAGATACACAAAGACTTTAGTGGCTGAAGAAAGGAAAAAACCAATAGAGCCTATAATTGCAAGTAGAGAGAATCCTCCATTAACCGAACAAAAAAGAAAGGAGAGAGAACAGGAAAGAGAGCTAGAACGTCACTTCACAATGTTTAGAAATATCAAAGCACTTACACTAAAAAAGTTTCCAAATTCCTTTCACTTTTATATACCTGGAGATACTCATAATCCTTTTACTGACGAAATTTTGGCTCAAACGGTGAAGAACGAAAATTTGGTAACAATCTATCCAGAACGTTATTTGTTAGCAATCGATCAAGGAATTGCAAAAATGAGGAGAAGGACTGAACAGCTAAAAGAACAAGCTGACAAAAGGAGAGCTGAATTCAAAAAGGAAGAAGAGCAAAGGAAAATCGAACAGTACCAATGGGGTCCCAGACCAGGTGCCAACTACATTGCTCATTGTCATACAGGTGATCAACTTTTGCCACCTTCTAATAAATTAAACAGAAAAGATGTGCTTTACAAAGGTAGAAGAAATGGTCATGAATCCGTCCATGATATTAAGAAAAATACCAAAAAGCTACAATTT</t>
  </si>
  <si>
    <t>E1</t>
  </si>
  <si>
    <t>V.polyspora (Kpol_1002.53)</t>
  </si>
  <si>
    <t>V.polyspora</t>
  </si>
  <si>
    <t>Kpol_1002.53</t>
  </si>
  <si>
    <t>pSHPs0808B064001HX E2</t>
  </si>
  <si>
    <t>MDLRVGRKFRIGRKIGSGSFGDIYHGTNLISGEEVAIKLESIRSRHPQLDYESRVYKYLSGGVGIPFVRWFGREGEYNAMVMDLLGPSLEDLFNYCHRKFSFKTVIMLALQMICRIQYIHGRSFIHRDVKPDNFLMGVGRRGSTVHVIDLGLSKKYRDFNTHRHIPYRENKSLTGTARYASVNTHLGIEQSRRDDLESLGYVLIYFCKGSLPWQGLKATTKKQKYDRILEKKLCITVDSLCAGLPKEFSEFILYCKNLKFDERPDYLYVAKLFKDLSIRLDYHNDHLFDWTMLRYTKAMVEKQKDLLENSNSSDSNNNSNHQDDKKNPESFNKIKLLTMRKFANHFHYCNNNDSHFPTVEEIKLQSISNNNAASSLPSELLAAIDKSMENLRKESTTNDRYSHNLQQQLPIIPSPTTAVTAAVAHNMYTTGKDVPNELQNIQPANNNNNNNNLGDNIWL</t>
  </si>
  <si>
    <t>ATGGATCTGAGGGTGGGGCGTAAATTTAGGATTGGAAGAAAAATCGGTAGCGGTTCTTTTGGTGATATTTATCACGGTACGAATTTGATAAGTGGTGAAGAGGTAGCTATCAAGTTGGAGAGTATCAGATCTCGTCATCCACAGTTGGATTATGAGAGCCGTGTTTACAAATATTTATCAGGGGGAGTCGGTATCCCCTTTGTTAGATGGTTTGGGAGAGAAGGTGAATACAATGCTATGGTTATGGACTTATTGGGTCCATCATTGGAAGATTTATTTAACTATTGCCATAGGAAATTTTCGTTTAAAACGGTGATTATGCTAGCATTGCAAATGATATGCAGGATTCAATACATTCATGGTAGAAGTTTCATACATAGAGACGTTAAGCCTGACAACTTTCTTATGGGTGTTGGAAGAAGAGGATCTACAGTACACGTTATAGATTTAGGTCTATCCAAAAAATATAGAGATTTTAACACGCATAGACACATTCCTTACAGGGAAAATAAAAGTTTAACTGGTACGGCTAGATACGCCTCAGTTAATACACATCTTGGTATTGAGCAAAGTAGAAGAGATGATCTAGAATCCCTTGGATACGTATTGATTTACTTCTGTAAGGGTTCTTTACCGTGGCAAGGATTAAAAGCAACTACTAAGAAACAGAAATATGATAGGATACTAGAAAAAAAGTTATGTATAACGGTGGACAGTTTGTGTGCGGGTTTGCCAAAGGAATTCTCGGAGTTCATCCTGTATTGCAAAAACTTGAAATTCGATGAGAGACCCGACTATTTGTACGTTGCTAAATTATTTAAAGATTTGTCCATTAGACTGGACTACCATAACGATCATTTATTTGATTGGACGATGTTGAGATATACTAAAGCCATGGTTGAAAAACAAAAAGATTTACTGGAGAATTCTAACTCTTCTGATTCTAACAATAATAGCAACCACCAGGATGATAAAAAGAATCCAGAATCATTCAATAAGATTAAGTTATTGACGATGAGGAAATTCGCTAATCACTTTCACTATTGTAACAACAATGACTCACACTTTCCTACTGTCGAAGAAATTAAGTTGCAGAGTATCTCTAACAATAACGCGGCTTCTTCCTTACCTTCCGAACTATTAGCTGCTATTGATAAGTCTATGGAAAACTTAAGGAAAGAGTCTACAACAAACGATAGATATAGCCATAATTTACAGCAACAATTACCAATAATTCCATCTCCAACCACTGCAGTTACTGCTGCCGTGGCCCATAATATGTATACAACTGGAAAGGATGTTCCCAATGAGCTGCAAAACATCCAACCTGCCAATAACAACAATAATAATAACAACCTTGGCGATAATATCTGGTTA</t>
  </si>
  <si>
    <t>E2</t>
  </si>
  <si>
    <t>N.castellii (NCAS0D03820)</t>
  </si>
  <si>
    <t>NCAS0D03820</t>
  </si>
  <si>
    <t>pSHPs0808B064001HX F1</t>
  </si>
  <si>
    <t>MDLRVGRKFRIGRKIGSGSFGDIYHGTNLISGEEVAIKLESIRSRHPQLDYESRVYKYLSGGVGIPFIRWFGREGEYNAMVIDLLGPSLEDLFNYCHRKFTFKTVIMLALQMICRVQYIHGRSFIHRDIKPDNFLMGTGRRGSTVHVIDFGLSKKYRDFNTHRHIPYRENKSLTGTARYASVNTHLGIEQSRRDDLESLGYMLVYFCKGSLPWQGLKATTKKQKYDRILEKKLCISVETLCAGLPIEFADYMNYCRNLKFDERPDYLYLARLFKDLSIKLEYHNDHLFDWTMLRYTKAMVEKQRDLLTDEGDNESNSKTDQFNKIKVLAMKKFSTHFHYYKNDDKHNPTPEEIKQQSIENNEAASTLPQELLKAIDKGMETLKQQQSQVQVPGQQLNDQELPTAEPLLQQNQRETQGQQFPVAQREIRPSRTTYYPPTGVNQQVPPNTQPTQQQSTNNNGNNNAKPSGEHIWL</t>
  </si>
  <si>
    <t>ATGGACCTAAGAGTCGGGCGTAAATTCAGAATTGGTAGAAAGATAGGAAGTGGTTCTTTTGGCGATATATATCACGGCACTAACTTAATCAGCGGTGAAGAAGTCGCTATCAAGTTAGAATCTATTAGAAGTAGGCATCCACAACTTGACTATGAATCTCGTGTCTACAAATACCTTTCAGGTGGCGTAGGAATTCCTTTCATAAGGTGGTTTGGTCGTGAGGGGGAGTATAACGCCATGGTCATAGATTTGCTGGGACCCTCATTAGAAGATTTGTTTAACTATTGCCACCGTAAGTTCACGTTCAAGACGGTAATAATGCTGGCCTTGCAGATGATTTGCAGAGTTCAATATATACACGGTAGGTCCTTCATCCATAGAGATATAAAACCTGACAATTTTCTTATGGGTACAGGGAGACGTGGCAGTACCGTCCATGTAATTGATTTTGGATTGTCCAAAAAATACAGGGACTTTAATACGCATAGACATATACCGTACCGTGAAAACAAGTCATTGACAGGTACTGCTAGATATGCCTCTGTGAATACTCACTTGGGTATAGAACAATCCCGTCGTGATGATTTAGAATCTTTAGGGTACATGTTGGTCTATTTTTGTAAAGGTTCATTACCTTGGCAAGGCTTGAAGGCAACTACAAAAAAACAGAAATACGACAGAATTTTAGAAAAAAAATTGTGCATCAGTGTCGAAACCCTTTGCGCCGGTTTACCAATCGAATTTGCCGACTATATGAATTATTGTAGAAACTTGAAGTTTGATGAACGTCCAGACTACTTGTATCTTGCACGTTTGTTTAAAGATCTAAGTATTAAATTAGAGTATCACAATGATCACTTGTTTGATTGGACCATGTTAAGATATACTAAAGCCATGGTAGAAAAGCAAAGAGACCTTTTAACCGACGAAGGAGATAACGAAAGTAATTCAAAAACAGATCAATTTAACAAAATCAAGGTTCTTGCTATGAAAAAATTTTCAACACATTTTCACTACTACAAAAATGATGATAAGCATAATCCAACCCCTGAAGAAATTAAACAGCAGTCTATTGAGAATAATGAAGCAGCCAGTACCCTACCTCAAGAATTACTAAAGGCAATAGACAAGGGTATGGAAACACTAAAACAGCAACAAAGCCAAGTCCAAGTCCCAGGACAACAACTTAACGACCAGGAATTGCCAACGGCTGAACCATTATTGCAACAAAACCAGAGAGAGACGCAAGGTCAGCAATTTCCCGTGGCGCAACGTGAAATAAGGCCTTCAAGGACCACCTACTACCCACCAACGGGTGTGAATCAGCAGGTACCGCCAAATACGCAACCAACCCAGCAACAATCTACAAATAATAATGGCAACAATAATGCTAAACCAAGTGGAGAGCACATATGGCTG</t>
  </si>
  <si>
    <t>F1</t>
  </si>
  <si>
    <t>V.polyspora (Kpol_1033.51)</t>
  </si>
  <si>
    <t>Kpol_1033.51</t>
  </si>
  <si>
    <t>pSHPs0808B064001HX F2</t>
  </si>
  <si>
    <t>MVIDLLGPSLEDLFNYCHRKFSFKTVIMLALQMICRIQYIHGRSFIHRDIKPDNFLMGVGRRGSTVHVIDFGLSKKYRDFNTHRHIPYRENKSLTGTARYASVNTHLGIEQSRRDDLESLGYVLIYFCKGSLPWQGLKATTKKQKYDRILEKKLSISIETLCGGLPQEFAEYISYCKNLKFDERPDYLYLARLFKDLSIKLDYHNDHLFDWTMLRYTKAMVERQTTSTTTTTNNTNNNTNNNTINNNAINNTNNNINNNGSGNSAATGSAANITGAASASTTAAGGGAESKEDKNNSFNKIKLLAMKNFSNHFHYYLTQDDNHYPSPEEIKKQTTINNNTVVEDSNLLKAIGKGMEKLKQKTIADSQSNVVQPILQTTQSDNDNNNNTPQNNFNHSSNNNINNSYIIPHHNDNNSNDQQQQQQQQQQQQQQQPNGQDIWL</t>
  </si>
  <si>
    <t>ATGGTGATAGATTTACTTGGCCCCAGTTTGGAAGACTTATTTAATTATTGTCACAGAAAGTTCAGTTTCAAAACCGTCATAATGCTGGCTTTGCAGATGATTTGTAGAATTCAATACATACATGGAAGATCATTTATACACAGAGATATTAAACCAGATAATTTTTTGATGGGTGTTGGCAGAAGAGGTAGCACGGTCCATGTGATTGACTTCGGTCTATCAAAGAAGTATAGGGATTTCAACACGCATCGTCACATTCCATACAGAGAAAATAAATCTTTGACTGGTACTGCCCGTTATGCCAGTGTGAATACTCACTTGGGAATCGAGCAATCAAGGAGAGATGACTTGGAATCACTAGGATACGTTTTAATTTATTTTTGTAAGGGTAGCTTACCTTGGCAAGGTCTTAAGGCTACTACAAAGAAGCAGAAGTATGATAGAATTTTAGAAAAAAAGTTATCCATTTCAATCGAAACTCTATGTGGCGGGTTGCCTCAAGAGTTCGCTGAATACATAAGTTATTGCAAAAATTTAAAATTTGATGAGCGTCCCGATTATCTATACCTGGCTAGATTGTTTAAAGACCTTAGTATAAAGTTAGACTATCATAACGACCACCTGTTCGACTGGACTATGTTGAGATATACAAAGGCTATGGTCGAACGTCAAACGACAAGTACCACCACAACTACCAACAATACCAATAATAATACCAATAATAACACCATTAATAACAACGCAATCAATAATACTAATAATAATATTAACAATAACGGTAGTGGAAACTCAGCTGCTACTGGCTCAGCCGCAAACATTACCGGTGCCGCTTCTGCTAGCACTACAGCTGCCGGAGGTGGAGCAGAATCAAAGGAAGATAAGAACAATAGTTTCAATAAAATTAAGTTACTTGCTATGAAAAACTTCTCAAATCACTTTCATTATTATTTAACTCAGGATGATAACCACTACCCTTCGCCCGAGGAAATCAAAAAGCAAACCACCATAAATAACAATACAGTTGTTGAGGATTCGAATTTGCTTAAAGCTATTGGGAAGGGTATGGAAAAGTTGAAGCAAAAGACTATTGCCGACAGTCAAAGTAATGTGGTACAACCGATTTTACAAACAACCCAATCTGATAATGATAATAACAACAATACCCCTCAAAACAATTTCAATCATTCCAGTAACAATAATATAAACAACAGTTATATAATTCCTCATCACAATGATAATAATTCAAACGACCAACAACAACAGCAACAACAGCAGCAGCAACAACAGCAACAACAACCAAATGGTCAGGATATCTGGTTG</t>
  </si>
  <si>
    <t>F2</t>
  </si>
  <si>
    <t>B4</t>
  </si>
  <si>
    <t>N.dairenensis (NDAI0F01640)</t>
  </si>
  <si>
    <t>N.dairenensis</t>
  </si>
  <si>
    <t>NDAI0F01640</t>
  </si>
  <si>
    <t>pSHPs0808B064001HX G1</t>
  </si>
  <si>
    <t>MDLRVGRKYRLGRKIGAGSFGDIYHGTNLLSGEEIAIKVESVRTKHPQLEYESRVYRYISGGIGIPIIRWFGREGEFNAMILDLLGPSLEDLFNYCRRSFSFKTIIMLALQMLSRIQYVHGRSFIHRDIKPDNFLMGTTHHQNNIVHIIDFGLSKKYRDFHSHKHIPYRENKSLTGTARYASISTHMGIEQSRRDDLESLGYILIYFAKGSLPWQGLRATTKKQKYHLILEKKLTTSIERLCSGLPVQFAQYIEYCRTLKFEQRPDYSYLSGLFKGLATSLDYHIDHLFDWTFLRYTRIMLQKQSEMLTGPGLPEETRNKYRIETQYRSPNSSIPSSLCSGSQEKKKEEKTINRNYYGNNYESTGNKTAILSFENIKRLTMKKFSSNFHYYILGETHNPSPNEIKSQTTFNSNLECRIPNEITQYMDMELERARCRRTEHLRKLEKQKQREEEQEKRMEREQEQEQEPEQEQEQEILRLTSEQREKLSALKLDPKPILKETSMKEALEEEGDGDIAGQKNIAEQGKVFEEHHQLNNKNGKHRNGHDVPRCKERISPCAPALPPRQSTMTTGLGQKYGHEQIEGPLWL</t>
  </si>
  <si>
    <t>ATGGATCTAAGAGTGGGACGTAAGTATAGATTGGGTAGGAAAATAGGTGCAGGCAGTTTTGGCGATATTTATCATGGTACTAACTTACTGAGCGGTGAAGAGATTGCTATCAAAGTGGAATCTGTTAGAACGAAGCATCCCCAATTAGAATACGAATCTAGGGTGTATCGTTATATTTCTGGTGGGATTGGCATCCCCATAATTAGGTGGTTCGGGAGAGAAGGGGAATTTAATGCAATGATTCTTGACCTTTTGGGACCGTCATTAGAGGACTTATTCAACTACTGTAGAAGGTCGTTTAGTTTTAAAACTATAATAATGCTGGCTTTACAAATGCTATCTAGAATTCAGTATGTGCACGGTAGATCTTTCATTCATAGAGACATAAAACCGGATAATTTCCTAATGGGGACTACTCATCATCAAAACAATATCGTTCATATTATTGATTTTGGCCTATCAAAGAAATACCGTGATTTTCATAGCCATAAGCACATACCGTACAGGGAAAATAAATCGTTAACTGGTACTGCCAGATACGCATCTATTTCAACACACATGGGTATAGAGCAGTCTAGGAGGGACGACCTTGAGTCGCTTGGGTACATCCTTATATACTTCGCTAAAGGCAGTTTACCATGGCAAGGTTTAAGAGCAACTACTAAAAAACAAAAATACCACTTAATCTTGGAGAAGAAATTGACTACTTCCATTGAAAGACTATGTTCAGGTTTACCTGTGCAATTTGCCCAATACATTGAATACTGTAGAACACTTAAATTTGAACAGAGACCGGATTACTCTTATCTGAGTGGTTTATTTAAAGGTTTGGCCACATCTTTAGATTACCATATAGACCACTTGTTTGATTGGACATTCTTGAGATACACCCGTATAATGCTGCAGAAGCAATCTGAAATGTTGACGGGTCCAGGGTTACCCGAAGAAACTAGGAATAAGTATCGTATTGAGACCCAGTACCGTAGTCCAAACAGTTCCATACCATCATCCTTATGCTCTGGTTCACAAGAAAAGAAAAAAGAAGAAAAAACAATTAATAGAAATTACTATGGGAACAACTACGAATCAACGGGTAATAAAACAGCCATTTTATCATTCGAAAATATAAAAAGATTAACCATGAAGAAGTTCTCTAGTAATTTTCACTATTATATTCTAGGCGAAACTCATAACCCTTCACCGAATGAAATAAAATCTCAGACAACATTCAATTCCAACCTAGAATGCAGAATACCTAATGAGATTACCCAGTACATGGATATGGAATTAGAAAGAGCTAGATGTAGAAGAACTGAACATTTAAGAAAGCTGGAAAAACAGAAGCAGCGTGAGGAGGAACAAGAAAAAAGGATGGAACGTGAGCAAGAACAAGAACAAGAACCAGAACAGGAACAAGAACAGGAAATTTTAAGACTTACATCAGAACAAAGGGAGAAATTATCAGCATTAAAGCTTGACCCTAAGCCAATCTTGAAAGAAACTTCAATGAAAGAAGCCTTGGAAGAAGAAGGTGATGGCGACATTGCTGGTCAAAAGAACATCGCAGAACAAGGAAAAGTGTTTGAAGAACACCACCAGCTTAACAATAAAAATGGTAAACATAGAAACGGGCATGATGTTCCAAGATGTAAAGAAAGGATTTCTCCATGTGCTCCTGCTTTGCCACCAAGACAAAGTACAATGACTACGGGTTTGGGTCAGAAATACGGTCATGAACAAATCGAAGGCCCATTATGGTTA</t>
  </si>
  <si>
    <t>B5</t>
  </si>
  <si>
    <t>T.phaffii (TPHA0J02370)</t>
  </si>
  <si>
    <t>T.phaffii</t>
  </si>
  <si>
    <t>TPHA0J02370</t>
  </si>
  <si>
    <t>pSHPs0808B064001HX G2</t>
  </si>
  <si>
    <t>MDLNINQIYKIGRKIGSGSFGDIYYGTNTITGEEVAIKLESSKSKNPQLEYESKVYKYLQGGVGVSFMRWYGTEGDFNAMVIDLLGPSLEDLFNYCKRQFSFKTVIMLALQMICRIQYLHGRCFIHRDIKPDNFLMGTQRKGSIVHIIDLGLSKKYRDFTSHKHIPYREQKSLVGTARYASVNTHIGIEQSRRDDLESLGYVFIYFCKGSLPWQGLKATTKKEKYGNILEKKLSVSVETLCQGLPQEFVEYLLYCKNLKFDQKPDYLYLAKLFKGLAKKFQYHNDHLYDWFAIRQTNNLFVKYFNSIKYKDQQRNPNAGNRKSDNSIDISDIKVTAKDIKKLDNYIVLRLLTMRNFYKSIHYYSPLKSSALTDYNVDTVFMNICNRDYEISNQTCFLKPEDIIKINHLYVNDNKLVPLEFAKIIDYYKYNNLEIIDDENGHMVSDNNEITTTSQGKYSVIKN</t>
  </si>
  <si>
    <t>ATGGATCTTAATATTAACCAGATTTACAAGATTGGTAGAAAGATCGGAAGTGGGTCTTTTGGAGATATCTACTACGGTACCAACACCATAACCGGCGAAGAAGTTGCCATTAAACTTGAGAGTAGCAAATCCAAGAACCCTCAGCTTGAATATGAATCAAAGGTTTATAAATACCTGCAAGGTGGCGTTGGAGTATCATTTATGAGATGGTACGGTACGGAAGGCGACTTTAACGCAATGGTGATAGATTTGTTGGGACCCTCATTGGAAGATCTTTTCAATTATTGTAAGAGGCAATTTAGTTTCAAAACAGTCATTATGCTGGCATTGCAAATGATTTGTAGGATCCAATATTTACACGGACGTTGTTTCATCCACAGAGATATCAAACCAGATAATTTCTTAATGGGTACACAGAGGAAAGGATCCATTGTCCATATCATCGATCTTGGTTTGAGTAAGAAATATAGAGATTTTACTTCGCATAAGCACATTCCATACCGTGAACAAAAGTCCTTGGTTGGTACAGCCCGTTATGCTTCGGTGAACACCCATATCGGAATTGAGCAATCCAGAAGAGACGATTTGGAATCACTTGGGTATGTCTTTATCTACTTCTGTAAAGGAAGTCTTCCTTGGCAAGGATTGAAAGCCACCACGAAGAAGGAAAAATACGGTAATATTCTTGAAAAAAAGCTATCAGTTTCGGTTGAAACTCTGTGTCAGGGTTTACCTCAGGAATTTGTTGAGTATTTACTATACTGTAAGAATCTAAAATTCGATCAAAAACCAGACTACTTGTATTTGGCCAAACTATTTAAAGGTTTGGCTAAAAAGTTCCAATACCACAATGATCATCTGTACGACTGGTTTGCAATTAGGCAAACTAACAATTTGTTTGTAAAGTATTTTAACTCTATCAAATACAAAGATCAACAAAGGAATCCAAACGCCGGTAACAGAAAGTCCGACAACTCTATTGATATTTCAGACATAAAAGTAACAGCTAAGGATATCAAAAAGTTGGACAACTATATTGTATTAAGGTTACTAACTATGAGAAATTTTTATAAATCTATTCACTACTATAGTCCACTGAAATCATCCGCCCTGACTGATTACAACGTTGATACCGTCTTCATGAATATTTGTAATCGTGACTACGAAATATCTAACCAGACTTGCTTTTTAAAGCCAGAAGATATCATTAAAATCAATCACTTGTACGTTAATGATAATAAACTTGTGCCATTGGAGTTCGCCAAGATAATTGACTATTACAAGTATAATAATTTGGAAATCATAGATGACGAAAATGGACATATGGTTTCTGATAACAATGAGATTACAACAACATCACAAGGTAAATATAGTGTTATTAAAAAT</t>
  </si>
  <si>
    <t>B6</t>
  </si>
  <si>
    <t>N.dairenensis (NDAI0I01070)</t>
  </si>
  <si>
    <t>NDAI0I01070</t>
  </si>
  <si>
    <t>pSHPs0808B064001HX H1</t>
  </si>
  <si>
    <t>MDLRVGRKFRIGRKIGSGSFGDIYHGTNLISGEEVGIKLESIRSRHPQLDYESRVYKYLSGGVGIPFIRWFGREGEYNAMVMDLLGPSLEDLFNYCHRKFSFKTVIMLALQMICRVQYIHGRSFIHRDIKPDNFLMGTGRRGSTVHVIDFGLSKKYRDFNTHRHIPYRENKSLTGTARYASVNTHLGIEQSRRDDLESLGYMLVYFCKGSLPWQGLKATTKKQKYDRILEKKLCISVDTLCAGLPIEFADYMNYCRNLKFEERPDYLYLARLFKDLSIKLEYHNDHLFDWTMIRYTKAMVEKQRNLLNDDPNQDGGGSANTVDKNDQFNKIKLLAMKKFSTHFHYYKNEDKHNPTPEEIKQQSIQNNNAALSLPPELLQAIDKGLDALKQVPPQQQPQQGTLQGQPVNTGAEPLLQQQQRDQQQFPPVIAQRDPAQPQILQQTRQSGATYYPANVPNNNNQQQPNQQTKPPGAAGSNIWL</t>
  </si>
  <si>
    <t>ATGGATCTTAGAGTTGGTAGGAAGTTTAGAATTGGCCGTAAAATAGGTTCTGGGTCTTTTGGGGACATATACCATGGTACAAACTTAATATCAGGAGAAGAAGTGGGTATTAAGCTGGAATCTATAAGATCTAGACATCCTCAATTAGATTACGAATCTAGAGTTTATAAGTACTTATCTGGAGGCGTAGGTATACCATTTATTAGATGGTTCGGACGTGAAGGAGAATATAATGCTATGGTCATGGATCTATTAGGACCTAGCTTGGAAGATTTGTTCAACTATTGTCATAGGAAGTTTTCTTTCAAGACTGTAATCATGTTAGCACTTCAAATGATTTGTCGTGTCCAGTATATCCATGGTAGATCTTTTATTCATAGAGACATTAAACCTGATAACTTCTTGATGGGCACTGGAAGAAGGGGTTCGACTGTACACGTGATCGACTTTGGTTTGTCTAAAAAATATAGGGACTTTAATACTCATAGACATATCCCTTACCGTGAAAATAAATCTTTAACTGGTACAGCAAGATATGCAAGTGTAAATACGCATTTGGGTATAGAACAGTCTAGAAGAGATGACTTAGAATCATTAGGATATATGCTAGTTTACTTTTGCAAGGGCTCCTTGCCTTGGCAAGGTTTAAAAGCAACTACCAAGAAACAAAAATACGACAGAATTTTGGAAAAAAAATTATGCATCTCTGTTGATACATTGTGCGCTGGATTACCGATAGAATTTGCAGATTACATGAACTACTGTAGAAACCTTAAGTTTGAAGAGAGACCAGATTATCTTTACCTGGCCCGTCTATTCAAGGATCTTAGTATTAAGTTGGAATACCACAACGATCATTTATTTGACTGGACTATGATCAGGTATACTAAAGCTATGGTTGAAAAGCAAAGAAACTTACTGAACGATGACCCTAACCAAGACGGTGGAGGATCAGCGAATACCGTTGATAAAAATGATCAATTTAATAAAATAAAGTTACTAGCAATGAAGAAGTTTTCAACACACTTTCACTATTATAAGAATGAAGATAAGCATAACCCCACACCTGAAGAAATCAAACAACAATCTATACAAAATAACAATGCAGCTCTATCCCTGCCGCCCGAATTGTTACAAGCCATCGATAAAGGCCTGGACGCATTGAAACAAGTGCCACCGCAACAACAACCTCAACAAGGTACCTTGCAAGGTCAACCAGTAAACACAGGTGCCGAACCGTTGCTGCAGCAACAACAAAGAGATCAACAACAGTTTCCACCTGTTATCGCACAACGTGATCCAGCCCAACCCCAAATCTTACAACAGACAAGACAATCGGGTGCAACTTATTATCCCGCCAATGTTCCAAACAATAACAATCAACAACAACCCAACCAACAGACCAAACCCCCAGGTGCTGCTGGCTCGAACATTTGGTTA</t>
  </si>
  <si>
    <t>B7</t>
  </si>
  <si>
    <t>T.phaffii (TPHA0E02830)</t>
  </si>
  <si>
    <t>TPHA0E02830</t>
  </si>
  <si>
    <t>pSHPs0808B064001HX H2</t>
  </si>
  <si>
    <t>MDLRVGRKFRIGRKIGSGSFGDIYHGTNLISGEEVAIKLESIRSRHPQLDYESRVYKYLSGGVGIPFLRWFGREGEYNAMVIDLLGPSLEDLFNYCHRKFSFKTVIMLALQMICRIQYIHGRSFIHRDIKPDNFLMGVGRRGSTVNVIDFGLSKKYRDFNTHRHIAYRENKSLTGTARYASVNTHLGIEQSRRDDLESLGYVLIYFCKGSLPWQGLKATTKKQKYDRILEKKLSINVETLCGGLPQEFSEYISYCKNLKFDERPDYLYLARLFKDLSIKLDYHNDHLFDWTMLRYTKAMVEKQQQQQQNTIASNTNNNNNNGITPASNNNNSNTNIASITDNQDNSQTTANDQRKDKNDSFNKVKTLAMKNFPTHFHYYLIENDSYYPSPDEIKKQTVANNNAVVEDSSLLKAIGKGMERLKQNSLQNNTNLTSNEANPADAQMNSNVIQPLLQKQQQQQQQQVQQEQRSTYYPPQVQTSVDATLKQQQQQQQQQQQLQNQASAQNNIPNQGSGQDIWL</t>
  </si>
  <si>
    <t>ATGGACCTGAGAGTTGGACGTAAGTTTCGTATTGGAAGAAAAATTGGTTCAGGATCTTTTGGAGATATTTACCATGGTACCAATCTGATCTCTGGAGAAGAGGTTGCCATAAAATTGGAATCTATAAGATCAAGGCACCCGCAACTTGATTATGAATCCAGAGTTTATAAGTACTTGAGTGGTGGCGTCGGCATCCCATTTTTAAGGTGGTTTGGTAGAGAAGGCGAATATAACGCCATGGTAATTGATTTACTAGGCCCATCATTAGAGGATTTGTTTAACTACTGCCATCGTAAATTTTCATTCAAAACAGTAATTATGCTTGCATTGCAAATGATCTGCAGAATTCAATACATACATGGGAGAAGTTTTATTCACAGAGATATAAAGCCAGATAATTTTTTAATGGGTGTTGGACGTAGAGGTTCAACTGTGAACGTAATTGACTTTGGCCTTAGTAAAAAATACCGTGATTTTAACACTCATAGACATATCGCCTATAGGGAGAATAAGTCATTAACCGGAACTGCTAGATATGCGAGCGTGAACACACATCTTGGAATTGAACAATCTAGAAGAGATGACCTGGAATCTCTAGGATATGTGTTAATTTATTTTTGTAAAGGTTCATTGCCCTGGCAAGGTCTTAAGGCGACTACGAAAAAACAAAAATACGACAGAATACTGGAAAAGAAGTTAAGCATTAATGTGGAAACATTGTGCGGTGGGTTACCTCAAGAGTTTTCTGAGTATATTTCTTATTGCAAGAATTTAAAGTTTGATGAACGTCCCGATTATCTTTATTTGGCTAGGTTGTTTAAGGATCTAAGCATTAAGTTAGATTACCATAATGATCACCTGTTTGACTGGACCATGTTAAGATATACAAAGGCTATGGTTGAAAAGCAACAACAACAACAGCAAAATACAATCGCTTCAAACACCAACAACAATAACAATAATGGTATCACCCCAGCTAGCAATAATAACAACAGTAACACCAACATTGCCAGTATAACGGATAATCAAGACAATTCGCAAACAACTGCCAATGATCAGAGGAAGGATAAAAACGATTCATTCAACAAAGTCAAAACTCTAGCGATGAAGAACTTTCCTACTCATTTTCACTACTATTTAATCGAAAATGATTCATATTATCCATCTCCTGATGAGATTAAAAAACAAACAGTTGCCAACAACAATGCTGTTGTAGAAGATTCATCACTTTTGAAAGCTATTGGTAAGGGTATGGAAAGACTTAAGCAAAACTCTTTGCAAAACAATACAAACTTAACTAGCAATGAGGCCAACCCCGCTGATGCGCAAATGAATTCGAATGTTATTCAGCCACTATTGCAAAAACAACAGCAGCAACAACAACAACAAGTGCAACAGGAGCAGAGATCTACTTACTATCCTCCTCAAGTGCAAACCTCTGTTGATGCAACACTAAAACAACAACAACAGCAACAGCAACAACAGCAGCAACTTCAGAACCAGGCATCAGCTCAAAACAATATTCCCAACCAAGGCAGCGGTCAAGACATTTGGTTG</t>
  </si>
  <si>
    <t>B8</t>
  </si>
  <si>
    <t>H. sapiens (CSNK1E)</t>
  </si>
  <si>
    <t>H. sapiens</t>
  </si>
  <si>
    <t>CSNK1E</t>
  </si>
  <si>
    <t>HuORF</t>
  </si>
  <si>
    <t>MELRVGNKYRLGRKIGSGSFGDIYLGANIASGEEVAIKLECVKTKHPQLHIESKFYKMMQGGVGIPSIKWCGAEGDYNVMVMELLGPSLEDLFNFCSRKFSLKTVLLLADQMISRIEYIHSKNFIHRDVKPDNFLMGLGKKGNLVYIIDFGLAKKYRDARTHQHIPYRENKNLTGTARYASINTHLGIEQSRRDDLESLGYVLMYFNLGSLPWQGLKAATKRQKYERISEKKMSTPIEVLCKGYPSEFSTYLNFCRSLRFDDKPDYSYLRQLFRNLFHRQGFSYDYVFDWNMLKFGAARNPEDVDRERREHEREERMGQLRGSATRALPPGPPTGATANRLRSAAEPVASTPASRIQPAGNTSPRAISRVDRERKVSMRLHRGAPANVSSSDLTGRQEVSRIPASQTSVPFDHLGK</t>
  </si>
  <si>
    <t>ATGGAGCTACGTGTGGGGAACAAGTACCGCCTGGGACGGAAGATCGGGAGCGGGTCCTTCGGAGATATCTACCTGGGTGCCAACATCGCCTCTGGTGAGGAAGTCGCCATCAAGCTGGAGTGTGTGAAGACAAAGCACCCCCAGCTGCACATCGAGAGCAAGTTCTACAAGATGATGCAGGGTGGCGTGGGGATCCCGTCCATCAAGTGGTGCGGAGCTGAGGGCGACTACAACGTGATGGTCATGGAGCTGCTGGGGCCTAGCCTCGAGGACCTGTTCAACTTCTGTTCCCGCAAATTCAGCCTCAAGACGGTGCTGCTCTTGGCCGACCAGATGATCAGCCGCATCGAGTATATCCACTCCAAGAACTTCATCCACCGGGACGTCAAGCCCGACAACTTCCTCATGGGGCTGGGGAAGAAGGGCAACCTGGTCTACATCATCGACTTCGGCCTGGCCAAGAAGTACCGGGACGCCCGCACCCACCAGCACATTCCCTACCGGGAAAACAAGAACCTGACCGGCACGGCCCGCTACGCTTCCATCAACACGCACCTGGGCATTGAGCAAAGCCGTCGAGATGACCTGGAGAGCCTGGGCTACGTGCTCATGTACTTCAACCTGGGCTCCCTGCCCTGGCAGGGGCTCAAAGCAGCCACCAAGCGCCAGAAGTATGAACGGATCAGCGAGAAGAAGATGTCAACGCCCATCGAGGTCCTCTGCAAAGGCTATCCCTCCGAATTCTCAACATACCTCAACTTCTGCCGCTCCCTGCGGTTTGACGACAAGCCCGACTACTCTTACCTACGTCAGCTCTTCCGCAACCTCTTCCACCGGCAGGGCTTCTCCTATGACTACGTCTTTGACTGGAACATGCTGAAATTCGGTGCAGCCCGGAATCCCGAGGATGTGGACCGGGAGCGGCGAGAACACGAACGCGAGGAGAGGATGGGGCAGCTACGGGGGTCCGCGACCCGAGCCCTGCCCCCTGGCCCACCCACGGGGGCCACTGCCAACCGGCTCCGCAGTGCCGCCGAGCCCGTGGCTTCCACGCCAGCCTCCCGCATCCAGCCGGCTGGCAATACTTCTCCCAGAGCGATCTCGCGGGTCGACCGGGAGAGGAAGGTGAGTATGAGGCTGCACAGGGGTGCGCCCGCCAACGTCTCCTCCTCAGACCTCACTGGGCGGCAAGAGGTCTCCCGGATCCCAGCCTCACAGACAAGTGTGCCATTTGACCATCTCGGGAAG</t>
  </si>
  <si>
    <t>Individual</t>
  </si>
  <si>
    <t>E3</t>
  </si>
  <si>
    <t>B9</t>
  </si>
  <si>
    <t>H. sapiens (CSNK1A1)</t>
  </si>
  <si>
    <t>CSNK1A1</t>
  </si>
  <si>
    <t>MASSSGSKAEFIVGGKYKLVRKIGSGSFGDIYLAINITNGEEVAVKLESQKARHPQLLYESKLYKILQGGVGIPHIRWYGQEKDYNVLVMDLLGPSLEDLFNFCSRRFTMKTVLMLADQMISRIEYVHTKNFIHRDIKPDNFLMGIGRHCNKLFLIDFGLAKKYRDNRTRQHIPYREDKNLTGTARYASINAHLGIEQSRRDDMESLGYVLMYFNRTSLPWQGLKAATKKKKYEKISEKKMSTPVEVLCKGFPAEFAMYLNYCRGLRFEEAPDYMYLRQLFRILFRTLNHQYDYTFDWTMLKQKAAQQAASSSGQGQQAQTPTGKQTDKTKSNMKGF</t>
  </si>
  <si>
    <t>ATGGCGAGTAGCAGCGGCTCCAAGGCTGAATTCATTGTCGGAGGGAAATATAAACTGGTACGGAAGATCGGGTCTGGCTCCTTCGGGGACATCTATTTGGCGATCAACATCACCAACGGCGAGGAAGTGGCAGTGAAGCTAGAATCTCAGAAGGCCAGGCATCCCCAGTTGCTGTACGAGAGCAAGCTCTATAAGATTCTTCAAGGTGGGGTTGGCATCCCCCACATACGGTGGTATGGTCAGGAAAAAGACTACAATGTACTAGTCATGGATCTTCTGGGACCTAGCCTCGAAGACCTCTTCAATTTCTGTTCAAGAAGGTTCACAATGAAAACTGTACTTATGTTAGCTGACCAGATGATCAGTAGAATTGAATATGTGCATACAAAGAATTTTATACACAGAGACATTAAACCAGATAACTTCCTAATGGGTATTGGGCGTCACTGTAATAAGTTATTCCTTATTGATTTTGGTTTGGCCAAAAAGTACAGAGACAACAGGACAAGGCAACACATACCATACAGAGAAGATAAAAACCTCACTGGCACTGCCCGATATGCTAGCATCAATGCACATCTTGGTATTGAGCAGAGTCGCCGAGATGACATGGAATCATTAGGATATGTTTTGATGTATTTTAATAGAACCAGCCTGCCATGGCAAGGGCTAAAGGCTGCAACAAAGAAAAAAAAATATGAAAAGATTAGTGAAAAGAAGATGTCCACGCCTGTTGAAGTTTTATGTAAGGGGTTTCCTGCAGAATTTGCGATGTACTTAAACTATTGTCGTGGGCTACGCTTTGAGGAAGCCCCAGATTACATGTATCTGAGGCAGCTATTCCGCATTCTTTTCAGGACCCTGAACCATCAATATGACTACACATTTGATTGGACAATGTTAAAGCAGAAAGCAGCACAGCAGGCAGCCTCTTCCAGTGGGCAGGGTCAGCAGGCCCAAACCCCCACAGGCAAGCAAACTGACAAAACCAAGAGTAACATGAAAGGTTTC</t>
  </si>
  <si>
    <t>F3</t>
  </si>
  <si>
    <t>B10</t>
  </si>
  <si>
    <t>H. sapiens (CSNK1D)</t>
  </si>
  <si>
    <t>CSNK1D</t>
  </si>
  <si>
    <t>MELRVGNRYRLGRKIGSGSFGDIYLGTDIAAGEEVAIKLECVKTKHPQLHIESKIYKMMQGGVGIPTIRWCGAEGDYNVMVMELLGPSLEDLFNFCSRKFSLKTVLLLADQMISRIEYIHSKNFIHRDVKPDNFLMGLGKKGNLVYIIDFGLAKKYRDARTHQHIPYRENKNLTGTARYASINTHLGIEQSRRDDLESLGYVLMYFNLGSLPWQGLKAATKRQKYERISEKKMSTPIEVLCKGYPSEFATYLNFCRSLRFDDKPDYSYLRQLFRNLFHRQGFSYDYVFDWNMLKFGASRAADDAERERRDREERLRHSRNPATRGLPSTASGRLRGTQEVAPPTPLTPTSHTANTSPRPVSGMERERKVSMRLHRGAPVNISSSDLTGRQDTSRMSTSQIPGRVASSGLQSVVHR</t>
  </si>
  <si>
    <t>ATGGAGCTGAGAGTCGGGAACAGGTACCGGCTGGGCCGGAAGATCGGCAGCGGCTCCTTCGGAGACATCTATCTCGGTACGGACATTGCTGCAGGAGAAGAGGTTGCCATCAAGCTTGAATGTGTCAAAACCAAACACCCTCAGCTCCACATTGAGAGCAAAATCTACAAGATGATGCAGGGAGGAGTGGGCATCCCCACCATCAGATGGTGCGGGGCAGAGGGGGACTACAACGTCATGGTGATGGAGCTGCTGGGGCCAAGCCTGGAGGACCTCTTCAACTTCTGCTCCAGGAAATTCAGCCTCAAAACCGTCCTGCTGCTTGCTGACCAAATGATCAGTCGCATCGAATACATTCATTCAAAGAACTTCATCCACCGGGATGTGAAGCCAGACAACTTCCTCATGGGCCTGGGGAAGAAGGGCAACCTGGTGTACATCATCGACTTCGGGCTGGCCAAGAAGTACCGGGATGCACGCACCCACCAGCACATCCCCTATCGTGAGAACAAGAACCTCACGGGGACGGCGCGGTACGCCTCCATCAACACGCACCTTGGAATTGAACAATCCCGAAGAGATGACTTGGAGTCTCTGGGCTACGTGCTAATGTACTTCAACCTGGGCTCTCTCCCCTGGCAGGGGCTGAAGGCTGCCACCAAGAGACAGAAATACGAAAGGATTAGCGAGAAGAAAATGTCCACCCCCATCGAAGTGTTGTGTAAAGGCTACCCTTCCGAATTTGCCACATACCTGAATTTCTGCCGTTCCTTGCGTTTTGACGACAAGCCTGACTACTCGTACCTGCGGCAGCTTTTCCGGAATCTGTTCCATCGCCAGGGCTTCTCCTATGACTACGTGTTCGACTGGAACATGCTCAAATTTGGTGCCAGCCGGGCCGCCGATGACGCCGAGCGGGAGCGCAGGGACCGAGAGGAGCGGCTGAGACACTCGCGGAACCCGGCTACCCGCGGCCTCCCTTCCACAGCCTCCGGCCGCCTGCGGGGGACGCAGGAAGTGGCTCCCCCCACACCCCTCACCCCTACCTCACACACGGCTAACACCTCCCCCCGGCCTGTCTCCGGCATGGAGAGAGAGCGGAAAGTGAGTATGCGGCTGCACCGCGGGGCCCCCGTCAACATCTCCTCGTCCGACCTCACAGGCCGACAAGATACCTCTCGCATGTCCACCTCACAGATTCCTGGTCGGGTGGCTTCCAGTGGTCTTCAGTCTGTCGTGCACCGA</t>
  </si>
  <si>
    <t>G3</t>
  </si>
  <si>
    <t>B11</t>
  </si>
  <si>
    <t>H. sapiens (CSNK1A1L)</t>
  </si>
  <si>
    <t>CSNK1A1L</t>
  </si>
  <si>
    <t>MTNNSGSKAELVVGGKYKLVRKIGSGSFGDVYLGITTTNGEEVAVKLESQKVKHPQLLYESKLYTILQGGVGIPHMHWYGQEKDNNVLVMDLLGPSLEDLFNFCSRRFTMKTVLMLADQMISRIEYVHTKNFLHRDIKPDNFLMGTGRHCNKLFLIDFGLAKKYRDNRTRQHIPYREDKHLIGTVRYASINAHLGIEQSRRDDMESLGYVFMYFNRTSLPWQGLKAMTKKQKYEKISEKKMSTPVEVLCKGFPAEFAMYLNYCRGLRFEEVPDYMYLRQLFRILFRTLNHQYDYTFDWTMLKQKAAQQAASSSGQGQQAQTQTGKQTEKNKNNVKDN</t>
  </si>
  <si>
    <t>ATGACAAACAACAGCGGCTCCAAAGCCGAACTCGTTGTGGGAGGGAAATACAAACTGGTGCGGAAGATCGGGTCTGGCTCCTTTGGAGACGTTTATCTGGGCATCACCACCACCAACGGCGAGGAAGTAGCAGTGAAGCTGGAATCTCAGAAGGTCAAGCACCCCCAGTTGCTGTATGAGAGCAAACTCTACACGATTCTTCAAGGTGGGGTTGGCATCCCCCACATGCACTGGTATGGTCAGGAAAAAGACAACAATGTGCTAGTCATGGACCTTCTGGGACCCAGCCTCGAAGACCTCTTTAATTTCTGTTCAAGAAGGTTCACCATGAAAACTGTACTTATGTTAGCCGACCAGATGATCAGCAGAATTGAATACGTGCATACAAAGAATTTTCTACACCGAGACATTAAACCAGATAACTTCCTGATGGGTACTGGGCGTCACTGTAATAAGTTGTTCCTTATTGATTTTGGTTTGGCCAAAAAGTACAGAGACAACAGGACCAGGCAACACATACCGTACAGAGAAGATAAACACCTCATTGGCACTGTCCGATATGCCAGCATCAATGCACATCTTGGTATTGAGCAGAGCCGCCGAGATGACATGGAATCCTTAGGCTACGTTTTCATGTATTTTAATAGAACCAGCCTGCCGTGGCAAGGACTAAAGGCTATGACAAAAAAACAAAAATATGAAAAGATTAGTGAGAAGAAGATGTCCACCCCTGTTGAAGTTTTATGTAAGGGGTTTCCTGCAGAATTCGCCATGTACTTGAACTACTGTCGTGGGCTGCGCTTTGAGGAAGTCCCAGATTACATGTATCTGAGGCAGCTATTCCGCATTCTTTTCAGGACCCTGAACCACCAATATGACTACACATTTGATTGGACGATGTTAAAGCAGAAAGCAGCACAGCAGGCAGCCTCTTCCAGTGGGCAGGGTCAGCAGGCCCAAACCCAGACAGGCAAGCAAACTGAAAAAAACAAGAATAATGTGAAAGATAAC</t>
  </si>
  <si>
    <t>H3</t>
  </si>
  <si>
    <t>B12</t>
  </si>
  <si>
    <t>S.cerevisiae (YPL204W)</t>
  </si>
  <si>
    <t>S.cerevisiae</t>
  </si>
  <si>
    <t>YPL204W</t>
  </si>
  <si>
    <t>gDNA</t>
  </si>
  <si>
    <t>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</t>
  </si>
  <si>
    <t>ATGGACTTAAGAGTAGGAAGGAAATTTCGTATTGGCAGGAAGATTGGGAGTGGTTCCTTTGGTGACATTTACCACGGCACGAACTTAATTAGTGGTGAAGAAGTAGCCATCAAGCTGGAATCGATCAGGTCCAGACATCCTCAATTGGACTATGAGTCCCGCGTCTACAGATACTTAAGCGGTGGTGTGGGAATCCCGTTCATCAGATGGTTTGGCAGAGAGGGTGAATATAATGCTATGGTCATCGATCTTCTAGGCCCATCTTTGGAAGATTTATTCAACTACTGTCACAGAAGGTTCTCCTTTAAGACGGTTATCATGCTGGCTTTGCAAATGTTTTGCCGTATTCAGTATATACATGGAAGGTCGTTCATTCATAGAGATATCAAACCAGACAACTTTTTAATGGGGGTAGGACGCCGTGGTAGCACCGTTCATGTTATTGATTTCGGTCTATCAAAGAAATACCGAGATTTCAACACACATCGTCATATTCCTTACAGGGAGAACAAGTCCTTGACAGGTACAGCTCGTTATGCAAGTGTCAATACGCATCTTGGAATAGAGCAAAGTAGAAGAGATGACTTAGAATCACTAGGTTATGTCTTGATCTATTTTTGTAAGGGTTCTTTGCCATGGCAGGGTTTGAAAGCAACCACCAAGAAACAAAAGTATGATCGTATCATGGAAAAGAAATTAAACGTTAGCGTGGAAACTCTATGTTCAGGTTTACCATTAGAGTTTCAAGAATATATGGCTTACTGTAAGAATTTGAAATTCGATGAGAAGCCAGATTATTTGTTCTTGGCAAGGCTGTTTAAAGATCTGAGTATTAAACTAGAGTATCACAACGACCACTTGTTCGATTGGACAATGTTGCGTTACACAAAGGCGATGGTGGAGAAGCAAAGGGACCTCCTCATCGAAAAAGGTGATTTGAACGCAAATAGCAATGCAGCAAGTGCAAGTAACAGCACAGACAACAAGTCTGAAACTTTCAACAAGATTAAACTGTTAGCCATGAAGAAATTCCCCACCCATTTCCACTATTACAAGAATGAAGACAAACATAATCCTTCACCAGAAGAGATCAAACAACAAACTATCTTGAATAATAATGCAGCCTCTTCTTTACCAGAGGAATTATTGAACGCACTAGATAAAGGTATGGAAAACTTGAGACAACAGCAGCCGCAGCAGCAGGTCCAAAGTTCGCAGCCACAACCACAGCCCCAACAGCTACAGCAGCAACCAAATGGCCAAAGACCAAATTATTATCCTGAACCGTTACTACAGCAGCAACAAAGAGATTCTCAGGAGCAACAGCAGCAAGTTCCGATGGCTACAACCAGGGCTACTCAGTATCCCCCACAAATAAACAGCAATAATTTTAATACTAATCAAGCATCTGTACCTCCACAAATGAGATCTAATCCACAACAGCCGCCTCAAGATAAACCAGCTGGCCAGTCAATTTGGTTG</t>
  </si>
  <si>
    <t>Yes;previously confirmed</t>
  </si>
  <si>
    <t>Vehicle (Empty)</t>
  </si>
  <si>
    <t>T.phaffii(A)</t>
  </si>
  <si>
    <t>N.castellii(A)</t>
  </si>
  <si>
    <t>S.bayanusvar.uvarum(A)</t>
  </si>
  <si>
    <t>T.blattae(A)</t>
  </si>
  <si>
    <t>K.africana(A)</t>
  </si>
  <si>
    <t>C.glabrata(B)</t>
  </si>
  <si>
    <t>N.dairenensis(A)</t>
  </si>
  <si>
    <t>Vehicle</t>
  </si>
  <si>
    <t>S.mikatae(A)</t>
  </si>
  <si>
    <t>T.blattae(B)</t>
  </si>
  <si>
    <t>V.polyspora(A)</t>
  </si>
  <si>
    <t>T.phaffii(B)</t>
  </si>
  <si>
    <t>K.naganishii(A)</t>
  </si>
  <si>
    <t>K.naganishii(B)</t>
  </si>
  <si>
    <t>N.dairenensis(B)</t>
  </si>
  <si>
    <t>T.delbrueckii(Anc)</t>
  </si>
  <si>
    <t>S.kudriavzevii(A)</t>
  </si>
  <si>
    <t>V.polyspora(B)</t>
  </si>
  <si>
    <t>K.africana(B)</t>
  </si>
  <si>
    <t>Z.rouxii(Anc)</t>
  </si>
  <si>
    <t>N.castellii(B)</t>
  </si>
  <si>
    <t>Comp</t>
  </si>
  <si>
    <t>H.sapiens(CSNK1E)</t>
  </si>
  <si>
    <t>H.sapiens(CSNK1A1)</t>
  </si>
  <si>
    <t>H.sapiens(CSNK1D)</t>
  </si>
  <si>
    <t>H.sapiens(CSNK1A1L)</t>
  </si>
  <si>
    <t>S.cerevisiae(YPL204W)</t>
  </si>
  <si>
    <t>State</t>
  </si>
  <si>
    <t>PostWGD</t>
  </si>
  <si>
    <t>NonWGD</t>
  </si>
  <si>
    <t>Outgroup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</si>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</sst>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 New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7" sqref="A7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0</v>
      </c>
      <c r="B1" t="s">
        <v>1</v>
      </c>
      <c r="C1" t="s">
        <v>235</v>
      </c>
      <c r="D1" t="s">
        <v>241</v>
      </c>
    </row>
    <row r="2" spans="1:4" x14ac:dyDescent="0.2">
      <c r="A2" t="s">
        <v>214</v>
      </c>
      <c r="B2">
        <v>0.83934158895953004</v>
      </c>
      <c r="C2">
        <f>VLOOKUP(A2,Sheet1!A:X,24,0)</f>
        <v>3188.81168831169</v>
      </c>
      <c r="D2" t="s">
        <v>242</v>
      </c>
    </row>
    <row r="3" spans="1:4" x14ac:dyDescent="0.2">
      <c r="A3" t="s">
        <v>239</v>
      </c>
      <c r="B3">
        <v>0.89566189742310698</v>
      </c>
      <c r="C3">
        <f>VLOOKUP(A3,Sheet1!A:X,24,0)</f>
        <v>2250.8181818181802</v>
      </c>
      <c r="D3" t="s">
        <v>244</v>
      </c>
    </row>
    <row r="4" spans="1:4" x14ac:dyDescent="0.2">
      <c r="A4" t="s">
        <v>215</v>
      </c>
      <c r="B4">
        <v>0.94893500740827397</v>
      </c>
      <c r="C4">
        <f>VLOOKUP(A4,Sheet1!A:X,24,0)</f>
        <v>2172.7402597402602</v>
      </c>
      <c r="D4" t="s">
        <v>242</v>
      </c>
    </row>
    <row r="5" spans="1:4" x14ac:dyDescent="0.2">
      <c r="A5" t="s">
        <v>216</v>
      </c>
      <c r="B5">
        <v>0.935253990507533</v>
      </c>
      <c r="C5">
        <f>VLOOKUP(A5,Sheet1!A:X,24,0)</f>
        <v>3048.1850649350599</v>
      </c>
      <c r="D5" t="s">
        <v>242</v>
      </c>
    </row>
    <row r="6" spans="1:4" x14ac:dyDescent="0.2">
      <c r="A6" t="s">
        <v>237</v>
      </c>
      <c r="B6">
        <v>0.67909289395574801</v>
      </c>
      <c r="C6">
        <f>VLOOKUP(A6,Sheet1!A:X,24,0)</f>
        <v>2229.6006493506502</v>
      </c>
      <c r="D6" t="s">
        <v>244</v>
      </c>
    </row>
    <row r="7" spans="1:4" x14ac:dyDescent="0.2">
      <c r="A7" t="s">
        <v>217</v>
      </c>
      <c r="B7">
        <v>0.97163568853766502</v>
      </c>
      <c r="C7">
        <f>VLOOKUP(A7,Sheet1!A:X,24,0)</f>
        <v>2221.7012987012999</v>
      </c>
      <c r="D7" t="s">
        <v>242</v>
      </c>
    </row>
    <row r="8" spans="1:4" x14ac:dyDescent="0.2">
      <c r="A8" t="s">
        <v>218</v>
      </c>
      <c r="B8">
        <v>0.96099332020238004</v>
      </c>
      <c r="C8">
        <f>VLOOKUP(A8,Sheet1!A:X,24,0)</f>
        <v>3163.7077922077901</v>
      </c>
      <c r="D8" t="s">
        <v>242</v>
      </c>
    </row>
    <row r="9" spans="1:4" x14ac:dyDescent="0.2">
      <c r="A9" t="s">
        <v>219</v>
      </c>
      <c r="B9">
        <v>0.88694897372653703</v>
      </c>
      <c r="C9">
        <f>VLOOKUP(A9,Sheet1!A:X,24,0)</f>
        <v>3032.1980519480499</v>
      </c>
      <c r="D9" t="s">
        <v>242</v>
      </c>
    </row>
    <row r="10" spans="1:4" x14ac:dyDescent="0.2">
      <c r="A10" t="s">
        <v>220</v>
      </c>
      <c r="B10">
        <v>0.76494549923197697</v>
      </c>
      <c r="C10">
        <f>VLOOKUP(A10,Sheet1!A:X,24,0)</f>
        <v>2196.5584415584399</v>
      </c>
      <c r="D10" t="s">
        <v>242</v>
      </c>
    </row>
    <row r="11" spans="1:4" x14ac:dyDescent="0.2">
      <c r="A11" t="s">
        <v>221</v>
      </c>
      <c r="B11">
        <v>0.440521374414517</v>
      </c>
      <c r="C11">
        <f>VLOOKUP(A11,Sheet1!A:X,24,0)</f>
        <v>2252.0227272727302</v>
      </c>
      <c r="D11" t="s">
        <v>245</v>
      </c>
    </row>
    <row r="12" spans="1:4" x14ac:dyDescent="0.2">
      <c r="A12" t="s">
        <v>222</v>
      </c>
      <c r="B12">
        <v>0.86076244904027099</v>
      </c>
      <c r="C12">
        <f>VLOOKUP(A12,Sheet1!A:X,24,0)</f>
        <v>2976.8571428571399</v>
      </c>
      <c r="D12" t="s">
        <v>242</v>
      </c>
    </row>
    <row r="13" spans="1:4" x14ac:dyDescent="0.2">
      <c r="A13" t="s">
        <v>223</v>
      </c>
      <c r="B13">
        <v>0.91958545714199003</v>
      </c>
      <c r="C13">
        <f>VLOOKUP(A13,Sheet1!A:X,24,0)</f>
        <v>3169.6753246753201</v>
      </c>
      <c r="D13" t="s">
        <v>242</v>
      </c>
    </row>
    <row r="14" spans="1:4" x14ac:dyDescent="0.2">
      <c r="A14" t="s">
        <v>224</v>
      </c>
      <c r="B14">
        <v>0.90012297959692</v>
      </c>
      <c r="C14">
        <f>VLOOKUP(A14,Sheet1!A:X,24,0)</f>
        <v>3283.81168831169</v>
      </c>
      <c r="D14" t="s">
        <v>242</v>
      </c>
    </row>
    <row r="15" spans="1:4" x14ac:dyDescent="0.2">
      <c r="A15" t="s">
        <v>225</v>
      </c>
      <c r="B15">
        <v>0.87782812580728498</v>
      </c>
      <c r="C15">
        <f>VLOOKUP(A15,Sheet1!A:X,24,0)</f>
        <v>2255.4090909090901</v>
      </c>
      <c r="D15" t="s">
        <v>242</v>
      </c>
    </row>
    <row r="16" spans="1:4" x14ac:dyDescent="0.2">
      <c r="A16" t="s">
        <v>226</v>
      </c>
      <c r="B16">
        <v>0.89698500138356296</v>
      </c>
      <c r="C16">
        <f>VLOOKUP(A16,Sheet1!A:X,24,0)</f>
        <v>3001.6363636363599</v>
      </c>
      <c r="D16" t="s">
        <v>242</v>
      </c>
    </row>
    <row r="17" spans="1:4" x14ac:dyDescent="0.2">
      <c r="A17" t="s">
        <v>227</v>
      </c>
      <c r="B17">
        <v>0.87912348982450395</v>
      </c>
      <c r="C17">
        <f>VLOOKUP(A17,Sheet1!A:X,24,0)</f>
        <v>3188.1298701298701</v>
      </c>
      <c r="D17" t="s">
        <v>242</v>
      </c>
    </row>
    <row r="18" spans="1:4" x14ac:dyDescent="0.2">
      <c r="A18" t="s">
        <v>228</v>
      </c>
      <c r="B18">
        <v>0.89743709021770202</v>
      </c>
      <c r="C18">
        <f>VLOOKUP(A18,Sheet1!A:X,24,0)</f>
        <v>3121.1428571428601</v>
      </c>
      <c r="D18" t="s">
        <v>242</v>
      </c>
    </row>
    <row r="19" spans="1:4" x14ac:dyDescent="0.2">
      <c r="A19" t="s">
        <v>229</v>
      </c>
      <c r="B19">
        <v>0.90211077702069697</v>
      </c>
      <c r="C19">
        <f>VLOOKUP(A19,Sheet1!A:X,24,0)</f>
        <v>3147.9805194805199</v>
      </c>
      <c r="D19" t="s">
        <v>243</v>
      </c>
    </row>
    <row r="20" spans="1:4" x14ac:dyDescent="0.2">
      <c r="A20" t="s">
        <v>230</v>
      </c>
      <c r="B20">
        <v>0.90830057990187896</v>
      </c>
      <c r="C20">
        <f>VLOOKUP(A20,Sheet1!A:X,24,0)</f>
        <v>3129.87662337662</v>
      </c>
      <c r="D20" t="s">
        <v>242</v>
      </c>
    </row>
    <row r="21" spans="1:4" x14ac:dyDescent="0.2">
      <c r="A21" t="s">
        <v>238</v>
      </c>
      <c r="B21">
        <v>0.89226588959907005</v>
      </c>
      <c r="C21">
        <f>VLOOKUP(A21,Sheet1!A:X,24,0)</f>
        <v>2197.95454545455</v>
      </c>
      <c r="D21" t="s">
        <v>244</v>
      </c>
    </row>
    <row r="22" spans="1:4" x14ac:dyDescent="0.2">
      <c r="A22" t="s">
        <v>231</v>
      </c>
      <c r="B22">
        <v>0.871698969043598</v>
      </c>
      <c r="C22">
        <f>VLOOKUP(A22,Sheet1!A:X,24,0)</f>
        <v>2147.3506493506502</v>
      </c>
      <c r="D22" t="s">
        <v>242</v>
      </c>
    </row>
    <row r="23" spans="1:4" x14ac:dyDescent="0.2">
      <c r="A23" t="s">
        <v>232</v>
      </c>
      <c r="B23">
        <v>0.60518536758640595</v>
      </c>
      <c r="C23">
        <f>VLOOKUP(A23,Sheet1!A:X,24,0)</f>
        <v>3256.95454545455</v>
      </c>
      <c r="D23" t="s">
        <v>242</v>
      </c>
    </row>
    <row r="24" spans="1:4" x14ac:dyDescent="0.2">
      <c r="A24" t="s">
        <v>233</v>
      </c>
      <c r="B24">
        <v>0.86730195586171299</v>
      </c>
      <c r="C24">
        <f>VLOOKUP(A24,Sheet1!A:X,24,0)</f>
        <v>3107.0357142857101</v>
      </c>
      <c r="D24" t="s">
        <v>243</v>
      </c>
    </row>
    <row r="25" spans="1:4" x14ac:dyDescent="0.2">
      <c r="A25" t="s">
        <v>234</v>
      </c>
      <c r="B25">
        <v>0.88393245264409803</v>
      </c>
      <c r="C25">
        <f>VLOOKUP(A25,Sheet1!A:X,24,0)</f>
        <v>3140.2922077922099</v>
      </c>
      <c r="D25" t="s">
        <v>242</v>
      </c>
    </row>
    <row r="26" spans="1:4" x14ac:dyDescent="0.2">
      <c r="A26" t="s">
        <v>236</v>
      </c>
      <c r="B26">
        <v>0.81996059569917401</v>
      </c>
      <c r="C26">
        <f>VLOOKUP(A26,Sheet1!A:X,24,0)</f>
        <v>2167.0357142857101</v>
      </c>
      <c r="D26" t="s">
        <v>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workbookViewId="0">
      <selection sqref="A1:A1048576"/>
    </sheetView>
  </sheetViews>
  <sheetFormatPr baseColWidth="10" defaultRowHeight="16" x14ac:dyDescent="0.2"/>
  <cols>
    <col min="1" max="1" width="34" customWidth="1"/>
    <col min="2" max="2" width="37.5" customWidth="1"/>
    <col min="3" max="4" width="18.33203125" customWidth="1"/>
    <col min="5" max="5" width="8" customWidth="1"/>
    <col min="6" max="6" width="23.83203125" customWidth="1"/>
    <col min="7" max="7" width="16.6640625" customWidth="1"/>
    <col min="8" max="8" width="7" customWidth="1"/>
    <col min="9" max="9" width="16.6640625" customWidth="1"/>
    <col min="10" max="10" width="7" customWidth="1"/>
    <col min="11" max="11" width="16.6640625" customWidth="1"/>
    <col min="12" max="23" width="8.83203125" customWidth="1"/>
    <col min="24" max="24" width="11.83203125" customWidth="1"/>
  </cols>
  <sheetData>
    <row r="2" spans="1:24" x14ac:dyDescent="0.2"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7</v>
      </c>
      <c r="H2" s="1" t="s">
        <v>8</v>
      </c>
      <c r="I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x14ac:dyDescent="0.2">
      <c r="A3" t="s">
        <v>216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>
        <f t="shared" ref="H3:H27" si="0">LEN(G3)</f>
        <v>491</v>
      </c>
      <c r="I3" t="s">
        <v>31</v>
      </c>
      <c r="J3">
        <f>LEN(I3)</f>
        <v>1473</v>
      </c>
      <c r="K3" t="s">
        <v>32</v>
      </c>
      <c r="L3" t="s">
        <v>33</v>
      </c>
      <c r="M3">
        <v>1</v>
      </c>
      <c r="N3" t="s">
        <v>33</v>
      </c>
      <c r="O3">
        <v>1</v>
      </c>
      <c r="P3">
        <v>1</v>
      </c>
      <c r="Q3" t="s">
        <v>34</v>
      </c>
      <c r="R3" t="s">
        <v>32</v>
      </c>
      <c r="S3" t="s">
        <v>34</v>
      </c>
      <c r="T3" t="s">
        <v>34</v>
      </c>
      <c r="U3" t="str">
        <f t="shared" ref="U3:U26" si="1">IF(O3=P3,"Yes","No")</f>
        <v>Yes</v>
      </c>
      <c r="V3" t="s">
        <v>33</v>
      </c>
      <c r="X3">
        <v>3048.1850649350599</v>
      </c>
    </row>
    <row r="4" spans="1:24" x14ac:dyDescent="0.2">
      <c r="A4" t="s">
        <v>218</v>
      </c>
      <c r="B4" t="s">
        <v>35</v>
      </c>
      <c r="C4" t="s">
        <v>36</v>
      </c>
      <c r="D4" t="s">
        <v>37</v>
      </c>
      <c r="E4" t="s">
        <v>28</v>
      </c>
      <c r="F4" t="s">
        <v>38</v>
      </c>
      <c r="G4" t="s">
        <v>39</v>
      </c>
      <c r="H4">
        <f t="shared" si="0"/>
        <v>457</v>
      </c>
      <c r="I4" t="s">
        <v>40</v>
      </c>
      <c r="J4">
        <f t="shared" ref="J4:J27" si="2">LEN(I4)</f>
        <v>1371</v>
      </c>
      <c r="K4" t="s">
        <v>32</v>
      </c>
      <c r="L4" t="s">
        <v>41</v>
      </c>
      <c r="M4">
        <v>9</v>
      </c>
      <c r="N4" t="s">
        <v>42</v>
      </c>
      <c r="O4">
        <v>2</v>
      </c>
      <c r="P4">
        <v>2</v>
      </c>
      <c r="Q4" t="s">
        <v>34</v>
      </c>
      <c r="R4" t="s">
        <v>32</v>
      </c>
      <c r="S4" t="s">
        <v>34</v>
      </c>
      <c r="T4" t="s">
        <v>34</v>
      </c>
      <c r="U4" t="str">
        <f t="shared" si="1"/>
        <v>Yes</v>
      </c>
      <c r="V4" t="s">
        <v>42</v>
      </c>
      <c r="X4">
        <v>3163.7077922077901</v>
      </c>
    </row>
    <row r="5" spans="1:24" x14ac:dyDescent="0.2">
      <c r="A5" t="s">
        <v>217</v>
      </c>
      <c r="B5" t="s">
        <v>43</v>
      </c>
      <c r="C5" t="s">
        <v>44</v>
      </c>
      <c r="D5" t="s">
        <v>45</v>
      </c>
      <c r="E5" t="s">
        <v>28</v>
      </c>
      <c r="F5" t="s">
        <v>46</v>
      </c>
      <c r="G5" t="s">
        <v>47</v>
      </c>
      <c r="H5">
        <f t="shared" si="0"/>
        <v>583</v>
      </c>
      <c r="I5" t="s">
        <v>48</v>
      </c>
      <c r="J5">
        <f t="shared" si="2"/>
        <v>1749</v>
      </c>
      <c r="K5" t="s">
        <v>32</v>
      </c>
      <c r="L5" t="s">
        <v>49</v>
      </c>
      <c r="M5">
        <v>17</v>
      </c>
      <c r="N5" t="s">
        <v>50</v>
      </c>
      <c r="O5">
        <v>3</v>
      </c>
      <c r="P5">
        <v>3</v>
      </c>
      <c r="Q5" t="s">
        <v>34</v>
      </c>
      <c r="R5" t="s">
        <v>32</v>
      </c>
      <c r="S5" t="s">
        <v>34</v>
      </c>
      <c r="T5" t="s">
        <v>34</v>
      </c>
      <c r="U5" t="str">
        <f t="shared" si="1"/>
        <v>Yes</v>
      </c>
      <c r="V5" t="s">
        <v>50</v>
      </c>
      <c r="X5">
        <v>2221.7012987012999</v>
      </c>
    </row>
    <row r="6" spans="1:24" x14ac:dyDescent="0.2">
      <c r="A6" t="s">
        <v>230</v>
      </c>
      <c r="B6" t="s">
        <v>51</v>
      </c>
      <c r="C6" t="s">
        <v>52</v>
      </c>
      <c r="D6" t="s">
        <v>53</v>
      </c>
      <c r="E6" t="s">
        <v>28</v>
      </c>
      <c r="F6" t="s">
        <v>54</v>
      </c>
      <c r="G6" t="s">
        <v>55</v>
      </c>
      <c r="H6">
        <f t="shared" si="0"/>
        <v>494</v>
      </c>
      <c r="I6" t="s">
        <v>56</v>
      </c>
      <c r="J6">
        <f t="shared" si="2"/>
        <v>1482</v>
      </c>
      <c r="K6" t="s">
        <v>32</v>
      </c>
      <c r="L6" t="s">
        <v>42</v>
      </c>
      <c r="M6">
        <v>2</v>
      </c>
      <c r="N6" t="s">
        <v>57</v>
      </c>
      <c r="O6">
        <v>4</v>
      </c>
      <c r="P6">
        <v>4</v>
      </c>
      <c r="Q6" t="s">
        <v>34</v>
      </c>
      <c r="R6" t="s">
        <v>32</v>
      </c>
      <c r="S6" t="s">
        <v>34</v>
      </c>
      <c r="T6" t="s">
        <v>34</v>
      </c>
      <c r="U6" t="str">
        <f t="shared" si="1"/>
        <v>Yes</v>
      </c>
      <c r="V6" t="s">
        <v>58</v>
      </c>
      <c r="X6">
        <v>3129.87662337662</v>
      </c>
    </row>
    <row r="7" spans="1:24" x14ac:dyDescent="0.2">
      <c r="A7" t="s">
        <v>232</v>
      </c>
      <c r="B7" t="s">
        <v>59</v>
      </c>
      <c r="C7" t="s">
        <v>36</v>
      </c>
      <c r="D7" t="s">
        <v>60</v>
      </c>
      <c r="E7" t="s">
        <v>61</v>
      </c>
      <c r="F7" t="s">
        <v>62</v>
      </c>
      <c r="G7" t="s">
        <v>63</v>
      </c>
      <c r="H7">
        <f t="shared" si="0"/>
        <v>413</v>
      </c>
      <c r="I7" t="s">
        <v>64</v>
      </c>
      <c r="J7">
        <f t="shared" si="2"/>
        <v>1239</v>
      </c>
      <c r="K7" t="s">
        <v>32</v>
      </c>
      <c r="L7" t="s">
        <v>65</v>
      </c>
      <c r="M7">
        <v>10</v>
      </c>
      <c r="N7" t="s">
        <v>66</v>
      </c>
      <c r="O7">
        <v>5</v>
      </c>
      <c r="P7">
        <v>5</v>
      </c>
      <c r="Q7" t="s">
        <v>67</v>
      </c>
      <c r="R7" t="s">
        <v>32</v>
      </c>
      <c r="S7" t="s">
        <v>34</v>
      </c>
      <c r="T7" t="s">
        <v>34</v>
      </c>
      <c r="U7" t="str">
        <f t="shared" si="1"/>
        <v>Yes</v>
      </c>
      <c r="V7" t="s">
        <v>68</v>
      </c>
      <c r="X7">
        <v>3256.95454545455</v>
      </c>
    </row>
    <row r="8" spans="1:24" x14ac:dyDescent="0.2">
      <c r="A8" t="s">
        <v>223</v>
      </c>
      <c r="B8" t="s">
        <v>69</v>
      </c>
      <c r="C8" t="s">
        <v>44</v>
      </c>
      <c r="D8" t="s">
        <v>70</v>
      </c>
      <c r="E8" t="s">
        <v>61</v>
      </c>
      <c r="F8" t="s">
        <v>71</v>
      </c>
      <c r="G8" t="s">
        <v>72</v>
      </c>
      <c r="H8">
        <f t="shared" si="0"/>
        <v>526</v>
      </c>
      <c r="I8" t="s">
        <v>73</v>
      </c>
      <c r="J8">
        <f t="shared" si="2"/>
        <v>1578</v>
      </c>
      <c r="K8" t="s">
        <v>32</v>
      </c>
      <c r="L8" t="s">
        <v>74</v>
      </c>
      <c r="M8">
        <v>18</v>
      </c>
      <c r="N8" t="s">
        <v>75</v>
      </c>
      <c r="O8">
        <v>6</v>
      </c>
      <c r="P8">
        <v>6</v>
      </c>
      <c r="Q8" t="s">
        <v>34</v>
      </c>
      <c r="R8" t="s">
        <v>32</v>
      </c>
      <c r="S8" t="s">
        <v>34</v>
      </c>
      <c r="T8" t="s">
        <v>34</v>
      </c>
      <c r="U8" t="str">
        <f t="shared" si="1"/>
        <v>Yes</v>
      </c>
      <c r="V8" t="s">
        <v>76</v>
      </c>
      <c r="X8">
        <v>3169.6753246753201</v>
      </c>
    </row>
    <row r="9" spans="1:24" x14ac:dyDescent="0.2">
      <c r="A9" t="s">
        <v>222</v>
      </c>
      <c r="B9" t="s">
        <v>77</v>
      </c>
      <c r="C9" t="s">
        <v>78</v>
      </c>
      <c r="D9" t="s">
        <v>79</v>
      </c>
      <c r="E9" t="s">
        <v>28</v>
      </c>
      <c r="F9" t="s">
        <v>80</v>
      </c>
      <c r="G9" t="s">
        <v>81</v>
      </c>
      <c r="H9">
        <f t="shared" si="0"/>
        <v>496</v>
      </c>
      <c r="I9" t="s">
        <v>82</v>
      </c>
      <c r="J9">
        <f t="shared" si="2"/>
        <v>1488</v>
      </c>
      <c r="K9" t="s">
        <v>32</v>
      </c>
      <c r="L9" t="s">
        <v>50</v>
      </c>
      <c r="M9">
        <v>3</v>
      </c>
      <c r="N9" t="s">
        <v>83</v>
      </c>
      <c r="O9">
        <v>7</v>
      </c>
      <c r="P9">
        <v>7</v>
      </c>
      <c r="Q9" t="s">
        <v>34</v>
      </c>
      <c r="R9" t="s">
        <v>32</v>
      </c>
      <c r="S9" t="s">
        <v>34</v>
      </c>
      <c r="T9" t="s">
        <v>34</v>
      </c>
      <c r="U9" t="str">
        <f t="shared" si="1"/>
        <v>Yes</v>
      </c>
      <c r="V9" t="s">
        <v>84</v>
      </c>
      <c r="X9">
        <v>2976.8571428571399</v>
      </c>
    </row>
    <row r="10" spans="1:24" x14ac:dyDescent="0.2">
      <c r="A10" t="s">
        <v>226</v>
      </c>
      <c r="B10" t="s">
        <v>85</v>
      </c>
      <c r="C10" t="s">
        <v>86</v>
      </c>
      <c r="D10" t="s">
        <v>87</v>
      </c>
      <c r="E10" t="s">
        <v>28</v>
      </c>
      <c r="F10" t="s">
        <v>88</v>
      </c>
      <c r="G10" t="s">
        <v>89</v>
      </c>
      <c r="H10">
        <f t="shared" si="0"/>
        <v>429</v>
      </c>
      <c r="I10" t="s">
        <v>90</v>
      </c>
      <c r="J10">
        <f t="shared" si="2"/>
        <v>1287</v>
      </c>
      <c r="K10" t="s">
        <v>32</v>
      </c>
      <c r="L10" t="s">
        <v>91</v>
      </c>
      <c r="M10">
        <v>11</v>
      </c>
      <c r="N10" t="s">
        <v>92</v>
      </c>
      <c r="O10">
        <v>8</v>
      </c>
      <c r="P10">
        <v>8</v>
      </c>
      <c r="Q10" t="s">
        <v>34</v>
      </c>
      <c r="R10" t="s">
        <v>32</v>
      </c>
      <c r="S10" t="s">
        <v>34</v>
      </c>
      <c r="T10" t="s">
        <v>34</v>
      </c>
      <c r="U10" t="str">
        <f t="shared" si="1"/>
        <v>Yes</v>
      </c>
      <c r="V10" t="s">
        <v>93</v>
      </c>
      <c r="X10">
        <v>3001.6363636363599</v>
      </c>
    </row>
    <row r="11" spans="1:24" x14ac:dyDescent="0.2">
      <c r="A11" t="s">
        <v>233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>
        <f t="shared" si="0"/>
        <v>501</v>
      </c>
      <c r="I11" t="s">
        <v>100</v>
      </c>
      <c r="J11">
        <f t="shared" si="2"/>
        <v>1503</v>
      </c>
      <c r="K11" t="s">
        <v>32</v>
      </c>
      <c r="L11" t="s">
        <v>101</v>
      </c>
      <c r="M11">
        <v>19</v>
      </c>
      <c r="N11" t="s">
        <v>41</v>
      </c>
      <c r="O11">
        <v>9</v>
      </c>
      <c r="P11">
        <v>9</v>
      </c>
      <c r="Q11" t="s">
        <v>34</v>
      </c>
      <c r="R11" t="s">
        <v>32</v>
      </c>
      <c r="S11" t="s">
        <v>34</v>
      </c>
      <c r="T11" t="s">
        <v>34</v>
      </c>
      <c r="U11" t="str">
        <f t="shared" si="1"/>
        <v>Yes</v>
      </c>
      <c r="V11" t="s">
        <v>102</v>
      </c>
      <c r="X11">
        <v>3107.0357142857101</v>
      </c>
    </row>
    <row r="12" spans="1:24" x14ac:dyDescent="0.2">
      <c r="A12" t="s">
        <v>219</v>
      </c>
      <c r="B12" t="s">
        <v>103</v>
      </c>
      <c r="C12" t="s">
        <v>104</v>
      </c>
      <c r="D12" t="s">
        <v>105</v>
      </c>
      <c r="E12" t="s">
        <v>61</v>
      </c>
      <c r="F12" t="s">
        <v>106</v>
      </c>
      <c r="G12" t="s">
        <v>107</v>
      </c>
      <c r="H12">
        <f t="shared" si="0"/>
        <v>495</v>
      </c>
      <c r="I12" t="s">
        <v>108</v>
      </c>
      <c r="J12">
        <f t="shared" si="2"/>
        <v>1485</v>
      </c>
      <c r="K12" t="s">
        <v>32</v>
      </c>
      <c r="L12" t="s">
        <v>57</v>
      </c>
      <c r="M12">
        <v>4</v>
      </c>
      <c r="N12" t="s">
        <v>65</v>
      </c>
      <c r="O12">
        <v>10</v>
      </c>
      <c r="P12">
        <v>10</v>
      </c>
      <c r="Q12" t="s">
        <v>34</v>
      </c>
      <c r="R12" t="s">
        <v>32</v>
      </c>
      <c r="S12" t="s">
        <v>34</v>
      </c>
      <c r="T12" t="s">
        <v>34</v>
      </c>
      <c r="U12" t="str">
        <f t="shared" si="1"/>
        <v>Yes</v>
      </c>
      <c r="V12" s="2" t="s">
        <v>109</v>
      </c>
      <c r="W12" s="2" t="s">
        <v>32</v>
      </c>
      <c r="X12">
        <v>3032.1980519480499</v>
      </c>
    </row>
    <row r="13" spans="1:24" x14ac:dyDescent="0.2">
      <c r="A13" t="s">
        <v>227</v>
      </c>
      <c r="B13" t="s">
        <v>110</v>
      </c>
      <c r="C13" t="s">
        <v>86</v>
      </c>
      <c r="D13" t="s">
        <v>111</v>
      </c>
      <c r="E13" t="s">
        <v>61</v>
      </c>
      <c r="F13" t="s">
        <v>112</v>
      </c>
      <c r="G13" t="s">
        <v>113</v>
      </c>
      <c r="H13">
        <f t="shared" si="0"/>
        <v>451</v>
      </c>
      <c r="I13" t="s">
        <v>114</v>
      </c>
      <c r="J13">
        <f t="shared" si="2"/>
        <v>1353</v>
      </c>
      <c r="K13" t="s">
        <v>32</v>
      </c>
      <c r="L13" t="s">
        <v>115</v>
      </c>
      <c r="M13">
        <v>12</v>
      </c>
      <c r="N13" t="s">
        <v>91</v>
      </c>
      <c r="O13">
        <v>11</v>
      </c>
      <c r="P13">
        <v>11</v>
      </c>
      <c r="Q13" t="s">
        <v>116</v>
      </c>
      <c r="R13" t="s">
        <v>32</v>
      </c>
      <c r="S13" t="s">
        <v>116</v>
      </c>
      <c r="T13" t="s">
        <v>116</v>
      </c>
      <c r="U13" t="str">
        <f t="shared" si="1"/>
        <v>Yes</v>
      </c>
      <c r="V13" t="s">
        <v>117</v>
      </c>
      <c r="X13">
        <v>3188.1298701298701</v>
      </c>
    </row>
    <row r="14" spans="1:24" x14ac:dyDescent="0.2">
      <c r="A14" t="s">
        <v>229</v>
      </c>
      <c r="B14" t="s">
        <v>118</v>
      </c>
      <c r="C14" t="s">
        <v>119</v>
      </c>
      <c r="D14" t="s">
        <v>120</v>
      </c>
      <c r="E14" t="s">
        <v>97</v>
      </c>
      <c r="F14" t="s">
        <v>121</v>
      </c>
      <c r="G14" t="s">
        <v>122</v>
      </c>
      <c r="H14">
        <f t="shared" si="0"/>
        <v>490</v>
      </c>
      <c r="I14" t="s">
        <v>123</v>
      </c>
      <c r="J14">
        <f t="shared" si="2"/>
        <v>1470</v>
      </c>
      <c r="K14" t="s">
        <v>32</v>
      </c>
      <c r="L14" t="s">
        <v>124</v>
      </c>
      <c r="M14">
        <v>20</v>
      </c>
      <c r="N14" t="s">
        <v>115</v>
      </c>
      <c r="O14">
        <v>12</v>
      </c>
      <c r="P14">
        <v>12</v>
      </c>
      <c r="Q14" t="s">
        <v>34</v>
      </c>
      <c r="R14" t="s">
        <v>32</v>
      </c>
      <c r="S14" t="s">
        <v>34</v>
      </c>
      <c r="T14" t="s">
        <v>34</v>
      </c>
      <c r="U14" t="str">
        <f t="shared" si="1"/>
        <v>Yes</v>
      </c>
      <c r="V14" t="s">
        <v>125</v>
      </c>
      <c r="X14">
        <v>3147.9805194805199</v>
      </c>
    </row>
    <row r="15" spans="1:24" x14ac:dyDescent="0.2">
      <c r="A15" t="s">
        <v>215</v>
      </c>
      <c r="B15" t="s">
        <v>126</v>
      </c>
      <c r="C15" t="s">
        <v>127</v>
      </c>
      <c r="D15" t="s">
        <v>128</v>
      </c>
      <c r="E15" t="s">
        <v>28</v>
      </c>
      <c r="F15" t="s">
        <v>129</v>
      </c>
      <c r="G15" t="s">
        <v>130</v>
      </c>
      <c r="H15">
        <f t="shared" si="0"/>
        <v>488</v>
      </c>
      <c r="I15" t="s">
        <v>131</v>
      </c>
      <c r="J15">
        <f t="shared" si="2"/>
        <v>1464</v>
      </c>
      <c r="K15" t="s">
        <v>32</v>
      </c>
      <c r="L15" t="s">
        <v>66</v>
      </c>
      <c r="M15">
        <v>5</v>
      </c>
      <c r="N15" t="s">
        <v>132</v>
      </c>
      <c r="O15">
        <v>13</v>
      </c>
      <c r="P15">
        <v>13</v>
      </c>
      <c r="Q15" t="s">
        <v>34</v>
      </c>
      <c r="R15" t="s">
        <v>32</v>
      </c>
      <c r="S15" t="s">
        <v>34</v>
      </c>
      <c r="T15" t="s">
        <v>34</v>
      </c>
      <c r="U15" t="str">
        <f t="shared" si="1"/>
        <v>Yes</v>
      </c>
      <c r="V15" t="s">
        <v>57</v>
      </c>
      <c r="X15">
        <v>2172.7402597402602</v>
      </c>
    </row>
    <row r="16" spans="1:24" x14ac:dyDescent="0.2">
      <c r="A16" t="s">
        <v>224</v>
      </c>
      <c r="B16" t="s">
        <v>133</v>
      </c>
      <c r="C16" t="s">
        <v>134</v>
      </c>
      <c r="D16" t="s">
        <v>135</v>
      </c>
      <c r="E16" t="s">
        <v>28</v>
      </c>
      <c r="F16" t="s">
        <v>136</v>
      </c>
      <c r="G16" t="s">
        <v>137</v>
      </c>
      <c r="H16">
        <f t="shared" si="0"/>
        <v>459</v>
      </c>
      <c r="I16" t="s">
        <v>138</v>
      </c>
      <c r="J16">
        <f t="shared" si="2"/>
        <v>1377</v>
      </c>
      <c r="K16" t="s">
        <v>32</v>
      </c>
      <c r="L16" t="s">
        <v>132</v>
      </c>
      <c r="M16">
        <v>13</v>
      </c>
      <c r="N16" t="s">
        <v>139</v>
      </c>
      <c r="O16">
        <v>14</v>
      </c>
      <c r="P16">
        <v>14</v>
      </c>
      <c r="Q16" t="s">
        <v>34</v>
      </c>
      <c r="R16" t="s">
        <v>32</v>
      </c>
      <c r="S16" t="s">
        <v>34</v>
      </c>
      <c r="T16" t="s">
        <v>34</v>
      </c>
      <c r="U16" t="str">
        <f t="shared" si="1"/>
        <v>Yes</v>
      </c>
      <c r="V16" s="2" t="s">
        <v>66</v>
      </c>
      <c r="W16" s="2" t="s">
        <v>32</v>
      </c>
      <c r="X16">
        <v>3283.81168831169</v>
      </c>
    </row>
    <row r="17" spans="1:24" x14ac:dyDescent="0.2">
      <c r="A17" t="s">
        <v>234</v>
      </c>
      <c r="B17" t="s">
        <v>140</v>
      </c>
      <c r="C17" t="s">
        <v>127</v>
      </c>
      <c r="D17" t="s">
        <v>141</v>
      </c>
      <c r="E17" t="s">
        <v>61</v>
      </c>
      <c r="F17" t="s">
        <v>142</v>
      </c>
      <c r="G17" t="s">
        <v>143</v>
      </c>
      <c r="H17">
        <f t="shared" si="0"/>
        <v>473</v>
      </c>
      <c r="I17" t="s">
        <v>144</v>
      </c>
      <c r="J17">
        <f t="shared" si="2"/>
        <v>1419</v>
      </c>
      <c r="K17" t="s">
        <v>32</v>
      </c>
      <c r="L17" t="s">
        <v>75</v>
      </c>
      <c r="M17">
        <v>6</v>
      </c>
      <c r="N17" t="s">
        <v>145</v>
      </c>
      <c r="O17">
        <v>15</v>
      </c>
      <c r="P17">
        <v>15</v>
      </c>
      <c r="Q17" t="s">
        <v>34</v>
      </c>
      <c r="R17" t="s">
        <v>32</v>
      </c>
      <c r="S17" t="s">
        <v>34</v>
      </c>
      <c r="T17" t="s">
        <v>34</v>
      </c>
      <c r="U17" t="str">
        <f t="shared" si="1"/>
        <v>Yes</v>
      </c>
      <c r="V17" t="s">
        <v>66</v>
      </c>
      <c r="X17">
        <v>3140.2922077922099</v>
      </c>
    </row>
    <row r="18" spans="1:24" x14ac:dyDescent="0.2">
      <c r="A18" t="s">
        <v>231</v>
      </c>
      <c r="B18" t="s">
        <v>146</v>
      </c>
      <c r="C18" t="s">
        <v>134</v>
      </c>
      <c r="D18" t="s">
        <v>147</v>
      </c>
      <c r="E18" t="s">
        <v>61</v>
      </c>
      <c r="F18" t="s">
        <v>148</v>
      </c>
      <c r="G18" t="s">
        <v>149</v>
      </c>
      <c r="H18">
        <f t="shared" si="0"/>
        <v>440</v>
      </c>
      <c r="I18" t="s">
        <v>150</v>
      </c>
      <c r="J18">
        <f t="shared" si="2"/>
        <v>1320</v>
      </c>
      <c r="K18" t="s">
        <v>32</v>
      </c>
      <c r="L18" t="s">
        <v>139</v>
      </c>
      <c r="M18">
        <v>14</v>
      </c>
      <c r="N18" t="s">
        <v>151</v>
      </c>
      <c r="O18">
        <v>16</v>
      </c>
      <c r="P18">
        <v>16</v>
      </c>
      <c r="Q18" t="s">
        <v>34</v>
      </c>
      <c r="R18" t="s">
        <v>32</v>
      </c>
      <c r="S18" t="s">
        <v>34</v>
      </c>
      <c r="T18" t="s">
        <v>34</v>
      </c>
      <c r="U18" t="str">
        <f t="shared" si="1"/>
        <v>Yes</v>
      </c>
      <c r="V18" t="s">
        <v>152</v>
      </c>
      <c r="X18">
        <v>2147.3506493506502</v>
      </c>
    </row>
    <row r="19" spans="1:24" x14ac:dyDescent="0.2">
      <c r="A19" t="s">
        <v>220</v>
      </c>
      <c r="B19" t="s">
        <v>153</v>
      </c>
      <c r="C19" t="s">
        <v>154</v>
      </c>
      <c r="D19" t="s">
        <v>155</v>
      </c>
      <c r="E19" t="s">
        <v>28</v>
      </c>
      <c r="F19" t="s">
        <v>156</v>
      </c>
      <c r="G19" t="s">
        <v>157</v>
      </c>
      <c r="H19">
        <f t="shared" si="0"/>
        <v>587</v>
      </c>
      <c r="I19" t="s">
        <v>158</v>
      </c>
      <c r="J19">
        <f t="shared" si="2"/>
        <v>1761</v>
      </c>
      <c r="K19" t="s">
        <v>32</v>
      </c>
      <c r="L19" t="s">
        <v>83</v>
      </c>
      <c r="M19">
        <v>7</v>
      </c>
      <c r="N19" t="s">
        <v>49</v>
      </c>
      <c r="O19">
        <v>17</v>
      </c>
      <c r="P19">
        <v>17</v>
      </c>
      <c r="Q19" t="s">
        <v>34</v>
      </c>
      <c r="R19" t="s">
        <v>32</v>
      </c>
      <c r="S19" t="s">
        <v>34</v>
      </c>
      <c r="T19" t="s">
        <v>34</v>
      </c>
      <c r="U19" t="str">
        <f t="shared" si="1"/>
        <v>Yes</v>
      </c>
      <c r="V19" t="s">
        <v>159</v>
      </c>
      <c r="X19">
        <v>2196.5584415584399</v>
      </c>
    </row>
    <row r="20" spans="1:24" x14ac:dyDescent="0.2">
      <c r="A20" t="s">
        <v>225</v>
      </c>
      <c r="B20" t="s">
        <v>160</v>
      </c>
      <c r="C20" t="s">
        <v>161</v>
      </c>
      <c r="D20" t="s">
        <v>162</v>
      </c>
      <c r="E20" t="s">
        <v>61</v>
      </c>
      <c r="F20" t="s">
        <v>163</v>
      </c>
      <c r="G20" t="s">
        <v>164</v>
      </c>
      <c r="H20">
        <f t="shared" si="0"/>
        <v>462</v>
      </c>
      <c r="I20" t="s">
        <v>165</v>
      </c>
      <c r="J20">
        <f t="shared" si="2"/>
        <v>1386</v>
      </c>
      <c r="K20" t="s">
        <v>32</v>
      </c>
      <c r="L20" t="s">
        <v>145</v>
      </c>
      <c r="M20">
        <v>15</v>
      </c>
      <c r="N20" t="s">
        <v>74</v>
      </c>
      <c r="O20">
        <v>18</v>
      </c>
      <c r="P20">
        <v>18</v>
      </c>
      <c r="Q20" t="s">
        <v>34</v>
      </c>
      <c r="R20" t="s">
        <v>32</v>
      </c>
      <c r="S20" t="s">
        <v>34</v>
      </c>
      <c r="T20" t="s">
        <v>34</v>
      </c>
      <c r="U20" t="str">
        <f t="shared" si="1"/>
        <v>Yes</v>
      </c>
      <c r="V20" t="s">
        <v>166</v>
      </c>
      <c r="X20">
        <v>2255.4090909090901</v>
      </c>
    </row>
    <row r="21" spans="1:24" x14ac:dyDescent="0.2">
      <c r="A21" t="s">
        <v>228</v>
      </c>
      <c r="B21" t="s">
        <v>167</v>
      </c>
      <c r="C21" t="s">
        <v>154</v>
      </c>
      <c r="D21" t="s">
        <v>168</v>
      </c>
      <c r="E21" t="s">
        <v>61</v>
      </c>
      <c r="F21" t="s">
        <v>169</v>
      </c>
      <c r="G21" t="s">
        <v>170</v>
      </c>
      <c r="H21">
        <f t="shared" si="0"/>
        <v>480</v>
      </c>
      <c r="I21" t="s">
        <v>171</v>
      </c>
      <c r="J21">
        <f t="shared" si="2"/>
        <v>1440</v>
      </c>
      <c r="K21" t="s">
        <v>32</v>
      </c>
      <c r="L21" t="s">
        <v>92</v>
      </c>
      <c r="M21">
        <v>8</v>
      </c>
      <c r="N21" t="s">
        <v>101</v>
      </c>
      <c r="O21">
        <v>19</v>
      </c>
      <c r="P21">
        <v>19</v>
      </c>
      <c r="Q21" t="s">
        <v>34</v>
      </c>
      <c r="R21" t="s">
        <v>32</v>
      </c>
      <c r="S21" t="s">
        <v>34</v>
      </c>
      <c r="T21" t="s">
        <v>34</v>
      </c>
      <c r="U21" t="str">
        <f t="shared" si="1"/>
        <v>Yes</v>
      </c>
      <c r="V21" t="s">
        <v>172</v>
      </c>
      <c r="X21">
        <v>3121.1428571428601</v>
      </c>
    </row>
    <row r="22" spans="1:24" x14ac:dyDescent="0.2">
      <c r="A22" t="s">
        <v>214</v>
      </c>
      <c r="B22" t="s">
        <v>173</v>
      </c>
      <c r="C22" t="s">
        <v>161</v>
      </c>
      <c r="D22" t="s">
        <v>174</v>
      </c>
      <c r="E22" t="s">
        <v>28</v>
      </c>
      <c r="F22" t="s">
        <v>175</v>
      </c>
      <c r="G22" t="s">
        <v>176</v>
      </c>
      <c r="H22">
        <f t="shared" si="0"/>
        <v>519</v>
      </c>
      <c r="I22" t="s">
        <v>177</v>
      </c>
      <c r="J22">
        <f t="shared" si="2"/>
        <v>1557</v>
      </c>
      <c r="K22" t="s">
        <v>32</v>
      </c>
      <c r="L22" t="s">
        <v>151</v>
      </c>
      <c r="M22">
        <v>16</v>
      </c>
      <c r="N22" t="s">
        <v>124</v>
      </c>
      <c r="O22">
        <v>20</v>
      </c>
      <c r="P22">
        <v>20</v>
      </c>
      <c r="Q22" t="s">
        <v>34</v>
      </c>
      <c r="R22" t="s">
        <v>32</v>
      </c>
      <c r="S22" t="s">
        <v>34</v>
      </c>
      <c r="T22" t="s">
        <v>34</v>
      </c>
      <c r="U22" t="str">
        <f t="shared" si="1"/>
        <v>Yes</v>
      </c>
      <c r="V22" s="2" t="s">
        <v>178</v>
      </c>
      <c r="W22" s="2" t="s">
        <v>32</v>
      </c>
      <c r="X22">
        <v>3188.81168831169</v>
      </c>
    </row>
    <row r="23" spans="1:24" x14ac:dyDescent="0.2">
      <c r="A23" t="s">
        <v>236</v>
      </c>
      <c r="B23" t="s">
        <v>179</v>
      </c>
      <c r="C23" t="s">
        <v>180</v>
      </c>
      <c r="D23" t="s">
        <v>181</v>
      </c>
      <c r="F23" t="s">
        <v>182</v>
      </c>
      <c r="G23" t="s">
        <v>183</v>
      </c>
      <c r="H23">
        <f t="shared" si="0"/>
        <v>416</v>
      </c>
      <c r="I23" t="s">
        <v>184</v>
      </c>
      <c r="J23">
        <f t="shared" si="2"/>
        <v>1248</v>
      </c>
      <c r="K23" t="s">
        <v>32</v>
      </c>
      <c r="L23" t="s">
        <v>185</v>
      </c>
      <c r="M23">
        <v>21</v>
      </c>
      <c r="N23" t="s">
        <v>186</v>
      </c>
      <c r="O23">
        <v>21</v>
      </c>
      <c r="P23">
        <v>21</v>
      </c>
      <c r="Q23" t="s">
        <v>34</v>
      </c>
      <c r="R23" t="s">
        <v>32</v>
      </c>
      <c r="S23" t="s">
        <v>34</v>
      </c>
      <c r="T23" t="s">
        <v>34</v>
      </c>
      <c r="U23" t="str">
        <f t="shared" si="1"/>
        <v>Yes</v>
      </c>
      <c r="V23" s="2" t="s">
        <v>187</v>
      </c>
      <c r="W23" s="2" t="s">
        <v>32</v>
      </c>
      <c r="X23">
        <v>2167.0357142857101</v>
      </c>
    </row>
    <row r="24" spans="1:24" x14ac:dyDescent="0.2">
      <c r="A24" t="s">
        <v>237</v>
      </c>
      <c r="B24" t="s">
        <v>188</v>
      </c>
      <c r="C24" t="s">
        <v>180</v>
      </c>
      <c r="D24" t="s">
        <v>189</v>
      </c>
      <c r="F24" t="s">
        <v>182</v>
      </c>
      <c r="G24" t="s">
        <v>190</v>
      </c>
      <c r="H24">
        <f t="shared" si="0"/>
        <v>337</v>
      </c>
      <c r="I24" t="s">
        <v>191</v>
      </c>
      <c r="J24">
        <f t="shared" si="2"/>
        <v>1011</v>
      </c>
      <c r="K24" t="s">
        <v>32</v>
      </c>
      <c r="L24" t="s">
        <v>185</v>
      </c>
      <c r="M24">
        <v>22</v>
      </c>
      <c r="N24" t="s">
        <v>192</v>
      </c>
      <c r="O24">
        <v>22</v>
      </c>
      <c r="P24">
        <v>22</v>
      </c>
      <c r="Q24" t="s">
        <v>34</v>
      </c>
      <c r="R24" t="s">
        <v>32</v>
      </c>
      <c r="S24" t="s">
        <v>34</v>
      </c>
      <c r="T24" t="s">
        <v>34</v>
      </c>
      <c r="U24" t="str">
        <f t="shared" si="1"/>
        <v>Yes</v>
      </c>
      <c r="V24" t="s">
        <v>193</v>
      </c>
      <c r="X24">
        <v>2229.6006493506502</v>
      </c>
    </row>
    <row r="25" spans="1:24" x14ac:dyDescent="0.2">
      <c r="A25" t="s">
        <v>238</v>
      </c>
      <c r="B25" t="s">
        <v>194</v>
      </c>
      <c r="C25" t="s">
        <v>180</v>
      </c>
      <c r="D25" t="s">
        <v>195</v>
      </c>
      <c r="F25" t="s">
        <v>182</v>
      </c>
      <c r="G25" t="s">
        <v>196</v>
      </c>
      <c r="H25">
        <f t="shared" si="0"/>
        <v>415</v>
      </c>
      <c r="I25" t="s">
        <v>197</v>
      </c>
      <c r="J25">
        <f t="shared" si="2"/>
        <v>1245</v>
      </c>
      <c r="K25" t="s">
        <v>32</v>
      </c>
      <c r="L25" t="s">
        <v>185</v>
      </c>
      <c r="M25">
        <v>23</v>
      </c>
      <c r="N25" t="s">
        <v>198</v>
      </c>
      <c r="O25">
        <v>23</v>
      </c>
      <c r="P25">
        <v>23</v>
      </c>
      <c r="Q25" t="s">
        <v>34</v>
      </c>
      <c r="R25" t="s">
        <v>32</v>
      </c>
      <c r="S25" t="s">
        <v>34</v>
      </c>
      <c r="T25" t="s">
        <v>34</v>
      </c>
      <c r="U25" t="str">
        <f t="shared" si="1"/>
        <v>Yes</v>
      </c>
      <c r="V25" t="s">
        <v>199</v>
      </c>
      <c r="X25">
        <v>2197.95454545455</v>
      </c>
    </row>
    <row r="26" spans="1:24" x14ac:dyDescent="0.2">
      <c r="A26" t="s">
        <v>239</v>
      </c>
      <c r="B26" t="s">
        <v>200</v>
      </c>
      <c r="C26" t="s">
        <v>180</v>
      </c>
      <c r="D26" t="s">
        <v>201</v>
      </c>
      <c r="F26" t="s">
        <v>182</v>
      </c>
      <c r="G26" t="s">
        <v>202</v>
      </c>
      <c r="H26">
        <f t="shared" si="0"/>
        <v>337</v>
      </c>
      <c r="I26" t="s">
        <v>203</v>
      </c>
      <c r="J26">
        <f t="shared" si="2"/>
        <v>1011</v>
      </c>
      <c r="K26" t="s">
        <v>32</v>
      </c>
      <c r="L26" t="s">
        <v>185</v>
      </c>
      <c r="M26">
        <v>24</v>
      </c>
      <c r="N26" t="s">
        <v>204</v>
      </c>
      <c r="O26">
        <v>24</v>
      </c>
      <c r="P26">
        <v>24</v>
      </c>
      <c r="Q26" t="s">
        <v>34</v>
      </c>
      <c r="R26" t="s">
        <v>32</v>
      </c>
      <c r="S26" t="s">
        <v>34</v>
      </c>
      <c r="T26" t="s">
        <v>34</v>
      </c>
      <c r="U26" t="str">
        <f t="shared" si="1"/>
        <v>Yes</v>
      </c>
      <c r="V26" t="s">
        <v>205</v>
      </c>
      <c r="X26">
        <v>2250.8181818181802</v>
      </c>
    </row>
    <row r="27" spans="1:24" x14ac:dyDescent="0.2">
      <c r="A27" t="s">
        <v>240</v>
      </c>
      <c r="B27" t="s">
        <v>206</v>
      </c>
      <c r="C27" t="s">
        <v>207</v>
      </c>
      <c r="D27" t="s">
        <v>208</v>
      </c>
      <c r="E27" t="s">
        <v>28</v>
      </c>
      <c r="F27" t="s">
        <v>209</v>
      </c>
      <c r="G27" t="s">
        <v>210</v>
      </c>
      <c r="H27">
        <f t="shared" si="0"/>
        <v>494</v>
      </c>
      <c r="I27" t="s">
        <v>211</v>
      </c>
      <c r="J27">
        <f t="shared" si="2"/>
        <v>1482</v>
      </c>
      <c r="K27" t="s">
        <v>32</v>
      </c>
      <c r="L27" t="s">
        <v>185</v>
      </c>
      <c r="M27" t="s">
        <v>185</v>
      </c>
      <c r="N27" t="s">
        <v>185</v>
      </c>
      <c r="O27" t="s">
        <v>185</v>
      </c>
      <c r="Q27" t="s">
        <v>34</v>
      </c>
      <c r="S27" t="s">
        <v>34</v>
      </c>
      <c r="T27" t="s">
        <v>34</v>
      </c>
      <c r="U27" t="s">
        <v>212</v>
      </c>
      <c r="X27">
        <v>3068.8782467532501</v>
      </c>
    </row>
    <row r="28" spans="1:24" x14ac:dyDescent="0.2">
      <c r="A28" s="3" t="s">
        <v>221</v>
      </c>
      <c r="B28" s="3" t="s">
        <v>213</v>
      </c>
      <c r="H28">
        <v>0</v>
      </c>
      <c r="L28" t="s">
        <v>185</v>
      </c>
      <c r="M28" t="s">
        <v>185</v>
      </c>
      <c r="N28" t="s">
        <v>185</v>
      </c>
      <c r="O28" t="s">
        <v>185</v>
      </c>
      <c r="X28">
        <v>2252.0227272727302</v>
      </c>
    </row>
    <row r="30" spans="1:24" x14ac:dyDescent="0.2">
      <c r="G30" s="4"/>
      <c r="I30" s="4"/>
      <c r="J30" s="4"/>
      <c r="K30" s="4"/>
      <c r="L30" s="4"/>
      <c r="M30" s="4"/>
      <c r="O30" s="4"/>
    </row>
    <row r="31" spans="1:24" x14ac:dyDescent="0.2">
      <c r="G31" s="4"/>
      <c r="H31" s="4"/>
      <c r="L31" s="4"/>
      <c r="M31" s="4"/>
    </row>
    <row r="32" spans="1:24" x14ac:dyDescent="0.2">
      <c r="G32" s="4"/>
      <c r="H32" s="4"/>
      <c r="M32" s="4"/>
    </row>
    <row r="33" spans="13:13" x14ac:dyDescent="0.2">
      <c r="M33" s="4"/>
    </row>
    <row r="34" spans="13:13" x14ac:dyDescent="0.2">
      <c r="M34" s="4"/>
    </row>
    <row r="35" spans="13:13" x14ac:dyDescent="0.2">
      <c r="M35" s="4"/>
    </row>
    <row r="36" spans="13:13" x14ac:dyDescent="0.2">
      <c r="M36" s="4"/>
    </row>
    <row r="37" spans="13:13" x14ac:dyDescent="0.2">
      <c r="M37" s="4"/>
    </row>
    <row r="38" spans="13:13" x14ac:dyDescent="0.2">
      <c r="M38" s="4"/>
    </row>
    <row r="39" spans="13:13" x14ac:dyDescent="0.2">
      <c r="M39" s="4"/>
    </row>
    <row r="40" spans="13:13" x14ac:dyDescent="0.2">
      <c r="M40" s="4"/>
    </row>
    <row r="41" spans="13:13" x14ac:dyDescent="0.2">
      <c r="M41" s="4"/>
    </row>
    <row r="42" spans="13:13" x14ac:dyDescent="0.2">
      <c r="M42" s="4"/>
    </row>
    <row r="43" spans="13:13" x14ac:dyDescent="0.2">
      <c r="M43" s="4"/>
    </row>
    <row r="44" spans="13:13" x14ac:dyDescent="0.2">
      <c r="M44" s="4"/>
    </row>
    <row r="45" spans="13:13" x14ac:dyDescent="0.2">
      <c r="M45" s="4"/>
    </row>
    <row r="46" spans="13:13" x14ac:dyDescent="0.2">
      <c r="M46" s="4"/>
    </row>
    <row r="47" spans="13:13" x14ac:dyDescent="0.2">
      <c r="M47" s="4"/>
    </row>
    <row r="48" spans="13:13" x14ac:dyDescent="0.2">
      <c r="M48" s="4"/>
    </row>
    <row r="49" spans="12:13" x14ac:dyDescent="0.2">
      <c r="M49" s="4"/>
    </row>
    <row r="50" spans="12:13" x14ac:dyDescent="0.2">
      <c r="M50" s="4"/>
    </row>
    <row r="51" spans="12:13" x14ac:dyDescent="0.2">
      <c r="M51" s="4"/>
    </row>
    <row r="52" spans="12:13" x14ac:dyDescent="0.2">
      <c r="M52" s="4"/>
    </row>
    <row r="53" spans="12:13" x14ac:dyDescent="0.2">
      <c r="M53" s="4"/>
    </row>
    <row r="54" spans="12:13" x14ac:dyDescent="0.2">
      <c r="M54" s="4"/>
    </row>
    <row r="55" spans="12:13" x14ac:dyDescent="0.2">
      <c r="M55" s="4"/>
    </row>
    <row r="56" spans="12:13" x14ac:dyDescent="0.2">
      <c r="M56" s="4"/>
    </row>
    <row r="57" spans="12:13" x14ac:dyDescent="0.2">
      <c r="L57" s="4"/>
      <c r="M57" s="4"/>
    </row>
  </sheetData>
  <conditionalFormatting sqref="X3:X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PPI_corr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山本 楠</cp:lastModifiedBy>
  <dcterms:created xsi:type="dcterms:W3CDTF">2023-07-31T05:14:40Z</dcterms:created>
  <dcterms:modified xsi:type="dcterms:W3CDTF">2023-07-31T05:14:40Z</dcterms:modified>
</cp:coreProperties>
</file>