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T\Desktop\FIBRE-CROPS-REPORTS\"/>
    </mc:Choice>
  </mc:AlternateContent>
  <bookViews>
    <workbookView xWindow="0" yWindow="0" windowWidth="20295" windowHeight="9120"/>
  </bookViews>
  <sheets>
    <sheet name="Sheet1" sheetId="1" r:id="rId1"/>
  </sheets>
  <calcPr calcId="162913"/>
  <pivotCaches>
    <pivotCache cacheId="0" r:id="rId2"/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6" i="1" l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<sst xmlns="http://schemas.openxmlformats.org/spreadsheetml/2006/main" count="393" uniqueCount="124">
  <si>
    <t>JANUARY 2023 SISAL FIBRE EXPORTS STATISTICAL DATA</t>
  </si>
  <si>
    <t>Date</t>
  </si>
  <si>
    <t>Export mark</t>
  </si>
  <si>
    <t>Grade</t>
  </si>
  <si>
    <t>Destination</t>
  </si>
  <si>
    <t>Export Permit No.</t>
  </si>
  <si>
    <t>Tons</t>
  </si>
  <si>
    <t>Price per ton</t>
  </si>
  <si>
    <t>Migotiyo</t>
  </si>
  <si>
    <t>Alphega</t>
  </si>
  <si>
    <t>SSUG</t>
  </si>
  <si>
    <t>UAE</t>
  </si>
  <si>
    <t>UCR2300631060</t>
  </si>
  <si>
    <t>TOW.2</t>
  </si>
  <si>
    <t>Ghana</t>
  </si>
  <si>
    <t>UCR2300631819</t>
  </si>
  <si>
    <t>W/Worth</t>
  </si>
  <si>
    <t>Vipingo</t>
  </si>
  <si>
    <t>UG</t>
  </si>
  <si>
    <t>China</t>
  </si>
  <si>
    <t>UCR2300634817</t>
  </si>
  <si>
    <t>S/Arabia</t>
  </si>
  <si>
    <t>UCR2300634444</t>
  </si>
  <si>
    <t>DWA</t>
  </si>
  <si>
    <t>UCR2300634541</t>
  </si>
  <si>
    <t>Benin</t>
  </si>
  <si>
    <t>UCR2300631063</t>
  </si>
  <si>
    <t>UCR2300637432</t>
  </si>
  <si>
    <t>Chai</t>
  </si>
  <si>
    <t>3L</t>
  </si>
  <si>
    <t>Belgium</t>
  </si>
  <si>
    <t>UCR2300639737</t>
  </si>
  <si>
    <t>TOW.1</t>
  </si>
  <si>
    <t>UCR2300640737</t>
  </si>
  <si>
    <t>UCR2300641587</t>
  </si>
  <si>
    <t>Algeria</t>
  </si>
  <si>
    <t>UCR2300641578</t>
  </si>
  <si>
    <t>Teita</t>
  </si>
  <si>
    <t>Philippines</t>
  </si>
  <si>
    <t>UCR2300638242</t>
  </si>
  <si>
    <t>UCR2300625901</t>
  </si>
  <si>
    <t>M/Mingi</t>
  </si>
  <si>
    <t>Lomolo</t>
  </si>
  <si>
    <t>UCR2300640279</t>
  </si>
  <si>
    <t>UCR2300646421</t>
  </si>
  <si>
    <t>Vip/Chai</t>
  </si>
  <si>
    <t>UCR2300646320</t>
  </si>
  <si>
    <t>UCR2300651643</t>
  </si>
  <si>
    <t>UCR2300640282</t>
  </si>
  <si>
    <t>Nigeria</t>
  </si>
  <si>
    <t>UCR2300649331</t>
  </si>
  <si>
    <t>India</t>
  </si>
  <si>
    <t>UCR2300651829</t>
  </si>
  <si>
    <t>13/01/2023</t>
  </si>
  <si>
    <t>Tuzera</t>
  </si>
  <si>
    <t>UCR2300640343</t>
  </si>
  <si>
    <t>16/01/2023</t>
  </si>
  <si>
    <t>Dons</t>
  </si>
  <si>
    <t>UCR2300635555</t>
  </si>
  <si>
    <t>UCR2200388080</t>
  </si>
  <si>
    <t>UCR2300640156</t>
  </si>
  <si>
    <t>UCR2300640285</t>
  </si>
  <si>
    <t>Tawi</t>
  </si>
  <si>
    <t>UCR2200609941</t>
  </si>
  <si>
    <t>UCR2200629033</t>
  </si>
  <si>
    <t>19/01/2023</t>
  </si>
  <si>
    <t>UCR2300667196</t>
  </si>
  <si>
    <t>UCR2300669781</t>
  </si>
  <si>
    <t>UCR2300667319</t>
  </si>
  <si>
    <t>Morocco</t>
  </si>
  <si>
    <t>UCR2300650554</t>
  </si>
  <si>
    <t>UCR2300663498/534/74592</t>
  </si>
  <si>
    <t>UCR2300671711</t>
  </si>
  <si>
    <t>UCR2300672777</t>
  </si>
  <si>
    <t>20/01/2023</t>
  </si>
  <si>
    <t>Libya</t>
  </si>
  <si>
    <t>UCR2300674772</t>
  </si>
  <si>
    <t>UCR2200565843</t>
  </si>
  <si>
    <t>23/01/2023</t>
  </si>
  <si>
    <t>Al Naqel</t>
  </si>
  <si>
    <t>Mauritania</t>
  </si>
  <si>
    <t>UCR2300643182</t>
  </si>
  <si>
    <t>UHDS</t>
  </si>
  <si>
    <t>24/01/2024</t>
  </si>
  <si>
    <t>Togo</t>
  </si>
  <si>
    <t>UCR2300674473</t>
  </si>
  <si>
    <t>24/01/2023</t>
  </si>
  <si>
    <t>UCR2300665045</t>
  </si>
  <si>
    <t>25/01/2023</t>
  </si>
  <si>
    <t>UCR2300688663</t>
  </si>
  <si>
    <t>UCR2300678279</t>
  </si>
  <si>
    <t>Ivory Coast</t>
  </si>
  <si>
    <t>UCR2300676698</t>
  </si>
  <si>
    <t>Guinea</t>
  </si>
  <si>
    <t>UCR2300695469</t>
  </si>
  <si>
    <t>26/01/2023</t>
  </si>
  <si>
    <t>UCR2300693346/52/687</t>
  </si>
  <si>
    <t>UCR2300690337</t>
  </si>
  <si>
    <t>UCR2300690226</t>
  </si>
  <si>
    <t>UCR2300690392</t>
  </si>
  <si>
    <t>27/1/20213</t>
  </si>
  <si>
    <t>Agro</t>
  </si>
  <si>
    <t>Nguru</t>
  </si>
  <si>
    <t>UCR2300689941</t>
  </si>
  <si>
    <t>27/01/2023</t>
  </si>
  <si>
    <t>UCR2300683712</t>
  </si>
  <si>
    <t>UCR2300683721</t>
  </si>
  <si>
    <t>30/11/2023</t>
  </si>
  <si>
    <t>UCR2300696701</t>
  </si>
  <si>
    <t>31/01/2023</t>
  </si>
  <si>
    <t xml:space="preserve">Export AGENT </t>
  </si>
  <si>
    <t>Inspection CERT NO.</t>
  </si>
  <si>
    <t>Price FOB/TON IN SU$</t>
  </si>
  <si>
    <t>Total value IN US$</t>
  </si>
  <si>
    <t>Total value IN KSH.</t>
  </si>
  <si>
    <t>Cess calc @0.5% of tota IN KSH.</t>
  </si>
  <si>
    <t>Source/ESTATE</t>
  </si>
  <si>
    <t>Price/Kg In ksh.</t>
  </si>
  <si>
    <t>Row Labels</t>
  </si>
  <si>
    <t>(blank)</t>
  </si>
  <si>
    <t>Grand Total</t>
  </si>
  <si>
    <t>Count of Price/Kg In ksh.</t>
  </si>
  <si>
    <t>Sum of Tons</t>
  </si>
  <si>
    <t>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</si>
</sst>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4" fontId="2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[January 2023_sisal raw statistics.xlsx]Sheet1!PivotTable2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JAN EXPORT</a:t>
            </a:r>
          </a:p>
        </c:rich>
      </c:tx>
      <c:layout>
        <c:manualLayout>
          <c:xMode val="edge"/>
          <c:yMode val="edge"/>
          <c:x val="0.11472222222222225"/>
          <c:y val="0.12860892388451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Sheet1!$C$74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Sheet1!$B$75:$B$81</c:f>
              <c:strCache>
                <c:ptCount val="6"/>
                <c:pt idx="0">
                  <c:v>China</c:v>
                </c:pt>
                <c:pt idx="1">
                  <c:v>Ghana</c:v>
                </c:pt>
                <c:pt idx="2">
                  <c:v>OTERS</c:v>
                </c:pt>
                <c:pt idx="3">
                  <c:v>Nigeria</c:v>
                </c:pt>
                <c:pt idx="4">
                  <c:v>Philippines</c:v>
                </c:pt>
                <c:pt idx="5">
                  <c:v>S/Arabia</c:v>
                </c:pt>
              </c:strCache>
            </c:strRef>
          </c:cat>
          <c:val>
            <c:numRef>
              <c:f>Sheet1!$C$75:$C$81</c:f>
              <c:numCache>
                <c:formatCode>0</c:formatCode>
                <c:ptCount val="6"/>
                <c:pt idx="0">
                  <c:v>224</c:v>
                </c:pt>
                <c:pt idx="1">
                  <c:v>322.7</c:v>
                </c:pt>
                <c:pt idx="2">
                  <c:v>734.5</c:v>
                </c:pt>
                <c:pt idx="3">
                  <c:v>505.5</c:v>
                </c:pt>
                <c:pt idx="4">
                  <c:v>224</c:v>
                </c:pt>
                <c:pt idx="5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23-4137-9F45-8E3C692F7A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25869919"/>
        <c:axId val="925870751"/>
        <c:axId val="0"/>
      </c:bar3DChart>
      <c:catAx>
        <c:axId val="92586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870751"/>
        <c:crosses val="autoZero"/>
        <c:auto val="1"/>
        <c:lblAlgn val="ctr"/>
        <c:lblOffset val="100"/>
        <c:noMultiLvlLbl val="0"/>
      </c:catAx>
      <c:valAx>
        <c:axId val="92587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86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1309687</xdr:colOff>
      <xdr:row>69</xdr:row>
      <xdr:rowOff>90487</xdr:rowOff>
    </xdr:from>
    <xdr:to>
      <xdr:col>12</xdr:col>
      <xdr:colOff>80962</xdr:colOff>
      <xdr:row>83</xdr:row>
      <xdr:rowOff>166687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5034.602512962963" createdVersion="6" refreshedVersion="6" minRefreshableVersion="3" recordCount="55">
  <cacheSource type="worksheet">
    <worksheetSource ref="D2:Q57" sheet="Sheet1"/>
  </cacheSource>
  <cacheFields count="14">
    <cacheField name="Export AGENT " numFmtId="0">
      <sharedItems containsBlank="1"/>
    </cacheField>
    <cacheField name="Export mark" numFmtId="0">
      <sharedItems containsBlank="1"/>
    </cacheField>
    <cacheField name="Grade" numFmtId="0">
      <sharedItems containsBlank="1" count="7">
        <s v="SSUG"/>
        <s v="TOW.2"/>
        <s v="UG"/>
        <s v="3L"/>
        <s v="TOW.1"/>
        <s v="UHDS"/>
        <m/>
      </sharedItems>
    </cacheField>
    <cacheField name="Destination" numFmtId="0">
      <sharedItems containsBlank="1"/>
    </cacheField>
    <cacheField name="Inspection CERT NO." numFmtId="0">
      <sharedItems containsString="0" containsBlank="1" containsNumber="1" containsInteger="1" minValue="3809" maxValue="3862"/>
    </cacheField>
    <cacheField name="Export Permit No." numFmtId="0">
      <sharedItems containsBlank="1"/>
    </cacheField>
    <cacheField name="Tons" numFmtId="0">
      <sharedItems containsSemiMixedTypes="0" containsString="0" containsNumber="1" minValue="3.3" maxValue="2282"/>
    </cacheField>
    <cacheField name="Price FOB/TON IN SU$" numFmtId="0">
      <sharedItems containsString="0" containsBlank="1" containsNumber="1" containsInteger="1" minValue="1050" maxValue="2498"/>
    </cacheField>
    <cacheField name="Total value IN US$" numFmtId="4">
      <sharedItems containsSemiMixedTypes="0" containsString="0" containsNumber="1" containsInteger="1" minValue="6600" maxValue="4211027"/>
    </cacheField>
    <cacheField name="Price per ton" numFmtId="4">
      <sharedItems containsSemiMixedTypes="0" containsString="0" containsNumber="1" minValue="130403.8" maxValue="288149.57"/>
    </cacheField>
    <cacheField name="Price/Kg In ksh." numFmtId="4">
      <sharedItems containsString="0" containsBlank="1" containsNumber="1" minValue="130.40379999999999" maxValue="288.14956999999998" count="42">
        <n v="240.77332999999999"/>
        <n v="209.90495000000001"/>
        <n v="229.66070999999999"/>
        <n v="249.41647"/>
        <n v="246.947"/>
        <n v="271.64170000000001"/>
        <n v="172.8629"/>
        <n v="222.25229999999999"/>
        <n v="200.67531"/>
        <n v="206.48059000000001"/>
        <n v="203.73128"/>
        <n v="225.17857000000001"/>
        <n v="249.85016000000002"/>
        <n v="235.00757999999999"/>
        <n v="219.54656"/>
        <n v="234.59965"/>
        <n v="287.74806999999998"/>
        <n v="281.20875000000001"/>
        <n v="259.29435000000001"/>
        <n v="207.15878000000001"/>
        <n v="208.67022"/>
        <n v="250.34931"/>
        <n v="257.16575"/>
        <n v="194.93260000000001"/>
        <n v="219.00598000000002"/>
        <n v="288.14956999999998"/>
        <n v="272.65765999999996"/>
        <n v="270.92257000000001"/>
        <n v="285.73349000000002"/>
        <n v="190.63444000000001"/>
        <n v="215.64742000000001"/>
        <n v="250.87207999999998"/>
        <n v="247.8706"/>
        <n v="210.69001"/>
        <n v="226.65423000000001"/>
        <n v="152.13776999999999"/>
        <n v="208.64608999999999"/>
        <n v="130.40379999999999"/>
        <n v="209.88802999999999"/>
        <n v="242.17850000000001"/>
        <n v="217.33967999999999"/>
        <m/>
      </sharedItems>
    </cacheField>
    <cacheField name="Total value IN KSH." numFmtId="4">
      <sharedItems containsSemiMixedTypes="0" containsString="0" containsNumber="1" minValue="629093.65" maxValue="519085343.52999997"/>
    </cacheField>
    <cacheField name="Cess calc @0.5% of tota IN KSH." numFmtId="4">
      <sharedItems containsSemiMixedTypes="0" containsString="0" containsNumber="1" minValue="3145.47" maxValue="3174166.71"/>
    </cacheField>
    <cacheField name="Source/ESTA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5034.605746180554" createdVersion="6" refreshedVersion="6" minRefreshableVersion="3" recordCount="54">
  <cacheSource type="worksheet">
    <worksheetSource ref="C2:Q56" sheet="Sheet1"/>
  </cacheSource>
  <cacheFields count="16">
    <cacheField name="Date" numFmtId="0">
      <sharedItems containsDate="1" containsMixedTypes="1" minDate="2023-04-01T00:00:00" maxDate="2023-11-02T00:00:00"/>
    </cacheField>
    <cacheField name="Export AGENT " numFmtId="0">
      <sharedItems/>
    </cacheField>
    <cacheField name="Export mark" numFmtId="0">
      <sharedItems/>
    </cacheField>
    <cacheField name="Grade" numFmtId="0">
      <sharedItems count="6">
        <s v="SSUG"/>
        <s v="TOW.2"/>
        <s v="UG"/>
        <s v="3L"/>
        <s v="TOW.1"/>
        <s v="UHDS"/>
      </sharedItems>
    </cacheField>
    <cacheField name="Destination" numFmtId="0">
      <sharedItems count="16">
        <s v="UAE"/>
        <s v="Ghana"/>
        <s v="China"/>
        <s v="S/Arabia"/>
        <s v="Benin"/>
        <s v="Belgium"/>
        <s v="Algeria"/>
        <s v="Philippines"/>
        <s v="Nigeria"/>
        <s v="India"/>
        <s v="Morocco"/>
        <s v="Libya"/>
        <s v="Mauritania"/>
        <s v="Togo"/>
        <s v="Ivory Coast"/>
        <s v="Guinea"/>
      </sharedItems>
      <fieldGroup par="15"/>
    </cacheField>
    <cacheField name="Inspection CERT NO." numFmtId="0">
      <sharedItems containsSemiMixedTypes="0" containsString="0" containsNumber="1" containsInteger="1" minValue="3809" maxValue="3862"/>
    </cacheField>
    <cacheField name="Export Permit No." numFmtId="0">
      <sharedItems/>
    </cacheField>
    <cacheField name="Tons" numFmtId="0">
      <sharedItems containsSemiMixedTypes="0" containsString="0" containsNumber="1" minValue="3.3" maxValue="168"/>
    </cacheField>
    <cacheField name="Price FOB/TON IN SU$" numFmtId="3">
      <sharedItems containsSemiMixedTypes="0" containsString="0" containsNumber="1" containsInteger="1" minValue="1050" maxValue="2498"/>
    </cacheField>
    <cacheField name="Total value IN US$" numFmtId="4">
      <sharedItems containsSemiMixedTypes="0" containsString="0" containsNumber="1" containsInteger="1" minValue="6600" maxValue="273042"/>
    </cacheField>
    <cacheField name="Price per ton" numFmtId="4">
      <sharedItems containsSemiMixedTypes="0" containsString="0" containsNumber="1" minValue="130403.8" maxValue="288149.57"/>
    </cacheField>
    <cacheField name="Price/Kg In ksh." numFmtId="4">
      <sharedItems containsSemiMixedTypes="0" containsString="0" containsNumber="1" minValue="130.40379999999999" maxValue="288.14956999999998"/>
    </cacheField>
    <cacheField name="Total value IN KSH." numFmtId="4">
      <sharedItems containsSemiMixedTypes="0" containsString="0" containsNumber="1" minValue="629093.65" maxValue="33713451.390000001"/>
    </cacheField>
    <cacheField name="Cess calc @0.5% of tota IN KSH." numFmtId="4">
      <sharedItems containsSemiMixedTypes="0" containsString="0" containsNumber="1" minValue="3145.47" maxValue="643045"/>
    </cacheField>
    <cacheField name="Source/ESTATE" numFmtId="0">
      <sharedItems/>
    </cacheField>
    <cacheField name="Destination2" numFmtId="0" databaseField="0">
      <fieldGroup base="4">
        <discretePr count="16">
          <x v="5"/>
          <x v="0"/>
          <x v="1"/>
          <x v="2"/>
          <x v="5"/>
          <x v="5"/>
          <x v="5"/>
          <x v="3"/>
          <x v="4"/>
          <x v="5"/>
          <x v="5"/>
          <x v="5"/>
          <x v="5"/>
          <x v="5"/>
          <x v="5"/>
          <x v="5"/>
        </discretePr>
        <groupItems count="6">
          <s v="Ghana"/>
          <s v="China"/>
          <s v="S/Arabia"/>
          <s v="Philippines"/>
          <s v="Nigeria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�7!�­@<@x�@��@=
ף*dAfffF��YA=
ף�u�@!�ĭ@7@��@��@������	Afffv�jRA�G�zĒ�@!�ƭ@L@�@n�@�z��A��Q�ȇhAʟ#A!�ȭ@;@��@���@)\��CrA��(,i�YA�p=
�p�@!�ʭ@;@��@���@)\��CrA��(,i�YA�p=
�p�@!�̭@<@@�@X�@%Au`ZA�(\����@!�έ@L@�@n�@�z��A��Q�ȇhA f�@!�Э@H@0�@��@����f�A3333��hA��Q@��@!�ҭ@ffffffG@��@��@3333�A�z�_�^A
ףp=��@!�ԭ@;@��@���@)\��CrA��(,i�YA�p=
�p�@!�֭@K@ �@��@ffffb!Afff+�fA3333M�@!�ح@e@d�@H�A�G�zAR�[i�AH�z��A!�ڭ@L@,�@���@��Q��4	A	�G�fA����:�@!�ܭ@7@ș@���@ףp=��A
R����QAffffF��@!�ޭ@L@�@n�@�z��A��Q�ȇhA f�@!��@L@�@n�@�(\��|A��Q�9hA@��@!��@;@��@���@{�G�A���ػYA=
ף8x�@!��@<@@�@X�@%Au`ZA�(\����@!��@\@��@�	A=
ף��A�(\�yA���A!��@<@��@�D�@�G�z��
A)\��9sWA{�G!�@!��@<@��@��@3333=�A��̌�YAffff~	�@!��@L@��@�A{�G�AH�zt�nA��(\���@!��@L@*�@���@�)A@M	nA3333'9�@!��@<@h�@��@�����A333s�[A��Q����@!��@<@x�@��@=
ף*dAfffF��YA=
ף�u�@!���@�<@@�@a�@ףp=�I	A\��U��VA��Q��@!���@�L@h�@���@)\���x	A��QH��fA��Q�	�@!���@K@��@���@�G�zj�A
ף��iA\������@!���@H@6�@Q�@ndA��(|R�gA\����"�@!���@;@��@���@�G�zj�A
ף��YA�Q����@!���@\@��@�A���̤�A���80�tA���(���@!��@@a@��@��Aq=
��
A=
כ��|A�p=
QrA!��@<@*�@���@{�GV�A���^AH�z���@!��@<@0�@�@=
ףF�A�Q��{]Aףp=���@!��@<@�@��@{�G*�A\���	�\A�Q�%��@!��@<@4�@��@\����pA��q�^AH�zV��@!�
�@ffffff
@@�@ȹ@R��SEA���L�2#A=
ף�@!��@������@��@6�@R��SEA��Q��W+A\�����@!��@0@��@��@R��SEA�G�SEGA{�Ga��@!��@�L@0�@�6�@��(\�R
A�����qgA=
ףp�@!��@�<@0�@�6�@��(\�R
A����qWA=
ףp�@!��@;@��@���@=
ף��Aףp���YA��(\w��@!��@<@@�@X�@�����AA 3333�yZA���(���@!��@;@��@�i�@H�z�	A!�G�M�UA�������@!��@;@��@`�@q=
��A"��<XWA�G�z���@!��@������P@$�@�@���(N�A#���I�cA{�G���@!��@�<@@�@a�@��Q�0x	A$
ף`�VA�G�z	�@!� �@33333�8@h�@�S�@����<��@%ףp���HA��(\ot�@!�"�@�<@h�@���@ףp=�	A&R�5��VA�(\�B5�@!�$�@<@x�@��@�A'q=
w�YA�z���@!�&�@L@X�@��@
ףp݇
A(�����6gAR����@!�(�@<@X�@��@
ףp݇
A(�����6WA3333��@!�*�@;@��@���@=
ף��Aףp���YA��(\w��@!�,�@<@*�@���@{�GV�A���^AH�z���@ԡ@�TPA����+'A)����A�G�Z�7HA�
</file>

<file path=xl/pivotCache/pivotCacheRecords2.xml>�6"�­@<@x�@��@=
ף*dA�`��n@fffF��YA=
ף�u�@�ĭ@7@��@��@������	A}гY�<j@fffv�jRA�G�zĒ�@�ƭ@L@�@n�@�z��A|DL�$�l@��Q�ȇhAʟ#A�ȭ@;@��@���@)\��CrA|��S-o@��(,i�YA�p=
�p�@
�ʭ@;@��@���@)\��CrA|��S-o@��(,i�YA�p=
�p�@
�̭@<@@�@X�@%A����M�n@u`ZA�(\����@�έ@L@�@n�@�z��A|DL�$�l@��Q�ȇhA f�@�Э@H@0�@��@����f�A~8gD�p@3333��hA��Q@��@
�
ҭ@ffffffG@��@��@3333�A��u���e@�z�_�^A
ףp=��@
�	ԭ@;@��@���@)\��CrA|��S-o@��(,i�YA�p=
�p�@
�	֭@K@ �@��@ffffb!A�s��k@fff+�fA3333M�@
�
ح@e@d�@H�A�G�zA-��#�i@R�[i�AH�z��A�
ڭ@L@,�@���@��Q��4	A�G�`�i@�G�fA����:�@�
ܭ@7@ș@���@ףp=��A�P�fwi@R����QAffffF��@�
ޭ@L@�@n�@�z��A|DL�$�l@��Q�ȇhA f�@�
�@L@�@n�@�(\��|A�nض%l@��Q�9hA@��@��@;@��@���@{�G�A��4;o@���ػYA=
ף8x�@
��@<@@�@X�@%A����M�n@u`ZA�(\����@��@\@��@�	A=
ף��AQ�i>`m@�(\�yA���A�	�@<@��@�D�@�G�z��
A��ek}qk@)\��9sWA{�G!�@!��@<@��@��@3333=�A|a2U0Sm@��̌�YAffff~	�@!��@L@��@�A{�G�A�?��q@H�zt�nA��(\���@!��@L@*�@���@�)A�p=
W�q@@M	nA3333'9�@!��@<@h�@��@�����A>yX��4p@333s�[A��Q����@!��@<@x�@��@=
ף*dA�`��n@fffF��YA=
ף�u�@!���@�<@@�@a�@ףp=�I	AIh˹�i@\��U��VA��Q��@!���@�L@h�@���@)\���x	A�6qrj@��QH��fA��Q�	�@!���@K@��@���@�G�zj�ANE*�-Ko@
ף��iA\������@!���@H@6�@Q�@ndA��x�p@��(|R�gA\����"�@!���@;@��@���@�G�zj�ANE*�-Ko@
ף��YA�Q����@!���@\@��@�A���̤�A�����]h@���80�tA���(���@!��@@a@��@��Aq=
��
A���0`k@=
כ��|A�p=
QrA!��@<@*�@���@{�GV�Ag'��dr@���^AH�z���@!��@<@0�@�@=
ףF�A2�}ƅ
q@�Q��{]Aףp=���@!��@<@�@��@{�G*�AU�����p@\���	�\A�Q�%��@!��@<@4�@��@\����pA�`��q@��q�^AH�zV��@!�
�@ffffff
@@�@ȹ@R��SEA�hUM�g@���L�2#A=
ף�@!��@������@��@6�@R��SEA�hUM�g@��Q��W+A\�����@!��@0@��@��@R��SEA�hUM�g@�G�SEGA{�Ga��@!��@�L@0�@�6�@��(\�R
A��%���j@�����qgA=
ףp�@!��@�<@0�@�6�@��(\�R
A��%���j@����qWA=
ףp�@!��@;@��@���@=
ף��A��P�[o@ףp���YA��(\w��@!��@<@@�@X�@�����AA������n@3333�yZA���(���@!��@;@��@�i�@H�z�	A7�ُVj@�G�M�UA�������@!��@;@��@`�@q=
��A���s�Tl@��<XWA�G�z���@!��@������P@$�@�@���(N�A֋��hc@���I�cA{�G���@!��@�<@@�@a�@��Q�0x	A���Ĭj@
ף`�VA�G�z	�@!� �@33333�8@h�@�S�@����<��@�C���L`@ףp���HA��(\ot�@!�"�@�<@h�@���@ףp=�	A���j<j@R�5��VA�(\�B5�@!�$�@<@x�@��@�A�ʡE�En@q=
w�YA�z���@!�&�@L@X�@��@
ףp݇
A^c���*k@�����6gAR����@!�(�@<@X�@��@
ףp݇
A^c���*k@�����6WA3333��@!�*�@;@��@���@=
ף��A��P�[o@ףp���YA��(\w��@!�,�@<@*�@���@{�GV�Ag'��dr@���^AH�z���@�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5">
  <location ref="B74:C81" firstHeaderRow="1" firstDataRow="1" firstDataCol="1"/>
  <pivotFields count="16">
    <pivotField showAll="0"/>
    <pivotField showAll="0"/>
    <pivotField showAll="0"/>
    <pivotField showAll="0">
      <items count="7">
        <item x="3"/>
        <item x="0"/>
        <item x="4"/>
        <item x="1"/>
        <item x="2"/>
        <item x="5"/>
        <item t="default"/>
      </items>
    </pivotField>
    <pivotField axis="axisRow" showAll="0" sortType="descending">
      <items count="17">
        <item x="6"/>
        <item x="5"/>
        <item x="4"/>
        <item x="2"/>
        <item x="1"/>
        <item x="15"/>
        <item x="9"/>
        <item x="14"/>
        <item x="11"/>
        <item x="12"/>
        <item x="10"/>
        <item x="8"/>
        <item x="7"/>
        <item x="3"/>
        <item x="1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numFmtId="3" showAll="0"/>
    <pivotField numFmtId="4" showAll="0"/>
    <pivotField numFmtId="4" showAll="0"/>
    <pivotField numFmtId="4" showAll="0"/>
    <pivotField numFmtId="4" showAll="0"/>
    <pivotField numFmtId="4" showAll="0"/>
    <pivotField showAll="0"/>
    <pivotField axis="axisRow" showAll="0" sortType="ascending" defaultSubtotal="0">
      <items count="6">
        <item sd="0" x="1"/>
        <item sd="0" x="0"/>
        <item n="OTERS" sd="0" x="5"/>
        <item sd="0" x="4"/>
        <item sd="0" x="3"/>
        <item sd="0" x="2"/>
      </items>
    </pivotField>
  </pivotFields>
  <rowFields count="2">
    <field x="15"/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ns" fld="7" baseField="0" baseItem="0" numFmtId="1"/>
  </dataFields>
  <formats count="1">
    <format dxfId="0">
      <pivotArea outline="0" collapsedLevelsAreSubtotals="1" fieldPosition="0"/>
    </format>
  </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60:E68" firstHeaderRow="1" firstDataRow="1" firstDataCol="1"/>
  <pivotFields count="14">
    <pivotField showAll="0"/>
    <pivotField showAll="0"/>
    <pivotField axis="axisRow" showAll="0">
      <items count="8">
        <item x="3"/>
        <item x="0"/>
        <item x="4"/>
        <item x="1"/>
        <item x="2"/>
        <item x="5"/>
        <item x="6"/>
        <item t="default"/>
      </items>
    </pivotField>
    <pivotField showAll="0"/>
    <pivotField showAll="0"/>
    <pivotField showAll="0"/>
    <pivotField showAll="0"/>
    <pivotField showAll="0"/>
    <pivotField numFmtId="4" showAll="0"/>
    <pivotField numFmtId="4" showAll="0"/>
    <pivotField dataField="1" showAll="0">
      <items count="43">
        <item x="37"/>
        <item x="35"/>
        <item x="6"/>
        <item x="29"/>
        <item x="23"/>
        <item x="8"/>
        <item x="10"/>
        <item x="9"/>
        <item x="19"/>
        <item x="36"/>
        <item x="20"/>
        <item x="38"/>
        <item x="1"/>
        <item x="33"/>
        <item x="30"/>
        <item x="40"/>
        <item x="24"/>
        <item x="14"/>
        <item x="7"/>
        <item x="11"/>
        <item x="34"/>
        <item x="2"/>
        <item x="15"/>
        <item x="13"/>
        <item x="0"/>
        <item x="39"/>
        <item x="4"/>
        <item x="32"/>
        <item x="3"/>
        <item x="12"/>
        <item x="21"/>
        <item x="31"/>
        <item x="22"/>
        <item x="18"/>
        <item x="27"/>
        <item x="5"/>
        <item x="26"/>
        <item x="17"/>
        <item x="28"/>
        <item x="16"/>
        <item x="25"/>
        <item x="41"/>
        <item t="default"/>
      </items>
    </pivotField>
    <pivotField numFmtId="4" showAll="0"/>
    <pivotField numFmtId="4"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Price/Kg In ksh.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1"/>
  <sheetViews>
    <sheetView tabSelected="1" topLeftCell="A10" workbookViewId="0">
      <selection activeCell="D76" sqref="D76"/>
    </sheetView>
  </sheetViews>
  <sheetFormatPr defaultRowHeight="15" x14ac:dyDescent="0.25"/>
  <cols>
    <col min="2" max="2" width="13.140625" customWidth="1"/>
    <col min="3" max="3" width="11.7109375" customWidth="1"/>
    <col min="4" max="4" width="13.140625" customWidth="1"/>
    <col min="5" max="5" width="23" customWidth="1"/>
    <col min="15" max="15" width="14.85546875" bestFit="1" customWidth="1"/>
  </cols>
  <sheetData>
    <row r="1" spans="3:18" x14ac:dyDescent="0.25">
      <c r="C1" t="s">
        <v>0</v>
      </c>
    </row>
    <row r="2" spans="3:18" x14ac:dyDescent="0.25">
      <c r="C2" s="8" t="s">
        <v>1</v>
      </c>
      <c r="D2" s="8" t="s">
        <v>110</v>
      </c>
      <c r="E2" s="8" t="s">
        <v>2</v>
      </c>
      <c r="F2" s="8" t="s">
        <v>3</v>
      </c>
      <c r="G2" s="8" t="s">
        <v>4</v>
      </c>
      <c r="H2" s="8" t="s">
        <v>111</v>
      </c>
      <c r="I2" s="8" t="s">
        <v>5</v>
      </c>
      <c r="J2" s="8" t="s">
        <v>6</v>
      </c>
      <c r="K2" s="8" t="s">
        <v>112</v>
      </c>
      <c r="L2" s="8" t="s">
        <v>113</v>
      </c>
      <c r="M2" s="8" t="s">
        <v>7</v>
      </c>
      <c r="N2" s="8" t="s">
        <v>117</v>
      </c>
      <c r="O2" s="9" t="s">
        <v>114</v>
      </c>
      <c r="P2" s="9" t="s">
        <v>115</v>
      </c>
      <c r="Q2" s="8" t="s">
        <v>116</v>
      </c>
      <c r="R2" s="1"/>
    </row>
    <row r="3" spans="3:18" ht="15.75" thickBot="1" x14ac:dyDescent="0.3">
      <c r="C3" s="4">
        <v>45017</v>
      </c>
      <c r="D3" s="3" t="s">
        <v>8</v>
      </c>
      <c r="E3" s="3" t="s">
        <v>9</v>
      </c>
      <c r="F3" s="3" t="s">
        <v>10</v>
      </c>
      <c r="G3" s="3" t="s">
        <v>11</v>
      </c>
      <c r="H3" s="3">
        <v>3809</v>
      </c>
      <c r="I3" s="3" t="s">
        <v>12</v>
      </c>
      <c r="J3" s="3">
        <v>28</v>
      </c>
      <c r="K3" s="5">
        <v>1950</v>
      </c>
      <c r="L3" s="6">
        <v>54600</v>
      </c>
      <c r="M3" s="6">
        <v>240773.33</v>
      </c>
      <c r="N3" s="6">
        <f>$M3/1000</f>
        <v>240.77332999999999</v>
      </c>
      <c r="O3" s="6">
        <v>6741653.0999999996</v>
      </c>
      <c r="P3" s="6">
        <v>33708.269999999997</v>
      </c>
      <c r="Q3" s="3" t="s">
        <v>8</v>
      </c>
      <c r="R3" s="1"/>
    </row>
    <row r="4" spans="3:18" ht="15.75" thickBot="1" x14ac:dyDescent="0.3">
      <c r="C4" s="4">
        <v>45017</v>
      </c>
      <c r="D4" s="3" t="s">
        <v>8</v>
      </c>
      <c r="E4" s="3" t="s">
        <v>9</v>
      </c>
      <c r="F4" s="3" t="s">
        <v>13</v>
      </c>
      <c r="G4" s="3" t="s">
        <v>14</v>
      </c>
      <c r="H4" s="3">
        <v>3810</v>
      </c>
      <c r="I4" s="3" t="s">
        <v>15</v>
      </c>
      <c r="J4" s="3">
        <v>23</v>
      </c>
      <c r="K4" s="5">
        <v>1700</v>
      </c>
      <c r="L4" s="6">
        <v>39100</v>
      </c>
      <c r="M4" s="6">
        <v>209904.95</v>
      </c>
      <c r="N4" s="6">
        <f t="shared" ref="N4:N56" si="0">$M4/1000</f>
        <v>209.90495000000001</v>
      </c>
      <c r="O4" s="6">
        <v>4827813.8499999996</v>
      </c>
      <c r="P4" s="6">
        <v>24139.07</v>
      </c>
      <c r="Q4" s="3" t="s">
        <v>8</v>
      </c>
      <c r="R4" s="1"/>
    </row>
    <row r="5" spans="3:18" ht="15.75" thickBot="1" x14ac:dyDescent="0.3">
      <c r="C5" s="4">
        <v>45047</v>
      </c>
      <c r="D5" s="3" t="s">
        <v>16</v>
      </c>
      <c r="E5" s="3" t="s">
        <v>17</v>
      </c>
      <c r="F5" s="3" t="s">
        <v>18</v>
      </c>
      <c r="G5" s="3" t="s">
        <v>19</v>
      </c>
      <c r="H5" s="3">
        <v>3811</v>
      </c>
      <c r="I5" s="3" t="s">
        <v>20</v>
      </c>
      <c r="J5" s="3">
        <v>56</v>
      </c>
      <c r="K5" s="5">
        <v>1860</v>
      </c>
      <c r="L5" s="6">
        <v>104160</v>
      </c>
      <c r="M5" s="6">
        <v>229660.71</v>
      </c>
      <c r="N5" s="6">
        <f t="shared" si="0"/>
        <v>229.66070999999999</v>
      </c>
      <c r="O5" s="6">
        <v>12860999.76</v>
      </c>
      <c r="P5" s="6">
        <v>643045</v>
      </c>
      <c r="Q5" s="3" t="s">
        <v>17</v>
      </c>
      <c r="R5" s="1"/>
    </row>
    <row r="6" spans="3:18" ht="15.75" thickBot="1" x14ac:dyDescent="0.3">
      <c r="C6" s="4">
        <v>45047</v>
      </c>
      <c r="D6" s="3" t="s">
        <v>16</v>
      </c>
      <c r="E6" s="3" t="s">
        <v>17</v>
      </c>
      <c r="F6" s="3" t="s">
        <v>18</v>
      </c>
      <c r="G6" s="3" t="s">
        <v>21</v>
      </c>
      <c r="H6" s="3">
        <v>3812</v>
      </c>
      <c r="I6" s="3" t="s">
        <v>22</v>
      </c>
      <c r="J6" s="3">
        <v>27</v>
      </c>
      <c r="K6" s="5">
        <v>2020</v>
      </c>
      <c r="L6" s="6">
        <v>54540</v>
      </c>
      <c r="M6" s="6">
        <v>249416.47</v>
      </c>
      <c r="N6" s="6">
        <f t="shared" si="0"/>
        <v>249.41647</v>
      </c>
      <c r="O6" s="6">
        <v>6734244.6900000004</v>
      </c>
      <c r="P6" s="6">
        <v>33671.22</v>
      </c>
      <c r="Q6" s="3" t="s">
        <v>23</v>
      </c>
      <c r="R6" s="1"/>
    </row>
    <row r="7" spans="3:18" ht="15.75" thickBot="1" x14ac:dyDescent="0.3">
      <c r="C7" s="4">
        <v>45047</v>
      </c>
      <c r="D7" s="3" t="s">
        <v>16</v>
      </c>
      <c r="E7" s="3" t="s">
        <v>17</v>
      </c>
      <c r="F7" s="3" t="s">
        <v>18</v>
      </c>
      <c r="G7" s="3" t="s">
        <v>21</v>
      </c>
      <c r="H7" s="3">
        <v>3813</v>
      </c>
      <c r="I7" s="3" t="s">
        <v>24</v>
      </c>
      <c r="J7" s="3">
        <v>27</v>
      </c>
      <c r="K7" s="5">
        <v>2020</v>
      </c>
      <c r="L7" s="6">
        <v>54540</v>
      </c>
      <c r="M7" s="6">
        <v>249416.47</v>
      </c>
      <c r="N7" s="6">
        <f t="shared" si="0"/>
        <v>249.41647</v>
      </c>
      <c r="O7" s="6">
        <v>6734244.6900000004</v>
      </c>
      <c r="P7" s="6">
        <v>33671.22</v>
      </c>
      <c r="Q7" s="3" t="s">
        <v>23</v>
      </c>
      <c r="R7" s="1"/>
    </row>
    <row r="8" spans="3:18" ht="15.75" thickBot="1" x14ac:dyDescent="0.3">
      <c r="C8" s="4">
        <v>45047</v>
      </c>
      <c r="D8" s="3" t="s">
        <v>8</v>
      </c>
      <c r="E8" s="3" t="s">
        <v>9</v>
      </c>
      <c r="F8" s="3" t="s">
        <v>18</v>
      </c>
      <c r="G8" s="3" t="s">
        <v>25</v>
      </c>
      <c r="H8" s="3">
        <v>3814</v>
      </c>
      <c r="I8" s="3" t="s">
        <v>26</v>
      </c>
      <c r="J8" s="3">
        <v>28</v>
      </c>
      <c r="K8" s="5">
        <v>2000</v>
      </c>
      <c r="L8" s="6">
        <v>56000</v>
      </c>
      <c r="M8" s="6">
        <v>246947</v>
      </c>
      <c r="N8" s="6">
        <f t="shared" si="0"/>
        <v>246.947</v>
      </c>
      <c r="O8" s="6">
        <v>6914516</v>
      </c>
      <c r="P8" s="6">
        <v>34572.58</v>
      </c>
      <c r="Q8" s="3" t="s">
        <v>8</v>
      </c>
      <c r="R8" s="1"/>
    </row>
    <row r="9" spans="3:18" ht="15.75" thickBot="1" x14ac:dyDescent="0.3">
      <c r="C9" s="4">
        <v>45078</v>
      </c>
      <c r="D9" s="3" t="s">
        <v>16</v>
      </c>
      <c r="E9" s="3" t="s">
        <v>17</v>
      </c>
      <c r="F9" s="3" t="s">
        <v>18</v>
      </c>
      <c r="G9" s="3" t="s">
        <v>19</v>
      </c>
      <c r="H9" s="3">
        <v>3815</v>
      </c>
      <c r="I9" s="3" t="s">
        <v>27</v>
      </c>
      <c r="J9" s="3">
        <v>56</v>
      </c>
      <c r="K9" s="5">
        <v>1860</v>
      </c>
      <c r="L9" s="6">
        <v>104160</v>
      </c>
      <c r="M9" s="6">
        <v>229660.71</v>
      </c>
      <c r="N9" s="6">
        <f t="shared" si="0"/>
        <v>229.66070999999999</v>
      </c>
      <c r="O9" s="6">
        <v>12860999.76</v>
      </c>
      <c r="P9" s="6">
        <v>64305</v>
      </c>
      <c r="Q9" s="3" t="s">
        <v>17</v>
      </c>
      <c r="R9" s="1"/>
    </row>
    <row r="10" spans="3:18" ht="15.75" thickBot="1" x14ac:dyDescent="0.3">
      <c r="C10" s="4">
        <v>45078</v>
      </c>
      <c r="D10" s="3" t="s">
        <v>16</v>
      </c>
      <c r="E10" s="3" t="s">
        <v>28</v>
      </c>
      <c r="F10" s="3" t="s">
        <v>29</v>
      </c>
      <c r="G10" s="3" t="s">
        <v>30</v>
      </c>
      <c r="H10" s="3">
        <v>3816</v>
      </c>
      <c r="I10" s="3" t="s">
        <v>31</v>
      </c>
      <c r="J10" s="3">
        <v>48</v>
      </c>
      <c r="K10" s="5">
        <v>2200</v>
      </c>
      <c r="L10" s="6">
        <v>105600</v>
      </c>
      <c r="M10" s="6">
        <v>271641.7</v>
      </c>
      <c r="N10" s="6">
        <f t="shared" si="0"/>
        <v>271.64170000000001</v>
      </c>
      <c r="O10" s="6">
        <v>13038801.6</v>
      </c>
      <c r="P10" s="6">
        <v>65194.01</v>
      </c>
      <c r="Q10" s="3" t="s">
        <v>23</v>
      </c>
      <c r="R10" s="1"/>
    </row>
    <row r="11" spans="3:18" ht="15.75" thickBot="1" x14ac:dyDescent="0.3">
      <c r="C11" s="4">
        <v>45078</v>
      </c>
      <c r="D11" s="3" t="s">
        <v>16</v>
      </c>
      <c r="E11" s="3" t="s">
        <v>23</v>
      </c>
      <c r="F11" s="3" t="s">
        <v>32</v>
      </c>
      <c r="G11" s="3" t="s">
        <v>14</v>
      </c>
      <c r="H11" s="3">
        <v>3817</v>
      </c>
      <c r="I11" s="3" t="s">
        <v>33</v>
      </c>
      <c r="J11" s="3">
        <v>46.8</v>
      </c>
      <c r="K11" s="5">
        <v>1400</v>
      </c>
      <c r="L11" s="6">
        <v>65520</v>
      </c>
      <c r="M11" s="6">
        <v>172862.9</v>
      </c>
      <c r="N11" s="6">
        <f t="shared" si="0"/>
        <v>172.8629</v>
      </c>
      <c r="O11" s="6">
        <v>8089983.7199999997</v>
      </c>
      <c r="P11" s="6">
        <v>40449.919999999998</v>
      </c>
      <c r="Q11" s="3" t="s">
        <v>23</v>
      </c>
      <c r="R11" s="1"/>
    </row>
    <row r="12" spans="3:18" ht="15.75" thickBot="1" x14ac:dyDescent="0.3">
      <c r="C12" s="4">
        <v>45170</v>
      </c>
      <c r="D12" s="3" t="s">
        <v>16</v>
      </c>
      <c r="E12" s="3" t="s">
        <v>17</v>
      </c>
      <c r="F12" s="3" t="s">
        <v>18</v>
      </c>
      <c r="G12" s="3" t="s">
        <v>21</v>
      </c>
      <c r="H12" s="3">
        <v>3818</v>
      </c>
      <c r="I12" s="3" t="s">
        <v>34</v>
      </c>
      <c r="J12" s="3">
        <v>27</v>
      </c>
      <c r="K12" s="5">
        <v>2020</v>
      </c>
      <c r="L12" s="6">
        <v>54540</v>
      </c>
      <c r="M12" s="6">
        <v>249416.47</v>
      </c>
      <c r="N12" s="6">
        <f t="shared" si="0"/>
        <v>249.41647</v>
      </c>
      <c r="O12" s="6">
        <v>6734244.6900000004</v>
      </c>
      <c r="P12" s="6">
        <v>33671.22</v>
      </c>
      <c r="Q12" s="3" t="s">
        <v>23</v>
      </c>
      <c r="R12" s="1"/>
    </row>
    <row r="13" spans="3:18" ht="15.75" thickBot="1" x14ac:dyDescent="0.3">
      <c r="C13" s="4">
        <v>45170</v>
      </c>
      <c r="D13" s="3" t="s">
        <v>16</v>
      </c>
      <c r="E13" s="3" t="s">
        <v>28</v>
      </c>
      <c r="F13" s="3" t="s">
        <v>18</v>
      </c>
      <c r="G13" s="3" t="s">
        <v>35</v>
      </c>
      <c r="H13" s="3">
        <v>3819</v>
      </c>
      <c r="I13" s="3" t="s">
        <v>36</v>
      </c>
      <c r="J13" s="3">
        <v>54</v>
      </c>
      <c r="K13" s="5">
        <v>1800</v>
      </c>
      <c r="L13" s="6">
        <v>97200</v>
      </c>
      <c r="M13" s="6">
        <v>222252.3</v>
      </c>
      <c r="N13" s="6">
        <f t="shared" si="0"/>
        <v>222.25229999999999</v>
      </c>
      <c r="O13" s="6">
        <v>12001624.199999999</v>
      </c>
      <c r="P13" s="6">
        <v>60008.1</v>
      </c>
      <c r="Q13" s="3" t="s">
        <v>23</v>
      </c>
      <c r="R13" s="1"/>
    </row>
    <row r="14" spans="3:18" ht="15.75" thickBot="1" x14ac:dyDescent="0.3">
      <c r="C14" s="4">
        <v>45200</v>
      </c>
      <c r="D14" s="3" t="s">
        <v>37</v>
      </c>
      <c r="E14" s="3" t="s">
        <v>37</v>
      </c>
      <c r="F14" s="3" t="s">
        <v>10</v>
      </c>
      <c r="G14" s="3" t="s">
        <v>38</v>
      </c>
      <c r="H14" s="3">
        <v>3820</v>
      </c>
      <c r="I14" s="3" t="s">
        <v>39</v>
      </c>
      <c r="J14" s="3">
        <v>168</v>
      </c>
      <c r="K14" s="5">
        <v>1625</v>
      </c>
      <c r="L14" s="6">
        <v>273042</v>
      </c>
      <c r="M14" s="6">
        <v>200675.31</v>
      </c>
      <c r="N14" s="6">
        <f t="shared" si="0"/>
        <v>200.67531</v>
      </c>
      <c r="O14" s="6">
        <v>33713451.390000001</v>
      </c>
      <c r="P14" s="6">
        <v>168567.26</v>
      </c>
      <c r="Q14" s="3" t="s">
        <v>37</v>
      </c>
      <c r="R14" s="1"/>
    </row>
    <row r="15" spans="3:18" ht="15.75" thickBot="1" x14ac:dyDescent="0.3">
      <c r="C15" s="4">
        <v>45200</v>
      </c>
      <c r="D15" s="3" t="s">
        <v>37</v>
      </c>
      <c r="E15" s="3" t="s">
        <v>37</v>
      </c>
      <c r="F15" s="3" t="s">
        <v>10</v>
      </c>
      <c r="G15" s="3" t="s">
        <v>38</v>
      </c>
      <c r="H15" s="3">
        <v>3821</v>
      </c>
      <c r="I15" s="3" t="s">
        <v>40</v>
      </c>
      <c r="J15" s="3">
        <v>56</v>
      </c>
      <c r="K15" s="5">
        <v>1675</v>
      </c>
      <c r="L15" s="6">
        <v>93772</v>
      </c>
      <c r="M15" s="6">
        <v>206480.59</v>
      </c>
      <c r="N15" s="6">
        <f t="shared" si="0"/>
        <v>206.48059000000001</v>
      </c>
      <c r="O15" s="6">
        <v>11562912.789999999</v>
      </c>
      <c r="P15" s="6">
        <v>57814.559999999998</v>
      </c>
      <c r="Q15" s="3" t="s">
        <v>37</v>
      </c>
      <c r="R15" s="1"/>
    </row>
    <row r="16" spans="3:18" ht="15.75" thickBot="1" x14ac:dyDescent="0.3">
      <c r="C16" s="4">
        <v>45200</v>
      </c>
      <c r="D16" s="3" t="s">
        <v>41</v>
      </c>
      <c r="E16" s="3" t="s">
        <v>42</v>
      </c>
      <c r="F16" s="3" t="s">
        <v>13</v>
      </c>
      <c r="G16" s="3" t="s">
        <v>14</v>
      </c>
      <c r="H16" s="3">
        <v>3822</v>
      </c>
      <c r="I16" s="3" t="s">
        <v>43</v>
      </c>
      <c r="J16" s="3">
        <v>23</v>
      </c>
      <c r="K16" s="5">
        <v>1650</v>
      </c>
      <c r="L16" s="6">
        <v>37950</v>
      </c>
      <c r="M16" s="6">
        <v>203731.28</v>
      </c>
      <c r="N16" s="6">
        <f t="shared" si="0"/>
        <v>203.73128</v>
      </c>
      <c r="O16" s="6">
        <v>4685819.33</v>
      </c>
      <c r="P16" s="6">
        <v>23429.1</v>
      </c>
      <c r="Q16" s="3" t="s">
        <v>41</v>
      </c>
      <c r="R16" s="1"/>
    </row>
    <row r="17" spans="3:18" ht="15.75" thickBot="1" x14ac:dyDescent="0.3">
      <c r="C17" s="4">
        <v>45200</v>
      </c>
      <c r="D17" s="3" t="s">
        <v>16</v>
      </c>
      <c r="E17" s="3" t="s">
        <v>17</v>
      </c>
      <c r="F17" s="3" t="s">
        <v>18</v>
      </c>
      <c r="G17" s="3" t="s">
        <v>19</v>
      </c>
      <c r="H17" s="3">
        <v>3823</v>
      </c>
      <c r="I17" s="3" t="s">
        <v>44</v>
      </c>
      <c r="J17" s="3">
        <v>56</v>
      </c>
      <c r="K17" s="5">
        <v>1860</v>
      </c>
      <c r="L17" s="6">
        <v>104160</v>
      </c>
      <c r="M17" s="6">
        <v>229660.71</v>
      </c>
      <c r="N17" s="6">
        <f t="shared" si="0"/>
        <v>229.66070999999999</v>
      </c>
      <c r="O17" s="6">
        <v>12860999.76</v>
      </c>
      <c r="P17" s="6">
        <v>64305</v>
      </c>
      <c r="Q17" s="3" t="s">
        <v>45</v>
      </c>
      <c r="R17" s="1"/>
    </row>
    <row r="18" spans="3:18" ht="15.75" thickBot="1" x14ac:dyDescent="0.3">
      <c r="C18" s="4">
        <v>45200</v>
      </c>
      <c r="D18" s="3" t="s">
        <v>16</v>
      </c>
      <c r="E18" s="3" t="s">
        <v>17</v>
      </c>
      <c r="F18" s="3" t="s">
        <v>18</v>
      </c>
      <c r="G18" s="3" t="s">
        <v>19</v>
      </c>
      <c r="H18" s="3">
        <v>3824</v>
      </c>
      <c r="I18" s="3" t="s">
        <v>46</v>
      </c>
      <c r="J18" s="3">
        <v>56</v>
      </c>
      <c r="K18" s="5">
        <v>1860</v>
      </c>
      <c r="L18" s="6">
        <v>104160</v>
      </c>
      <c r="M18" s="6">
        <v>225178.57</v>
      </c>
      <c r="N18" s="6">
        <f t="shared" si="0"/>
        <v>225.17857000000001</v>
      </c>
      <c r="O18" s="6">
        <v>12609999.76</v>
      </c>
      <c r="P18" s="6">
        <v>63050</v>
      </c>
      <c r="Q18" s="3" t="s">
        <v>17</v>
      </c>
      <c r="R18" s="1"/>
    </row>
    <row r="19" spans="3:18" ht="15.75" thickBot="1" x14ac:dyDescent="0.3">
      <c r="C19" s="4">
        <v>45231</v>
      </c>
      <c r="D19" s="3" t="s">
        <v>16</v>
      </c>
      <c r="E19" s="3" t="s">
        <v>17</v>
      </c>
      <c r="F19" s="3" t="s">
        <v>18</v>
      </c>
      <c r="G19" s="3" t="s">
        <v>21</v>
      </c>
      <c r="H19" s="3">
        <v>3825</v>
      </c>
      <c r="I19" s="3" t="s">
        <v>47</v>
      </c>
      <c r="J19" s="3">
        <v>27</v>
      </c>
      <c r="K19" s="5">
        <v>2020</v>
      </c>
      <c r="L19" s="6">
        <v>54540</v>
      </c>
      <c r="M19" s="6">
        <v>249850.16</v>
      </c>
      <c r="N19" s="6">
        <f t="shared" si="0"/>
        <v>249.85016000000002</v>
      </c>
      <c r="O19" s="6">
        <v>6745954.4299999997</v>
      </c>
      <c r="P19" s="6">
        <v>33729.769999999997</v>
      </c>
      <c r="Q19" s="3" t="s">
        <v>23</v>
      </c>
      <c r="R19" s="1"/>
    </row>
    <row r="20" spans="3:18" ht="15.75" thickBot="1" x14ac:dyDescent="0.3">
      <c r="C20" s="4">
        <v>45231</v>
      </c>
      <c r="D20" s="3" t="s">
        <v>8</v>
      </c>
      <c r="E20" s="3" t="s">
        <v>9</v>
      </c>
      <c r="F20" s="3" t="s">
        <v>18</v>
      </c>
      <c r="G20" s="3" t="s">
        <v>11</v>
      </c>
      <c r="H20" s="3">
        <v>3826</v>
      </c>
      <c r="I20" s="3" t="s">
        <v>48</v>
      </c>
      <c r="J20" s="3">
        <v>28</v>
      </c>
      <c r="K20" s="5">
        <v>2000</v>
      </c>
      <c r="L20" s="6">
        <v>56000</v>
      </c>
      <c r="M20" s="6">
        <v>246947</v>
      </c>
      <c r="N20" s="6">
        <f t="shared" si="0"/>
        <v>246.947</v>
      </c>
      <c r="O20" s="6">
        <v>6914516</v>
      </c>
      <c r="P20" s="6">
        <v>34572.58</v>
      </c>
      <c r="Q20" s="3" t="s">
        <v>8</v>
      </c>
      <c r="R20" s="1"/>
    </row>
    <row r="21" spans="3:18" ht="15.75" thickBot="1" x14ac:dyDescent="0.3">
      <c r="C21" s="4">
        <v>45231</v>
      </c>
      <c r="D21" s="3" t="s">
        <v>41</v>
      </c>
      <c r="E21" s="3" t="s">
        <v>42</v>
      </c>
      <c r="F21" s="3" t="s">
        <v>10</v>
      </c>
      <c r="G21" s="3" t="s">
        <v>49</v>
      </c>
      <c r="H21" s="3">
        <v>3827</v>
      </c>
      <c r="I21" s="3" t="s">
        <v>50</v>
      </c>
      <c r="J21" s="3">
        <v>112</v>
      </c>
      <c r="K21" s="5">
        <v>1900</v>
      </c>
      <c r="L21" s="6">
        <v>212800</v>
      </c>
      <c r="M21" s="6">
        <v>235007.58</v>
      </c>
      <c r="N21" s="6">
        <f t="shared" si="0"/>
        <v>235.00757999999999</v>
      </c>
      <c r="O21" s="6">
        <v>26320848.960000001</v>
      </c>
      <c r="P21" s="6">
        <v>131604.24</v>
      </c>
      <c r="Q21" s="3" t="s">
        <v>41</v>
      </c>
      <c r="R21" s="1"/>
    </row>
    <row r="22" spans="3:18" ht="15.75" thickBot="1" x14ac:dyDescent="0.3">
      <c r="C22" s="4">
        <v>45231</v>
      </c>
      <c r="D22" s="3" t="s">
        <v>16</v>
      </c>
      <c r="E22" s="3" t="s">
        <v>17</v>
      </c>
      <c r="F22" s="3" t="s">
        <v>18</v>
      </c>
      <c r="G22" s="3" t="s">
        <v>51</v>
      </c>
      <c r="H22" s="3">
        <v>3828</v>
      </c>
      <c r="I22" s="3" t="s">
        <v>52</v>
      </c>
      <c r="J22" s="3">
        <v>28</v>
      </c>
      <c r="K22" s="5">
        <v>1775</v>
      </c>
      <c r="L22" s="6">
        <v>49700</v>
      </c>
      <c r="M22" s="6">
        <v>219546.56</v>
      </c>
      <c r="N22" s="6">
        <f t="shared" si="0"/>
        <v>219.54656</v>
      </c>
      <c r="O22" s="6">
        <v>6147303.54</v>
      </c>
      <c r="P22" s="6">
        <v>30736.52</v>
      </c>
      <c r="Q22" s="3" t="s">
        <v>17</v>
      </c>
      <c r="R22" s="1"/>
    </row>
    <row r="23" spans="3:18" ht="15.75" thickBot="1" x14ac:dyDescent="0.3">
      <c r="C23" s="2" t="s">
        <v>53</v>
      </c>
      <c r="D23" s="3" t="s">
        <v>54</v>
      </c>
      <c r="E23" s="3" t="s">
        <v>54</v>
      </c>
      <c r="F23" s="3" t="s">
        <v>10</v>
      </c>
      <c r="G23" s="3" t="s">
        <v>49</v>
      </c>
      <c r="H23" s="3">
        <v>3829</v>
      </c>
      <c r="I23" s="3" t="s">
        <v>55</v>
      </c>
      <c r="J23" s="3">
        <v>28</v>
      </c>
      <c r="K23" s="5">
        <v>1900</v>
      </c>
      <c r="L23" s="6">
        <v>53200</v>
      </c>
      <c r="M23" s="6">
        <v>234599.65</v>
      </c>
      <c r="N23" s="6">
        <f t="shared" si="0"/>
        <v>234.59965</v>
      </c>
      <c r="O23" s="6">
        <v>6568790.2000000002</v>
      </c>
      <c r="P23" s="6">
        <v>32843.949999999997</v>
      </c>
      <c r="Q23" s="3" t="s">
        <v>54</v>
      </c>
      <c r="R23" s="1"/>
    </row>
    <row r="24" spans="3:18" ht="15.75" thickBot="1" x14ac:dyDescent="0.3">
      <c r="C24" s="2" t="s">
        <v>56</v>
      </c>
      <c r="D24" s="3" t="s">
        <v>57</v>
      </c>
      <c r="E24" s="3" t="s">
        <v>37</v>
      </c>
      <c r="F24" s="3" t="s">
        <v>10</v>
      </c>
      <c r="G24" s="3" t="s">
        <v>49</v>
      </c>
      <c r="H24" s="3">
        <v>3830</v>
      </c>
      <c r="I24" s="3" t="s">
        <v>58</v>
      </c>
      <c r="J24" s="3">
        <v>56</v>
      </c>
      <c r="K24" s="5">
        <v>2498</v>
      </c>
      <c r="L24" s="6">
        <v>139888</v>
      </c>
      <c r="M24" s="6">
        <v>287748.07</v>
      </c>
      <c r="N24" s="6">
        <f t="shared" si="0"/>
        <v>287.74806999999998</v>
      </c>
      <c r="O24" s="6">
        <v>16113891.640000001</v>
      </c>
      <c r="P24" s="6">
        <v>80569.460000000006</v>
      </c>
      <c r="Q24" s="3" t="s">
        <v>37</v>
      </c>
      <c r="R24" s="1"/>
    </row>
    <row r="25" spans="3:18" ht="15.75" thickBot="1" x14ac:dyDescent="0.3">
      <c r="C25" s="2" t="s">
        <v>56</v>
      </c>
      <c r="D25" s="3" t="s">
        <v>57</v>
      </c>
      <c r="E25" s="3" t="s">
        <v>37</v>
      </c>
      <c r="F25" s="3" t="s">
        <v>10</v>
      </c>
      <c r="G25" s="3" t="s">
        <v>49</v>
      </c>
      <c r="H25" s="3">
        <v>3831</v>
      </c>
      <c r="I25" s="3" t="s">
        <v>59</v>
      </c>
      <c r="J25" s="3">
        <v>56</v>
      </c>
      <c r="K25" s="5">
        <v>2325</v>
      </c>
      <c r="L25" s="6">
        <v>130200</v>
      </c>
      <c r="M25" s="6">
        <v>281208.75</v>
      </c>
      <c r="N25" s="6">
        <f t="shared" si="0"/>
        <v>281.20875000000001</v>
      </c>
      <c r="O25" s="6">
        <v>15747690</v>
      </c>
      <c r="P25" s="6">
        <v>78738.45</v>
      </c>
      <c r="Q25" s="3" t="s">
        <v>37</v>
      </c>
      <c r="R25" s="1"/>
    </row>
    <row r="26" spans="3:18" ht="15.75" thickBot="1" x14ac:dyDescent="0.3">
      <c r="C26" s="2" t="s">
        <v>56</v>
      </c>
      <c r="D26" s="3" t="s">
        <v>8</v>
      </c>
      <c r="E26" s="3" t="s">
        <v>9</v>
      </c>
      <c r="F26" s="3" t="s">
        <v>18</v>
      </c>
      <c r="G26" s="3" t="s">
        <v>49</v>
      </c>
      <c r="H26" s="3">
        <v>3832</v>
      </c>
      <c r="I26" s="3" t="s">
        <v>60</v>
      </c>
      <c r="J26" s="3">
        <v>28</v>
      </c>
      <c r="K26" s="5">
        <v>2100</v>
      </c>
      <c r="L26" s="6">
        <v>58800</v>
      </c>
      <c r="M26" s="6">
        <v>259294.35</v>
      </c>
      <c r="N26" s="6">
        <f t="shared" si="0"/>
        <v>259.29435000000001</v>
      </c>
      <c r="O26" s="6">
        <v>7260241.7999999998</v>
      </c>
      <c r="P26" s="6">
        <v>36301.21</v>
      </c>
      <c r="Q26" s="3" t="s">
        <v>8</v>
      </c>
      <c r="R26" s="1"/>
    </row>
    <row r="27" spans="3:18" ht="15.75" thickBot="1" x14ac:dyDescent="0.3">
      <c r="C27" s="2" t="s">
        <v>56</v>
      </c>
      <c r="D27" s="3" t="s">
        <v>8</v>
      </c>
      <c r="E27" s="3" t="s">
        <v>9</v>
      </c>
      <c r="F27" s="3" t="s">
        <v>10</v>
      </c>
      <c r="G27" s="3" t="s">
        <v>11</v>
      </c>
      <c r="H27" s="3">
        <v>3833</v>
      </c>
      <c r="I27" s="3" t="s">
        <v>61</v>
      </c>
      <c r="J27" s="3">
        <v>28</v>
      </c>
      <c r="K27" s="5">
        <v>1950</v>
      </c>
      <c r="L27" s="6">
        <v>54600</v>
      </c>
      <c r="M27" s="6">
        <v>240773.33</v>
      </c>
      <c r="N27" s="6">
        <f t="shared" si="0"/>
        <v>240.77332999999999</v>
      </c>
      <c r="O27" s="6">
        <v>6741653.0999999996</v>
      </c>
      <c r="P27" s="6">
        <v>33708.269999999997</v>
      </c>
      <c r="Q27" s="3" t="s">
        <v>8</v>
      </c>
      <c r="R27" s="1"/>
    </row>
    <row r="28" spans="3:18" ht="15.75" thickBot="1" x14ac:dyDescent="0.3">
      <c r="C28" s="2" t="s">
        <v>56</v>
      </c>
      <c r="D28" s="3" t="s">
        <v>62</v>
      </c>
      <c r="E28" s="3" t="s">
        <v>37</v>
      </c>
      <c r="F28" s="3" t="s">
        <v>10</v>
      </c>
      <c r="G28" s="3" t="s">
        <v>49</v>
      </c>
      <c r="H28" s="3">
        <v>3834</v>
      </c>
      <c r="I28" s="3" t="s">
        <v>63</v>
      </c>
      <c r="J28" s="3">
        <v>28.5</v>
      </c>
      <c r="K28" s="5">
        <v>1680</v>
      </c>
      <c r="L28" s="6">
        <v>47880</v>
      </c>
      <c r="M28" s="6">
        <v>207158.78</v>
      </c>
      <c r="N28" s="6">
        <f t="shared" si="0"/>
        <v>207.15878000000001</v>
      </c>
      <c r="O28" s="6">
        <v>5904025.3399999999</v>
      </c>
      <c r="P28" s="6">
        <v>29520.13</v>
      </c>
      <c r="Q28" s="3" t="s">
        <v>37</v>
      </c>
      <c r="R28" s="1"/>
    </row>
    <row r="29" spans="3:18" ht="15.75" thickBot="1" x14ac:dyDescent="0.3">
      <c r="C29" s="2" t="s">
        <v>56</v>
      </c>
      <c r="D29" s="3" t="s">
        <v>62</v>
      </c>
      <c r="E29" s="3" t="s">
        <v>37</v>
      </c>
      <c r="F29" s="3" t="s">
        <v>10</v>
      </c>
      <c r="G29" s="3" t="s">
        <v>49</v>
      </c>
      <c r="H29" s="3">
        <v>3835</v>
      </c>
      <c r="I29" s="3" t="s">
        <v>64</v>
      </c>
      <c r="J29" s="3">
        <v>57</v>
      </c>
      <c r="K29" s="5">
        <v>1690</v>
      </c>
      <c r="L29" s="6">
        <v>96330</v>
      </c>
      <c r="M29" s="6">
        <v>208670.22</v>
      </c>
      <c r="N29" s="6">
        <f t="shared" si="0"/>
        <v>208.67022</v>
      </c>
      <c r="O29" s="6">
        <v>11894202.26</v>
      </c>
      <c r="P29" s="6">
        <v>59471.01</v>
      </c>
      <c r="Q29" s="3" t="s">
        <v>37</v>
      </c>
      <c r="R29" s="1"/>
    </row>
    <row r="30" spans="3:18" ht="15.75" thickBot="1" x14ac:dyDescent="0.3">
      <c r="C30" s="2" t="s">
        <v>65</v>
      </c>
      <c r="D30" s="3" t="s">
        <v>16</v>
      </c>
      <c r="E30" s="3" t="s">
        <v>17</v>
      </c>
      <c r="F30" s="3" t="s">
        <v>18</v>
      </c>
      <c r="G30" s="3" t="s">
        <v>21</v>
      </c>
      <c r="H30" s="3">
        <v>3836</v>
      </c>
      <c r="I30" s="3" t="s">
        <v>66</v>
      </c>
      <c r="J30" s="3">
        <v>54</v>
      </c>
      <c r="K30" s="5">
        <v>2020</v>
      </c>
      <c r="L30" s="6">
        <v>109080</v>
      </c>
      <c r="M30" s="6">
        <v>250349.31</v>
      </c>
      <c r="N30" s="6">
        <f t="shared" si="0"/>
        <v>250.34931</v>
      </c>
      <c r="O30" s="6">
        <v>13518862.52</v>
      </c>
      <c r="P30" s="6">
        <v>67594.31</v>
      </c>
      <c r="Q30" s="3" t="s">
        <v>23</v>
      </c>
      <c r="R30" s="1"/>
    </row>
    <row r="31" spans="3:18" ht="15.75" thickBot="1" x14ac:dyDescent="0.3">
      <c r="C31" s="2" t="s">
        <v>65</v>
      </c>
      <c r="D31" s="3" t="s">
        <v>16</v>
      </c>
      <c r="E31" s="7" t="s">
        <v>28</v>
      </c>
      <c r="F31" s="3" t="s">
        <v>29</v>
      </c>
      <c r="G31" s="3" t="s">
        <v>30</v>
      </c>
      <c r="H31" s="3">
        <v>3837</v>
      </c>
      <c r="I31" s="3" t="s">
        <v>67</v>
      </c>
      <c r="J31" s="3">
        <v>48</v>
      </c>
      <c r="K31" s="5">
        <v>2075</v>
      </c>
      <c r="L31" s="6">
        <v>99600</v>
      </c>
      <c r="M31" s="6">
        <v>257165.75</v>
      </c>
      <c r="N31" s="6">
        <f t="shared" si="0"/>
        <v>257.16575</v>
      </c>
      <c r="O31" s="6">
        <v>12343955.880000001</v>
      </c>
      <c r="P31" s="6">
        <v>61719.78</v>
      </c>
      <c r="Q31" s="3" t="s">
        <v>23</v>
      </c>
      <c r="R31" s="1"/>
    </row>
    <row r="32" spans="3:18" ht="15.75" thickBot="1" x14ac:dyDescent="0.3">
      <c r="C32" s="2" t="s">
        <v>65</v>
      </c>
      <c r="D32" s="3" t="s">
        <v>16</v>
      </c>
      <c r="E32" s="3" t="s">
        <v>17</v>
      </c>
      <c r="F32" s="3" t="s">
        <v>18</v>
      </c>
      <c r="G32" s="3" t="s">
        <v>21</v>
      </c>
      <c r="H32" s="3">
        <v>3838</v>
      </c>
      <c r="I32" s="3" t="s">
        <v>68</v>
      </c>
      <c r="J32" s="3">
        <v>27</v>
      </c>
      <c r="K32" s="5">
        <v>2020</v>
      </c>
      <c r="L32" s="6">
        <v>54540</v>
      </c>
      <c r="M32" s="6">
        <v>250349.31</v>
      </c>
      <c r="N32" s="6">
        <f t="shared" si="0"/>
        <v>250.34931</v>
      </c>
      <c r="O32" s="6">
        <v>6759431.2599999998</v>
      </c>
      <c r="P32" s="6">
        <v>33797.160000000003</v>
      </c>
      <c r="Q32" s="3" t="s">
        <v>23</v>
      </c>
      <c r="R32" s="1"/>
    </row>
    <row r="33" spans="3:18" ht="15.75" thickBot="1" x14ac:dyDescent="0.3">
      <c r="C33" s="2" t="s">
        <v>65</v>
      </c>
      <c r="D33" s="3" t="s">
        <v>37</v>
      </c>
      <c r="E33" s="3" t="s">
        <v>37</v>
      </c>
      <c r="F33" s="3" t="s">
        <v>18</v>
      </c>
      <c r="G33" s="3" t="s">
        <v>69</v>
      </c>
      <c r="H33" s="3">
        <v>3839</v>
      </c>
      <c r="I33" s="3" t="s">
        <v>70</v>
      </c>
      <c r="J33" s="3">
        <v>112</v>
      </c>
      <c r="K33" s="5">
        <v>1576</v>
      </c>
      <c r="L33" s="6">
        <v>176512</v>
      </c>
      <c r="M33" s="6">
        <v>194932.6</v>
      </c>
      <c r="N33" s="6">
        <f t="shared" si="0"/>
        <v>194.93260000000001</v>
      </c>
      <c r="O33" s="6">
        <v>21832451.559999999</v>
      </c>
      <c r="P33" s="6">
        <v>109162.26</v>
      </c>
      <c r="Q33" s="3" t="s">
        <v>37</v>
      </c>
      <c r="R33" s="1"/>
    </row>
    <row r="34" spans="3:18" ht="15.75" thickBot="1" x14ac:dyDescent="0.3">
      <c r="C34" s="2" t="s">
        <v>65</v>
      </c>
      <c r="D34" s="3" t="s">
        <v>16</v>
      </c>
      <c r="E34" s="3" t="s">
        <v>28</v>
      </c>
      <c r="F34" s="3" t="s">
        <v>10</v>
      </c>
      <c r="G34" s="3" t="s">
        <v>14</v>
      </c>
      <c r="H34" s="3">
        <v>3840</v>
      </c>
      <c r="I34" s="7" t="s">
        <v>71</v>
      </c>
      <c r="J34" s="3">
        <v>138</v>
      </c>
      <c r="K34" s="5">
        <v>1769</v>
      </c>
      <c r="L34" s="6">
        <v>244150</v>
      </c>
      <c r="M34" s="6">
        <v>219005.98</v>
      </c>
      <c r="N34" s="6">
        <f t="shared" si="0"/>
        <v>219.00598000000002</v>
      </c>
      <c r="O34" s="6">
        <v>30222825.739999998</v>
      </c>
      <c r="P34" s="6">
        <v>151114.13</v>
      </c>
      <c r="Q34" s="3" t="s">
        <v>23</v>
      </c>
      <c r="R34" s="1"/>
    </row>
    <row r="35" spans="3:18" ht="15.75" thickBot="1" x14ac:dyDescent="0.3">
      <c r="C35" s="2" t="s">
        <v>65</v>
      </c>
      <c r="D35" s="3" t="s">
        <v>57</v>
      </c>
      <c r="E35" s="3" t="s">
        <v>37</v>
      </c>
      <c r="F35" s="3" t="s">
        <v>18</v>
      </c>
      <c r="G35" s="3" t="s">
        <v>49</v>
      </c>
      <c r="H35" s="3">
        <v>3841</v>
      </c>
      <c r="I35" s="3" t="s">
        <v>72</v>
      </c>
      <c r="J35" s="3">
        <v>28</v>
      </c>
      <c r="K35" s="5">
        <v>2325</v>
      </c>
      <c r="L35" s="6">
        <v>65100</v>
      </c>
      <c r="M35" s="6">
        <v>288149.57</v>
      </c>
      <c r="N35" s="6">
        <f t="shared" si="0"/>
        <v>288.14956999999998</v>
      </c>
      <c r="O35" s="6">
        <v>8068188.0300000003</v>
      </c>
      <c r="P35" s="6">
        <v>40340.94</v>
      </c>
      <c r="Q35" s="3" t="s">
        <v>37</v>
      </c>
      <c r="R35" s="1"/>
    </row>
    <row r="36" spans="3:18" ht="15.75" thickBot="1" x14ac:dyDescent="0.3">
      <c r="C36" s="2" t="s">
        <v>65</v>
      </c>
      <c r="D36" s="3" t="s">
        <v>57</v>
      </c>
      <c r="E36" s="3" t="s">
        <v>37</v>
      </c>
      <c r="F36" s="3" t="s">
        <v>10</v>
      </c>
      <c r="G36" s="3" t="s">
        <v>25</v>
      </c>
      <c r="H36" s="3">
        <v>3842</v>
      </c>
      <c r="I36" s="3" t="s">
        <v>73</v>
      </c>
      <c r="J36" s="3">
        <v>28</v>
      </c>
      <c r="K36" s="5">
        <v>2200</v>
      </c>
      <c r="L36" s="6">
        <v>61600</v>
      </c>
      <c r="M36" s="6">
        <v>272657.65999999997</v>
      </c>
      <c r="N36" s="6">
        <f t="shared" si="0"/>
        <v>272.65765999999996</v>
      </c>
      <c r="O36" s="6">
        <v>7634414.4800000004</v>
      </c>
      <c r="P36" s="6">
        <v>38172.07</v>
      </c>
      <c r="Q36" s="3" t="s">
        <v>37</v>
      </c>
      <c r="R36" s="1"/>
    </row>
    <row r="37" spans="3:18" ht="15.75" thickBot="1" x14ac:dyDescent="0.3">
      <c r="C37" s="2" t="s">
        <v>74</v>
      </c>
      <c r="D37" s="3" t="s">
        <v>41</v>
      </c>
      <c r="E37" s="3" t="s">
        <v>42</v>
      </c>
      <c r="F37" s="3" t="s">
        <v>18</v>
      </c>
      <c r="G37" s="3" t="s">
        <v>75</v>
      </c>
      <c r="H37" s="3">
        <v>3843</v>
      </c>
      <c r="I37" s="3" t="s">
        <v>76</v>
      </c>
      <c r="J37" s="3">
        <v>28</v>
      </c>
      <c r="K37" s="5">
        <v>2186</v>
      </c>
      <c r="L37" s="6">
        <v>61208</v>
      </c>
      <c r="M37" s="6">
        <v>270922.57</v>
      </c>
      <c r="N37" s="6">
        <f t="shared" si="0"/>
        <v>270.92257000000001</v>
      </c>
      <c r="O37" s="6">
        <v>7585831.8399999999</v>
      </c>
      <c r="P37" s="6">
        <v>37929.160000000003</v>
      </c>
      <c r="Q37" s="3" t="s">
        <v>41</v>
      </c>
      <c r="R37" s="1"/>
    </row>
    <row r="38" spans="3:18" ht="15.75" thickBot="1" x14ac:dyDescent="0.3">
      <c r="C38" s="2" t="s">
        <v>74</v>
      </c>
      <c r="D38" s="3" t="s">
        <v>41</v>
      </c>
      <c r="E38" s="3" t="s">
        <v>42</v>
      </c>
      <c r="F38" s="3" t="s">
        <v>10</v>
      </c>
      <c r="G38" s="3" t="s">
        <v>49</v>
      </c>
      <c r="H38" s="3">
        <v>3844</v>
      </c>
      <c r="I38" s="3" t="s">
        <v>77</v>
      </c>
      <c r="J38" s="3">
        <v>28</v>
      </c>
      <c r="K38" s="5">
        <v>2330</v>
      </c>
      <c r="L38" s="6">
        <v>65240</v>
      </c>
      <c r="M38" s="6">
        <v>285733.49</v>
      </c>
      <c r="N38" s="6">
        <f t="shared" si="0"/>
        <v>285.73349000000002</v>
      </c>
      <c r="O38" s="6">
        <v>8000537.7800000003</v>
      </c>
      <c r="P38" s="6">
        <v>40002.69</v>
      </c>
      <c r="Q38" s="3" t="s">
        <v>41</v>
      </c>
      <c r="R38" s="1"/>
    </row>
    <row r="39" spans="3:18" ht="15.75" thickBot="1" x14ac:dyDescent="0.3">
      <c r="C39" s="2" t="s">
        <v>78</v>
      </c>
      <c r="D39" s="3" t="s">
        <v>79</v>
      </c>
      <c r="E39" s="3" t="s">
        <v>79</v>
      </c>
      <c r="F39" s="3" t="s">
        <v>18</v>
      </c>
      <c r="G39" s="3" t="s">
        <v>80</v>
      </c>
      <c r="H39" s="3">
        <v>3845</v>
      </c>
      <c r="I39" s="3" t="s">
        <v>81</v>
      </c>
      <c r="J39" s="3">
        <v>3.3</v>
      </c>
      <c r="K39" s="5">
        <v>2000</v>
      </c>
      <c r="L39" s="6">
        <v>6600</v>
      </c>
      <c r="M39" s="6">
        <v>190634.44</v>
      </c>
      <c r="N39" s="6">
        <f t="shared" si="0"/>
        <v>190.63444000000001</v>
      </c>
      <c r="O39" s="6">
        <v>629093.65</v>
      </c>
      <c r="P39" s="6">
        <v>3145.47</v>
      </c>
      <c r="Q39" s="3" t="s">
        <v>79</v>
      </c>
      <c r="R39" s="1"/>
    </row>
    <row r="40" spans="3:18" ht="15.75" thickBot="1" x14ac:dyDescent="0.3">
      <c r="C40" s="2" t="s">
        <v>78</v>
      </c>
      <c r="D40" s="3" t="s">
        <v>79</v>
      </c>
      <c r="E40" s="3" t="s">
        <v>79</v>
      </c>
      <c r="F40" s="3" t="s">
        <v>10</v>
      </c>
      <c r="G40" s="3" t="s">
        <v>80</v>
      </c>
      <c r="H40" s="3">
        <v>3846</v>
      </c>
      <c r="I40" s="3" t="s">
        <v>81</v>
      </c>
      <c r="J40" s="3">
        <v>4.7</v>
      </c>
      <c r="K40" s="5">
        <v>1700</v>
      </c>
      <c r="L40" s="6">
        <v>7990</v>
      </c>
      <c r="M40" s="6">
        <v>190634.44</v>
      </c>
      <c r="N40" s="6">
        <f t="shared" si="0"/>
        <v>190.63444000000001</v>
      </c>
      <c r="O40" s="6">
        <v>895981.86</v>
      </c>
      <c r="P40" s="6">
        <v>4479.91</v>
      </c>
      <c r="Q40" s="3" t="s">
        <v>79</v>
      </c>
      <c r="R40" s="1"/>
    </row>
    <row r="41" spans="3:18" ht="15.75" thickBot="1" x14ac:dyDescent="0.3">
      <c r="C41" s="2" t="s">
        <v>78</v>
      </c>
      <c r="D41" s="3" t="s">
        <v>79</v>
      </c>
      <c r="E41" s="3" t="s">
        <v>79</v>
      </c>
      <c r="F41" s="3" t="s">
        <v>82</v>
      </c>
      <c r="G41" s="3" t="s">
        <v>80</v>
      </c>
      <c r="H41" s="3">
        <v>3847</v>
      </c>
      <c r="I41" s="3" t="s">
        <v>81</v>
      </c>
      <c r="J41" s="3">
        <v>16</v>
      </c>
      <c r="K41" s="5">
        <v>1400</v>
      </c>
      <c r="L41" s="6">
        <v>22400</v>
      </c>
      <c r="M41" s="6">
        <v>190634.44</v>
      </c>
      <c r="N41" s="6">
        <f t="shared" si="0"/>
        <v>190.63444000000001</v>
      </c>
      <c r="O41" s="6">
        <v>3050151.01</v>
      </c>
      <c r="P41" s="6">
        <v>15250.76</v>
      </c>
      <c r="Q41" s="3" t="s">
        <v>79</v>
      </c>
      <c r="R41" s="1"/>
    </row>
    <row r="42" spans="3:18" ht="15.75" thickBot="1" x14ac:dyDescent="0.3">
      <c r="C42" s="2" t="s">
        <v>83</v>
      </c>
      <c r="D42" s="3" t="s">
        <v>62</v>
      </c>
      <c r="E42" s="3" t="s">
        <v>37</v>
      </c>
      <c r="F42" s="3" t="s">
        <v>18</v>
      </c>
      <c r="G42" s="3" t="s">
        <v>84</v>
      </c>
      <c r="H42" s="3">
        <v>3848</v>
      </c>
      <c r="I42" s="3" t="s">
        <v>85</v>
      </c>
      <c r="J42" s="3">
        <v>57</v>
      </c>
      <c r="K42" s="5">
        <v>1740</v>
      </c>
      <c r="L42" s="6">
        <v>99180</v>
      </c>
      <c r="M42" s="6">
        <v>215647.42</v>
      </c>
      <c r="N42" s="6">
        <f t="shared" si="0"/>
        <v>215.64742000000001</v>
      </c>
      <c r="O42" s="6">
        <v>12291903.050000001</v>
      </c>
      <c r="P42" s="6">
        <v>61459.519999999997</v>
      </c>
      <c r="Q42" s="3" t="s">
        <v>37</v>
      </c>
      <c r="R42" s="1"/>
    </row>
    <row r="43" spans="3:18" ht="15.75" thickBot="1" x14ac:dyDescent="0.3">
      <c r="C43" s="2" t="s">
        <v>86</v>
      </c>
      <c r="D43" s="3" t="s">
        <v>62</v>
      </c>
      <c r="E43" s="3" t="s">
        <v>37</v>
      </c>
      <c r="F43" s="3" t="s">
        <v>10</v>
      </c>
      <c r="G43" s="3" t="s">
        <v>84</v>
      </c>
      <c r="H43" s="3">
        <v>3849</v>
      </c>
      <c r="I43" s="3" t="s">
        <v>87</v>
      </c>
      <c r="J43" s="3">
        <v>28.5</v>
      </c>
      <c r="K43" s="5">
        <v>1740</v>
      </c>
      <c r="L43" s="6">
        <v>49590</v>
      </c>
      <c r="M43" s="6">
        <v>215647.42</v>
      </c>
      <c r="N43" s="6">
        <f t="shared" si="0"/>
        <v>215.64742000000001</v>
      </c>
      <c r="O43" s="6">
        <v>6145951.5300000003</v>
      </c>
      <c r="P43" s="6">
        <v>30729.759999999998</v>
      </c>
      <c r="Q43" s="3" t="s">
        <v>37</v>
      </c>
      <c r="R43" s="1"/>
    </row>
    <row r="44" spans="3:18" ht="15.75" thickBot="1" x14ac:dyDescent="0.3">
      <c r="C44" s="2" t="s">
        <v>88</v>
      </c>
      <c r="D44" s="3" t="s">
        <v>16</v>
      </c>
      <c r="E44" s="3" t="s">
        <v>17</v>
      </c>
      <c r="F44" s="3" t="s">
        <v>18</v>
      </c>
      <c r="G44" s="3" t="s">
        <v>21</v>
      </c>
      <c r="H44" s="3">
        <v>3850</v>
      </c>
      <c r="I44" s="3" t="s">
        <v>89</v>
      </c>
      <c r="J44" s="3">
        <v>27</v>
      </c>
      <c r="K44" s="5">
        <v>2020</v>
      </c>
      <c r="L44" s="6">
        <v>54540</v>
      </c>
      <c r="M44" s="6">
        <v>250872.08</v>
      </c>
      <c r="N44" s="6">
        <f t="shared" si="0"/>
        <v>250.87207999999998</v>
      </c>
      <c r="O44" s="6">
        <v>6773546.21</v>
      </c>
      <c r="P44" s="6">
        <v>33867.730000000003</v>
      </c>
      <c r="Q44" s="3" t="s">
        <v>23</v>
      </c>
      <c r="R44" s="1"/>
    </row>
    <row r="45" spans="3:18" ht="15.75" thickBot="1" x14ac:dyDescent="0.3">
      <c r="C45" s="2" t="s">
        <v>88</v>
      </c>
      <c r="D45" s="3" t="s">
        <v>8</v>
      </c>
      <c r="E45" s="3" t="s">
        <v>9</v>
      </c>
      <c r="F45" s="3" t="s">
        <v>18</v>
      </c>
      <c r="G45" s="3" t="s">
        <v>49</v>
      </c>
      <c r="H45" s="3">
        <v>3851</v>
      </c>
      <c r="I45" s="3" t="s">
        <v>90</v>
      </c>
      <c r="J45" s="3">
        <v>28</v>
      </c>
      <c r="K45" s="5">
        <v>2000</v>
      </c>
      <c r="L45" s="6">
        <v>56000</v>
      </c>
      <c r="M45" s="6">
        <v>247870.6</v>
      </c>
      <c r="N45" s="6">
        <f t="shared" si="0"/>
        <v>247.8706</v>
      </c>
      <c r="O45" s="6">
        <v>6940376.7999999998</v>
      </c>
      <c r="P45" s="6">
        <v>34701.879999999997</v>
      </c>
      <c r="Q45" s="3" t="s">
        <v>8</v>
      </c>
      <c r="R45" s="1"/>
    </row>
    <row r="46" spans="3:18" ht="15.75" thickBot="1" x14ac:dyDescent="0.3">
      <c r="C46" s="2" t="s">
        <v>88</v>
      </c>
      <c r="D46" s="3" t="s">
        <v>54</v>
      </c>
      <c r="E46" s="3" t="s">
        <v>54</v>
      </c>
      <c r="F46" s="3" t="s">
        <v>10</v>
      </c>
      <c r="G46" s="3" t="s">
        <v>91</v>
      </c>
      <c r="H46" s="3">
        <v>3852</v>
      </c>
      <c r="I46" s="3" t="s">
        <v>92</v>
      </c>
      <c r="J46" s="3">
        <v>27</v>
      </c>
      <c r="K46" s="5">
        <v>1700</v>
      </c>
      <c r="L46" s="6">
        <v>45900</v>
      </c>
      <c r="M46" s="6">
        <v>210690.01</v>
      </c>
      <c r="N46" s="6">
        <f t="shared" si="0"/>
        <v>210.69001</v>
      </c>
      <c r="O46" s="6">
        <v>5688630.2699999996</v>
      </c>
      <c r="P46" s="6">
        <v>28443.15</v>
      </c>
      <c r="Q46" s="3" t="s">
        <v>54</v>
      </c>
      <c r="R46" s="1"/>
    </row>
    <row r="47" spans="3:18" ht="15.75" thickBot="1" x14ac:dyDescent="0.3">
      <c r="C47" s="2" t="s">
        <v>88</v>
      </c>
      <c r="D47" s="3" t="s">
        <v>16</v>
      </c>
      <c r="E47" s="3" t="s">
        <v>28</v>
      </c>
      <c r="F47" s="3" t="s">
        <v>10</v>
      </c>
      <c r="G47" s="3" t="s">
        <v>93</v>
      </c>
      <c r="H47" s="3">
        <v>3853</v>
      </c>
      <c r="I47" s="3" t="s">
        <v>94</v>
      </c>
      <c r="J47" s="3">
        <v>27</v>
      </c>
      <c r="K47" s="5">
        <v>1825</v>
      </c>
      <c r="L47" s="6">
        <v>49275</v>
      </c>
      <c r="M47" s="6">
        <v>226654.23</v>
      </c>
      <c r="N47" s="6">
        <f t="shared" si="0"/>
        <v>226.65423000000001</v>
      </c>
      <c r="O47" s="6">
        <v>6119664.2800000003</v>
      </c>
      <c r="P47" s="6">
        <v>30598.32</v>
      </c>
      <c r="Q47" s="3" t="s">
        <v>23</v>
      </c>
      <c r="R47" s="1"/>
    </row>
    <row r="48" spans="3:18" ht="15.75" thickBot="1" x14ac:dyDescent="0.3">
      <c r="C48" s="2" t="s">
        <v>95</v>
      </c>
      <c r="D48" s="3" t="s">
        <v>16</v>
      </c>
      <c r="E48" s="3" t="s">
        <v>37</v>
      </c>
      <c r="F48" s="3" t="s">
        <v>32</v>
      </c>
      <c r="G48" s="3" t="s">
        <v>14</v>
      </c>
      <c r="H48" s="3">
        <v>3854</v>
      </c>
      <c r="I48" s="3" t="s">
        <v>96</v>
      </c>
      <c r="J48" s="3">
        <v>67.2</v>
      </c>
      <c r="K48" s="5">
        <v>1225</v>
      </c>
      <c r="L48" s="6">
        <v>82320</v>
      </c>
      <c r="M48" s="6">
        <v>152137.76999999999</v>
      </c>
      <c r="N48" s="6">
        <f t="shared" si="0"/>
        <v>152.13776999999999</v>
      </c>
      <c r="O48" s="6">
        <v>10223658.300000001</v>
      </c>
      <c r="P48" s="6">
        <v>51118.29</v>
      </c>
      <c r="Q48" s="3" t="s">
        <v>37</v>
      </c>
      <c r="R48" s="1"/>
    </row>
    <row r="49" spans="3:18" ht="15.75" thickBot="1" x14ac:dyDescent="0.3">
      <c r="C49" s="2" t="s">
        <v>95</v>
      </c>
      <c r="D49" s="3" t="s">
        <v>62</v>
      </c>
      <c r="E49" s="3" t="s">
        <v>37</v>
      </c>
      <c r="F49" s="3" t="s">
        <v>10</v>
      </c>
      <c r="G49" s="3" t="s">
        <v>91</v>
      </c>
      <c r="H49" s="3">
        <v>3855</v>
      </c>
      <c r="I49" s="3" t="s">
        <v>97</v>
      </c>
      <c r="J49" s="3">
        <v>28.5</v>
      </c>
      <c r="K49" s="5">
        <v>1680</v>
      </c>
      <c r="L49" s="6">
        <v>47880</v>
      </c>
      <c r="M49" s="6">
        <v>208646.09</v>
      </c>
      <c r="N49" s="6">
        <f t="shared" si="0"/>
        <v>208.64608999999999</v>
      </c>
      <c r="O49" s="6">
        <v>5946413.5099999998</v>
      </c>
      <c r="P49" s="6">
        <v>29732.07</v>
      </c>
      <c r="Q49" s="3" t="s">
        <v>37</v>
      </c>
      <c r="R49" s="1"/>
    </row>
    <row r="50" spans="3:18" ht="15.75" thickBot="1" x14ac:dyDescent="0.3">
      <c r="C50" s="2" t="s">
        <v>95</v>
      </c>
      <c r="D50" s="3" t="s">
        <v>62</v>
      </c>
      <c r="E50" s="3" t="s">
        <v>37</v>
      </c>
      <c r="F50" s="3" t="s">
        <v>32</v>
      </c>
      <c r="G50" s="3" t="s">
        <v>14</v>
      </c>
      <c r="H50" s="3">
        <v>3856</v>
      </c>
      <c r="I50" s="3" t="s">
        <v>98</v>
      </c>
      <c r="J50" s="3">
        <v>24.7</v>
      </c>
      <c r="K50" s="5">
        <v>1050</v>
      </c>
      <c r="L50" s="6">
        <v>25935</v>
      </c>
      <c r="M50" s="6">
        <v>130403.8</v>
      </c>
      <c r="N50" s="6">
        <f t="shared" si="0"/>
        <v>130.40379999999999</v>
      </c>
      <c r="O50" s="6">
        <v>3220973.98</v>
      </c>
      <c r="P50" s="6">
        <v>16104.87</v>
      </c>
      <c r="Q50" s="3" t="s">
        <v>37</v>
      </c>
      <c r="R50" s="1"/>
    </row>
    <row r="51" spans="3:18" ht="15.75" thickBot="1" x14ac:dyDescent="0.3">
      <c r="C51" s="2" t="s">
        <v>95</v>
      </c>
      <c r="D51" s="3" t="s">
        <v>62</v>
      </c>
      <c r="E51" s="3" t="s">
        <v>37</v>
      </c>
      <c r="F51" s="3" t="s">
        <v>10</v>
      </c>
      <c r="G51" s="3" t="s">
        <v>91</v>
      </c>
      <c r="H51" s="3">
        <v>3857</v>
      </c>
      <c r="I51" s="3" t="s">
        <v>99</v>
      </c>
      <c r="J51" s="3">
        <v>28.5</v>
      </c>
      <c r="K51" s="5">
        <v>1690</v>
      </c>
      <c r="L51" s="6">
        <v>48165</v>
      </c>
      <c r="M51" s="6">
        <v>209888.03</v>
      </c>
      <c r="N51" s="6">
        <f t="shared" si="0"/>
        <v>209.88802999999999</v>
      </c>
      <c r="O51" s="6">
        <v>5981808.8300000001</v>
      </c>
      <c r="P51" s="6">
        <v>29909.040000000001</v>
      </c>
      <c r="Q51" s="3" t="s">
        <v>37</v>
      </c>
      <c r="R51" s="1"/>
    </row>
    <row r="52" spans="3:18" ht="15.75" thickBot="1" x14ac:dyDescent="0.3">
      <c r="C52" s="2" t="s">
        <v>100</v>
      </c>
      <c r="D52" s="3" t="s">
        <v>101</v>
      </c>
      <c r="E52" s="3" t="s">
        <v>102</v>
      </c>
      <c r="F52" s="3" t="s">
        <v>18</v>
      </c>
      <c r="G52" s="3" t="s">
        <v>49</v>
      </c>
      <c r="H52" s="3">
        <v>3858</v>
      </c>
      <c r="I52" s="3" t="s">
        <v>103</v>
      </c>
      <c r="J52" s="3">
        <v>28</v>
      </c>
      <c r="K52" s="5">
        <v>1950</v>
      </c>
      <c r="L52" s="6">
        <v>54600</v>
      </c>
      <c r="M52" s="6">
        <v>242178.5</v>
      </c>
      <c r="N52" s="6">
        <f t="shared" si="0"/>
        <v>242.17850000000001</v>
      </c>
      <c r="O52" s="6">
        <v>6780997.8600000003</v>
      </c>
      <c r="P52" s="6">
        <v>33904.99</v>
      </c>
      <c r="Q52" s="3" t="s">
        <v>101</v>
      </c>
      <c r="R52" s="1"/>
    </row>
    <row r="53" spans="3:18" ht="15.75" thickBot="1" x14ac:dyDescent="0.3">
      <c r="C53" s="2" t="s">
        <v>104</v>
      </c>
      <c r="D53" s="3" t="s">
        <v>101</v>
      </c>
      <c r="E53" s="3" t="s">
        <v>102</v>
      </c>
      <c r="F53" s="3" t="s">
        <v>10</v>
      </c>
      <c r="G53" s="3" t="s">
        <v>84</v>
      </c>
      <c r="H53" s="3">
        <v>3859</v>
      </c>
      <c r="I53" s="3" t="s">
        <v>105</v>
      </c>
      <c r="J53" s="3">
        <v>56</v>
      </c>
      <c r="K53" s="5">
        <v>1750</v>
      </c>
      <c r="L53" s="6">
        <v>98000</v>
      </c>
      <c r="M53" s="6">
        <v>217339.68</v>
      </c>
      <c r="N53" s="6">
        <f t="shared" si="0"/>
        <v>217.33967999999999</v>
      </c>
      <c r="O53" s="6">
        <v>12171021.800000001</v>
      </c>
      <c r="P53" s="6">
        <v>60855.11</v>
      </c>
      <c r="Q53" s="3" t="s">
        <v>101</v>
      </c>
      <c r="R53" s="1"/>
    </row>
    <row r="54" spans="3:18" ht="15.75" thickBot="1" x14ac:dyDescent="0.3">
      <c r="C54" s="2" t="s">
        <v>104</v>
      </c>
      <c r="D54" s="3" t="s">
        <v>101</v>
      </c>
      <c r="E54" s="3" t="s">
        <v>102</v>
      </c>
      <c r="F54" s="3" t="s">
        <v>10</v>
      </c>
      <c r="G54" s="3" t="s">
        <v>49</v>
      </c>
      <c r="H54" s="3">
        <v>3860</v>
      </c>
      <c r="I54" s="3" t="s">
        <v>106</v>
      </c>
      <c r="J54" s="3">
        <v>28</v>
      </c>
      <c r="K54" s="5">
        <v>1750</v>
      </c>
      <c r="L54" s="6">
        <v>49000</v>
      </c>
      <c r="M54" s="6">
        <v>217339.68</v>
      </c>
      <c r="N54" s="6">
        <f t="shared" si="0"/>
        <v>217.33967999999999</v>
      </c>
      <c r="O54" s="6">
        <v>6085510.9000000004</v>
      </c>
      <c r="P54" s="6">
        <v>30427.55</v>
      </c>
      <c r="Q54" s="3" t="s">
        <v>101</v>
      </c>
      <c r="R54" s="1"/>
    </row>
    <row r="55" spans="3:18" ht="15.75" thickBot="1" x14ac:dyDescent="0.3">
      <c r="C55" s="2" t="s">
        <v>107</v>
      </c>
      <c r="D55" s="3" t="s">
        <v>16</v>
      </c>
      <c r="E55" s="3" t="s">
        <v>17</v>
      </c>
      <c r="F55" s="3" t="s">
        <v>18</v>
      </c>
      <c r="G55" s="3" t="s">
        <v>21</v>
      </c>
      <c r="H55" s="3">
        <v>3861</v>
      </c>
      <c r="I55" s="3" t="s">
        <v>108</v>
      </c>
      <c r="J55" s="3">
        <v>27</v>
      </c>
      <c r="K55" s="5">
        <v>2020</v>
      </c>
      <c r="L55" s="6">
        <v>54540</v>
      </c>
      <c r="M55" s="6">
        <v>250872.08</v>
      </c>
      <c r="N55" s="6">
        <f t="shared" si="0"/>
        <v>250.87207999999998</v>
      </c>
      <c r="O55" s="6">
        <v>6773546.21</v>
      </c>
      <c r="P55" s="6">
        <v>33867.730000000003</v>
      </c>
      <c r="Q55" s="3" t="s">
        <v>23</v>
      </c>
      <c r="R55" s="1"/>
    </row>
    <row r="56" spans="3:18" ht="15.75" thickBot="1" x14ac:dyDescent="0.3">
      <c r="C56" s="2" t="s">
        <v>109</v>
      </c>
      <c r="D56" s="3" t="s">
        <v>57</v>
      </c>
      <c r="E56" s="3" t="s">
        <v>42</v>
      </c>
      <c r="F56" s="3" t="s">
        <v>18</v>
      </c>
      <c r="G56" s="3" t="s">
        <v>21</v>
      </c>
      <c r="H56" s="3">
        <v>3862</v>
      </c>
      <c r="I56" s="3" t="s">
        <v>72</v>
      </c>
      <c r="J56" s="3">
        <v>28</v>
      </c>
      <c r="K56" s="5">
        <v>2325</v>
      </c>
      <c r="L56" s="6">
        <v>65100</v>
      </c>
      <c r="M56" s="6">
        <v>288149.57</v>
      </c>
      <c r="N56" s="6">
        <f t="shared" si="0"/>
        <v>288.14956999999998</v>
      </c>
      <c r="O56" s="6">
        <v>8068188.0300000003</v>
      </c>
      <c r="P56" s="6">
        <v>40340.94</v>
      </c>
      <c r="Q56" s="3" t="s">
        <v>41</v>
      </c>
      <c r="R56" s="1"/>
    </row>
    <row r="57" spans="3:18" ht="15.75" thickBot="1" x14ac:dyDescent="0.3">
      <c r="C57" s="2"/>
      <c r="D57" s="3"/>
      <c r="E57" s="3"/>
      <c r="F57" s="3"/>
      <c r="G57" s="3"/>
      <c r="H57" s="3"/>
      <c r="I57" s="3"/>
      <c r="J57" s="3">
        <v>2282</v>
      </c>
      <c r="K57" s="3"/>
      <c r="L57" s="6">
        <v>4211027</v>
      </c>
      <c r="M57" s="6">
        <v>230629.45</v>
      </c>
      <c r="N57" s="6"/>
      <c r="O57" s="6">
        <v>519085343.52999997</v>
      </c>
      <c r="P57" s="6">
        <v>3174166.71</v>
      </c>
      <c r="Q57" s="3"/>
      <c r="R57" s="1"/>
    </row>
    <row r="60" spans="3:18" x14ac:dyDescent="0.25">
      <c r="D60" s="10" t="s">
        <v>118</v>
      </c>
      <c r="E60" t="s">
        <v>121</v>
      </c>
    </row>
    <row r="61" spans="3:18" x14ac:dyDescent="0.25">
      <c r="D61" s="11" t="s">
        <v>29</v>
      </c>
      <c r="E61" s="12">
        <v>2</v>
      </c>
    </row>
    <row r="62" spans="3:18" x14ac:dyDescent="0.25">
      <c r="D62" s="11" t="s">
        <v>10</v>
      </c>
      <c r="E62" s="12">
        <v>21</v>
      </c>
    </row>
    <row r="63" spans="3:18" x14ac:dyDescent="0.25">
      <c r="D63" s="11" t="s">
        <v>32</v>
      </c>
      <c r="E63" s="12">
        <v>3</v>
      </c>
    </row>
    <row r="64" spans="3:18" x14ac:dyDescent="0.25">
      <c r="D64" s="11" t="s">
        <v>13</v>
      </c>
      <c r="E64" s="12">
        <v>2</v>
      </c>
    </row>
    <row r="65" spans="2:9" x14ac:dyDescent="0.25">
      <c r="D65" s="11" t="s">
        <v>18</v>
      </c>
      <c r="E65" s="12">
        <v>25</v>
      </c>
    </row>
    <row r="66" spans="2:9" x14ac:dyDescent="0.25">
      <c r="D66" s="11" t="s">
        <v>82</v>
      </c>
      <c r="E66" s="12">
        <v>1</v>
      </c>
    </row>
    <row r="67" spans="2:9" x14ac:dyDescent="0.25">
      <c r="D67" s="11" t="s">
        <v>119</v>
      </c>
      <c r="E67" s="12"/>
    </row>
    <row r="68" spans="2:9" x14ac:dyDescent="0.25">
      <c r="D68" s="11" t="s">
        <v>120</v>
      </c>
      <c r="E68" s="12">
        <v>54</v>
      </c>
    </row>
    <row r="74" spans="2:9" x14ac:dyDescent="0.25">
      <c r="B74" s="10" t="s">
        <v>118</v>
      </c>
      <c r="C74" t="s">
        <v>122</v>
      </c>
    </row>
    <row r="75" spans="2:9" x14ac:dyDescent="0.25">
      <c r="B75" s="11" t="s">
        <v>19</v>
      </c>
      <c r="C75" s="13">
        <v>224</v>
      </c>
      <c r="E75" s="11"/>
      <c r="F75" s="13"/>
      <c r="G75" s="13"/>
      <c r="H75" s="13"/>
      <c r="I75" s="13"/>
    </row>
    <row r="76" spans="2:9" x14ac:dyDescent="0.25">
      <c r="B76" s="11" t="s">
        <v>14</v>
      </c>
      <c r="C76" s="13">
        <v>322.7</v>
      </c>
      <c r="E76" s="11"/>
      <c r="F76" s="13"/>
      <c r="G76" s="13"/>
      <c r="H76" s="13"/>
      <c r="I76" s="13"/>
    </row>
    <row r="77" spans="2:9" x14ac:dyDescent="0.25">
      <c r="B77" s="11" t="s">
        <v>123</v>
      </c>
      <c r="C77" s="13">
        <v>734.5</v>
      </c>
      <c r="E77" s="11"/>
      <c r="F77" s="13"/>
      <c r="G77" s="13"/>
      <c r="H77" s="13"/>
      <c r="I77" s="13"/>
    </row>
    <row r="78" spans="2:9" x14ac:dyDescent="0.25">
      <c r="B78" s="11" t="s">
        <v>49</v>
      </c>
      <c r="C78" s="13">
        <v>505.5</v>
      </c>
      <c r="E78" s="11"/>
      <c r="F78" s="13"/>
      <c r="G78" s="13"/>
      <c r="H78" s="13"/>
      <c r="I78" s="13"/>
    </row>
    <row r="79" spans="2:9" x14ac:dyDescent="0.25">
      <c r="B79" s="11" t="s">
        <v>38</v>
      </c>
      <c r="C79" s="13">
        <v>224</v>
      </c>
      <c r="E79" s="11"/>
      <c r="F79" s="13"/>
      <c r="G79" s="13"/>
      <c r="H79" s="13"/>
      <c r="I79" s="13"/>
    </row>
    <row r="80" spans="2:9" x14ac:dyDescent="0.25">
      <c r="B80" s="11" t="s">
        <v>21</v>
      </c>
      <c r="C80" s="13">
        <v>271</v>
      </c>
      <c r="E80" s="11"/>
      <c r="F80" s="13"/>
      <c r="G80" s="13"/>
      <c r="H80" s="13"/>
      <c r="I80" s="13"/>
    </row>
    <row r="81" spans="2:8" x14ac:dyDescent="0.25">
      <c r="B81" s="11" t="s">
        <v>120</v>
      </c>
      <c r="C81" s="13">
        <v>2281.6999999999998</v>
      </c>
      <c r="F81" s="13"/>
      <c r="G81" s="13"/>
      <c r="H81" s="13"/>
    </row>
  </sheetData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KABUI MACHARIA</dc:creator>
  <cp:lastModifiedBy>Windows User</cp:lastModifiedBy>
  <dcterms:created xsi:type="dcterms:W3CDTF">2023-03-13T06:35:46Z</dcterms:created>
  <dcterms:modified xsi:type="dcterms:W3CDTF">2023-05-08T05:28:12Z</dcterms:modified>
</cp:coreProperties>
</file>