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C92E6510-35F2-4DE4-ABE1-DDC704C14E4F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<sst xmlns="http://schemas.openxmlformats.org/spreadsheetml/2006/main" count="2049" uniqueCount="124">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</sst>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64" fontId="2" fillId="9" borderId="15" xfId="0" applyNumberFormat="1" applyFont="1" applyFill="1" applyBorder="1" applyAlignment="1">
      <alignment horizontal="center" vertical="center"/>
    </xf>
    <xf numFmtId="164" fontId="2" fillId="9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41"/>
  <sheetViews>
    <sheetView showGridLines="0" tabSelected="1" topLeftCell="A820" zoomScale="95" zoomScaleNormal="95" workbookViewId="0">
      <selection activeCell="G835" sqref="G83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3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4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5" t="s">
        <v>116</v>
      </c>
      <c r="C759" s="46"/>
      <c r="D759" s="46"/>
      <c r="E759" s="46"/>
      <c r="F759" s="46"/>
      <c r="G759" s="46"/>
      <c r="H759" s="46"/>
      <c r="I759" s="46"/>
      <c r="J759" s="47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3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4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5" t="s">
        <v>117</v>
      </c>
      <c r="C772" s="46"/>
      <c r="D772" s="46"/>
      <c r="E772" s="46"/>
      <c r="F772" s="46"/>
      <c r="G772" s="46"/>
      <c r="H772" s="46"/>
      <c r="I772" s="46"/>
      <c r="J772" s="47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3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4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5" t="s">
        <v>118</v>
      </c>
      <c r="C785" s="46"/>
      <c r="D785" s="46"/>
      <c r="E785" s="46"/>
      <c r="F785" s="46"/>
      <c r="G785" s="46"/>
      <c r="H785" s="46"/>
      <c r="I785" s="46"/>
      <c r="J785" s="47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43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44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5" t="s">
        <v>119</v>
      </c>
      <c r="C798" s="46"/>
      <c r="D798" s="46"/>
      <c r="E798" s="46"/>
      <c r="F798" s="46"/>
      <c r="G798" s="46"/>
      <c r="H798" s="46"/>
      <c r="I798" s="46"/>
      <c r="J798" s="47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103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104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113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120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108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109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43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44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5" t="s">
        <v>121</v>
      </c>
      <c r="C812" s="46"/>
      <c r="D812" s="46"/>
      <c r="E812" s="46"/>
      <c r="F812" s="46"/>
      <c r="G812" s="46"/>
      <c r="H812" s="46"/>
      <c r="I812" s="46"/>
      <c r="J812" s="47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107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108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109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122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103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104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113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120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43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44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5" t="s">
        <v>123</v>
      </c>
      <c r="C827" s="46"/>
      <c r="D827" s="46"/>
      <c r="E827" s="46"/>
      <c r="F827" s="46"/>
      <c r="G827" s="46"/>
      <c r="H827" s="46"/>
      <c r="I827" s="46"/>
      <c r="J827" s="47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107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108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109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122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27</v>
      </c>
      <c r="I832" s="6" t="s">
        <v>12</v>
      </c>
      <c r="J832" s="7">
        <v>300</v>
      </c>
    </row>
    <row r="833" spans="2:10" x14ac:dyDescent="0.35">
      <c r="B833" s="5" t="s">
        <v>103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104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/>
      <c r="I834" s="6" t="s">
        <v>12</v>
      </c>
      <c r="J834" s="7">
        <v>300</v>
      </c>
    </row>
    <row r="835" spans="2:10" x14ac:dyDescent="0.35">
      <c r="B835" s="5" t="s">
        <v>113</v>
      </c>
      <c r="C835" s="6" t="s">
        <v>12</v>
      </c>
      <c r="D835" s="6"/>
      <c r="E835" s="6"/>
      <c r="F835" s="6"/>
      <c r="G835" s="6"/>
      <c r="H835" s="6"/>
      <c r="I835" s="6" t="s">
        <v>12</v>
      </c>
      <c r="J835" s="7">
        <v>300</v>
      </c>
    </row>
    <row r="836" spans="2:10" x14ac:dyDescent="0.35">
      <c r="B836" s="5" t="s">
        <v>120</v>
      </c>
      <c r="C836" s="6" t="s">
        <v>12</v>
      </c>
      <c r="D836" s="6"/>
      <c r="E836" s="6"/>
      <c r="F836" s="6"/>
      <c r="G836" s="6"/>
      <c r="H836" s="6"/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/>
      <c r="E837" s="6"/>
      <c r="F837" s="6"/>
      <c r="G837" s="6"/>
      <c r="H837" s="6"/>
      <c r="I837" s="6"/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55</v>
      </c>
      <c r="H838" s="6">
        <v>36</v>
      </c>
      <c r="I838" s="6"/>
      <c r="J838" s="7">
        <v>420</v>
      </c>
    </row>
    <row r="839" spans="2:10" x14ac:dyDescent="0.35">
      <c r="B839" s="43">
        <v>-500</v>
      </c>
      <c r="C839" s="6">
        <v>0</v>
      </c>
      <c r="D839" s="6">
        <v>501</v>
      </c>
      <c r="E839" s="6">
        <v>529</v>
      </c>
      <c r="F839" s="6">
        <v>198</v>
      </c>
      <c r="G839" s="6"/>
      <c r="I839" s="6">
        <v>540</v>
      </c>
      <c r="J839" s="7"/>
    </row>
    <row r="840" spans="2:10" ht="15" thickBot="1" x14ac:dyDescent="0.4">
      <c r="B840" s="44"/>
      <c r="C840" s="8">
        <v>0</v>
      </c>
      <c r="D840" s="8">
        <v>1</v>
      </c>
      <c r="E840" s="8">
        <v>30</v>
      </c>
      <c r="F840" s="8"/>
      <c r="G840" s="8"/>
      <c r="H840" s="8"/>
      <c r="I840" s="8"/>
      <c r="J840" s="10"/>
    </row>
    <row r="841" spans="2:10" ht="15" thickTop="1" x14ac:dyDescent="0.35"/>
  </sheetData>
  <mergeCells count="156">
    <mergeCell ref="B812:J812"/>
    <mergeCell ref="B824:B825"/>
    <mergeCell ref="B798:J798"/>
    <mergeCell ref="B809:B810"/>
    <mergeCell ref="B772:J772"/>
    <mergeCell ref="B782:B783"/>
    <mergeCell ref="B743:B744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470:B471"/>
    <mergeCell ref="B528:J528"/>
    <mergeCell ref="B536:B537"/>
    <mergeCell ref="B550:J550"/>
    <mergeCell ref="B569:B570"/>
    <mergeCell ref="B558:B559"/>
    <mergeCell ref="B672:J672"/>
    <mergeCell ref="B681:B682"/>
    <mergeCell ref="B708:J708"/>
    <mergeCell ref="B561:J561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39:B140"/>
    <mergeCell ref="B159:B160"/>
    <mergeCell ref="B142:J142"/>
    <mergeCell ref="B389:B390"/>
    <mergeCell ref="B402:J402"/>
    <mergeCell ref="B409:B410"/>
    <mergeCell ref="B392:J3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827:J827"/>
    <mergeCell ref="B839:B840"/>
    <mergeCell ref="B229:B230"/>
    <mergeCell ref="B242:J242"/>
    <mergeCell ref="B232:J232"/>
    <mergeCell ref="B269:B270"/>
    <mergeCell ref="B182:J182"/>
    <mergeCell ref="B179:B180"/>
    <mergeCell ref="B169:B170"/>
    <mergeCell ref="B495:J495"/>
    <mergeCell ref="B539:J539"/>
    <mergeCell ref="B517:J517"/>
    <mergeCell ref="B473:J473"/>
    <mergeCell ref="B481:B482"/>
    <mergeCell ref="B506:J506"/>
    <mergeCell ref="B514:B515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132:J1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B23" sqref="B23:C23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29">
        <v>2023</v>
      </c>
      <c r="F16" s="30">
        <f t="shared" si="1"/>
        <v>3452271.214393104</v>
      </c>
      <c r="G16" s="30">
        <f t="shared" si="2"/>
        <v>3797498.3358324147</v>
      </c>
      <c r="H16" s="30">
        <f t="shared" si="0"/>
        <v>345227.12143931072</v>
      </c>
      <c r="I16" s="30">
        <f>H16*$C$7</f>
        <v>215766.9508995692</v>
      </c>
      <c r="J16" s="30">
        <f>H16-I16</f>
        <v>129460.17053974152</v>
      </c>
      <c r="K16" s="30">
        <v>197000</v>
      </c>
      <c r="L16" s="30">
        <f>(J16+$C$4)*(1+$C$5)</f>
        <v>494190.25580961228</v>
      </c>
      <c r="M16" s="30">
        <f>L16-$C$6</f>
        <v>344190.25580961228</v>
      </c>
      <c r="N16" s="31">
        <v>400000</v>
      </c>
    </row>
    <row r="17" spans="2:14" x14ac:dyDescent="0.35">
      <c r="B17" s="12">
        <v>2018</v>
      </c>
      <c r="C17" s="12">
        <v>-7</v>
      </c>
      <c r="E17" s="40">
        <v>2024</v>
      </c>
      <c r="F17" s="41">
        <f t="shared" si="1"/>
        <v>3797498.3358324147</v>
      </c>
      <c r="G17" s="41">
        <f t="shared" si="2"/>
        <v>4177248.1694156565</v>
      </c>
      <c r="H17" s="41">
        <f t="shared" si="0"/>
        <v>379749.83358324179</v>
      </c>
      <c r="I17" s="41">
        <f t="shared" ref="I17:I23" si="3">H17*$C$7</f>
        <v>237343.64598952612</v>
      </c>
      <c r="J17" s="41">
        <f t="shared" ref="J17:J23" si="4">H17-I17</f>
        <v>142406.18759371567</v>
      </c>
      <c r="K17" s="41"/>
      <c r="L17" s="41">
        <f t="shared" ref="L17:L23" si="5">(J17+$C$4)*(1+$C$5)</f>
        <v>513609.28139057348</v>
      </c>
      <c r="M17" s="41">
        <f t="shared" ref="M17:M23" si="6">L17-$C$6</f>
        <v>363609.28139057348</v>
      </c>
      <c r="N17" s="42">
        <v>20000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2024-02-10T05:43:30Z</dcterms:modified>
</cp:coreProperties>
</file>