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wsl.localhost\Ubuntu\home\wolfx\corpus-tools-accented-australian-english\"/>
    </mc:Choice>
  </mc:AlternateContent>
  <xr:revisionPtr revIDLastSave="0" documentId="13_ncr:1_{63B750EB-4706-48B5-B5C0-550071136376}" xr6:coauthVersionLast="47" xr6:coauthVersionMax="47" xr10:uidLastSave="{00000000-0000-0000-0000-000000000000}"/>
  <bookViews>
    <workbookView xWindow="1152" yWindow="720" windowWidth="12912" windowHeight="12240" activeTab="1" xr2:uid="{00000000-000D-0000-FFFF-FFFF00000000}"/>
  </bookViews>
  <sheets>
    <sheet name="People" sheetId="7" r:id="rId1"/>
    <sheet name="EafFiles" sheetId="2" r:id="rId2"/>
    <sheet name="WafFiles" sheetId="3" r:id="rId3"/>
    <sheet name="Objects"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2"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2" i="2"/>
  <c r="A2" i="7"/>
  <c r="F2" i="7"/>
  <c r="K2" i="7"/>
  <c r="A3" i="7"/>
  <c r="F3" i="7"/>
  <c r="K3" i="7"/>
  <c r="A4" i="7"/>
  <c r="F4" i="7"/>
  <c r="K4" i="7" s="1"/>
  <c r="A5" i="7"/>
  <c r="F5" i="7"/>
  <c r="K5" i="7" s="1"/>
  <c r="A6" i="7"/>
  <c r="F6" i="7"/>
  <c r="K6" i="7" s="1"/>
  <c r="A7" i="7"/>
  <c r="F7" i="7"/>
  <c r="K7" i="7"/>
  <c r="A8" i="7"/>
  <c r="F8" i="7"/>
  <c r="K8" i="7" s="1"/>
  <c r="A9" i="7"/>
  <c r="F9" i="7"/>
  <c r="K9" i="7"/>
  <c r="A10" i="7"/>
  <c r="F10" i="7"/>
  <c r="K10" i="7"/>
  <c r="A11" i="7"/>
  <c r="F11" i="7"/>
  <c r="K11" i="7"/>
  <c r="A12" i="7"/>
  <c r="F12" i="7"/>
  <c r="K12" i="7"/>
  <c r="A13" i="7"/>
  <c r="F13" i="7"/>
  <c r="K13" i="7"/>
  <c r="A14" i="7"/>
  <c r="F14" i="7"/>
  <c r="K14" i="7" s="1"/>
  <c r="A15" i="7"/>
  <c r="F15" i="7"/>
  <c r="K15" i="7"/>
  <c r="A16" i="7"/>
  <c r="F16" i="7"/>
  <c r="K16" i="7" s="1"/>
  <c r="A17" i="7"/>
  <c r="F17" i="7"/>
  <c r="K17" i="7"/>
  <c r="A18" i="7"/>
  <c r="F18" i="7"/>
  <c r="K18" i="7" s="1"/>
  <c r="A19" i="7"/>
  <c r="F19" i="7"/>
  <c r="K19" i="7"/>
  <c r="A20" i="7"/>
  <c r="F20" i="7"/>
  <c r="K20" i="7"/>
  <c r="A21" i="7"/>
  <c r="F21" i="7"/>
  <c r="K21" i="7"/>
  <c r="A22" i="7"/>
  <c r="F22" i="7"/>
  <c r="K22" i="7"/>
  <c r="A23" i="7"/>
  <c r="F23" i="7"/>
  <c r="K23" i="7"/>
  <c r="A24" i="7"/>
  <c r="F24" i="7"/>
  <c r="K24" i="7" s="1"/>
  <c r="A25" i="7"/>
  <c r="F25" i="7"/>
  <c r="K25" i="7"/>
  <c r="A26" i="7"/>
  <c r="F26" i="7"/>
  <c r="K26" i="7" s="1"/>
  <c r="A27" i="7"/>
  <c r="F27" i="7"/>
  <c r="K27" i="7"/>
  <c r="A28" i="7"/>
  <c r="F28" i="7"/>
  <c r="K28" i="7" s="1"/>
  <c r="A29" i="7"/>
  <c r="F29" i="7"/>
  <c r="A30" i="7"/>
  <c r="F30" i="7"/>
  <c r="K30" i="7"/>
  <c r="A31" i="7"/>
  <c r="F31" i="7"/>
  <c r="K31" i="7" s="1"/>
  <c r="A32" i="7"/>
  <c r="F32" i="7"/>
  <c r="K32" i="7"/>
  <c r="A33" i="7"/>
  <c r="F33" i="7"/>
  <c r="K33" i="7" s="1"/>
  <c r="A34" i="7"/>
  <c r="F34" i="7"/>
  <c r="K34" i="7"/>
  <c r="A35" i="7"/>
  <c r="F35" i="7"/>
  <c r="K35" i="7" s="1"/>
  <c r="A36" i="7"/>
  <c r="F36" i="7"/>
  <c r="K36" i="7"/>
  <c r="A37" i="7"/>
  <c r="F37" i="7"/>
  <c r="K37" i="7"/>
  <c r="A38" i="7"/>
  <c r="F38" i="7"/>
  <c r="K38" i="7"/>
  <c r="A39" i="7"/>
  <c r="F39" i="7"/>
  <c r="K39" i="7"/>
  <c r="A40" i="7"/>
  <c r="F40" i="7"/>
  <c r="K40" i="7"/>
  <c r="A41" i="7"/>
  <c r="F41" i="7"/>
  <c r="K41" i="7" s="1"/>
  <c r="A42" i="7"/>
  <c r="F42" i="7"/>
  <c r="K42" i="7"/>
  <c r="A43" i="7"/>
  <c r="F43" i="7"/>
  <c r="K43" i="7" s="1"/>
  <c r="A44" i="7"/>
  <c r="F44" i="7"/>
  <c r="K44" i="7"/>
  <c r="A45" i="7"/>
  <c r="F45" i="7"/>
  <c r="K45" i="7" s="1"/>
  <c r="A46" i="7"/>
  <c r="F46" i="7"/>
  <c r="K46" i="7"/>
  <c r="A47" i="7"/>
  <c r="F47" i="7"/>
  <c r="K47" i="7"/>
  <c r="A48" i="7"/>
  <c r="F48" i="7"/>
  <c r="K48" i="7"/>
  <c r="A49" i="7"/>
  <c r="F49" i="7"/>
  <c r="K49" i="7"/>
  <c r="A50" i="7"/>
  <c r="F50" i="7"/>
  <c r="K50" i="7"/>
  <c r="A51" i="7"/>
  <c r="F51" i="7"/>
  <c r="K51" i="7" s="1"/>
  <c r="A52" i="7"/>
  <c r="F52" i="7"/>
  <c r="K52" i="7"/>
  <c r="A53" i="7"/>
  <c r="F53" i="7"/>
  <c r="A54" i="7"/>
  <c r="F54" i="7"/>
  <c r="K54" i="7"/>
  <c r="A55" i="7"/>
  <c r="F55" i="7"/>
  <c r="K55" i="7"/>
  <c r="A56" i="7"/>
  <c r="F56" i="7"/>
  <c r="K56" i="7"/>
  <c r="A57" i="7"/>
  <c r="F57" i="7"/>
  <c r="K57" i="7"/>
  <c r="A58" i="7"/>
  <c r="F58" i="7"/>
  <c r="K58" i="7" s="1"/>
  <c r="A59" i="7"/>
  <c r="F59" i="7"/>
  <c r="K59" i="7"/>
  <c r="A60" i="7"/>
  <c r="F60" i="7"/>
  <c r="K60" i="7" s="1"/>
  <c r="A61" i="7"/>
  <c r="F61" i="7"/>
  <c r="K61" i="7"/>
  <c r="A62" i="7"/>
  <c r="F62" i="7"/>
  <c r="K62" i="7" s="1"/>
  <c r="A63" i="7"/>
  <c r="F63" i="7"/>
  <c r="K63" i="7"/>
  <c r="A64" i="7"/>
  <c r="F64" i="7"/>
  <c r="K64" i="7"/>
  <c r="A65" i="7"/>
  <c r="F65" i="7"/>
  <c r="K65" i="7"/>
  <c r="A66" i="7"/>
  <c r="F66" i="7"/>
  <c r="K66" i="7"/>
  <c r="A67" i="7"/>
  <c r="F67" i="7"/>
  <c r="K67" i="7"/>
  <c r="A68" i="7"/>
  <c r="F68" i="7"/>
  <c r="K68" i="7" s="1"/>
  <c r="H51" i="2"/>
  <c r="H5" i="2"/>
  <c r="H15" i="2"/>
  <c r="H25" i="2"/>
  <c r="F3" i="2"/>
  <c r="H3" i="2" s="1"/>
  <c r="F4" i="2"/>
  <c r="H4" i="2" s="1"/>
  <c r="F5" i="2"/>
  <c r="F6" i="2"/>
  <c r="H6" i="2" s="1"/>
  <c r="F7" i="2"/>
  <c r="H7" i="2" s="1"/>
  <c r="F8" i="2"/>
  <c r="H8" i="2" s="1"/>
  <c r="F9" i="2"/>
  <c r="H9" i="2" s="1"/>
  <c r="F10" i="2"/>
  <c r="H10" i="2" s="1"/>
  <c r="F11" i="2"/>
  <c r="H11" i="2" s="1"/>
  <c r="F12" i="2"/>
  <c r="H12" i="2" s="1"/>
  <c r="F13" i="2"/>
  <c r="H13" i="2" s="1"/>
  <c r="F14" i="2"/>
  <c r="H14" i="2" s="1"/>
  <c r="F15" i="2"/>
  <c r="F16" i="2"/>
  <c r="H16" i="2" s="1"/>
  <c r="F17" i="2"/>
  <c r="H17" i="2" s="1"/>
  <c r="F18" i="2"/>
  <c r="H18" i="2" s="1"/>
  <c r="F19" i="2"/>
  <c r="H19" i="2" s="1"/>
  <c r="F20" i="2"/>
  <c r="H20" i="2" s="1"/>
  <c r="F21" i="2"/>
  <c r="H21" i="2" s="1"/>
  <c r="F22" i="2"/>
  <c r="H22" i="2" s="1"/>
  <c r="F23" i="2"/>
  <c r="H23" i="2" s="1"/>
  <c r="F24" i="2"/>
  <c r="H24" i="2" s="1"/>
  <c r="F25" i="2"/>
  <c r="F26" i="2"/>
  <c r="H26" i="2" s="1"/>
  <c r="F27" i="2"/>
  <c r="H27" i="2" s="1"/>
  <c r="F28" i="2"/>
  <c r="H28" i="2" s="1"/>
  <c r="F29" i="2"/>
  <c r="H29" i="2" s="1"/>
  <c r="F30" i="2"/>
  <c r="H30" i="2" s="1"/>
  <c r="F31" i="2"/>
  <c r="H31" i="2" s="1"/>
  <c r="F32" i="2"/>
  <c r="H32" i="2" s="1"/>
  <c r="F33" i="2"/>
  <c r="H33" i="2" s="1"/>
  <c r="F34" i="2"/>
  <c r="H34" i="2" s="1"/>
  <c r="F35" i="2"/>
  <c r="H35" i="2" s="1"/>
  <c r="F36" i="2"/>
  <c r="H36" i="2" s="1"/>
  <c r="F37" i="2"/>
  <c r="H37" i="2" s="1"/>
  <c r="F38" i="2"/>
  <c r="H38" i="2" s="1"/>
  <c r="F39" i="2"/>
  <c r="H39" i="2" s="1"/>
  <c r="F40" i="2"/>
  <c r="H40" i="2" s="1"/>
  <c r="F41" i="2"/>
  <c r="H41" i="2" s="1"/>
  <c r="F42" i="2"/>
  <c r="H42" i="2" s="1"/>
  <c r="F43" i="2"/>
  <c r="H43" i="2" s="1"/>
  <c r="F44" i="2"/>
  <c r="H44" i="2" s="1"/>
  <c r="F45" i="2"/>
  <c r="H45" i="2" s="1"/>
  <c r="F46" i="2"/>
  <c r="H46" i="2" s="1"/>
  <c r="F47" i="2"/>
  <c r="H47" i="2" s="1"/>
  <c r="F48" i="2"/>
  <c r="H48" i="2" s="1"/>
  <c r="F49" i="2"/>
  <c r="H49" i="2" s="1"/>
  <c r="F50" i="2"/>
  <c r="H50" i="2" s="1"/>
  <c r="F51" i="2"/>
  <c r="F52" i="2"/>
  <c r="H52" i="2" s="1"/>
  <c r="F53" i="2"/>
  <c r="H53" i="2" s="1"/>
  <c r="F54" i="2"/>
  <c r="H54" i="2" s="1"/>
  <c r="F55" i="2"/>
  <c r="H55" i="2" s="1"/>
  <c r="F56" i="2"/>
  <c r="H56" i="2" s="1"/>
  <c r="F57" i="2"/>
  <c r="H57" i="2" s="1"/>
  <c r="F58" i="2"/>
  <c r="H58" i="2" s="1"/>
  <c r="F59" i="2"/>
  <c r="H59" i="2" s="1"/>
  <c r="F60" i="2"/>
  <c r="H60" i="2" s="1"/>
  <c r="F61" i="2"/>
  <c r="H61" i="2" s="1"/>
  <c r="F62" i="2"/>
  <c r="H62" i="2" s="1"/>
  <c r="F63" i="2"/>
  <c r="H63" i="2" s="1"/>
  <c r="F64" i="2"/>
  <c r="H64" i="2" s="1"/>
  <c r="F65" i="2"/>
  <c r="H65" i="2" s="1"/>
  <c r="F66" i="2"/>
  <c r="H66" i="2" s="1"/>
  <c r="F67" i="2"/>
  <c r="H67" i="2" s="1"/>
  <c r="F68" i="2"/>
  <c r="H68" i="2" s="1"/>
  <c r="F2" i="2"/>
  <c r="H2" i="2"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2" i="1"/>
  <c r="G52" i="3"/>
  <c r="F52" i="3" s="1"/>
  <c r="G53" i="3"/>
  <c r="F53" i="3" s="1"/>
  <c r="G54" i="3"/>
  <c r="F54" i="3" s="1"/>
  <c r="G55" i="3"/>
  <c r="F55" i="3" s="1"/>
  <c r="G56" i="3"/>
  <c r="F56" i="3" s="1"/>
  <c r="G57" i="3"/>
  <c r="F57" i="3" s="1"/>
  <c r="G58" i="3"/>
  <c r="F58" i="3" s="1"/>
  <c r="G59" i="3"/>
  <c r="F59" i="3" s="1"/>
  <c r="G60" i="3"/>
  <c r="F60" i="3" s="1"/>
  <c r="G61" i="3"/>
  <c r="F61" i="3" s="1"/>
  <c r="G62" i="3"/>
  <c r="F62" i="3" s="1"/>
  <c r="G63" i="3"/>
  <c r="F63" i="3" s="1"/>
  <c r="G64" i="3"/>
  <c r="F64" i="3" s="1"/>
  <c r="G65" i="3"/>
  <c r="F65" i="3" s="1"/>
  <c r="G66" i="3"/>
  <c r="F66" i="3" s="1"/>
  <c r="G67" i="3"/>
  <c r="F67" i="3" s="1"/>
  <c r="G68" i="3"/>
  <c r="F68" i="3" s="1"/>
  <c r="G51" i="3"/>
  <c r="F51" i="3" s="1"/>
  <c r="G3" i="3"/>
  <c r="F3" i="3" s="1"/>
  <c r="G4" i="3"/>
  <c r="F4" i="3" s="1"/>
  <c r="G5" i="3"/>
  <c r="F5" i="3" s="1"/>
  <c r="G6" i="3"/>
  <c r="F6" i="3" s="1"/>
  <c r="G7" i="3"/>
  <c r="F7" i="3" s="1"/>
  <c r="G8" i="3"/>
  <c r="F8" i="3" s="1"/>
  <c r="G9" i="3"/>
  <c r="F9" i="3" s="1"/>
  <c r="G10" i="3"/>
  <c r="F10" i="3" s="1"/>
  <c r="G11" i="3"/>
  <c r="F11" i="3" s="1"/>
  <c r="G12" i="3"/>
  <c r="F12" i="3" s="1"/>
  <c r="G13" i="3"/>
  <c r="F13" i="3" s="1"/>
  <c r="G14" i="3"/>
  <c r="F14" i="3" s="1"/>
  <c r="G15" i="3"/>
  <c r="F15" i="3" s="1"/>
  <c r="G16" i="3"/>
  <c r="F16" i="3" s="1"/>
  <c r="G17" i="3"/>
  <c r="F17" i="3" s="1"/>
  <c r="G18" i="3"/>
  <c r="F18" i="3" s="1"/>
  <c r="G19" i="3"/>
  <c r="F19" i="3" s="1"/>
  <c r="G20" i="3"/>
  <c r="F20" i="3" s="1"/>
  <c r="G21" i="3"/>
  <c r="F21" i="3" s="1"/>
  <c r="G22" i="3"/>
  <c r="F22" i="3" s="1"/>
  <c r="G23" i="3"/>
  <c r="F23" i="3" s="1"/>
  <c r="G24" i="3"/>
  <c r="F24" i="3" s="1"/>
  <c r="G25" i="3"/>
  <c r="F25" i="3" s="1"/>
  <c r="G26" i="3"/>
  <c r="F26" i="3" s="1"/>
  <c r="G27" i="3"/>
  <c r="F27" i="3" s="1"/>
  <c r="G28" i="3"/>
  <c r="F28" i="3" s="1"/>
  <c r="G29" i="3"/>
  <c r="F29" i="3" s="1"/>
  <c r="G30" i="3"/>
  <c r="F30" i="3" s="1"/>
  <c r="G31" i="3"/>
  <c r="F31" i="3" s="1"/>
  <c r="G32" i="3"/>
  <c r="F32" i="3" s="1"/>
  <c r="G33" i="3"/>
  <c r="F33" i="3" s="1"/>
  <c r="G34" i="3"/>
  <c r="F34" i="3" s="1"/>
  <c r="G35" i="3"/>
  <c r="F35" i="3" s="1"/>
  <c r="G36" i="3"/>
  <c r="F36" i="3" s="1"/>
  <c r="G37" i="3"/>
  <c r="F37" i="3" s="1"/>
  <c r="G38" i="3"/>
  <c r="F38" i="3" s="1"/>
  <c r="G39" i="3"/>
  <c r="F39" i="3" s="1"/>
  <c r="G40" i="3"/>
  <c r="F40" i="3" s="1"/>
  <c r="G41" i="3"/>
  <c r="F41" i="3" s="1"/>
  <c r="G42" i="3"/>
  <c r="F42" i="3" s="1"/>
  <c r="G43" i="3"/>
  <c r="F43" i="3" s="1"/>
  <c r="G44" i="3"/>
  <c r="F44" i="3" s="1"/>
  <c r="G45" i="3"/>
  <c r="F45" i="3" s="1"/>
  <c r="G46" i="3"/>
  <c r="F46" i="3" s="1"/>
  <c r="G47" i="3"/>
  <c r="F47" i="3" s="1"/>
  <c r="G48" i="3"/>
  <c r="F48" i="3" s="1"/>
  <c r="G49" i="3"/>
  <c r="F49" i="3" s="1"/>
  <c r="G50" i="3"/>
  <c r="F50" i="3" s="1"/>
  <c r="G2" i="3"/>
  <c r="F2" i="3"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tc={1590D439-B1C9-F24B-AF7E-8EC0224805BB}</author>
    <author>tc={7E56229D-F70D-C344-84A2-C806F67B9AA1}</author>
    <author>tc={24C17726-5DF6-E64A-9EC2-22749A76209D}</author>
    <author>tc={6123EF53-8376-E54B-8E04-307C5059479D}</author>
    <author>tc={B7CAF0A5-606A-0043-AB95-5BB76808BCE5}</author>
  </authors>
  <commentList>
    <comment ref="K29" authorId="0" shapeId="0" xr:uid="{1590D439-B1C9-F24B-AF7E-8EC0224805BB}">
      <text>
        <t>[Threaded comment]
Your version of Excel allows you to read this threaded comment; however, any edits to it will get removed if the file is opened in a newer version of Excel. Learn more: https://go.microsoft.com/fwlink/?linkid=870924
Comment:
    Arrived in Australia in 2009 but returned to China for 2 years, so total time in Australia is 8 years</t>
      </text>
    </comment>
    <comment ref="K40" authorId="1" shapeId="0" xr:uid="{7E56229D-F70D-C344-84A2-C806F67B9AA1}">
      <text>
        <t>[Threaded comment]
Your version of Excel allows you to read this threaded comment; however, any edits to it will get removed if the file is opened in a newer version of Excel. Learn more: https://go.microsoft.com/fwlink/?linkid=870924
Comment:
    Returned to China for 1.5 years during this period</t>
      </text>
    </comment>
    <comment ref="K53" authorId="2" shapeId="0" xr:uid="{24C17726-5DF6-E64A-9EC2-22749A76209D}">
      <text>
        <t>[Threaded comment]
Your version of Excel allows you to read this threaded comment; however, any edits to it will get removed if the file is opened in a newer version of Excel. Learn more: https://go.microsoft.com/fwlink/?linkid=870924
Comment:
    Arrived in Australia at age 18 but since has spent 2.5 years back in China. So total years in Australia is 16.</t>
      </text>
    </comment>
    <comment ref="K68" authorId="3" shapeId="0" xr:uid="{6123EF53-8376-E54B-8E04-307C5059479D}">
      <text>
        <t>[Threaded comment]
Your version of Excel allows you to read this threaded comment; however, any edits to it will get removed if the file is opened in a newer version of Excel. Learn more: https://go.microsoft.com/fwlink/?linkid=870924
Comment:
    Includes two years that he spent in England on a post-doc</t>
      </text>
    </comment>
    <comment ref="N68" authorId="4" shapeId="0" xr:uid="{B7CAF0A5-606A-0043-AB95-5BB76808BCE5}">
      <text>
        <t>[Threaded comment]
Your version of Excel allows you to read this threaded comment; however, any edits to it will get removed if the file is opened in a newer version of Excel. Learn more: https://go.microsoft.com/fwlink/?linkid=870924
Comment:
    Studied his PhD at ADFA at UNSW, Canberra so has spent all of his time in Australia in Canberra</t>
      </text>
    </comment>
  </commentList>
</comments>
</file>

<file path=xl/sharedStrings.xml><?xml version="1.0" encoding="utf-8"?>
<sst xmlns="http://schemas.openxmlformats.org/spreadsheetml/2006/main" count="2445" uniqueCount="803">
  <si>
    <t>@id</t>
  </si>
  <si>
    <t>.Pseudonym</t>
  </si>
  <si>
    <t>@type</t>
  </si>
  <si>
    <t>isRef_memberOf</t>
  </si>
  <si>
    <t>AAE_MF_011_Rosa</t>
  </si>
  <si>
    <t>Rosa</t>
  </si>
  <si>
    <t>RepositoryObject</t>
  </si>
  <si>
    <t>./</t>
  </si>
  <si>
    <t>AAE_MM_044_Xiaobo</t>
  </si>
  <si>
    <t>Xiaobo</t>
  </si>
  <si>
    <t>AAE_MF_024_Liu</t>
  </si>
  <si>
    <t>Liu</t>
  </si>
  <si>
    <t>AAE_MF_043_Lanfen</t>
  </si>
  <si>
    <t>Lanfen</t>
  </si>
  <si>
    <t>AAE_RF_023_Valerie</t>
  </si>
  <si>
    <t>Valerie</t>
  </si>
  <si>
    <t>AAE_RF_007_Melania</t>
  </si>
  <si>
    <t>Melania Chekhova</t>
  </si>
  <si>
    <t>AAE_RF_027_Magdalina</t>
  </si>
  <si>
    <t>Magdalina</t>
  </si>
  <si>
    <t>AAE_RM_058_Demid</t>
  </si>
  <si>
    <t>Demid</t>
  </si>
  <si>
    <t>AAE_RF_032_Ingrid</t>
  </si>
  <si>
    <t>Ingrid</t>
  </si>
  <si>
    <t>AAE_RF_033_Alina</t>
  </si>
  <si>
    <t>Alina</t>
  </si>
  <si>
    <t>AAE_RF_021_Elena</t>
  </si>
  <si>
    <t>Elena</t>
  </si>
  <si>
    <t>AAE_RF_019_Rita</t>
  </si>
  <si>
    <t>Rita</t>
  </si>
  <si>
    <t>AAE_RM_047_Leonid</t>
  </si>
  <si>
    <t>Leonid</t>
  </si>
  <si>
    <t>AAE_RF_004_Mila</t>
  </si>
  <si>
    <t>Mila Morozora</t>
  </si>
  <si>
    <t>AAE_MM_050_William</t>
  </si>
  <si>
    <t>William</t>
  </si>
  <si>
    <t>AAE_RF_046_Nadine</t>
  </si>
  <si>
    <t>Nadine</t>
  </si>
  <si>
    <t>AAE_RM_054_Markov</t>
  </si>
  <si>
    <t>Markov</t>
  </si>
  <si>
    <t>AAE_MF_037_Mingzhu</t>
  </si>
  <si>
    <t>Mingzhu</t>
  </si>
  <si>
    <t>AAE_RF_026_Mischa</t>
  </si>
  <si>
    <t>Mischa</t>
  </si>
  <si>
    <t>AAE_RM_005_Nikolai</t>
  </si>
  <si>
    <t>Nikolai Rykov</t>
  </si>
  <si>
    <t>AAE_RM_003_Sergey</t>
  </si>
  <si>
    <t>Sergey Konoplev</t>
  </si>
  <si>
    <t>AAE_MM_064_Yongrui</t>
  </si>
  <si>
    <t>Yongrui</t>
  </si>
  <si>
    <t>AAE_MM_060_Chao</t>
  </si>
  <si>
    <t>Chao</t>
  </si>
  <si>
    <t>AAE_RF_030_Ivana</t>
  </si>
  <si>
    <t>Ivana</t>
  </si>
  <si>
    <t>AAE_RM_040_Stefan</t>
  </si>
  <si>
    <t>Stefan</t>
  </si>
  <si>
    <t>AAE_RF_035_Malvina</t>
  </si>
  <si>
    <t>Malvina</t>
  </si>
  <si>
    <t>AAE_RF_010_Natasha</t>
  </si>
  <si>
    <t>Natasha</t>
  </si>
  <si>
    <t>AAE_MM_067_Yunru</t>
  </si>
  <si>
    <t>Yunru</t>
  </si>
  <si>
    <t>AAE_MF_036_Liling</t>
  </si>
  <si>
    <t>Liling</t>
  </si>
  <si>
    <t>AAE_RM_052_Stas</t>
  </si>
  <si>
    <t>Stas</t>
  </si>
  <si>
    <t>AAE_RF_018_Lidia</t>
  </si>
  <si>
    <t>Lidia</t>
  </si>
  <si>
    <t>AAE_RF_025_Mikhaila</t>
  </si>
  <si>
    <t>Mikhaila</t>
  </si>
  <si>
    <t>AAE_RM_065_Slava</t>
  </si>
  <si>
    <t>Slava</t>
  </si>
  <si>
    <t>AAE_RF_028_Karina</t>
  </si>
  <si>
    <t>Karina</t>
  </si>
  <si>
    <t>AAE_RF_034_Yana</t>
  </si>
  <si>
    <t>Yana</t>
  </si>
  <si>
    <t>AAE_MF_049_Jennifer</t>
  </si>
  <si>
    <t>Jennifer</t>
  </si>
  <si>
    <t>AAE_MF_038_Xiulan</t>
  </si>
  <si>
    <t>Xiulan</t>
  </si>
  <si>
    <t>AAE_MF_048_Li Rong</t>
  </si>
  <si>
    <t>Li Rong</t>
  </si>
  <si>
    <t>AAE_MF_055_Daiyu</t>
  </si>
  <si>
    <t>Daiyu</t>
  </si>
  <si>
    <t>AAE_RF_020_Victoria</t>
  </si>
  <si>
    <t>Victoria</t>
  </si>
  <si>
    <t>AAE_RM_059_Adrik</t>
  </si>
  <si>
    <t>Adrik</t>
  </si>
  <si>
    <t>AAE_MM_013_Yin</t>
  </si>
  <si>
    <t>Yin</t>
  </si>
  <si>
    <t>AAE_MF_022_Mei</t>
  </si>
  <si>
    <t>Mei</t>
  </si>
  <si>
    <t>AAE_MF_041_Carrie</t>
  </si>
  <si>
    <t>Carrie</t>
  </si>
  <si>
    <t>AAE_MM_042_Lawrence</t>
  </si>
  <si>
    <t>Lawrence</t>
  </si>
  <si>
    <t>AAE_MF_045_Yanyu</t>
  </si>
  <si>
    <t>Yanyu</t>
  </si>
  <si>
    <t>AAE_MF_012_Ruby</t>
  </si>
  <si>
    <t>Ruby</t>
  </si>
  <si>
    <t>AAE_RF_031_Nikola</t>
  </si>
  <si>
    <t>Nikola</t>
  </si>
  <si>
    <t>AAE_MM_063_Shirong</t>
  </si>
  <si>
    <t>Shirong</t>
  </si>
  <si>
    <t>AAE_RM_051_Anton</t>
  </si>
  <si>
    <t>Anton</t>
  </si>
  <si>
    <t>AAE_MF_053_Jia</t>
  </si>
  <si>
    <t>Jia</t>
  </si>
  <si>
    <t>AAE_MF_061_Suyin</t>
  </si>
  <si>
    <t>Suyin</t>
  </si>
  <si>
    <t>AAE_RM_057_Stepan</t>
  </si>
  <si>
    <t>Stepan</t>
  </si>
  <si>
    <t>AAE_MM_066_Bolin</t>
  </si>
  <si>
    <t>Bolin</t>
  </si>
  <si>
    <t>AAE_RM_056_Andrei</t>
  </si>
  <si>
    <t>Andrei</t>
  </si>
  <si>
    <t>AAE_MF_014_Yvonne</t>
  </si>
  <si>
    <t>Yvonne</t>
  </si>
  <si>
    <t>AAE_MM_016_Carl</t>
  </si>
  <si>
    <t>Carl</t>
  </si>
  <si>
    <t>AAE_MF_008_Kelsey</t>
  </si>
  <si>
    <t>Kelsey Lin</t>
  </si>
  <si>
    <t>AAE_MM_015_Colin</t>
  </si>
  <si>
    <t>Colin</t>
  </si>
  <si>
    <t>AAE_RF_017_Alenka</t>
  </si>
  <si>
    <t>Alenka</t>
  </si>
  <si>
    <t>AAE_RF_001_Anastasia</t>
  </si>
  <si>
    <t>Anastasia Borisova</t>
  </si>
  <si>
    <t>AAE_MF_002_Stella</t>
  </si>
  <si>
    <t>Stella Xia</t>
  </si>
  <si>
    <t>AAE_MF_006_Tanya</t>
  </si>
  <si>
    <t>Tanya Yan</t>
  </si>
  <si>
    <t>AAE_MF_009_Joyce</t>
  </si>
  <si>
    <t>Joyce Ge</t>
  </si>
  <si>
    <t>AAE_MF_029_Ning</t>
  </si>
  <si>
    <t>Ning</t>
  </si>
  <si>
    <t>AAE_MM_039_Bojing</t>
  </si>
  <si>
    <t>Bojing</t>
  </si>
  <si>
    <t>AAE_MM_062_Hao</t>
  </si>
  <si>
    <t>Hao</t>
  </si>
  <si>
    <t>File</t>
  </si>
  <si>
    <t>AAE_MM_062_Hao.wav</t>
  </si>
  <si>
    <t>AAE_MM_039_Bojing.wav</t>
  </si>
  <si>
    <t>AAE_MF_029_Ning.wav</t>
  </si>
  <si>
    <t>AAE_MF_009_Joyce.wav</t>
  </si>
  <si>
    <t>AAE_MF_006_Tanya.wav</t>
  </si>
  <si>
    <t>AAE_MF_002_Stella.wav</t>
  </si>
  <si>
    <t>AAE_RF_001_Anastasia.wav</t>
  </si>
  <si>
    <t>AAE_RF_017_Alenka.wav</t>
  </si>
  <si>
    <t>AAE_MM_015_Colin.wav</t>
  </si>
  <si>
    <t>AAE_MF_008_Kelsey.wav</t>
  </si>
  <si>
    <t>AAE_MM_016_Carl.wav</t>
  </si>
  <si>
    <t>AAE_MF_014_Yvonne.wav</t>
  </si>
  <si>
    <t>AAE_RM_056_Andrei.wav</t>
  </si>
  <si>
    <t>AAE_MM_066_Bolin.wav</t>
  </si>
  <si>
    <t>AAE_RM_057_Stepan.wav</t>
  </si>
  <si>
    <t>AAE_MF_061_Suyin.wav</t>
  </si>
  <si>
    <t>AAE_MF_053_Jia.wav</t>
  </si>
  <si>
    <t>AAE_RM_051_Anton.wav</t>
  </si>
  <si>
    <t>AAE_MM_063_Shirong.wav</t>
  </si>
  <si>
    <t>AAE_RF_031_Nikola.wav</t>
  </si>
  <si>
    <t>AAE_MF_012_Ruby.wav</t>
  </si>
  <si>
    <t>AAE_MF_045_Yanyu.wav</t>
  </si>
  <si>
    <t>AAE_MM_042_Lawrence.wav</t>
  </si>
  <si>
    <t>AAE_MF_041_Carrie.wav</t>
  </si>
  <si>
    <t>AAE_MF_022_Mei.wav</t>
  </si>
  <si>
    <t>AAE_MM_013_Yin.wav</t>
  </si>
  <si>
    <t>AAE_RM_059_Adrik.wav</t>
  </si>
  <si>
    <t>AAE_RF_020_Victoria.wav</t>
  </si>
  <si>
    <t>AAE_MF_055_Daiyu.wav</t>
  </si>
  <si>
    <t>AAE_MF_048_Li Rong.wav</t>
  </si>
  <si>
    <t>AAE_MF_038_Xiulan.wav</t>
  </si>
  <si>
    <t>AAE_MF_049_Jennifer.wav</t>
  </si>
  <si>
    <t>AAE_RF_034_Yana.wav</t>
  </si>
  <si>
    <t>AAE_RF_028_Karina.wav</t>
  </si>
  <si>
    <t>AAE_RM_065_Slava.wav</t>
  </si>
  <si>
    <t>AAE_RF_025_Mikhaila.wav</t>
  </si>
  <si>
    <t>AAE_RF_018_Lidia.wav</t>
  </si>
  <si>
    <t>AAE_RM_052_Stas.wav</t>
  </si>
  <si>
    <t>AAE_MF_036_Liling.wav</t>
  </si>
  <si>
    <t>AAE_MM_067_Yunru.wav</t>
  </si>
  <si>
    <t>AAE_RF_010_Natasha.wav</t>
  </si>
  <si>
    <t>AAE_RF_035_Malvina.wav</t>
  </si>
  <si>
    <t>AAE_RM_040_Stefan.wav</t>
  </si>
  <si>
    <t>AAE_RF_030_Ivana.wav</t>
  </si>
  <si>
    <t>AAE_MM_060_Chao.wav</t>
  </si>
  <si>
    <t>AAE_MM_064_Yongrui.wav</t>
  </si>
  <si>
    <t>AAE_RM_003_Sergey.wav</t>
  </si>
  <si>
    <t>AAE_RM_005_Nikolai.wav</t>
  </si>
  <si>
    <t>AAE_RF_026_Mischa.wav</t>
  </si>
  <si>
    <t>AAE_MF_037_Mingzhu.wav</t>
  </si>
  <si>
    <t>AAE_RM_054_Markov.wav</t>
  </si>
  <si>
    <t>AAE_RF_046_Nadine.wav</t>
  </si>
  <si>
    <t>AAE_MM_050_William.wav</t>
  </si>
  <si>
    <t>AAE_RF_004_Mila.wav</t>
  </si>
  <si>
    <t>AAE_RM_047_Leonid.wav</t>
  </si>
  <si>
    <t>AAE_RF_019_Rita.wav</t>
  </si>
  <si>
    <t>AAE_RF_021_Elena.wav</t>
  </si>
  <si>
    <t>AAE_RF_033_Alina.wav</t>
  </si>
  <si>
    <t>AAE_RF_032_Ingrid.wav</t>
  </si>
  <si>
    <t>AAE_RM_058_Demid.wav</t>
  </si>
  <si>
    <t>AAE_RF_027_Magdalina.wav</t>
  </si>
  <si>
    <t>AAE_RF_007_Melania.wav</t>
  </si>
  <si>
    <t>AAE_RF_023_Valerie.wav</t>
  </si>
  <si>
    <t>AAE_MF_043_Lanfen.wav</t>
  </si>
  <si>
    <t>AAE_MF_024_Liu.wav</t>
  </si>
  <si>
    <t>AAE_MM_044_Xiaobo.wav</t>
  </si>
  <si>
    <t>AAE_MF_011_Rosa.wav</t>
  </si>
  <si>
    <t>.objectId</t>
  </si>
  <si>
    <t>isRef_annotationOf</t>
  </si>
  <si>
    <t>isRef_partOf</t>
  </si>
  <si>
    <t>Age upon arrival in Australia</t>
  </si>
  <si>
    <t>Current suburb of residence</t>
  </si>
  <si>
    <t>Current state of residence</t>
  </si>
  <si>
    <t>Other Australian cities</t>
  </si>
  <si>
    <t>Other countries</t>
  </si>
  <si>
    <t>Occupation in home country</t>
  </si>
  <si>
    <t>AUSEI06_Occ_HomeCountry</t>
  </si>
  <si>
    <t>AUSEI06_Code_Home</t>
  </si>
  <si>
    <t>AUSEI06_Label_Home</t>
  </si>
  <si>
    <t>Occupation in Australia</t>
  </si>
  <si>
    <t>AUSEI06_Occ_Australia</t>
  </si>
  <si>
    <t>AUSEI06_Code_Aust</t>
  </si>
  <si>
    <t>AUSEI06_Label_Aust</t>
  </si>
  <si>
    <t>9-point_AQF_Education</t>
  </si>
  <si>
    <t>Language used at home</t>
  </si>
  <si>
    <t>Language used at work</t>
  </si>
  <si>
    <t>Language used with friends</t>
  </si>
  <si>
    <t>Self-rating of language ability</t>
  </si>
  <si>
    <t>Batch for ASD</t>
  </si>
  <si>
    <t>Relation to other speakers in the corpus</t>
  </si>
  <si>
    <t>Extra demographic comments</t>
  </si>
  <si>
    <t>Mandarin</t>
  </si>
  <si>
    <t>Female</t>
  </si>
  <si>
    <t>China (Shanghai)</t>
  </si>
  <si>
    <t>China</t>
  </si>
  <si>
    <t>China (Chongqing)</t>
  </si>
  <si>
    <t>North Ryde, NSW</t>
  </si>
  <si>
    <t>NSW</t>
  </si>
  <si>
    <t>Sydney</t>
  </si>
  <si>
    <t>None</t>
  </si>
  <si>
    <t>Admin staff</t>
  </si>
  <si>
    <t>General clerks</t>
  </si>
  <si>
    <t>Accountant</t>
  </si>
  <si>
    <t>Accountants</t>
  </si>
  <si>
    <t>Bachelor</t>
  </si>
  <si>
    <t>Shanghainese (fluent), Sichuanese (fluent), Cantonese (working proficiency)</t>
  </si>
  <si>
    <t>English</t>
  </si>
  <si>
    <t>Chinese, English</t>
  </si>
  <si>
    <t>She’s a 39-yr old accountant, who has been in Australia for 13 years and speaks excellent English. She worked for an American company in China, and there’s an indication that she may have spoken English there.</t>
  </si>
  <si>
    <t>Male</t>
  </si>
  <si>
    <t>China (Xi'an)</t>
  </si>
  <si>
    <t>China (Tianjin)</t>
  </si>
  <si>
    <t>Epping, NSW (17 years)</t>
  </si>
  <si>
    <t>Kingsford, NSW (1 year), Randwick/Paddington/Hurstville/Pennant Hills, NSW (all less than 1 year)</t>
  </si>
  <si>
    <t>Administration</t>
  </si>
  <si>
    <t>Newsagent (self-employed)</t>
  </si>
  <si>
    <t>Retail managers</t>
  </si>
  <si>
    <t>Masters</t>
  </si>
  <si>
    <t>Xi'an dialect (fluent)</t>
  </si>
  <si>
    <t>English, Mandarin</t>
  </si>
  <si>
    <t>Male, friend of his mum’s. who has been in Australia for 22 years; this is over our 20-year upper limit, but since it’s just over and since we need more males, I think he go ahead and include. He came to Australia to do a Masters in IT, but now manages a newsagency (and would seem to have a lot of interaction with Anglo Australians in that context; he includes Australian staff on his network) On the network, he chose not to give names, just ABCD, so perhaps list ‘unknown’ for the names. A is his wife; B and C are both staff at the newsagency; D is Baopu’s parents (they have been done as one entry, but I think we could maybe list them both separately).</t>
  </si>
  <si>
    <t>China (Harbin)</t>
  </si>
  <si>
    <t>China (Heilongjiang)</t>
  </si>
  <si>
    <t>Canberra, ACT (19 years)</t>
  </si>
  <si>
    <t>ACT</t>
  </si>
  <si>
    <t>Hong Kong (3 years)</t>
  </si>
  <si>
    <t>Public servant</t>
  </si>
  <si>
    <t>Misc. clerical &amp; administrative workers</t>
  </si>
  <si>
    <t>Mandarin, English</t>
  </si>
  <si>
    <t xml:space="preserve">This is a very interesting woman, age of 52 who came to Australia when she was 33, via HK. She was a student activist in China, and spent 25 days at Tiananmen Square and left 3 days before the massacre. </t>
  </si>
  <si>
    <t>China (Ningbo)</t>
  </si>
  <si>
    <t>Canberra, ACT (2 years)</t>
  </si>
  <si>
    <t>Adelaide, SA (9 years)</t>
  </si>
  <si>
    <t>Adminstrator</t>
  </si>
  <si>
    <t>Contract, program &amp; project administrators</t>
  </si>
  <si>
    <t>Ningbo dialect</t>
  </si>
  <si>
    <t>There is another interview to be logged, from Shuyu, with a 37-yr old Chinese woman, who has been here for 11 years (9 in Adelaide, 2 in Canberra). She is one of I think only two is married to an Australian (Italian-Serbian-Australian, a self-declared bogan, but with a PhD). She still has a very Asian network, and says that it is easier to have Asian friends, because of their shared experiences. She is an accountant, very keen on bettering her English (she has just listened to Wuthering Heights as an audio book!).</t>
  </si>
  <si>
    <t>Russian</t>
  </si>
  <si>
    <t>Russia (Rostov-on-Don)</t>
  </si>
  <si>
    <t>Russia</t>
  </si>
  <si>
    <t>Russia (Stavropol)</t>
  </si>
  <si>
    <t>Kazakhstan</t>
  </si>
  <si>
    <t>Harrison, ACT</t>
  </si>
  <si>
    <t>Artist, makeup artist</t>
  </si>
  <si>
    <t>Beauty therapists</t>
  </si>
  <si>
    <t>Artist/makeup artist/art teacher/face painter</t>
  </si>
  <si>
    <t>Art college</t>
  </si>
  <si>
    <t>German, Italian</t>
  </si>
  <si>
    <t>English/Russian (sometimes)</t>
  </si>
  <si>
    <t>Russian, English</t>
  </si>
  <si>
    <t>Varvara moved to Australia 4 years ago, at the age of 30, when she met her Australian husband. She has done some study here, and she also works as an art teacher in the Russian community and a makeup/face painting artist with English-speaking clients. She lived in the UK for a short time when she went to a language school there.</t>
  </si>
  <si>
    <t>Russia (Mirny, Yakut Republic)</t>
  </si>
  <si>
    <t>Russia (Mirny)</t>
  </si>
  <si>
    <t>Russia (Irkutsk)</t>
  </si>
  <si>
    <t>Sutherland, NSW (&lt;1 year)</t>
  </si>
  <si>
    <t>Assistant hotel manager</t>
  </si>
  <si>
    <t>Hotel &amp; motel managers</t>
  </si>
  <si>
    <t>Duty manager (currently on maternity leave)</t>
  </si>
  <si>
    <t>English, Russian</t>
  </si>
  <si>
    <t>She has an Australian husband and kids (one kid from a marriage in Russia who immigrated with her at a young age).</t>
  </si>
  <si>
    <t>Russia (Moscow)</t>
  </si>
  <si>
    <t>USSR (Moscow)</t>
  </si>
  <si>
    <t>USSR (Chusovoy)</t>
  </si>
  <si>
    <t>Dickson, ACT (1.5 years)</t>
  </si>
  <si>
    <t>Newtown (1.5 years), Downer (3 years), North Lyneham (3 years)</t>
  </si>
  <si>
    <t>Indonesia (6 years), USA (1 year), India (2 years)</t>
  </si>
  <si>
    <t>Assistant producer (commercials)/logistics manager</t>
  </si>
  <si>
    <t>67.0/39.8</t>
  </si>
  <si>
    <t>2121/5911</t>
  </si>
  <si>
    <t>Media producers/Purchasing &amp; supply logistics clerks</t>
  </si>
  <si>
    <t>Industry/stakeholder engagement management</t>
  </si>
  <si>
    <t>Public relations professionals</t>
  </si>
  <si>
    <t>PhD</t>
  </si>
  <si>
    <t>Indonesian</t>
  </si>
  <si>
    <t>Indonesian, Russian, English</t>
  </si>
  <si>
    <t>LOW</t>
  </si>
  <si>
    <t xml:space="preserve">She is in her late 30s and moved to Australia in 2012. Her secondary school specialized in foreign languages, so she had a lot of English exposure as a child and studied a number of other languages. She lived in India for 2 years as part of her post-graduate scholarship; she met her Indonesian husband there. After India they lived in Indonesia for several years and had children there before moving to Australia so that Maria could undertake a PhD. </t>
  </si>
  <si>
    <t>USSR</t>
  </si>
  <si>
    <t>Coombs, ACT (1 year)</t>
  </si>
  <si>
    <t>Chifley ACT (2 years), Reid ACT (3 months)</t>
  </si>
  <si>
    <t>UAE (1 year), Qatar (4.5 years)</t>
  </si>
  <si>
    <t>Banker (retail)</t>
  </si>
  <si>
    <t>Bank workers</t>
  </si>
  <si>
    <t>Bachelor Honours</t>
  </si>
  <si>
    <t>Arabic (intermediate), French (upper intermediate)</t>
  </si>
  <si>
    <t>3?</t>
  </si>
  <si>
    <t xml:space="preserve">YC1_190512 is a male in his early 30s who Yulia knows through his wife, who is part of Canberra's Russian mums' group. He was born in Ukraine but grew up in Moscow. He went to a highschool which specialised in French, and English was his second foreign language. At university he majored in Arabic and finance, and he is a certified Arabic translator. He worked as an Arabic teacher and in the finance sector in Moscow before moving to the Middle East within the same bank. He lived there with his Russian wife for almost 6 years before applying for PR in Australia. They came to Australia with their daughter in December 2015, and he found a job in Westpac within the first month. </t>
  </si>
  <si>
    <t>USSR (Odessa)</t>
  </si>
  <si>
    <t xml:space="preserve">Russia (Stavropol) </t>
  </si>
  <si>
    <t>Forde, ACT (9 years)</t>
  </si>
  <si>
    <t>Randwick, NSW (3 years), Flynn, ACT (5 years)</t>
  </si>
  <si>
    <t>Chef</t>
  </si>
  <si>
    <t>Chefs</t>
  </si>
  <si>
    <t>Accountant, chef</t>
  </si>
  <si>
    <t>83.7/26.6</t>
  </si>
  <si>
    <t>2211/3513</t>
  </si>
  <si>
    <t>Accountants/Chefs</t>
  </si>
  <si>
    <t>Ukrainian</t>
  </si>
  <si>
    <t>She moved in 1999 by herself, but she had some family here; her uncle had migrated a few years earlier. At first she worked as a chef and then as an accountant. She met her English Australian husband (born in England) here. They have a daughter who doesn't speak Russian.</t>
  </si>
  <si>
    <t>Russia (St Petersberg)</t>
  </si>
  <si>
    <t>Uzbekistan (Bukhara)</t>
  </si>
  <si>
    <t>Russia (Veliky Novgorod)</t>
  </si>
  <si>
    <t>Stanmore, NSW (0.5 years)</t>
  </si>
  <si>
    <t>Chemical engineer</t>
  </si>
  <si>
    <t>Chemical &amp; materials engineers</t>
  </si>
  <si>
    <t>Account manager</t>
  </si>
  <si>
    <t>Advertising &amp; sales managers</t>
  </si>
  <si>
    <t>Italian (beginner), German (beginner)</t>
  </si>
  <si>
    <t>English, some Russian</t>
  </si>
  <si>
    <t>KR3_190329 is a female in her mid 20s who came to Australia 2 years ago to study for a Masters degree and then stayed after that and got a job. She had lived in the US for about 6 months doing an internship before coming to Australia. She has a Filipino Australian partner who she speaks English too.</t>
  </si>
  <si>
    <t>Russia (Novorossiysk)</t>
  </si>
  <si>
    <t>Amaroo, ACT (8 months)</t>
  </si>
  <si>
    <t>Canberra (2 years)</t>
  </si>
  <si>
    <t>Civil engineer</t>
  </si>
  <si>
    <t>Civil engineering professionals</t>
  </si>
  <si>
    <t>Sales assistant/drafter/CAD designer</t>
  </si>
  <si>
    <t>Civil engineering draftspersons &amp; technicians</t>
  </si>
  <si>
    <t>Bachelor (2)</t>
  </si>
  <si>
    <t>Ekaterina moved to Australia 3 years ago, with her then-6-year-old child. She moved to Australia because she had met her Russian-Australian husband, who also has a young daughter. She's had a couple of jobs in Australia, most notably as a drafter until recently when she was made redundant. She was a civil engineer in Russia.</t>
  </si>
  <si>
    <t>Kyrgyzstan (Bishkek)</t>
  </si>
  <si>
    <t>Marrickville, NSW (3 years)</t>
  </si>
  <si>
    <t>Brisbane (4 years)</t>
  </si>
  <si>
    <t>Turkey (1 year)</t>
  </si>
  <si>
    <t>Clan service manager- publishing business</t>
  </si>
  <si>
    <t>Customer service manager</t>
  </si>
  <si>
    <t>Media manager</t>
  </si>
  <si>
    <t>Artistic directors, media producers</t>
  </si>
  <si>
    <t>Turkish (beginner), German (novice)</t>
  </si>
  <si>
    <t xml:space="preserve">Rinata is in her 30s. She has lived in Australia for 8 years and has an Australian husband. She did her Masters degree in Brisbane and then worked in marketing/advertising/media in Sydney. </t>
  </si>
  <si>
    <t>Russia (Pskov)</t>
  </si>
  <si>
    <t>Ukraine (Kiev)</t>
  </si>
  <si>
    <t>Turramurra, NSW (10 years)</t>
  </si>
  <si>
    <t>Company owner</t>
  </si>
  <si>
    <t>Chief executives, managing directors</t>
  </si>
  <si>
    <t>School crossing supervisor</t>
  </si>
  <si>
    <t>26.3/78.2</t>
  </si>
  <si>
    <t>8999/1111</t>
  </si>
  <si>
    <t>Other misc. labourers?/Managing directors</t>
  </si>
  <si>
    <t>some English</t>
  </si>
  <si>
    <t xml:space="preserve">This interview is with an older Russian couple. Unfortunately, in terms of their age (70s and 80s) and time spent in Australia (25 years), they will have to be low priority, but they share some very interesting stories. The husband talks about his parents and post-WWII Russia; the woman talk about how they had a business in the 90s, and they were afraid for their lives because of mafia that killed several people in their company, so they had to move around with a body guard. They came to Australia as Jewish refugees. The wife worked as an interpreter/translator for Newsweek in Russia, so very good English. His English is worse and he has age-related hearing issues, so there's a fair amount of code-switching and she generally dominates the conversation. The woman is interested in linguistics and published a book for Russian migrants. The man worked in IT and for a Russian newspaper, and as a school-crossing supervisor in Australia. She is from Ukraine, he is from Moscow. This is their second marriage, they met at a singles-club. They made a documentary about them in the Soviet Union as the first couple to get married this way. </t>
  </si>
  <si>
    <t>USSR (Dushanbe)</t>
  </si>
  <si>
    <t>Chatswood, NSW (1.5 years)</t>
  </si>
  <si>
    <t>Digital Manager</t>
  </si>
  <si>
    <t>ICT Managers</t>
  </si>
  <si>
    <t>Italian (intermediate), German (intermediate)</t>
  </si>
  <si>
    <t>Rydalmere, NSW (4.5 years)</t>
  </si>
  <si>
    <t>Ashfield, NSW (3 years), Randwick, NSW (5 years)</t>
  </si>
  <si>
    <t>Economist</t>
  </si>
  <si>
    <t>Economists</t>
  </si>
  <si>
    <t>Truck driver, franchise owner</t>
  </si>
  <si>
    <t>40.8/77.4</t>
  </si>
  <si>
    <t>1421/2243</t>
  </si>
  <si>
    <t>Retail managers/Economists</t>
  </si>
  <si>
    <t>Engilsh, Mandarin (50/50)</t>
  </si>
  <si>
    <t>Baopu has done an interview with a middle aged couple, who have been in Australia for 14-15 years. She is also friend of his mum’s. They met in Australia after they’d been here about 6 years (through a volleyball group). They both have Masters degrees; she manages an Oporto store (they own the franchise), and he is a truck driver (and also works with his wife in the store). The two-party interview works well, and they are very chatty, so it is a great interview.  He is from North of China, bordering with Russia; she is from the south near Taiwan and also speaks Hakka; I’m trying to confirm with Baopu if she grew up with Mandarin. They both have excellent English. A couple of things on the network: the 1st on each of their networks are each other; the 2nd on hers is Baopu’s mum (she has the same name as this participant); his last one (Sheridan) is the business development manager for their store.</t>
  </si>
  <si>
    <t>Ukraine (Kharkov)</t>
  </si>
  <si>
    <t>Ukraine</t>
  </si>
  <si>
    <t>Ukraine (Nemirov)</t>
  </si>
  <si>
    <t>Editor of Business Week Magazine</t>
  </si>
  <si>
    <t>Authors, book &amp; script editors</t>
  </si>
  <si>
    <t>Journalist</t>
  </si>
  <si>
    <t>Journalists</t>
  </si>
  <si>
    <t>Ukrainian (fluent)</t>
  </si>
  <si>
    <t>Russian (sometimes English)</t>
  </si>
  <si>
    <t>USSR (Nikolaev)</t>
  </si>
  <si>
    <t>Franklin, ACT (9 years)</t>
  </si>
  <si>
    <t>Newcastle, NSW (4 years), Hawker ACT (2 years), North Ryde NSW (2 years)</t>
  </si>
  <si>
    <t>Israel (4 years), Ukraine (24 years)</t>
  </si>
  <si>
    <t>Electrical engineer</t>
  </si>
  <si>
    <t>Electrical engineers</t>
  </si>
  <si>
    <t>IT software development</t>
  </si>
  <si>
    <t>Software &amp; applications programmers</t>
  </si>
  <si>
    <t>Ukrainian (native), Hebrew (fluent)</t>
  </si>
  <si>
    <t>Another participant is in To be logged. YC1_190505 is half Russian and half Ukrainian. He was born in Russia but moved to Ukraine at a very young age. He identifies Russian as his native language and says that he learnt Ukrainian by speaking to his grandmother. He married a Russian Jew and they moved to Israel for several years before they moved to Australia (he explains that this was an easier way to move to Australia). He speaks some Hebrew, but he says that he mostly functioned in Russian there (work and so on). He's now lived in Australia for about 15 years and mostly worked in IT. He is a friend of a previous participant, Slava, who he lists on his network list. Yulia forgot to ask him about English so she followed up with him afterwards: I started learning English in school, in 4th grade, and my level of English when I arrived was: Vladimir Lenin was born in symbirsk, now ulyanovsk, in other words non-existent.. In the same time, learning IT, I had decent reading and writing skills. So when I had to do my IELTS exam, I scored 7 in Reading, 6 in writing, 6.5 in listening and 5 in speaking, which barely got me into a uni</t>
  </si>
  <si>
    <t>China (Zhengzhou)</t>
  </si>
  <si>
    <t>China (Henan)</t>
  </si>
  <si>
    <t>Eastwood, NSW (3 years)</t>
  </si>
  <si>
    <t>Marsfield, NSW (3 years)</t>
  </si>
  <si>
    <t>English teacher</t>
  </si>
  <si>
    <t>Intermediate school teachers</t>
  </si>
  <si>
    <t>In house translator</t>
  </si>
  <si>
    <t>Teachers of English to speakers of other languages</t>
  </si>
  <si>
    <t>Henan dialect (fluent)</t>
  </si>
  <si>
    <t>Mandarin (mostly), English</t>
  </si>
  <si>
    <t>BH190331 – A young female translator; I think she responded to the ad – I’m confirming that. She has been here for 6 years, came to do a Masters in Interpreting and Translating at Macquarie, and then met her husband (also Chinese, but he’s been here for longer) and stayed. She would like to go back to China, but he doesn’t want to. She is quite metalinguistically aware – says she speaks better Chinese than most people, continues to study English (even though her English is excellent). She is not as chatty as some others, so Baopu does a bit more talking in this one than others. Towards the end it sounds like someone is cooking in the background; I think it should be fine, but I’ve noted when it starts, and for the 30 mins we select to edit, we should avoid this bit. In both of these files, the first person on the network is their husband. I’ve reminded Baopu to note this.</t>
  </si>
  <si>
    <t>Russia (Kiev)</t>
  </si>
  <si>
    <t>Cammeray, NSW (1 year)</t>
  </si>
  <si>
    <t>Brisbane (1 year)</t>
  </si>
  <si>
    <t>USA (1 year)</t>
  </si>
  <si>
    <t>Human Resources</t>
  </si>
  <si>
    <t>Human resource clerks</t>
  </si>
  <si>
    <t>Volunteering for school</t>
  </si>
  <si>
    <t>Education aides</t>
  </si>
  <si>
    <t>Russian, Ukrainian</t>
  </si>
  <si>
    <t>-</t>
  </si>
  <si>
    <t>She moved to Australia from Ukraine in 2010 at the age of 27. She moved together with her Ukrainian-speaking husband and 1 year old daughter. She was a stay-at-home mom until recently when she decided she wanted to look for a job, but her poor English and no work experience in Australia have become an obstacle. She is currently taking some TAFE courses to ease herself back into the workforce. She is Ukrainian-Russian bilingual; she speaks Ukrainian to her husband but Russian with her daughter and most of her friends. However, it looks like Ukrainian was her first language. They also lived in the US for about a year between 2010 and now, but then they decided to come back to Australia.</t>
  </si>
  <si>
    <t>Internal Communication/HR, corporate law</t>
  </si>
  <si>
    <t>Human resource managers</t>
  </si>
  <si>
    <t>Public Relations &amp; Communications</t>
  </si>
  <si>
    <t>German (intermediate)</t>
  </si>
  <si>
    <t>Uzbekistan (Samarkand)</t>
  </si>
  <si>
    <t>Annandale, NSW (1 year)</t>
  </si>
  <si>
    <t>Sydney (1 year)</t>
  </si>
  <si>
    <t>IT Engineer</t>
  </si>
  <si>
    <t>ICT support &amp; test engineers</t>
  </si>
  <si>
    <t>French (mininal)</t>
  </si>
  <si>
    <t>China (Wuhan)</t>
  </si>
  <si>
    <t>China (Hebei)</t>
  </si>
  <si>
    <t>Gordon, ACT (2.5 years)</t>
  </si>
  <si>
    <t>Denistone, NSW (8 years), North Sydney, NSW (5 years)</t>
  </si>
  <si>
    <t>IT Software engineer</t>
  </si>
  <si>
    <t>Software engineer</t>
  </si>
  <si>
    <t>Postgraduate</t>
  </si>
  <si>
    <t>China (Shantou)</t>
  </si>
  <si>
    <t>China (Xinlong, Hebei)</t>
  </si>
  <si>
    <t>Cook, ACT (22 years)</t>
  </si>
  <si>
    <t>Adelaide, SA (1 year)</t>
  </si>
  <si>
    <t>Switzerland (3 years)</t>
  </si>
  <si>
    <t>Lecturer</t>
  </si>
  <si>
    <t>University lecturers &amp; tutors</t>
  </si>
  <si>
    <t>IT specialist/researcher in the public service</t>
  </si>
  <si>
    <t>ICT business &amp; systems analysts</t>
  </si>
  <si>
    <t>Teochew (very well)</t>
  </si>
  <si>
    <t xml:space="preserve">59-year old male who has been in Australia for nearly 30 years (since the age of 31). He spent 3 years as a researcher in Switzerland before coming to Australia, where he says he interacted mostly in English; he didn’t stay there to study because he wouldn’t have been able to take classes in German. He will have to be mid-priority because his time in Aus (we say up to 20 years), and time in another country, but we’ll send him to ASD, and may even include him in our own sample. It is a very good interview. He did a PhD at ANU, and then did a postdoc there, and is now an IT professional in the public service. He is married to a Chinese woman, but didn’t include her in his network; I think we should add her, though we’ll have to leave some information blank. Originally the PNT misunderstood the last item on the consent form, he has confirmed that he is ok with being identified via a pseudonym. </t>
  </si>
  <si>
    <t>Russia (Dimitrovgrad)</t>
  </si>
  <si>
    <t>Franklin, ACT (6.5 years)</t>
  </si>
  <si>
    <t>Wareemba, NSW (4 years)</t>
  </si>
  <si>
    <t>Marketing and events coordinator</t>
  </si>
  <si>
    <t>53.9/71.5</t>
  </si>
  <si>
    <t>1493/2251</t>
  </si>
  <si>
    <t>Conference &amp; event organisers/Advertising &amp; marketing professionals</t>
  </si>
  <si>
    <t>Finance officer, administration assistant</t>
  </si>
  <si>
    <t>Payroll clerks</t>
  </si>
  <si>
    <t>English, Russian (25%)</t>
  </si>
  <si>
    <t>Russian (mostly)</t>
  </si>
  <si>
    <t xml:space="preserve">Irina is a woman in her mid 30s who came to Australia in 2008 to join her Australian partner. She met him in the US where she was on a Work and travel program (2 x 3-4 month-long stays). </t>
  </si>
  <si>
    <t>Russia (Podolsk, Moscow)</t>
  </si>
  <si>
    <t>Milsons Point (1 month)</t>
  </si>
  <si>
    <t>Network consultant</t>
  </si>
  <si>
    <t>Computer network professionals</t>
  </si>
  <si>
    <t>Systems Development Engineer</t>
  </si>
  <si>
    <t>ICT Business &amp; systems analysts</t>
  </si>
  <si>
    <t>Mostly English, some Russian</t>
  </si>
  <si>
    <t>He is a male in his early 30s who has lived in Australia since 2016. He works in IT. He was referred to Kira by one of the earlier participants. We now have about 4-5 participants from the same social circle. He mentions his IELTS score from right before he moved to Australia - all 7.</t>
  </si>
  <si>
    <t>Uzbekistan (Yangiyo‘l)</t>
  </si>
  <si>
    <t>Uzbekistan</t>
  </si>
  <si>
    <t>Annandale, NSW (1.5 years)</t>
  </si>
  <si>
    <t>Network engineer/instructor</t>
  </si>
  <si>
    <t>Network engineer</t>
  </si>
  <si>
    <t>KR2_190330 is a 30 year old female who came to Australia 2 years ago to work for Amazon. She is actually an earlier participant's partner (Sergey).</t>
  </si>
  <si>
    <t>Ukraine (Donetsk)</t>
  </si>
  <si>
    <t>Redfern, NSW (10 years)</t>
  </si>
  <si>
    <t>Nurse</t>
  </si>
  <si>
    <t>Registered nurses</t>
  </si>
  <si>
    <t>Nurse assistant/pathology</t>
  </si>
  <si>
    <t>Nursing professionals</t>
  </si>
  <si>
    <t>She was born and raised in Eastern (more Russian-speaking) part of Ukraine and then lived in Moscow after finishing her degree. She came to Australia at the age of 37 in 2006, with her then-husband, with whom she has since split up. She worked as a nurse and engineer in Russia, and she is doing a nursing degree in Australia.</t>
  </si>
  <si>
    <t>China (Changsha)</t>
  </si>
  <si>
    <t>Bruce, ACT (1 year)</t>
  </si>
  <si>
    <t>Office work</t>
  </si>
  <si>
    <t>Director, Business owner</t>
  </si>
  <si>
    <t>China (ShanghaI)</t>
  </si>
  <si>
    <t>China (Wenzhou)</t>
  </si>
  <si>
    <t>North Ryde, NSW (3 years)</t>
  </si>
  <si>
    <t>Denistone East, NSW (4.5 years), Hurstville, NSW (Hurstville), Randwick, NSW (10 months)</t>
  </si>
  <si>
    <t>Personal Assistant</t>
  </si>
  <si>
    <t>Personal assistants</t>
  </si>
  <si>
    <t>Finance Officer</t>
  </si>
  <si>
    <t>Shanghainese (fluent)</t>
  </si>
  <si>
    <t>Shanghaise, Mandarin, English</t>
  </si>
  <si>
    <t xml:space="preserve">BH190330 – A middle aged Chinese woman who is a friend of his mum’s. She worked for an international company in China before she came here, and has been here for 16 years; her English is very good. Her she works as a Finance Officer, and seems to work all in English, but speaks Chinese and Shanghainese at home. It is a great interview. The demo info and word list are quite rushed, as she had to leave (but she also had no trouble with the word list, unlike some of the other participants). </t>
  </si>
  <si>
    <t>USSR (Novosibirsk)</t>
  </si>
  <si>
    <t>Waniassa, ACT (10 years)</t>
  </si>
  <si>
    <t>Mawson, ACT (1.5 years), Torrens, ACT (1.5 years), Gowrie</t>
  </si>
  <si>
    <t>Post-grad, IT programmer part-time</t>
  </si>
  <si>
    <t>IT programmer</t>
  </si>
  <si>
    <t>Spanish (a bit), French (a bit)</t>
  </si>
  <si>
    <t>Mostly Russian</t>
  </si>
  <si>
    <t>YC1_190502 has lived in Australia for almost 20 years. He moved here with his family, when he was in his late 20s. He moved to Australia when a recruitment company was looking for IT professionals. He explains that he wasn't seeing any good prospects for himself and Russia and that half of his classmates now live outside of Russia</t>
  </si>
  <si>
    <t>Kazakhstan (Uralsk)</t>
  </si>
  <si>
    <t>Gymea, NSW (6 months)</t>
  </si>
  <si>
    <t>Property valuer</t>
  </si>
  <si>
    <t>Land economists &amp; valuers</t>
  </si>
  <si>
    <t xml:space="preserve">Ludmila is a 37 year old property evaluator who has lived in Australia for 5 years. She worked as a property evaluator in Moscow before coming to Australia to take a TAFE course in property evaluation. She then got a job and stayed in Australia. </t>
  </si>
  <si>
    <t>Russia (Ryazan)</t>
  </si>
  <si>
    <t>Lane Cove, NSW (3 years)</t>
  </si>
  <si>
    <t>QA Manager</t>
  </si>
  <si>
    <t>Product quality controllers</t>
  </si>
  <si>
    <t>Product Manager</t>
  </si>
  <si>
    <t>Czech (low intermediate)</t>
  </si>
  <si>
    <t>She is a woman in her mid-30s who moved to Australia from Russia with her Russian husband and 1.5 year old son 6 years ago. She works in IT.</t>
  </si>
  <si>
    <t>Russia (Kostroma)</t>
  </si>
  <si>
    <t>Ainslie, ACT (1 year)</t>
  </si>
  <si>
    <t>Lyneham, ACT (2 years), Turner, ACT (2 years), Watson, ACT (1 year), Wollongong</t>
  </si>
  <si>
    <t>Sweden (10 years)</t>
  </si>
  <si>
    <t>Researcher (Biochemistry)</t>
  </si>
  <si>
    <t>Chemists, food &amp; wine scientists</t>
  </si>
  <si>
    <t>Researcher (Biochemistry), yoga teacher</t>
  </si>
  <si>
    <t>Medical laboratory scientists</t>
  </si>
  <si>
    <t>Swedish (beginner)</t>
  </si>
  <si>
    <t>3???</t>
  </si>
  <si>
    <t>USSR (Donetsk)</t>
  </si>
  <si>
    <t>USSR (Ukraine)</t>
  </si>
  <si>
    <t>Franklin, ACT (8 months)</t>
  </si>
  <si>
    <t>Gungahlin (2 years), Gordon (2 years), Turner (2 years), Melbourne (1 year)</t>
  </si>
  <si>
    <t>Sales assistant</t>
  </si>
  <si>
    <t>Sales assistants</t>
  </si>
  <si>
    <t>Childcare educator</t>
  </si>
  <si>
    <t>Early childhood teachers</t>
  </si>
  <si>
    <t>Arabic (basic), Ukrainian (very good)</t>
  </si>
  <si>
    <t>Russian, Arabic</t>
  </si>
  <si>
    <t>She moved to Australia in 2009 at the age of 27. She has a Jordanian husband who she met in Ukraine where he was studying Russian. They speak Russian at home. She has done some study and work in Australia.</t>
  </si>
  <si>
    <t>Kazakhstan (Rudny)</t>
  </si>
  <si>
    <t>Russia (Tomsk)</t>
  </si>
  <si>
    <t>Waitara, NSW (2 years)</t>
  </si>
  <si>
    <t>Sales operations</t>
  </si>
  <si>
    <t>Sales representatives</t>
  </si>
  <si>
    <t>Commercial operations administrator</t>
  </si>
  <si>
    <t>Supply &amp; distribution managers</t>
  </si>
  <si>
    <t>Russian mostly</t>
  </si>
  <si>
    <t>KR1_190330 is a female in her late 20s who came to Australia 2 years ago when her partner got a job in Australia. She listed her husband as Russian, but he's actually a Russian Israeli who was born in Russia and moved to Israel at the age of 10.</t>
  </si>
  <si>
    <t>China (Fujian)</t>
  </si>
  <si>
    <t>Ryde, NSW (3 years), Hurstville, NSW (3 years)</t>
  </si>
  <si>
    <t>Sales representative</t>
  </si>
  <si>
    <t>Store manager (franchise owner)</t>
  </si>
  <si>
    <t>Hakka (dialect)</t>
  </si>
  <si>
    <t>English, Mandarin (50/50)</t>
  </si>
  <si>
    <t>China (Gaoling, Xi'an)</t>
  </si>
  <si>
    <t>China (Gaoling)</t>
  </si>
  <si>
    <t>Killara, NSW (7 years)</t>
  </si>
  <si>
    <t>North Ryde (1 year), Marsfield (2 years), Epping (2 years)</t>
  </si>
  <si>
    <t>Scientist</t>
  </si>
  <si>
    <t>Science professionals</t>
  </si>
  <si>
    <t>Engineer</t>
  </si>
  <si>
    <t>Engineering professionals</t>
  </si>
  <si>
    <t>Shanxi dialect</t>
  </si>
  <si>
    <t>English (mostly), Mandarin</t>
  </si>
  <si>
    <t>BH_190406: this is with a friend of Baopu’s mum, who has been in Australia for 20 years. She did a PhD in China, and came as a researcher with the CSIRO; she works now as an engineer, in fire safety. From what she says, she would have had very good English when she arrived, and it is excellent in the interview. She speaks both English and Chinese with her daughter, who doesn’t speak great Chinese (prob. a teenager); and the daughter’s dad returned to China when she was 4. So one of the few women without a Chinese husband, and her network is only half Chinese (most are almost all Chinese). One thing: the word list read from Baopu’s phone (because he forgot the sheet of paper). She didn’t seem to have any trouble with it, but just mentioning it in case.</t>
  </si>
  <si>
    <t>Burwood, NSW (10 years)</t>
  </si>
  <si>
    <t>Strathfield, NSW (2 years), North Sydney (2 years), Hurstville (1 year)</t>
  </si>
  <si>
    <t>Student</t>
  </si>
  <si>
    <t>NA</t>
  </si>
  <si>
    <t>Calculated avg of Post-school diploma &amp; post-school degree or higher</t>
  </si>
  <si>
    <t>Cantonese (intermediate)</t>
  </si>
  <si>
    <t>Baopu’s latest interview – another middle-aged female, friend of his mum’s. She came to Australia when she was 23 to do a PG in accounting, and has been here for 17 years. She works as an accountant, and worked at several large national and international companies (NCR, Fujitsu, Otpus), and now works for Huawei. She talks at one stage about a badminton group, that is mostly with people from Malaysia and Singapore, and says that people have mistaken her for Malaysian because she has adopted their accent. Interestingly, she doesn’t list any of these people on her network, though I wonder if we should add this in, just putting ‘badminton group’ under name (which is a clue to us that this didn’t come directly from her list)?  (NB: first on network is Baopu’s mum)</t>
  </si>
  <si>
    <t>China (Shenyang)</t>
  </si>
  <si>
    <t>Burwood, NSW (5 years)</t>
  </si>
  <si>
    <t>Newtown NSW (5 years), Wentworth Point NSW (4 years), North Strathfield (1 year)</t>
  </si>
  <si>
    <t>This is with another friend of Boapu’s mother, who he had met once before (though he didn’t remember meeting her). She is an accountant, has been in Australia for 15 years (she arrived in 2002 at the age of 25 to study, but she spent 1.5 years back in China, working for Nestlé in Beijing; she came back to Australia via an internal transfer through Nestlé). She did a homestay when she first arrived, and worked for the ABC for a time, and says that her English improved a lot at that time (working with editors and publishers with “very eloquent” English), but now she spends most of her time with Chinese people and feels her English has gone downhill.</t>
  </si>
  <si>
    <t>Canberra, ACT (3 years)</t>
  </si>
  <si>
    <t>Sydney (13 years)</t>
  </si>
  <si>
    <t>Artist</t>
  </si>
  <si>
    <t>Visual arts &amp; crafts professionals</t>
  </si>
  <si>
    <t>Valentyna has been here for 13 years (moved in mid-20s with her Russian-speaking husband). She has architecture degrees from Russia and Australia, and she worked in the field in Australia before she had children. After she had children, she decided to work as an artist (painter), which she specialized in in college.</t>
  </si>
  <si>
    <t>Ukraine (Zaporozhye)</t>
  </si>
  <si>
    <t>MacGregor, ACT (10 years)</t>
  </si>
  <si>
    <t>Adelaide SA (3-4 months), Queanbeyan NSW (6 months), Belconnen ACT</t>
  </si>
  <si>
    <t>ESL teacher</t>
  </si>
  <si>
    <t>German (reading), Spanish (2 out of 5, used to be fluent), French (1 out of 5- understanding), Latin (3/4 out of 5 reading)</t>
  </si>
  <si>
    <t>A new Russian male is in To be logged. YC1_190522 moved to Australia at the age of 18 almost 20 years ago. He finished one year of university in Russia and then moved to Australia to continue with his education. His sister had already lived here for about 5 years. He majored in linguistics at ANU and then got a MA in TESOL from UC. He works as an ESL teacher and for IELTS as well. He is married to a Russian woman and speaks Russian at home, but says that English is his dominant language now and identifies as an Australian. He contacted Yulia after a fb ad.</t>
  </si>
  <si>
    <t>China (Fuzhou)</t>
  </si>
  <si>
    <t>Kellyville, NSW (5 months)</t>
  </si>
  <si>
    <t>Rhodes (4 years), Campsie (3-4 years)</t>
  </si>
  <si>
    <t>Fuzhou dialect</t>
  </si>
  <si>
    <t>Mandarin (80%), Fuzhou (20%)</t>
  </si>
  <si>
    <t>He came at the age of 22 to to do Computer Science, and did his degree while working at the fish market.</t>
  </si>
  <si>
    <t>China (Nanchang)</t>
  </si>
  <si>
    <t>China (Jiangxi)</t>
  </si>
  <si>
    <t>St Ives, NSW (1 year)</t>
  </si>
  <si>
    <t>Castle Hill (4 years), Auburn/Bankstown (4-5 years), Liverpol/Wollongong (1 year)</t>
  </si>
  <si>
    <t>IT/Network engineer</t>
  </si>
  <si>
    <t>She came as a student, intending to return, then met her (Chinese) husband here and didn’t go back.</t>
  </si>
  <si>
    <t>China (Zibo)</t>
  </si>
  <si>
    <t>Campbell, ACT (5 years)</t>
  </si>
  <si>
    <t>Pharmacy Assistant</t>
  </si>
  <si>
    <t>Pharmacy sales assistants</t>
  </si>
  <si>
    <t>2.5-3</t>
  </si>
  <si>
    <t>I have been through Shuyu’s interview with a young couple who responded to the ad; this was the first time she met them. They have been in Australia for 5 years; they came for him to do his PhD in engineering, and he has stayed on as a post-doc (all at ANU). She has an accounting background, but is working here in retail (and trying to get into accounting, currently doing a course at CIT). They have a daughter, who they started speaking English to because they wanted her not to have such a hard adjustment at preschool, and now are struggling to get her to speak Chinese. NB: Frank is the pseudonym he has given himself; Coco is her real name (just so you can make sense of the network stuff). Also: on his network info, the first co-worker is his supervisor; I suggest you list that way (not as co-worker, which is what Shuyu put).</t>
  </si>
  <si>
    <t>China (Dezhou)</t>
  </si>
  <si>
    <t>Post-doc</t>
  </si>
  <si>
    <t>China (Guangzhou)</t>
  </si>
  <si>
    <t>Harrison, ACT (6 years)</t>
  </si>
  <si>
    <t>Cantonese</t>
  </si>
  <si>
    <t>Cantonese, Mandarin</t>
  </si>
  <si>
    <t>English, Cantonese, Mandarin</t>
  </si>
  <si>
    <t>Female, who works with Shuyu’s husband, and responded to the ad he posted; this was the first time Shuyu met her. She came to Australia to do her UG, and met her husband here and stayed on, and has been here for 12 years. She works in the public service (National Auditor Office; her degree is in accounting; you might want to add this info to the metadata, since Shuyu just said PS). She is from Guangzho, so speaks Cantonese and Mandarin. I asked Shuyu about this, and she tells that she spoke Cantonese first at home but as she reached school age, she learnt Mandarin and it became the language at school and with friends. She considers herself to be native in both languages. So – based on this, she’ll have to be mid-priority.</t>
  </si>
  <si>
    <t>China (Chongsha)</t>
  </si>
  <si>
    <t>Roseville, NSW</t>
  </si>
  <si>
    <t>Canberra (6 years)</t>
  </si>
  <si>
    <t>Registered Nurse</t>
  </si>
  <si>
    <t>Chongsha dialect</t>
  </si>
  <si>
    <t xml:space="preserve">She comes from a very good background in China (mother a doctor, grandfather the governor of Hunan province, she came with a medical degree), and she works here as a nurse, but is about to start a law degree. </t>
  </si>
  <si>
    <t>USSR (Tver)</t>
  </si>
  <si>
    <t>Russia (Tver)</t>
  </si>
  <si>
    <t>Russia (Vyksa)</t>
  </si>
  <si>
    <t>Palmerston, ACT (1 year)</t>
  </si>
  <si>
    <t>Ainslie, ACT (10 years), Turner/O'Connor, ACT (1.5 years)</t>
  </si>
  <si>
    <t>Germany (3.5 years)</t>
  </si>
  <si>
    <t>Tutor</t>
  </si>
  <si>
    <t>Private tutors &amp; teachers</t>
  </si>
  <si>
    <t>German (not well)</t>
  </si>
  <si>
    <t>Natalia is a woman in her early 40s who has lived in Australia for about 15 years. She came here with her Russian husband when he got a job in Australia. She didn't have any English before she came here. They had lived in Germany for about 3.5 years, but her German was never very good.</t>
  </si>
  <si>
    <t>China (Shizuishan)</t>
  </si>
  <si>
    <t>Gungahlin, ACT (3 years)</t>
  </si>
  <si>
    <t>Student (Bachelor)</t>
  </si>
  <si>
    <t>Public servant - accountant</t>
  </si>
  <si>
    <t>Shanghainese</t>
  </si>
  <si>
    <t>This is Shuyu’s final interview, with her husband. He is a 30-year old public servant (an accountant – please add that to the occupation when you do the metadata), who came to Australian 5 years ago with Shuyu, from Guangzhou. He sounds quite disenchanted with Chinese culture (though I think he may mean Chinese politics), and doesn’t want to go back to China. He and Shuyu speak only Mandarin at home, including with their daughter of 3 or 4. He was born in a small village, and then moved to Shanghai, where he reports being discriminated against because he didn’t speak Shanghainese. (Shuyu has confirmed that the region he was born in is a Mandarin-speaking region, confirming that that counts as a first language).</t>
  </si>
  <si>
    <t>USSR (Milkovo)</t>
  </si>
  <si>
    <t>Uzbekistan (Osh)</t>
  </si>
  <si>
    <t>Griffith, ACT (3 months)</t>
  </si>
  <si>
    <t>Sydney (8 years), Melbourne (2.3 years), Darwin (2 years), Canberra (1 year)</t>
  </si>
  <si>
    <t>Student, Marine technician</t>
  </si>
  <si>
    <t>Science technician</t>
  </si>
  <si>
    <t>Cert IV</t>
  </si>
  <si>
    <t>YC1_190427 moved to Australia at the age of 21, on a family reunification program. His mom had moved to Australia a few years earlier after his father passed away. He didn't finish university in Russia, and is currently a student. He has lived in Australia since 2003 and done a number of different jobs; he's even been in the navy. He is married to a Russian woman who he knew back in Russia and who he reconnected with on one of his trips to visit family. He has picked up a few Australian English features, and when asked who he identifies as, he says Russian-Australian, more Australian.</t>
  </si>
  <si>
    <t>China (Qinghai)</t>
  </si>
  <si>
    <t>Canberra, ACT (9 years)</t>
  </si>
  <si>
    <t>Teller</t>
  </si>
  <si>
    <t>This interview is with a 33 year old woman who responded to the ad, and this is the first time Shuyu met her. She has been here for 9 years, came with her aunt and did a Masters in Accounting at UC. She is married to an Australian who doesn’t speak Chinese (has never been to China). And she describes herself as an ‘English fan’ from when she was back in China, and from what she says, she is very highly oriented to Western (her word) culture. (Shuyu states that ‘she has a very unconventional mindset’). She tells some great stories early on, but unfortunately, there are a few interruptions towards the end (since they have to move rooms, and then her daughter starts getting upset). So the interview gets cut short, and Shuyu has to do the wordlist in the middle of the demographic info (in order to do it before the participant’s daughter came into the room). So we’ll need to do some cutting for Pacific, I think. BTW: she states on the demo form that she speaks Mandarin at home, but she must be thinking of China here; she says on the network form that she speaks English with her husband, and we hear her speak English with her daughter (and Shuyu confirms that she speaks English wit her kids). So can you please correct that to English? Also, the ‘secretary 0.5’ for occupation in China means 6 months, and she kinds of dismisses this as nothing serious.</t>
  </si>
  <si>
    <t>Crace, ACT (8 years)</t>
  </si>
  <si>
    <t>USA (1 year- exchange at age 15)</t>
  </si>
  <si>
    <t>Student (High school)</t>
  </si>
  <si>
    <t>Completed Year 11</t>
  </si>
  <si>
    <t>Business owner (event planning &amp; interpreting)</t>
  </si>
  <si>
    <t>Conference &amp; event organisers</t>
  </si>
  <si>
    <t>Cantonese, Spanish, Shanghai dialect, Japanese (currently learning)</t>
  </si>
  <si>
    <t>English (majority), Chinese</t>
  </si>
  <si>
    <t>37-year old woman from Shanghai who has been in Australia for 18 years (though she spent 2.5 years in China over this time, so perhaps we should list her as having spent 16 years in Australia). She set up and runs an organisation call ‘Fun Canberra’, which runs the Moon Festival, and many other events; it seems that they do catering, and I’m not exactly sure what else; though she lists her occupation as ‘interpreter’. She studied for 1 year in the US on exchange at the age of 15, and she says that she has quite a strong ‘r’ sound because of that (when she first arrived she was told that she had an American accent).  We allow 1 year in another English-speaking country, so I guess this is OK, but it will be something to take into account (esp. because she was so young). In this one, we get very few stories and the participant spends quite a bit of time giving her opinions, or talking objectively about things, rather than recounting her personal experiences, so it’s not as good as some others. In this one and the next one, she did the word list before the demo info; so I guess we cut it out, to send Pacific the interview + demo info? On her network, the 4th person listed is her husband (Jun); she says she knows him from school, but please correct this to ‘husband’ when you enter it into the metadata. (She notes in the interview that he doesn’t speak good English, and for this reason they have mostly Chinese friends, as he can’t communicate well with people in English only.)</t>
  </si>
  <si>
    <t>Narrabeen, NSW (5 years)</t>
  </si>
  <si>
    <t>Café worker</t>
  </si>
  <si>
    <t>Café workers</t>
  </si>
  <si>
    <t>Spanish (beginner)</t>
  </si>
  <si>
    <t xml:space="preserve">KR2_190515 is a male in his mid 20s. He came to Australia at 18, straight after finishing highschool, because his parents decided to move here. He is currently finishing a degree at UTS. He talked about losing his licence because of speeding and his love for speeding in general. I marked this in the transcript in case we don't want to make this bit public. There's also a short interruption in the middle as somebody else comes in. Comments from INT: I know Sergey as he is my cousin's friend. He began learning at age 11, and then spent 3 summers, for 3 months at a time in Ireland, (9 months in total).  His parents sent him to a summer camp in Ireland to improve his English. </t>
  </si>
  <si>
    <t>China (Hangzhou)</t>
  </si>
  <si>
    <t>Bruce, ACT</t>
  </si>
  <si>
    <t>Perth, WA (4 years)</t>
  </si>
  <si>
    <t>Student (Masters)</t>
  </si>
  <si>
    <t>Post-school degree or higher</t>
  </si>
  <si>
    <t>Wu</t>
  </si>
  <si>
    <t>Waitara, NSW (1.5 years)</t>
  </si>
  <si>
    <t>Queanbeyan, ACT (4 years), Canberra, ACT (4 years)</t>
  </si>
  <si>
    <t>Student specialist</t>
  </si>
  <si>
    <t>Education professionals</t>
  </si>
  <si>
    <t>Mostly Russian, some English</t>
  </si>
  <si>
    <t>KR1_190515 is a male in his early 30s who moved to Australia with his Russian wife to study a PhD in physics at ANU and then stayed here for work as a lecturer. He's lived in Australia for 10 years now, mostly in Canberra and 2 years in Sydney. His 3 kids were born here. He uses a lot of Russian: at home but also at work sometimes. Interestingly, he says that he spoke a lot of Russian during his PhD because most of the lab was Russian speakers. He is a friend of Yulia's who directed him to Kira. He also asked to share the results of our research with him. Do we mark this sort of information anywhere?</t>
  </si>
  <si>
    <t>China (Xinhua)</t>
  </si>
  <si>
    <t>Throsby, ACT (6 months)</t>
  </si>
  <si>
    <t>Sydney (6 months)</t>
  </si>
  <si>
    <t>Singapore (4 years)</t>
  </si>
  <si>
    <t>Student- high school</t>
  </si>
  <si>
    <t>Beautician/student (Bachelor)</t>
  </si>
  <si>
    <t>49.6/64.1</t>
  </si>
  <si>
    <t>4511/NA</t>
  </si>
  <si>
    <t>Beauty therapists/calculated avg for Bach. Students</t>
  </si>
  <si>
    <t>3 or 4</t>
  </si>
  <si>
    <t>Both are engineers (currently working in construction and as a beautician).</t>
  </si>
  <si>
    <t>Crace, ACT (2 months)</t>
  </si>
  <si>
    <t>Sydney (2 years)</t>
  </si>
  <si>
    <t>IT technician/student (Bachelor)</t>
  </si>
  <si>
    <t>63.6/64.1</t>
  </si>
  <si>
    <t>3131/NA</t>
  </si>
  <si>
    <t>ICT support technicians/calculated avg for Bach. Students</t>
  </si>
  <si>
    <t>Wuhan dialect (native)</t>
  </si>
  <si>
    <t>3.5-4</t>
  </si>
  <si>
    <t>He is a 30-something IT specialist, working in the Catholic Education Office, who’s been in Australia for 12 years. He's married to a Chinese woman and has a pretty Chinese network but his English is really excellent.</t>
  </si>
  <si>
    <t>China (Qingdao)</t>
  </si>
  <si>
    <t>China (Shijiazhuang)</t>
  </si>
  <si>
    <t>Canberra, ACT (8 years)</t>
  </si>
  <si>
    <t>Sydney (1.5 years)</t>
  </si>
  <si>
    <t>Student- Bachelor, Piano tutor, teacher</t>
  </si>
  <si>
    <t>75.8/64.1</t>
  </si>
  <si>
    <t>2492/NA</t>
  </si>
  <si>
    <t>Private tutors &amp; teachers/calculated avg for Bach students</t>
  </si>
  <si>
    <t>She is a 28-year old Chinese woman, married to a Chinese man, and has been in Australia for 11 years (1.5 in Sydney, the rest in Canberra). She is a primary school music teacher, and interacts a lot in English (even though her network is mostly Chinese).</t>
  </si>
  <si>
    <t>China (Qingzhou)</t>
  </si>
  <si>
    <t>Tradesperson/Engineer</t>
  </si>
  <si>
    <t>Mechanical enginnering trades workers</t>
  </si>
  <si>
    <t>English/Mandarin</t>
  </si>
  <si>
    <t>Russia (Petropavlovsk-Komchatsiy)</t>
  </si>
  <si>
    <t>Russia (St Petersurg)</t>
  </si>
  <si>
    <t>Russia (Petropavlovsk-Komcharsiy)</t>
  </si>
  <si>
    <t>Lewisham, NSW (2 years)</t>
  </si>
  <si>
    <t>Melbourne (4 years)</t>
  </si>
  <si>
    <t>Student- Masters</t>
  </si>
  <si>
    <t>Clinical Curation Scientist</t>
  </si>
  <si>
    <t>French (beginner), Swedish (beginner)</t>
  </si>
  <si>
    <t xml:space="preserve">Alexandra has lived in Australia for 5 years. She originally moved to Australia to do her PhD but was offered a job and quit her program half-way. She now works in clinical cancer research. She has an American partner. </t>
  </si>
  <si>
    <t>Kazakhstan (Petropavlovsk)</t>
  </si>
  <si>
    <t>Campbelltown, NSW (1 year)</t>
  </si>
  <si>
    <t>Student- PhD</t>
  </si>
  <si>
    <t>China (Chaozhou)</t>
  </si>
  <si>
    <t>Harrison, ACT (2 years)</t>
  </si>
  <si>
    <t>Sydney (4.5 years)</t>
  </si>
  <si>
    <t>Student- Undergraduate</t>
  </si>
  <si>
    <t>Sales and Property Manager</t>
  </si>
  <si>
    <t>Teochewese, Cantonese</t>
  </si>
  <si>
    <t>The Mandarin is with a young Chinese business woman who has been in Australia for 7 years (4 in Sydney, 2.5 in Canberra; the interview was done in Canberra, BTW. We should add this column to the excel you create). This is very interview-like, with Shuyu jumping from one question to the next. I would probably do it as mid-priority for that reason (and I won’t list the topics, because there are too many, but they all come from our list of topics).</t>
  </si>
  <si>
    <t>China (Yueyang)</t>
  </si>
  <si>
    <t>Kaleen, ACT (1 year)</t>
  </si>
  <si>
    <t>Sutdent- Masters, pre-service teacher</t>
  </si>
  <si>
    <t>Japanese (N1)</t>
  </si>
  <si>
    <t>Chinese Mandarin</t>
  </si>
  <si>
    <t>She is studying to be a teacher. Her husband is also Chinese, and he’s doing a plumbing apprenticeship, working with all non-Asians. They speak Mandarin to each other, but they have a small son (who appears in the background), and they speak English to him; she says he can hardly understand Mandarin. Her English is excellent, and she’s very integrated into life in Australia, and she herself comments on that (even though her friend are almost all Chinese).</t>
  </si>
  <si>
    <t>China (Guangzhou, Shanghai)</t>
  </si>
  <si>
    <t>Harrison, ACT (10 years)</t>
  </si>
  <si>
    <t>Student- Undergraduate, Tourist Agent</t>
  </si>
  <si>
    <t>Business owner (airport café), housewife</t>
  </si>
  <si>
    <t>Café &amp; restaurant managers</t>
  </si>
  <si>
    <t>Shanghainese (quite fluently)</t>
  </si>
  <si>
    <t>Mandarin, Shanghainese</t>
  </si>
  <si>
    <t xml:space="preserve">She did an MBA here, and owns a business here with her husband (also Chinese). </t>
  </si>
  <si>
    <t>China (Luzhou)</t>
  </si>
  <si>
    <t>China (Sichuan)</t>
  </si>
  <si>
    <t>Downer, ACT (4 years)</t>
  </si>
  <si>
    <t>Melbourne (6 years)</t>
  </si>
  <si>
    <t>Teacher</t>
  </si>
  <si>
    <t>84.6/87.6</t>
  </si>
  <si>
    <t>2412/2414</t>
  </si>
  <si>
    <t>Primary school teachers/Secondary school teachers</t>
  </si>
  <si>
    <t>Szechuan (dialect)</t>
  </si>
  <si>
    <t>A Chinese woman married to an Australian. She’s been in Australia 10 years (6 in Melbourne, 4 in Canberra) and is a teacher (and English primary school teacher in China). She speaks Mandarin and Szechuan but only teaches Mandarin. Szechuan is exclusively spoken with her mother, who visits her occasionally. It is not entirely unintelligible to Mandarin speakers, so I would not consider it to be a separate language but more of a dialect.</t>
  </si>
  <si>
    <t>Canberra, ACT (7 years)</t>
  </si>
  <si>
    <t>Sydney (10 years)</t>
  </si>
  <si>
    <t>Teacher, administration</t>
  </si>
  <si>
    <t xml:space="preserve">SZ9_190406: A 30-something male, who Shuyu met when she was volunteering at the Chinese school, where he volunteers (seems to be quite involved). He’s been here 17 years, and teaches Chinese at high school. They talk mostly about his experiences teaching Chinese in Australia. He describes himself as having poor English when he arrived, but his university in China was affiliated with MIT, and he had lecturers from there so he must have had some background. He lists Chinese &amp; English at home, but it sounds like mostly Chinese; I think you can note that. (BTW: Lyn, who Shuyu interviewed late March also volunteers at the Chinese school, and appears on his network.) </t>
  </si>
  <si>
    <t xml:space="preserve">China (Dafeng, Jiangsu) </t>
  </si>
  <si>
    <t>Fyshwick, ACT (13 years)</t>
  </si>
  <si>
    <t>England (2 years)</t>
  </si>
  <si>
    <t>University teacher</t>
  </si>
  <si>
    <t>Government officer (Researcher in Department of Agricultural and Water Resources)</t>
  </si>
  <si>
    <t>55.4/85.6</t>
  </si>
  <si>
    <t>3111/2341</t>
  </si>
  <si>
    <t>Agricultural technicians/Agricultural &amp; forestry scientists</t>
  </si>
  <si>
    <t>56-year old male; he came to Australia in 1997 to do his PhD, then spent 2 years in England on a post-doc, and then got a job back here. So, this is a total of 22 years, minus 2 years in England (this is one year longer than the max. we suggest, which is why he should be mid-priority). He was an Associate Professor in China, and had travelled a bit for work prior to coming to Australia; we don’t know what area he did his PhD in, but it is something to do with migration, possibly of locusts (I am following up with Xiaoying). He currently works for the government (but again we don’t know in what area). He left his wife off the network, but we know from the interview that he is married to a Chinese woman from Nanjing, if you could please add that in. As for the third one, he was my roommate’s aunt’s teacher at Nanjing Agricultural University in China. He did his PhD in Environmental Geography in ADFA at UNSW, Canberra. He now works as a researcher in Department of Agricultural and Water Resources. Can you also update his information with this – so we know he lived all his time in Canberra (if he studied at ADFA); and note the gov’t dep’t. So I guess he’s an agriculturalist? BTW: on the consent form, he ticked ‘yes’ only to participating and being recorded. So this, in conjunction with his 2 years in England will make him low priority.</t>
  </si>
  <si>
    <t>Language</t>
  </si>
  <si>
    <t>Gender</t>
  </si>
  <si>
    <t>age</t>
  </si>
  <si>
    <t>birthPlace</t>
  </si>
  <si>
    <t>.Filename</t>
  </si>
  <si>
    <t>isRef_speaker</t>
  </si>
  <si>
    <t>isType_PrimaryMaterial</t>
  </si>
  <si>
    <t>Highest level of education completed</t>
  </si>
  <si>
    <t>Father_born-raised</t>
  </si>
  <si>
    <t>Years_lived_in_Australia</t>
  </si>
  <si>
    <t>Age_upon_arrival_in_Australia</t>
  </si>
  <si>
    <t>Year_of_arrival_in_Australia</t>
  </si>
  <si>
    <t>birthCountry</t>
  </si>
  <si>
    <t>birthDate</t>
  </si>
  <si>
    <t>Mothe_born-raised</t>
  </si>
  <si>
    <t>name</t>
  </si>
  <si>
    <t>Person</t>
  </si>
  <si>
    <t>Languages spoken other than English-Russian-Mandarin</t>
  </si>
  <si>
    <t>datePublished</t>
  </si>
  <si>
    <t>speakerNumber</t>
  </si>
  <si>
    <t>.folder</t>
  </si>
  <si>
    <t>Transcripts_Anonymised</t>
  </si>
  <si>
    <t>.postfix</t>
  </si>
  <si>
    <t>_anon.eaf</t>
  </si>
  <si>
    <t>_anon.wav</t>
  </si>
  <si>
    <t>Audio_Anonymised</t>
  </si>
  <si>
    <t>isType_Annotation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</si>
</sst>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Calibri"/>
      <family val="2"/>
      <scheme val="minor"/>
    </font>
    <font>
      <sz val="10"/>
      <color theme="1"/>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00B0F0"/>
        <bgColor indexed="64"/>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E5E9"/>
        <bgColor indexed="64"/>
      </patternFill>
    </fill>
    <fill>
      <patternFill patternType="solid">
        <fgColor rgb="FFFFFF00"/>
        <bgColor indexed="64"/>
      </patternFill>
    </fill>
    <fill>
      <patternFill patternType="solid">
        <fgColor rgb="FFEBF1DD"/>
        <bgColor indexed="64"/>
      </patternFill>
    </fill>
    <fill>
      <patternFill patternType="solid">
        <fgColor rgb="FFE5E0E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1" fillId="0" borderId="0"/>
    <xf numFmtId="0" fontId="21" fillId="0" borderId="0"/>
    <xf numFmtId="0" fontId="23" fillId="0" borderId="0"/>
    <xf numFmtId="0" fontId="22" fillId="35" borderId="0">
      <alignment horizontal="left" vertical="top" wrapText="1"/>
    </xf>
    <xf numFmtId="0" fontId="22" fillId="37" borderId="0">
      <alignment horizontal="left" vertical="top" wrapText="1"/>
    </xf>
    <xf numFmtId="0" fontId="22" fillId="38" borderId="0">
      <alignment horizontal="left" vertical="top" wrapText="1"/>
    </xf>
    <xf numFmtId="0" fontId="22" fillId="39" borderId="0">
      <alignment horizontal="left" vertical="top" wrapText="1"/>
    </xf>
    <xf numFmtId="0" fontId="22" fillId="0" borderId="0">
      <alignment horizontal="left" vertical="top" wrapText="1"/>
    </xf>
    <xf numFmtId="0" fontId="22" fillId="40" borderId="0">
      <alignment horizontal="left" vertical="top" wrapText="1"/>
    </xf>
    <xf numFmtId="0" fontId="22" fillId="43" borderId="0">
      <alignment horizontal="left" vertical="top" wrapText="1"/>
    </xf>
    <xf numFmtId="0" fontId="24" fillId="3" borderId="0" applyNumberFormat="0" applyBorder="0" applyAlignment="0" applyProtection="0"/>
    <xf numFmtId="0" fontId="22" fillId="45" borderId="0">
      <alignment horizontal="left" vertical="top"/>
    </xf>
    <xf numFmtId="0" fontId="22" fillId="46" borderId="0">
      <alignment horizontal="left" vertical="top"/>
    </xf>
    <xf numFmtId="0" fontId="25" fillId="3" borderId="0" applyNumberFormat="0" applyBorder="0" applyAlignment="0" applyProtection="0"/>
  </cellStyleXfs>
  <cellXfs count="51">
    <xf numFmtId="0" fontId="0" fillId="0" borderId="0" xfId="0"/>
    <xf numFmtId="14" fontId="0" fillId="0" borderId="0" xfId="0" applyNumberFormat="1"/>
    <xf numFmtId="0" fontId="18" fillId="33" borderId="0" xfId="0" applyFont="1" applyFill="1" applyAlignment="1">
      <alignment horizontal="left" vertical="center" wrapText="1"/>
    </xf>
    <xf numFmtId="0" fontId="19" fillId="0" borderId="0" xfId="0" applyFont="1" applyAlignment="1">
      <alignment horizontal="left" vertical="center"/>
    </xf>
    <xf numFmtId="0" fontId="19" fillId="0" borderId="0" xfId="42" applyFont="1" applyAlignment="1">
      <alignment horizontal="left" vertical="center"/>
    </xf>
    <xf numFmtId="0" fontId="22" fillId="0" borderId="0" xfId="43" applyFont="1" applyAlignment="1">
      <alignment horizontal="left" vertical="center"/>
    </xf>
    <xf numFmtId="0" fontId="19" fillId="0" borderId="0" xfId="44" applyFont="1" applyAlignment="1">
      <alignment horizontal="left" vertical="center"/>
    </xf>
    <xf numFmtId="0" fontId="19" fillId="0" borderId="0" xfId="45" applyFont="1" applyAlignment="1">
      <alignment horizontal="left" vertical="center"/>
    </xf>
    <xf numFmtId="0" fontId="0" fillId="0" borderId="0" xfId="0" quotePrefix="1"/>
    <xf numFmtId="0" fontId="18" fillId="34" borderId="0" xfId="0" applyFont="1" applyFill="1" applyAlignment="1">
      <alignment horizontal="left" vertical="center" wrapText="1"/>
    </xf>
    <xf numFmtId="0" fontId="18" fillId="0" borderId="0" xfId="0" applyFont="1" applyAlignment="1">
      <alignment horizontal="left" vertical="center" wrapText="1"/>
    </xf>
    <xf numFmtId="0" fontId="19" fillId="0" borderId="0" xfId="46" applyFont="1" applyFill="1" applyAlignment="1">
      <alignment horizontal="left" vertical="center"/>
    </xf>
    <xf numFmtId="0" fontId="19" fillId="36" borderId="0" xfId="0" applyFont="1" applyFill="1" applyAlignment="1">
      <alignment horizontal="left" vertical="center"/>
    </xf>
    <xf numFmtId="0" fontId="19" fillId="0" borderId="0" xfId="45" applyFont="1" applyAlignment="1">
      <alignment horizontal="left" vertical="top" wrapText="1"/>
    </xf>
    <xf numFmtId="0" fontId="19" fillId="0" borderId="0" xfId="47" applyFont="1" applyFill="1" applyAlignment="1">
      <alignment horizontal="left" vertical="center"/>
    </xf>
    <xf numFmtId="0" fontId="19" fillId="0" borderId="0" xfId="48" applyFont="1" applyFill="1" applyAlignment="1">
      <alignment horizontal="left" vertical="center"/>
    </xf>
    <xf numFmtId="0" fontId="19" fillId="0" borderId="0" xfId="49" applyFont="1" applyFill="1" applyAlignment="1">
      <alignment horizontal="left" vertical="center"/>
    </xf>
    <xf numFmtId="0" fontId="19" fillId="0" borderId="0" xfId="50" applyFont="1" applyAlignment="1">
      <alignment horizontal="left" vertical="center"/>
    </xf>
    <xf numFmtId="0" fontId="19" fillId="0" borderId="0" xfId="51" applyFont="1" applyFill="1" applyAlignment="1">
      <alignment horizontal="left" vertical="center"/>
    </xf>
    <xf numFmtId="0" fontId="19" fillId="0" borderId="0" xfId="42" applyFont="1" applyAlignment="1">
      <alignment horizontal="left" vertical="center" wrapText="1"/>
    </xf>
    <xf numFmtId="0" fontId="19" fillId="34" borderId="0" xfId="42" applyFont="1" applyFill="1" applyAlignment="1">
      <alignment horizontal="left" vertical="center"/>
    </xf>
    <xf numFmtId="0" fontId="19" fillId="41" borderId="0" xfId="49" applyFont="1" applyFill="1" applyAlignment="1">
      <alignment horizontal="left" vertical="center"/>
    </xf>
    <xf numFmtId="0" fontId="19" fillId="42" borderId="0" xfId="46" applyFont="1" applyFill="1" applyAlignment="1">
      <alignment horizontal="left" vertical="center"/>
    </xf>
    <xf numFmtId="0" fontId="19" fillId="34" borderId="0" xfId="50" applyFont="1" applyFill="1" applyAlignment="1">
      <alignment horizontal="left" vertical="center"/>
    </xf>
    <xf numFmtId="0" fontId="19" fillId="42" borderId="0" xfId="0" applyFont="1" applyFill="1" applyAlignment="1">
      <alignment horizontal="left" vertical="center"/>
    </xf>
    <xf numFmtId="0" fontId="19" fillId="34" borderId="0" xfId="0" applyFont="1" applyFill="1" applyAlignment="1">
      <alignment horizontal="left" vertical="center"/>
    </xf>
    <xf numFmtId="164" fontId="19" fillId="34" borderId="0" xfId="50" applyNumberFormat="1" applyFont="1" applyFill="1" applyAlignment="1">
      <alignment horizontal="left" vertical="center"/>
    </xf>
    <xf numFmtId="0" fontId="19" fillId="0" borderId="0" xfId="52" applyFont="1" applyFill="1" applyAlignment="1">
      <alignment horizontal="left" vertical="center"/>
    </xf>
    <xf numFmtId="164" fontId="19" fillId="34" borderId="0" xfId="42" applyNumberFormat="1" applyFont="1" applyFill="1" applyAlignment="1">
      <alignment horizontal="left" vertical="center"/>
    </xf>
    <xf numFmtId="164" fontId="19" fillId="34" borderId="0" xfId="49" applyNumberFormat="1" applyFont="1" applyFill="1" applyAlignment="1">
      <alignment horizontal="left" vertical="center"/>
    </xf>
    <xf numFmtId="0" fontId="19" fillId="34" borderId="0" xfId="49" applyFont="1" applyFill="1" applyAlignment="1">
      <alignment horizontal="left" vertical="center"/>
    </xf>
    <xf numFmtId="0" fontId="19" fillId="34" borderId="0" xfId="46" applyFont="1" applyFill="1" applyAlignment="1">
      <alignment horizontal="left" vertical="center"/>
    </xf>
    <xf numFmtId="0" fontId="19" fillId="42" borderId="0" xfId="49" applyFont="1" applyFill="1" applyAlignment="1">
      <alignment horizontal="left" vertical="center"/>
    </xf>
    <xf numFmtId="0" fontId="19" fillId="0" borderId="0" xfId="0" applyFont="1" applyAlignment="1">
      <alignment horizontal="left" vertical="center" wrapText="1"/>
    </xf>
    <xf numFmtId="164" fontId="19" fillId="0" borderId="0" xfId="50" applyNumberFormat="1" applyFont="1" applyAlignment="1">
      <alignment horizontal="left" vertical="center"/>
    </xf>
    <xf numFmtId="0" fontId="19" fillId="44" borderId="0" xfId="0" applyFont="1" applyFill="1" applyAlignment="1">
      <alignment horizontal="left" vertical="center"/>
    </xf>
    <xf numFmtId="164" fontId="19" fillId="0" borderId="0" xfId="42" applyNumberFormat="1" applyFont="1" applyAlignment="1">
      <alignment horizontal="left" vertical="center"/>
    </xf>
    <xf numFmtId="14" fontId="19" fillId="0" borderId="0" xfId="0" applyNumberFormat="1" applyFont="1" applyAlignment="1">
      <alignment horizontal="left" vertical="center"/>
    </xf>
    <xf numFmtId="164" fontId="19" fillId="0" borderId="0" xfId="0" applyNumberFormat="1" applyFont="1" applyAlignment="1">
      <alignment horizontal="left" vertical="center"/>
    </xf>
    <xf numFmtId="16" fontId="19" fillId="0" borderId="0" xfId="42" applyNumberFormat="1" applyFont="1" applyAlignment="1">
      <alignment horizontal="left" vertical="center"/>
    </xf>
    <xf numFmtId="16" fontId="19" fillId="0" borderId="0" xfId="46" applyNumberFormat="1" applyFont="1" applyFill="1" applyAlignment="1">
      <alignment horizontal="left" vertical="center"/>
    </xf>
    <xf numFmtId="0" fontId="19" fillId="42" borderId="0" xfId="42" applyFont="1" applyFill="1" applyAlignment="1">
      <alignment horizontal="left" vertical="center"/>
    </xf>
    <xf numFmtId="0" fontId="19" fillId="0" borderId="0" xfId="45" applyFont="1" applyAlignment="1">
      <alignment horizontal="left" vertical="top"/>
    </xf>
    <xf numFmtId="0" fontId="19" fillId="0" borderId="0" xfId="7" applyFont="1" applyFill="1" applyAlignment="1">
      <alignment horizontal="left" vertical="center"/>
    </xf>
    <xf numFmtId="0" fontId="19" fillId="0" borderId="0" xfId="53" applyFont="1" applyFill="1" applyAlignment="1">
      <alignment horizontal="left" vertical="center"/>
    </xf>
    <xf numFmtId="0" fontId="19" fillId="0" borderId="0" xfId="54" applyFont="1" applyFill="1" applyAlignment="1">
      <alignment horizontal="left" vertical="center"/>
    </xf>
    <xf numFmtId="0" fontId="19" fillId="0" borderId="0" xfId="55" applyFont="1" applyFill="1" applyAlignment="1">
      <alignment horizontal="left" vertical="center"/>
    </xf>
    <xf numFmtId="0" fontId="19" fillId="0" borderId="0" xfId="56" applyFont="1" applyFill="1" applyAlignment="1">
      <alignment horizontal="left" vertical="center"/>
    </xf>
    <xf numFmtId="0" fontId="16" fillId="0" borderId="0" xfId="0" applyFont="1"/>
    <xf numFmtId="0" fontId="18" fillId="33" borderId="0" xfId="0" quotePrefix="1" applyFont="1" applyFill="1" applyAlignment="1">
      <alignment horizontal="left" vertical="center" wrapText="1"/>
    </xf>
    <xf numFmtId="0" fontId="16" fillId="0" borderId="0" xfId="0" quotePrefix="1" applyFont="1"/>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le Johnstone" id="{30DCE78F-8DD9-7A43-99A2-2172863CA472}" userId="f67089539d17fe4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9" dT="2019-06-20T15:03:06.45" personId="{30DCE78F-8DD9-7A43-99A2-2172863CA472}" id="{1590D439-B1C9-F24B-AF7E-8EC0224805BB}">
    <text>Arrived in Australia in 2009 but returned to China for 2 years, so total time in Australia is 8 years</text>
  </threadedComment>
  <threadedComment ref="K40" dT="2019-05-14T14:55:50.26" personId="{30DCE78F-8DD9-7A43-99A2-2172863CA472}" id="{7E56229D-F70D-C344-84A2-C806F67B9AA1}">
    <text>Returned to China for 1.5 years during this period</text>
  </threadedComment>
  <threadedComment ref="K53" dT="2019-05-28T23:12:07.89" personId="{30DCE78F-8DD9-7A43-99A2-2172863CA472}" id="{24C17726-5DF6-E64A-9EC2-22749A76209D}">
    <text>Arrived in Australia at age 18 but since has spent 2.5 years back in China. So total years in Australia is 16.</text>
  </threadedComment>
  <threadedComment ref="K68" dT="2019-05-31T14:16:02.08" personId="{30DCE78F-8DD9-7A43-99A2-2172863CA472}" id="{6123EF53-8376-E54B-8E04-307C5059479D}">
    <text>Includes two years that he spent in England on a post-doc</text>
  </threadedComment>
  <threadedComment ref="N68" dT="2019-05-31T14:18:38.71" personId="{30DCE78F-8DD9-7A43-99A2-2172863CA472}" id="{B7CAF0A5-606A-0043-AB95-5BB76808BCE5}">
    <text>Studied his PhD at ADFA at UNSW, Canberra so has spent all of his time in Australia in Canberra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AN244"/>
  <sheetViews>
    <sheetView workbookViewId="0"/>
  </sheetViews>
  <sheetFormatPr defaultColWidth="11.19921875" defaultRowHeight="15.6" x14ac:dyDescent="0.3"/>
  <cols>
    <col min="1" max="1" width="17.796875" bestFit="1" customWidth="1"/>
    <col min="2" max="2" width="13.69921875" style="3" bestFit="1" customWidth="1"/>
    <col min="3" max="3" width="7.69921875" style="3" bestFit="1" customWidth="1"/>
    <col min="4" max="4" width="6.19921875" style="3" bestFit="1" customWidth="1"/>
    <col min="5" max="5" width="7.69921875" style="3" customWidth="1"/>
    <col min="6" max="6" width="3.69921875" style="3" bestFit="1" customWidth="1"/>
    <col min="7" max="7" width="24.69921875" style="3" bestFit="1" customWidth="1"/>
    <col min="8" max="8" width="11.69921875" style="3" bestFit="1" customWidth="1"/>
    <col min="9" max="9" width="12.296875" style="3" bestFit="1" customWidth="1"/>
    <col min="10" max="10" width="13.796875" style="3" bestFit="1" customWidth="1"/>
    <col min="11" max="11" width="16.5" style="3" bestFit="1" customWidth="1"/>
    <col min="12" max="12" width="19.796875" style="3" bestFit="1" customWidth="1"/>
    <col min="13" max="13" width="24.69921875" style="3" bestFit="1" customWidth="1"/>
    <col min="14" max="14" width="20.296875" style="3" bestFit="1" customWidth="1"/>
    <col min="15" max="15" width="7.69921875" style="3" bestFit="1" customWidth="1"/>
    <col min="16" max="16" width="67.19921875" style="3" bestFit="1" customWidth="1"/>
    <col min="17" max="17" width="33.69921875" style="3" bestFit="1" customWidth="1"/>
    <col min="18" max="18" width="35.796875" style="3" bestFit="1" customWidth="1"/>
    <col min="19" max="19" width="13.796875" style="3" bestFit="1" customWidth="1"/>
    <col min="20" max="21" width="16.296875" style="3" bestFit="1" customWidth="1"/>
    <col min="22" max="22" width="48.5" style="3" bestFit="1" customWidth="1"/>
    <col min="23" max="23" width="57.796875" style="3" bestFit="1" customWidth="1"/>
    <col min="24" max="24" width="19.19921875" style="3" customWidth="1"/>
    <col min="25" max="25" width="15.19921875" style="3" bestFit="1" customWidth="1"/>
    <col min="26" max="26" width="40.19921875" style="3" bestFit="1" customWidth="1"/>
    <col min="27" max="27" width="15" style="3" bestFit="1" customWidth="1"/>
    <col min="28" max="28" width="15.69921875" style="3" bestFit="1" customWidth="1"/>
    <col min="29" max="29" width="81.19921875" style="3" bestFit="1" customWidth="1"/>
    <col min="30" max="30" width="21.796875" style="3" bestFit="1" customWidth="1"/>
    <col min="31" max="31" width="7.19921875" style="3" customWidth="1"/>
    <col min="32" max="32" width="20.69921875" style="3" bestFit="1" customWidth="1"/>
    <col min="33" max="33" width="5.19921875" style="3" bestFit="1" customWidth="1"/>
    <col min="34" max="34" width="20.796875" style="3" bestFit="1" customWidth="1"/>
    <col min="35" max="35" width="7.69921875" style="3" customWidth="1"/>
    <col min="36" max="36" width="16.5" style="3" bestFit="1" customWidth="1"/>
    <col min="37" max="37" width="7.296875" style="3" bestFit="1" customWidth="1"/>
    <col min="38" max="38" width="16.296875" style="3" bestFit="1" customWidth="1"/>
    <col min="39" max="39" width="255.796875" style="33" bestFit="1" customWidth="1"/>
  </cols>
  <sheetData>
    <row r="1" spans="1:40" ht="69" x14ac:dyDescent="0.3">
      <c r="A1" s="8" t="s">
        <v>0</v>
      </c>
      <c r="B1" s="2" t="s">
        <v>791</v>
      </c>
      <c r="C1" s="2" t="s">
        <v>776</v>
      </c>
      <c r="D1" s="2" t="s">
        <v>777</v>
      </c>
      <c r="E1" s="2" t="s">
        <v>789</v>
      </c>
      <c r="F1" s="2" t="s">
        <v>778</v>
      </c>
      <c r="G1" s="2" t="s">
        <v>779</v>
      </c>
      <c r="H1" s="2" t="s">
        <v>788</v>
      </c>
      <c r="I1" s="2" t="s">
        <v>787</v>
      </c>
      <c r="J1" s="2" t="s">
        <v>786</v>
      </c>
      <c r="K1" s="2" t="s">
        <v>785</v>
      </c>
      <c r="L1" s="2" t="s">
        <v>784</v>
      </c>
      <c r="M1" s="2" t="s">
        <v>790</v>
      </c>
      <c r="N1" s="2" t="s">
        <v>212</v>
      </c>
      <c r="O1" s="2" t="s">
        <v>213</v>
      </c>
      <c r="P1" s="2" t="s">
        <v>214</v>
      </c>
      <c r="Q1" s="2" t="s">
        <v>215</v>
      </c>
      <c r="R1" s="2" t="s">
        <v>216</v>
      </c>
      <c r="S1" s="2" t="s">
        <v>211</v>
      </c>
      <c r="T1" s="9" t="s">
        <v>217</v>
      </c>
      <c r="U1" s="9" t="s">
        <v>218</v>
      </c>
      <c r="V1" s="9" t="s">
        <v>219</v>
      </c>
      <c r="W1" s="2" t="s">
        <v>220</v>
      </c>
      <c r="X1" s="9" t="s">
        <v>221</v>
      </c>
      <c r="Y1" s="9" t="s">
        <v>222</v>
      </c>
      <c r="Z1" s="9" t="s">
        <v>223</v>
      </c>
      <c r="AA1" s="2" t="s">
        <v>783</v>
      </c>
      <c r="AB1" s="9" t="s">
        <v>224</v>
      </c>
      <c r="AC1" s="2" t="s">
        <v>793</v>
      </c>
      <c r="AD1" s="2" t="s">
        <v>225</v>
      </c>
      <c r="AE1" s="2" t="s">
        <v>225</v>
      </c>
      <c r="AF1" s="2" t="s">
        <v>226</v>
      </c>
      <c r="AG1" s="2" t="s">
        <v>226</v>
      </c>
      <c r="AH1" s="2" t="s">
        <v>227</v>
      </c>
      <c r="AI1" s="2" t="s">
        <v>227</v>
      </c>
      <c r="AJ1" s="2" t="s">
        <v>228</v>
      </c>
      <c r="AK1" s="2" t="s">
        <v>229</v>
      </c>
      <c r="AL1" s="2" t="s">
        <v>230</v>
      </c>
      <c r="AM1" s="10" t="s">
        <v>231</v>
      </c>
      <c r="AN1" s="49" t="s">
        <v>2</v>
      </c>
    </row>
    <row r="2" spans="1:40" x14ac:dyDescent="0.3">
      <c r="A2" t="str">
        <f t="shared" ref="A2:A33" si="0">SUBSTITUTE(_xlfn.CONCAT("#",B2)," ","_")</f>
        <v>#Rosa</v>
      </c>
      <c r="B2" s="3" t="s">
        <v>5</v>
      </c>
      <c r="C2" s="3" t="s">
        <v>232</v>
      </c>
      <c r="D2" s="3" t="s">
        <v>233</v>
      </c>
      <c r="E2" s="3">
        <v>1979</v>
      </c>
      <c r="F2" s="11">
        <f t="shared" ref="F2:F33" si="1">2019-E2</f>
        <v>40</v>
      </c>
      <c r="G2" s="3" t="s">
        <v>234</v>
      </c>
      <c r="H2" s="3" t="s">
        <v>235</v>
      </c>
      <c r="I2" s="3">
        <v>2006</v>
      </c>
      <c r="J2" s="3">
        <v>27</v>
      </c>
      <c r="K2" s="3">
        <f t="shared" ref="K2:K28" si="2">F2-J2</f>
        <v>13</v>
      </c>
      <c r="L2" s="3" t="s">
        <v>236</v>
      </c>
      <c r="M2" s="3" t="s">
        <v>234</v>
      </c>
      <c r="N2" s="3" t="s">
        <v>237</v>
      </c>
      <c r="O2" s="3" t="s">
        <v>238</v>
      </c>
      <c r="P2" s="3" t="s">
        <v>239</v>
      </c>
      <c r="Q2" s="3" t="s">
        <v>240</v>
      </c>
      <c r="R2" s="3" t="s">
        <v>241</v>
      </c>
      <c r="S2" s="3">
        <v>27</v>
      </c>
      <c r="T2" s="3">
        <v>42.6</v>
      </c>
      <c r="U2" s="3">
        <v>5311</v>
      </c>
      <c r="V2" s="3" t="s">
        <v>242</v>
      </c>
      <c r="W2" s="3" t="s">
        <v>243</v>
      </c>
      <c r="X2" s="3">
        <v>83.7</v>
      </c>
      <c r="Y2" s="3">
        <v>2211</v>
      </c>
      <c r="Z2" s="3" t="s">
        <v>244</v>
      </c>
      <c r="AA2" s="3" t="s">
        <v>245</v>
      </c>
      <c r="AB2" s="3">
        <v>6</v>
      </c>
      <c r="AC2" s="3" t="s">
        <v>246</v>
      </c>
      <c r="AD2" s="3" t="s">
        <v>232</v>
      </c>
      <c r="AE2" s="3">
        <v>1</v>
      </c>
      <c r="AF2" s="3" t="s">
        <v>247</v>
      </c>
      <c r="AG2" s="3">
        <v>2</v>
      </c>
      <c r="AH2" s="3" t="s">
        <v>248</v>
      </c>
      <c r="AI2" s="3">
        <v>3</v>
      </c>
      <c r="AJ2" s="3">
        <v>3</v>
      </c>
      <c r="AK2" s="12">
        <v>1</v>
      </c>
      <c r="AM2" s="13" t="s">
        <v>249</v>
      </c>
      <c r="AN2" t="s">
        <v>792</v>
      </c>
    </row>
    <row r="3" spans="1:40" ht="27.6" x14ac:dyDescent="0.3">
      <c r="A3" t="str">
        <f t="shared" si="0"/>
        <v>#Xiaobo</v>
      </c>
      <c r="B3" s="3" t="s">
        <v>9</v>
      </c>
      <c r="C3" s="14" t="s">
        <v>232</v>
      </c>
      <c r="D3" s="15" t="s">
        <v>250</v>
      </c>
      <c r="E3" s="11">
        <v>1971</v>
      </c>
      <c r="F3" s="16">
        <f t="shared" si="1"/>
        <v>48</v>
      </c>
      <c r="G3" s="11" t="s">
        <v>251</v>
      </c>
      <c r="H3" s="11" t="s">
        <v>235</v>
      </c>
      <c r="I3" s="11">
        <v>1997</v>
      </c>
      <c r="J3" s="16">
        <v>26</v>
      </c>
      <c r="K3" s="16">
        <f t="shared" si="2"/>
        <v>22</v>
      </c>
      <c r="L3" s="11" t="s">
        <v>234</v>
      </c>
      <c r="M3" s="11" t="s">
        <v>252</v>
      </c>
      <c r="N3" s="11" t="s">
        <v>253</v>
      </c>
      <c r="O3" s="11" t="s">
        <v>238</v>
      </c>
      <c r="P3" s="11" t="s">
        <v>254</v>
      </c>
      <c r="Q3" s="11" t="s">
        <v>240</v>
      </c>
      <c r="R3" s="17" t="s">
        <v>255</v>
      </c>
      <c r="S3" s="16">
        <v>26</v>
      </c>
      <c r="T3" s="3">
        <v>42.6</v>
      </c>
      <c r="U3" s="3">
        <v>5311</v>
      </c>
      <c r="V3" s="3" t="s">
        <v>242</v>
      </c>
      <c r="W3" s="17" t="s">
        <v>256</v>
      </c>
      <c r="X3" s="17">
        <v>40.799999999999997</v>
      </c>
      <c r="Y3" s="17">
        <v>1421</v>
      </c>
      <c r="Z3" s="17" t="s">
        <v>257</v>
      </c>
      <c r="AA3" s="11" t="s">
        <v>258</v>
      </c>
      <c r="AB3" s="11">
        <v>8</v>
      </c>
      <c r="AC3" s="11" t="s">
        <v>259</v>
      </c>
      <c r="AD3" s="11" t="s">
        <v>232</v>
      </c>
      <c r="AE3" s="11">
        <v>1</v>
      </c>
      <c r="AF3" s="11" t="s">
        <v>247</v>
      </c>
      <c r="AG3" s="11">
        <v>2</v>
      </c>
      <c r="AH3" s="11" t="s">
        <v>260</v>
      </c>
      <c r="AI3" s="11">
        <v>3</v>
      </c>
      <c r="AJ3" s="11">
        <v>4</v>
      </c>
      <c r="AK3" s="12">
        <v>2</v>
      </c>
      <c r="AM3" s="13" t="s">
        <v>261</v>
      </c>
      <c r="AN3" t="s">
        <v>792</v>
      </c>
    </row>
    <row r="4" spans="1:40" x14ac:dyDescent="0.3">
      <c r="A4" t="str">
        <f t="shared" si="0"/>
        <v>#Liu</v>
      </c>
      <c r="B4" s="3" t="s">
        <v>11</v>
      </c>
      <c r="C4" s="14" t="s">
        <v>232</v>
      </c>
      <c r="D4" s="15" t="s">
        <v>233</v>
      </c>
      <c r="E4" s="17">
        <v>1966</v>
      </c>
      <c r="F4" s="11">
        <f t="shared" si="1"/>
        <v>53</v>
      </c>
      <c r="G4" s="11" t="s">
        <v>262</v>
      </c>
      <c r="H4" s="11" t="s">
        <v>235</v>
      </c>
      <c r="I4" s="11">
        <v>1999</v>
      </c>
      <c r="J4" s="16">
        <v>33</v>
      </c>
      <c r="K4" s="16">
        <f t="shared" si="2"/>
        <v>20</v>
      </c>
      <c r="L4" s="11" t="s">
        <v>263</v>
      </c>
      <c r="M4" s="11" t="s">
        <v>263</v>
      </c>
      <c r="N4" s="17" t="s">
        <v>264</v>
      </c>
      <c r="O4" s="17" t="s">
        <v>265</v>
      </c>
      <c r="P4" s="11" t="s">
        <v>240</v>
      </c>
      <c r="Q4" s="11" t="s">
        <v>266</v>
      </c>
      <c r="R4" s="17" t="s">
        <v>255</v>
      </c>
      <c r="S4" s="16">
        <v>33</v>
      </c>
      <c r="T4" s="3">
        <v>42.6</v>
      </c>
      <c r="U4" s="3">
        <v>5311</v>
      </c>
      <c r="V4" s="3" t="s">
        <v>242</v>
      </c>
      <c r="W4" s="17" t="s">
        <v>267</v>
      </c>
      <c r="X4" s="17">
        <v>54.3</v>
      </c>
      <c r="Y4" s="17">
        <v>5990</v>
      </c>
      <c r="Z4" s="17" t="s">
        <v>268</v>
      </c>
      <c r="AA4" s="11" t="s">
        <v>258</v>
      </c>
      <c r="AB4" s="11">
        <v>8</v>
      </c>
      <c r="AC4" s="17"/>
      <c r="AD4" s="11" t="s">
        <v>269</v>
      </c>
      <c r="AE4" s="11">
        <v>3</v>
      </c>
      <c r="AF4" s="11" t="s">
        <v>247</v>
      </c>
      <c r="AG4" s="11">
        <v>2</v>
      </c>
      <c r="AH4" s="17" t="s">
        <v>232</v>
      </c>
      <c r="AI4" s="17">
        <v>1</v>
      </c>
      <c r="AJ4" s="11">
        <v>3</v>
      </c>
      <c r="AK4" s="12">
        <v>1</v>
      </c>
      <c r="AM4" s="13" t="s">
        <v>270</v>
      </c>
      <c r="AN4" t="s">
        <v>792</v>
      </c>
    </row>
    <row r="5" spans="1:40" ht="27.6" x14ac:dyDescent="0.3">
      <c r="A5" t="str">
        <f t="shared" si="0"/>
        <v>#Lanfen</v>
      </c>
      <c r="B5" s="3" t="s">
        <v>13</v>
      </c>
      <c r="C5" s="14" t="s">
        <v>232</v>
      </c>
      <c r="D5" s="18" t="s">
        <v>233</v>
      </c>
      <c r="E5" s="11">
        <v>1982</v>
      </c>
      <c r="F5" s="11">
        <f t="shared" si="1"/>
        <v>37</v>
      </c>
      <c r="G5" s="11" t="s">
        <v>271</v>
      </c>
      <c r="H5" s="11" t="s">
        <v>235</v>
      </c>
      <c r="I5" s="11">
        <v>2008</v>
      </c>
      <c r="J5" s="16">
        <v>26</v>
      </c>
      <c r="K5" s="16">
        <f t="shared" si="2"/>
        <v>11</v>
      </c>
      <c r="L5" s="11" t="s">
        <v>271</v>
      </c>
      <c r="M5" s="11" t="s">
        <v>271</v>
      </c>
      <c r="N5" s="11" t="s">
        <v>272</v>
      </c>
      <c r="O5" s="11" t="s">
        <v>265</v>
      </c>
      <c r="P5" s="11" t="s">
        <v>273</v>
      </c>
      <c r="Q5" s="11" t="s">
        <v>240</v>
      </c>
      <c r="R5" s="11" t="s">
        <v>274</v>
      </c>
      <c r="S5" s="16">
        <v>26</v>
      </c>
      <c r="T5" s="11">
        <v>67.400000000000006</v>
      </c>
      <c r="U5" s="11">
        <v>5111</v>
      </c>
      <c r="V5" s="11" t="s">
        <v>275</v>
      </c>
      <c r="W5" s="11" t="s">
        <v>243</v>
      </c>
      <c r="X5" s="3">
        <v>83.7</v>
      </c>
      <c r="Y5" s="3">
        <v>2211</v>
      </c>
      <c r="Z5" s="3" t="s">
        <v>244</v>
      </c>
      <c r="AA5" s="11" t="s">
        <v>258</v>
      </c>
      <c r="AB5" s="11">
        <v>8</v>
      </c>
      <c r="AC5" s="11" t="s">
        <v>276</v>
      </c>
      <c r="AD5" s="11" t="s">
        <v>260</v>
      </c>
      <c r="AE5" s="11">
        <v>3</v>
      </c>
      <c r="AF5" s="11" t="s">
        <v>247</v>
      </c>
      <c r="AG5" s="11">
        <v>2</v>
      </c>
      <c r="AH5" s="11" t="s">
        <v>260</v>
      </c>
      <c r="AI5" s="11">
        <v>3</v>
      </c>
      <c r="AJ5" s="11">
        <v>3</v>
      </c>
      <c r="AK5" s="12">
        <v>2</v>
      </c>
      <c r="AM5" s="13" t="s">
        <v>277</v>
      </c>
      <c r="AN5" t="s">
        <v>792</v>
      </c>
    </row>
    <row r="6" spans="1:40" x14ac:dyDescent="0.3">
      <c r="A6" t="str">
        <f t="shared" si="0"/>
        <v>#Valerie</v>
      </c>
      <c r="B6" s="3" t="s">
        <v>15</v>
      </c>
      <c r="C6" s="14" t="s">
        <v>278</v>
      </c>
      <c r="D6" s="18" t="s">
        <v>233</v>
      </c>
      <c r="E6" s="17">
        <v>1985</v>
      </c>
      <c r="F6" s="11">
        <f t="shared" si="1"/>
        <v>34</v>
      </c>
      <c r="G6" s="17" t="s">
        <v>279</v>
      </c>
      <c r="H6" s="17" t="s">
        <v>280</v>
      </c>
      <c r="I6" s="17">
        <v>2015</v>
      </c>
      <c r="J6" s="16">
        <v>30</v>
      </c>
      <c r="K6" s="16">
        <f t="shared" si="2"/>
        <v>4</v>
      </c>
      <c r="L6" s="16" t="s">
        <v>281</v>
      </c>
      <c r="M6" s="16" t="s">
        <v>282</v>
      </c>
      <c r="N6" s="17" t="s">
        <v>283</v>
      </c>
      <c r="O6" s="17" t="s">
        <v>265</v>
      </c>
      <c r="P6" s="11" t="s">
        <v>240</v>
      </c>
      <c r="Q6" s="11" t="s">
        <v>240</v>
      </c>
      <c r="R6" s="16" t="s">
        <v>284</v>
      </c>
      <c r="S6" s="16">
        <v>30</v>
      </c>
      <c r="T6" s="16">
        <v>49.6</v>
      </c>
      <c r="U6" s="16">
        <v>4511</v>
      </c>
      <c r="V6" s="16" t="s">
        <v>285</v>
      </c>
      <c r="W6" s="16" t="s">
        <v>286</v>
      </c>
      <c r="X6" s="16">
        <v>49.6</v>
      </c>
      <c r="Y6" s="16">
        <v>4511</v>
      </c>
      <c r="Z6" s="16" t="s">
        <v>285</v>
      </c>
      <c r="AA6" s="11" t="s">
        <v>287</v>
      </c>
      <c r="AB6" s="11">
        <v>5</v>
      </c>
      <c r="AC6" s="11" t="s">
        <v>288</v>
      </c>
      <c r="AD6" s="11" t="s">
        <v>247</v>
      </c>
      <c r="AE6" s="11">
        <v>2</v>
      </c>
      <c r="AF6" s="11" t="s">
        <v>289</v>
      </c>
      <c r="AG6" s="11">
        <v>3</v>
      </c>
      <c r="AH6" s="11" t="s">
        <v>290</v>
      </c>
      <c r="AI6" s="11">
        <v>3</v>
      </c>
      <c r="AJ6" s="11">
        <v>4</v>
      </c>
      <c r="AK6" s="12">
        <v>1</v>
      </c>
      <c r="AM6" s="13" t="s">
        <v>291</v>
      </c>
      <c r="AN6" t="s">
        <v>792</v>
      </c>
    </row>
    <row r="7" spans="1:40" x14ac:dyDescent="0.3">
      <c r="A7" t="str">
        <f t="shared" si="0"/>
        <v>#Melania_Chekhova</v>
      </c>
      <c r="B7" s="3" t="s">
        <v>17</v>
      </c>
      <c r="C7" s="4" t="s">
        <v>278</v>
      </c>
      <c r="D7" s="4" t="s">
        <v>233</v>
      </c>
      <c r="E7" s="4">
        <v>1982</v>
      </c>
      <c r="F7" s="11">
        <f t="shared" si="1"/>
        <v>37</v>
      </c>
      <c r="G7" s="19" t="s">
        <v>292</v>
      </c>
      <c r="H7" s="19" t="s">
        <v>280</v>
      </c>
      <c r="I7" s="19">
        <v>2014</v>
      </c>
      <c r="J7" s="4">
        <v>31</v>
      </c>
      <c r="K7" s="16">
        <f t="shared" si="2"/>
        <v>6</v>
      </c>
      <c r="L7" s="4" t="s">
        <v>293</v>
      </c>
      <c r="M7" s="4" t="s">
        <v>294</v>
      </c>
      <c r="N7" s="4" t="s">
        <v>295</v>
      </c>
      <c r="O7" s="4" t="s">
        <v>238</v>
      </c>
      <c r="P7" s="4" t="s">
        <v>240</v>
      </c>
      <c r="Q7" s="4" t="s">
        <v>240</v>
      </c>
      <c r="R7" s="4" t="s">
        <v>296</v>
      </c>
      <c r="S7" s="4">
        <v>31</v>
      </c>
      <c r="T7" s="4">
        <v>52.5</v>
      </c>
      <c r="U7" s="4">
        <v>1413</v>
      </c>
      <c r="V7" s="4" t="s">
        <v>297</v>
      </c>
      <c r="W7" s="4" t="s">
        <v>298</v>
      </c>
      <c r="X7" s="20">
        <v>52.5</v>
      </c>
      <c r="Y7" s="20">
        <v>1413</v>
      </c>
      <c r="Z7" s="20" t="s">
        <v>297</v>
      </c>
      <c r="AA7" s="3" t="s">
        <v>258</v>
      </c>
      <c r="AB7" s="3">
        <v>8</v>
      </c>
      <c r="AC7" s="4"/>
      <c r="AD7" s="4" t="s">
        <v>247</v>
      </c>
      <c r="AE7" s="4">
        <v>2</v>
      </c>
      <c r="AF7" s="4" t="s">
        <v>247</v>
      </c>
      <c r="AG7" s="4">
        <v>2</v>
      </c>
      <c r="AH7" s="4" t="s">
        <v>299</v>
      </c>
      <c r="AI7" s="4">
        <v>3</v>
      </c>
      <c r="AJ7" s="4">
        <v>3.5</v>
      </c>
      <c r="AK7" s="12">
        <v>1</v>
      </c>
      <c r="AM7" s="13" t="s">
        <v>300</v>
      </c>
      <c r="AN7" t="s">
        <v>792</v>
      </c>
    </row>
    <row r="8" spans="1:40" ht="27.6" x14ac:dyDescent="0.3">
      <c r="A8" t="str">
        <f t="shared" si="0"/>
        <v>#Magdalina</v>
      </c>
      <c r="B8" s="3" t="s">
        <v>19</v>
      </c>
      <c r="C8" s="14" t="s">
        <v>278</v>
      </c>
      <c r="D8" s="18" t="s">
        <v>233</v>
      </c>
      <c r="E8" s="11">
        <v>1980</v>
      </c>
      <c r="F8" s="11">
        <f t="shared" si="1"/>
        <v>39</v>
      </c>
      <c r="G8" s="11" t="s">
        <v>301</v>
      </c>
      <c r="H8" s="11" t="s">
        <v>280</v>
      </c>
      <c r="I8" s="11">
        <v>2012</v>
      </c>
      <c r="J8" s="16">
        <v>31</v>
      </c>
      <c r="K8" s="21">
        <f t="shared" si="2"/>
        <v>8</v>
      </c>
      <c r="L8" s="16" t="s">
        <v>302</v>
      </c>
      <c r="M8" s="16" t="s">
        <v>303</v>
      </c>
      <c r="N8" s="17" t="s">
        <v>304</v>
      </c>
      <c r="O8" s="17" t="s">
        <v>265</v>
      </c>
      <c r="P8" s="11" t="s">
        <v>305</v>
      </c>
      <c r="Q8" s="22" t="s">
        <v>306</v>
      </c>
      <c r="R8" s="17" t="s">
        <v>307</v>
      </c>
      <c r="S8" s="16">
        <v>31</v>
      </c>
      <c r="T8" s="23" t="s">
        <v>308</v>
      </c>
      <c r="U8" s="23" t="s">
        <v>309</v>
      </c>
      <c r="V8" s="23" t="s">
        <v>310</v>
      </c>
      <c r="W8" s="17" t="s">
        <v>311</v>
      </c>
      <c r="X8" s="23">
        <v>71.5</v>
      </c>
      <c r="Y8" s="23">
        <v>2253</v>
      </c>
      <c r="Z8" s="23" t="s">
        <v>312</v>
      </c>
      <c r="AA8" s="16" t="s">
        <v>313</v>
      </c>
      <c r="AB8" s="16">
        <v>9</v>
      </c>
      <c r="AC8" s="22" t="s">
        <v>314</v>
      </c>
      <c r="AD8" s="22" t="s">
        <v>315</v>
      </c>
      <c r="AE8" s="11">
        <v>3</v>
      </c>
      <c r="AF8" s="11" t="s">
        <v>247</v>
      </c>
      <c r="AG8" s="11">
        <v>2</v>
      </c>
      <c r="AH8" s="11" t="s">
        <v>315</v>
      </c>
      <c r="AI8" s="11">
        <v>3</v>
      </c>
      <c r="AJ8" s="11">
        <v>5</v>
      </c>
      <c r="AK8" s="3" t="s">
        <v>316</v>
      </c>
      <c r="AM8" s="13" t="s">
        <v>317</v>
      </c>
      <c r="AN8" t="s">
        <v>792</v>
      </c>
    </row>
    <row r="9" spans="1:40" ht="27.6" x14ac:dyDescent="0.3">
      <c r="A9" t="str">
        <f t="shared" si="0"/>
        <v>#Demid</v>
      </c>
      <c r="B9" s="3" t="s">
        <v>21</v>
      </c>
      <c r="C9" s="14" t="s">
        <v>278</v>
      </c>
      <c r="D9" s="15" t="s">
        <v>250</v>
      </c>
      <c r="E9" s="3">
        <v>1986</v>
      </c>
      <c r="F9" s="3">
        <f t="shared" si="1"/>
        <v>33</v>
      </c>
      <c r="G9" s="3" t="s">
        <v>318</v>
      </c>
      <c r="H9" s="3" t="s">
        <v>318</v>
      </c>
      <c r="I9" s="3">
        <v>2015</v>
      </c>
      <c r="J9" s="4">
        <v>29</v>
      </c>
      <c r="K9" s="4">
        <f t="shared" si="2"/>
        <v>4</v>
      </c>
      <c r="L9" s="3" t="s">
        <v>318</v>
      </c>
      <c r="M9" s="3" t="s">
        <v>318</v>
      </c>
      <c r="N9" s="3" t="s">
        <v>319</v>
      </c>
      <c r="O9" s="3" t="s">
        <v>265</v>
      </c>
      <c r="P9" s="3" t="s">
        <v>320</v>
      </c>
      <c r="Q9" s="24" t="s">
        <v>321</v>
      </c>
      <c r="R9" s="3" t="s">
        <v>322</v>
      </c>
      <c r="S9" s="4">
        <v>29</v>
      </c>
      <c r="T9" s="3">
        <v>47.5</v>
      </c>
      <c r="U9" s="3">
        <v>5521</v>
      </c>
      <c r="V9" s="3" t="s">
        <v>323</v>
      </c>
      <c r="W9" s="3" t="s">
        <v>322</v>
      </c>
      <c r="X9" s="3">
        <v>47.5</v>
      </c>
      <c r="Y9" s="3">
        <v>5521</v>
      </c>
      <c r="Z9" s="3" t="s">
        <v>323</v>
      </c>
      <c r="AA9" s="3" t="s">
        <v>324</v>
      </c>
      <c r="AB9" s="3">
        <v>7</v>
      </c>
      <c r="AC9" s="24" t="s">
        <v>325</v>
      </c>
      <c r="AD9" s="3" t="s">
        <v>278</v>
      </c>
      <c r="AE9" s="3">
        <v>1</v>
      </c>
      <c r="AF9" s="3" t="s">
        <v>247</v>
      </c>
      <c r="AG9" s="3">
        <v>2</v>
      </c>
      <c r="AH9" s="3" t="s">
        <v>290</v>
      </c>
      <c r="AI9" s="3">
        <v>3</v>
      </c>
      <c r="AJ9" s="3">
        <v>5</v>
      </c>
      <c r="AK9" s="3" t="s">
        <v>326</v>
      </c>
      <c r="AM9" s="13" t="s">
        <v>327</v>
      </c>
      <c r="AN9" t="s">
        <v>792</v>
      </c>
    </row>
    <row r="10" spans="1:40" x14ac:dyDescent="0.3">
      <c r="A10" t="str">
        <f t="shared" si="0"/>
        <v>#Ingrid</v>
      </c>
      <c r="B10" s="4" t="s">
        <v>23</v>
      </c>
      <c r="C10" s="4" t="s">
        <v>278</v>
      </c>
      <c r="D10" s="4" t="s">
        <v>233</v>
      </c>
      <c r="E10" s="4">
        <v>1974</v>
      </c>
      <c r="F10" s="11">
        <f t="shared" si="1"/>
        <v>45</v>
      </c>
      <c r="G10" s="4" t="s">
        <v>328</v>
      </c>
      <c r="H10" s="17" t="s">
        <v>280</v>
      </c>
      <c r="I10" s="4">
        <v>1999</v>
      </c>
      <c r="J10" s="4">
        <v>25</v>
      </c>
      <c r="K10" s="16">
        <f t="shared" si="2"/>
        <v>20</v>
      </c>
      <c r="L10" s="3" t="s">
        <v>328</v>
      </c>
      <c r="M10" s="4" t="s">
        <v>329</v>
      </c>
      <c r="N10" s="4" t="s">
        <v>330</v>
      </c>
      <c r="O10" s="4" t="s">
        <v>265</v>
      </c>
      <c r="P10" s="4" t="s">
        <v>331</v>
      </c>
      <c r="Q10" s="4" t="s">
        <v>240</v>
      </c>
      <c r="R10" s="4" t="s">
        <v>332</v>
      </c>
      <c r="S10" s="4">
        <v>25</v>
      </c>
      <c r="T10" s="4">
        <v>26.6</v>
      </c>
      <c r="U10" s="4">
        <v>3513</v>
      </c>
      <c r="V10" s="4" t="s">
        <v>333</v>
      </c>
      <c r="W10" s="4" t="s">
        <v>334</v>
      </c>
      <c r="X10" s="25" t="s">
        <v>335</v>
      </c>
      <c r="Y10" s="25" t="s">
        <v>336</v>
      </c>
      <c r="Z10" s="25" t="s">
        <v>337</v>
      </c>
      <c r="AA10" s="4" t="s">
        <v>258</v>
      </c>
      <c r="AB10" s="11">
        <v>8</v>
      </c>
      <c r="AC10" s="4" t="s">
        <v>338</v>
      </c>
      <c r="AD10" s="4" t="s">
        <v>247</v>
      </c>
      <c r="AE10" s="4">
        <v>2</v>
      </c>
      <c r="AF10" s="4" t="s">
        <v>247</v>
      </c>
      <c r="AG10" s="4">
        <v>2</v>
      </c>
      <c r="AH10" s="4" t="s">
        <v>290</v>
      </c>
      <c r="AI10" s="4">
        <v>3</v>
      </c>
      <c r="AJ10" s="4">
        <v>4</v>
      </c>
      <c r="AK10" s="12">
        <v>1</v>
      </c>
      <c r="AM10" s="13" t="s">
        <v>339</v>
      </c>
      <c r="AN10" t="s">
        <v>792</v>
      </c>
    </row>
    <row r="11" spans="1:40" x14ac:dyDescent="0.3">
      <c r="A11" t="str">
        <f t="shared" si="0"/>
        <v>#Alina</v>
      </c>
      <c r="B11" s="4" t="s">
        <v>25</v>
      </c>
      <c r="C11" s="4" t="s">
        <v>278</v>
      </c>
      <c r="D11" s="4" t="s">
        <v>233</v>
      </c>
      <c r="E11" s="4">
        <v>1994</v>
      </c>
      <c r="F11" s="11">
        <f t="shared" si="1"/>
        <v>25</v>
      </c>
      <c r="G11" s="4" t="s">
        <v>340</v>
      </c>
      <c r="H11" s="4" t="s">
        <v>280</v>
      </c>
      <c r="I11" s="4">
        <v>2017</v>
      </c>
      <c r="J11" s="4">
        <v>23</v>
      </c>
      <c r="K11" s="16">
        <f t="shared" si="2"/>
        <v>2</v>
      </c>
      <c r="L11" s="4" t="s">
        <v>341</v>
      </c>
      <c r="M11" s="4" t="s">
        <v>342</v>
      </c>
      <c r="N11" s="4" t="s">
        <v>343</v>
      </c>
      <c r="O11" s="4" t="s">
        <v>238</v>
      </c>
      <c r="P11" s="4" t="s">
        <v>240</v>
      </c>
      <c r="Q11" s="4" t="s">
        <v>240</v>
      </c>
      <c r="R11" s="4" t="s">
        <v>344</v>
      </c>
      <c r="S11" s="4">
        <v>23</v>
      </c>
      <c r="T11" s="4">
        <v>86.2</v>
      </c>
      <c r="U11" s="4">
        <v>2331</v>
      </c>
      <c r="V11" s="4" t="s">
        <v>345</v>
      </c>
      <c r="W11" s="4" t="s">
        <v>346</v>
      </c>
      <c r="X11" s="4">
        <v>72.2</v>
      </c>
      <c r="Y11" s="4">
        <v>1311</v>
      </c>
      <c r="Z11" s="4" t="s">
        <v>347</v>
      </c>
      <c r="AA11" s="4" t="s">
        <v>258</v>
      </c>
      <c r="AB11" s="11">
        <v>8</v>
      </c>
      <c r="AC11" s="4" t="s">
        <v>348</v>
      </c>
      <c r="AD11" s="4" t="s">
        <v>247</v>
      </c>
      <c r="AE11" s="4">
        <v>2</v>
      </c>
      <c r="AF11" s="4" t="s">
        <v>247</v>
      </c>
      <c r="AG11" s="4">
        <v>2</v>
      </c>
      <c r="AH11" s="4" t="s">
        <v>349</v>
      </c>
      <c r="AI11" s="4">
        <v>3</v>
      </c>
      <c r="AJ11" s="4">
        <v>4</v>
      </c>
      <c r="AK11" s="12">
        <v>2</v>
      </c>
      <c r="AM11" s="13" t="s">
        <v>350</v>
      </c>
      <c r="AN11" t="s">
        <v>792</v>
      </c>
    </row>
    <row r="12" spans="1:40" x14ac:dyDescent="0.3">
      <c r="A12" t="str">
        <f t="shared" si="0"/>
        <v>#Elena</v>
      </c>
      <c r="B12" s="3" t="s">
        <v>27</v>
      </c>
      <c r="C12" s="14" t="s">
        <v>278</v>
      </c>
      <c r="D12" s="15" t="s">
        <v>233</v>
      </c>
      <c r="E12" s="17">
        <v>1985</v>
      </c>
      <c r="F12" s="11">
        <f t="shared" si="1"/>
        <v>34</v>
      </c>
      <c r="G12" s="11" t="s">
        <v>351</v>
      </c>
      <c r="H12" s="11" t="s">
        <v>280</v>
      </c>
      <c r="I12" s="11">
        <v>2016</v>
      </c>
      <c r="J12" s="16">
        <v>29</v>
      </c>
      <c r="K12" s="16">
        <f t="shared" si="2"/>
        <v>5</v>
      </c>
      <c r="L12" s="11" t="s">
        <v>351</v>
      </c>
      <c r="M12" s="11" t="s">
        <v>351</v>
      </c>
      <c r="N12" s="17" t="s">
        <v>352</v>
      </c>
      <c r="O12" s="17" t="s">
        <v>265</v>
      </c>
      <c r="P12" s="11" t="s">
        <v>353</v>
      </c>
      <c r="Q12" s="11" t="s">
        <v>240</v>
      </c>
      <c r="R12" s="17" t="s">
        <v>354</v>
      </c>
      <c r="S12" s="16">
        <v>29</v>
      </c>
      <c r="T12" s="17">
        <v>86.2</v>
      </c>
      <c r="U12" s="17">
        <v>2332</v>
      </c>
      <c r="V12" s="17" t="s">
        <v>355</v>
      </c>
      <c r="W12" s="17" t="s">
        <v>356</v>
      </c>
      <c r="X12" s="17">
        <v>55.8</v>
      </c>
      <c r="Y12" s="17">
        <v>3122</v>
      </c>
      <c r="Z12" s="17" t="s">
        <v>357</v>
      </c>
      <c r="AA12" s="17" t="s">
        <v>358</v>
      </c>
      <c r="AB12" s="17">
        <v>7</v>
      </c>
      <c r="AC12" s="11"/>
      <c r="AD12" s="11" t="s">
        <v>278</v>
      </c>
      <c r="AE12" s="11">
        <v>1</v>
      </c>
      <c r="AF12" s="11" t="s">
        <v>247</v>
      </c>
      <c r="AG12" s="11">
        <v>2</v>
      </c>
      <c r="AH12" s="11" t="s">
        <v>290</v>
      </c>
      <c r="AI12" s="11">
        <v>2</v>
      </c>
      <c r="AJ12" s="11">
        <v>3</v>
      </c>
      <c r="AK12" s="12">
        <v>1</v>
      </c>
      <c r="AM12" s="13" t="s">
        <v>359</v>
      </c>
      <c r="AN12" t="s">
        <v>792</v>
      </c>
    </row>
    <row r="13" spans="1:40" x14ac:dyDescent="0.3">
      <c r="A13" t="str">
        <f t="shared" si="0"/>
        <v>#Rita</v>
      </c>
      <c r="B13" s="3" t="s">
        <v>29</v>
      </c>
      <c r="C13" s="14" t="s">
        <v>278</v>
      </c>
      <c r="D13" s="15" t="s">
        <v>233</v>
      </c>
      <c r="E13" s="17">
        <v>1982</v>
      </c>
      <c r="F13" s="11">
        <f t="shared" si="1"/>
        <v>37</v>
      </c>
      <c r="G13" s="17" t="s">
        <v>301</v>
      </c>
      <c r="H13" s="17" t="s">
        <v>280</v>
      </c>
      <c r="I13" s="17">
        <v>2011</v>
      </c>
      <c r="J13" s="16">
        <v>29</v>
      </c>
      <c r="K13" s="16">
        <f t="shared" si="2"/>
        <v>8</v>
      </c>
      <c r="L13" s="16" t="s">
        <v>360</v>
      </c>
      <c r="M13" s="16" t="s">
        <v>360</v>
      </c>
      <c r="N13" s="17" t="s">
        <v>361</v>
      </c>
      <c r="O13" s="17" t="s">
        <v>238</v>
      </c>
      <c r="P13" s="11" t="s">
        <v>362</v>
      </c>
      <c r="Q13" s="11" t="s">
        <v>363</v>
      </c>
      <c r="R13" s="17" t="s">
        <v>364</v>
      </c>
      <c r="S13" s="16">
        <v>29</v>
      </c>
      <c r="T13" s="23">
        <v>53.9</v>
      </c>
      <c r="U13" s="23">
        <v>1492</v>
      </c>
      <c r="V13" s="23" t="s">
        <v>365</v>
      </c>
      <c r="W13" s="17" t="s">
        <v>366</v>
      </c>
      <c r="X13" s="26">
        <v>67</v>
      </c>
      <c r="Y13" s="23">
        <v>2121</v>
      </c>
      <c r="Z13" s="23" t="s">
        <v>367</v>
      </c>
      <c r="AA13" s="11" t="s">
        <v>258</v>
      </c>
      <c r="AB13" s="11">
        <v>8</v>
      </c>
      <c r="AC13" s="11" t="s">
        <v>368</v>
      </c>
      <c r="AD13" s="11" t="s">
        <v>247</v>
      </c>
      <c r="AE13" s="11">
        <v>2</v>
      </c>
      <c r="AF13" s="11" t="s">
        <v>247</v>
      </c>
      <c r="AG13" s="11">
        <v>2</v>
      </c>
      <c r="AH13" s="11" t="s">
        <v>299</v>
      </c>
      <c r="AI13" s="11">
        <v>3</v>
      </c>
      <c r="AJ13" s="11">
        <v>4.5</v>
      </c>
      <c r="AK13" s="12">
        <v>1</v>
      </c>
      <c r="AM13" s="13" t="s">
        <v>369</v>
      </c>
      <c r="AN13" t="s">
        <v>792</v>
      </c>
    </row>
    <row r="14" spans="1:40" ht="55.2" x14ac:dyDescent="0.3">
      <c r="A14" t="str">
        <f t="shared" si="0"/>
        <v>#Leonid</v>
      </c>
      <c r="B14" s="3" t="s">
        <v>31</v>
      </c>
      <c r="C14" s="14" t="s">
        <v>278</v>
      </c>
      <c r="D14" s="15" t="s">
        <v>250</v>
      </c>
      <c r="E14" s="11">
        <v>1935</v>
      </c>
      <c r="F14" s="16">
        <f t="shared" si="1"/>
        <v>84</v>
      </c>
      <c r="G14" s="11" t="s">
        <v>301</v>
      </c>
      <c r="H14" s="11" t="s">
        <v>280</v>
      </c>
      <c r="I14" s="11">
        <v>1994</v>
      </c>
      <c r="J14" s="21">
        <v>59</v>
      </c>
      <c r="K14" s="21">
        <f t="shared" si="2"/>
        <v>25</v>
      </c>
      <c r="L14" s="11" t="s">
        <v>370</v>
      </c>
      <c r="M14" s="11" t="s">
        <v>371</v>
      </c>
      <c r="N14" s="16" t="s">
        <v>372</v>
      </c>
      <c r="O14" s="16" t="s">
        <v>238</v>
      </c>
      <c r="P14" s="11" t="s">
        <v>240</v>
      </c>
      <c r="Q14" s="11" t="s">
        <v>240</v>
      </c>
      <c r="R14" s="17" t="s">
        <v>373</v>
      </c>
      <c r="S14" s="21">
        <v>59</v>
      </c>
      <c r="T14" s="17">
        <v>78.2</v>
      </c>
      <c r="U14" s="17">
        <v>1111</v>
      </c>
      <c r="V14" s="17" t="s">
        <v>374</v>
      </c>
      <c r="W14" s="17" t="s">
        <v>375</v>
      </c>
      <c r="X14" s="23" t="s">
        <v>376</v>
      </c>
      <c r="Y14" s="23" t="s">
        <v>377</v>
      </c>
      <c r="Z14" s="23" t="s">
        <v>378</v>
      </c>
      <c r="AA14" s="17" t="s">
        <v>258</v>
      </c>
      <c r="AB14" s="3">
        <v>8</v>
      </c>
      <c r="AC14" s="11"/>
      <c r="AD14" s="11" t="s">
        <v>278</v>
      </c>
      <c r="AE14" s="11">
        <v>1</v>
      </c>
      <c r="AF14" s="11" t="s">
        <v>379</v>
      </c>
      <c r="AG14" s="11">
        <v>2</v>
      </c>
      <c r="AH14" s="11" t="s">
        <v>278</v>
      </c>
      <c r="AI14" s="11">
        <v>1</v>
      </c>
      <c r="AJ14" s="11">
        <v>1</v>
      </c>
      <c r="AK14" s="3" t="s">
        <v>316</v>
      </c>
      <c r="AM14" s="13" t="s">
        <v>380</v>
      </c>
      <c r="AN14" t="s">
        <v>792</v>
      </c>
    </row>
    <row r="15" spans="1:40" x14ac:dyDescent="0.3">
      <c r="A15" t="str">
        <f t="shared" si="0"/>
        <v>#Mila_Morozora</v>
      </c>
      <c r="B15" s="5" t="s">
        <v>33</v>
      </c>
      <c r="C15" s="14" t="s">
        <v>278</v>
      </c>
      <c r="D15" s="18" t="s">
        <v>233</v>
      </c>
      <c r="E15" s="11">
        <v>1985</v>
      </c>
      <c r="F15" s="11">
        <f t="shared" si="1"/>
        <v>34</v>
      </c>
      <c r="G15" s="11" t="s">
        <v>381</v>
      </c>
      <c r="H15" s="11" t="s">
        <v>318</v>
      </c>
      <c r="I15" s="11">
        <v>2017</v>
      </c>
      <c r="J15" s="16">
        <v>31</v>
      </c>
      <c r="K15" s="16">
        <f t="shared" si="2"/>
        <v>3</v>
      </c>
      <c r="L15" s="11" t="s">
        <v>381</v>
      </c>
      <c r="M15" s="11" t="s">
        <v>381</v>
      </c>
      <c r="N15" s="11" t="s">
        <v>382</v>
      </c>
      <c r="O15" s="11" t="s">
        <v>238</v>
      </c>
      <c r="P15" s="11" t="s">
        <v>240</v>
      </c>
      <c r="Q15" s="4" t="s">
        <v>240</v>
      </c>
      <c r="R15" s="11" t="s">
        <v>383</v>
      </c>
      <c r="S15" s="16">
        <v>31</v>
      </c>
      <c r="T15" s="11">
        <v>69.7</v>
      </c>
      <c r="U15" s="11">
        <v>1351</v>
      </c>
      <c r="V15" s="11" t="s">
        <v>384</v>
      </c>
      <c r="W15" s="11" t="s">
        <v>383</v>
      </c>
      <c r="X15" s="11">
        <v>69.7</v>
      </c>
      <c r="Y15" s="11">
        <v>1351</v>
      </c>
      <c r="Z15" s="11" t="s">
        <v>384</v>
      </c>
      <c r="AA15" s="11" t="s">
        <v>245</v>
      </c>
      <c r="AB15" s="11">
        <v>6</v>
      </c>
      <c r="AC15" s="11" t="s">
        <v>385</v>
      </c>
      <c r="AD15" s="11" t="s">
        <v>278</v>
      </c>
      <c r="AE15" s="11">
        <v>1</v>
      </c>
      <c r="AF15" s="11" t="s">
        <v>247</v>
      </c>
      <c r="AG15" s="11">
        <v>2</v>
      </c>
      <c r="AH15" s="11" t="s">
        <v>247</v>
      </c>
      <c r="AI15" s="11">
        <v>2</v>
      </c>
      <c r="AJ15" s="11">
        <v>3</v>
      </c>
      <c r="AK15" s="12">
        <v>1</v>
      </c>
      <c r="AM15" s="13"/>
      <c r="AN15" t="s">
        <v>792</v>
      </c>
    </row>
    <row r="16" spans="1:40" ht="41.4" x14ac:dyDescent="0.3">
      <c r="A16" t="str">
        <f t="shared" si="0"/>
        <v>#William</v>
      </c>
      <c r="B16" s="6" t="s">
        <v>35</v>
      </c>
      <c r="C16" s="14" t="s">
        <v>232</v>
      </c>
      <c r="D16" s="15" t="s">
        <v>250</v>
      </c>
      <c r="E16" s="11">
        <v>1982</v>
      </c>
      <c r="F16" s="16">
        <f t="shared" si="1"/>
        <v>37</v>
      </c>
      <c r="G16" s="16" t="s">
        <v>263</v>
      </c>
      <c r="H16" s="16" t="s">
        <v>235</v>
      </c>
      <c r="I16" s="16">
        <v>2006</v>
      </c>
      <c r="J16" s="16">
        <v>22</v>
      </c>
      <c r="K16" s="16">
        <f t="shared" si="2"/>
        <v>15</v>
      </c>
      <c r="L16" s="16" t="s">
        <v>263</v>
      </c>
      <c r="M16" s="16" t="s">
        <v>263</v>
      </c>
      <c r="N16" s="16" t="s">
        <v>386</v>
      </c>
      <c r="O16" s="11" t="s">
        <v>238</v>
      </c>
      <c r="P16" s="11" t="s">
        <v>387</v>
      </c>
      <c r="Q16" s="11" t="s">
        <v>240</v>
      </c>
      <c r="R16" s="17" t="s">
        <v>388</v>
      </c>
      <c r="S16" s="16">
        <v>22</v>
      </c>
      <c r="T16" s="17">
        <v>77.400000000000006</v>
      </c>
      <c r="U16" s="17">
        <v>2243</v>
      </c>
      <c r="V16" s="17" t="s">
        <v>389</v>
      </c>
      <c r="W16" s="17" t="s">
        <v>390</v>
      </c>
      <c r="X16" s="23" t="s">
        <v>391</v>
      </c>
      <c r="Y16" s="23" t="s">
        <v>392</v>
      </c>
      <c r="Z16" s="23" t="s">
        <v>393</v>
      </c>
      <c r="AA16" s="17" t="s">
        <v>258</v>
      </c>
      <c r="AB16" s="11">
        <v>8</v>
      </c>
      <c r="AC16" s="11"/>
      <c r="AD16" s="11" t="s">
        <v>232</v>
      </c>
      <c r="AE16" s="11">
        <v>1</v>
      </c>
      <c r="AF16" s="11" t="s">
        <v>247</v>
      </c>
      <c r="AG16" s="11">
        <v>2</v>
      </c>
      <c r="AH16" s="11" t="s">
        <v>394</v>
      </c>
      <c r="AI16" s="11">
        <v>3</v>
      </c>
      <c r="AJ16" s="11">
        <v>5</v>
      </c>
      <c r="AK16" s="12">
        <v>2</v>
      </c>
      <c r="AM16" s="13" t="s">
        <v>395</v>
      </c>
      <c r="AN16" t="s">
        <v>792</v>
      </c>
    </row>
    <row r="17" spans="1:40" ht="55.2" x14ac:dyDescent="0.3">
      <c r="A17" t="str">
        <f t="shared" si="0"/>
        <v>#Nadine</v>
      </c>
      <c r="B17" s="6" t="s">
        <v>37</v>
      </c>
      <c r="C17" s="14" t="s">
        <v>278</v>
      </c>
      <c r="D17" s="15" t="s">
        <v>233</v>
      </c>
      <c r="E17" s="11">
        <v>1945</v>
      </c>
      <c r="F17" s="16">
        <f t="shared" si="1"/>
        <v>74</v>
      </c>
      <c r="G17" s="11" t="s">
        <v>396</v>
      </c>
      <c r="H17" s="11" t="s">
        <v>397</v>
      </c>
      <c r="I17" s="11">
        <v>1994</v>
      </c>
      <c r="J17" s="21">
        <v>49</v>
      </c>
      <c r="K17" s="21">
        <f t="shared" si="2"/>
        <v>25</v>
      </c>
      <c r="L17" s="27" t="s">
        <v>398</v>
      </c>
      <c r="M17" s="27" t="s">
        <v>396</v>
      </c>
      <c r="N17" s="11" t="s">
        <v>372</v>
      </c>
      <c r="O17" s="11" t="s">
        <v>238</v>
      </c>
      <c r="P17" s="11" t="s">
        <v>240</v>
      </c>
      <c r="Q17" s="11" t="s">
        <v>240</v>
      </c>
      <c r="R17" s="11" t="s">
        <v>399</v>
      </c>
      <c r="S17" s="21">
        <v>49</v>
      </c>
      <c r="T17" s="11">
        <v>77.400000000000006</v>
      </c>
      <c r="U17" s="11">
        <v>2122</v>
      </c>
      <c r="V17" s="11" t="s">
        <v>400</v>
      </c>
      <c r="W17" s="11" t="s">
        <v>401</v>
      </c>
      <c r="X17" s="11">
        <v>77.400000000000006</v>
      </c>
      <c r="Y17" s="11">
        <v>2124</v>
      </c>
      <c r="Z17" s="11" t="s">
        <v>402</v>
      </c>
      <c r="AA17" s="11" t="s">
        <v>258</v>
      </c>
      <c r="AB17" s="11">
        <v>8</v>
      </c>
      <c r="AC17" s="11" t="s">
        <v>403</v>
      </c>
      <c r="AD17" s="11" t="s">
        <v>404</v>
      </c>
      <c r="AE17" s="11">
        <v>3</v>
      </c>
      <c r="AF17" s="11" t="s">
        <v>247</v>
      </c>
      <c r="AG17" s="11">
        <v>2</v>
      </c>
      <c r="AH17" s="11" t="s">
        <v>290</v>
      </c>
      <c r="AI17" s="11">
        <v>3</v>
      </c>
      <c r="AJ17" s="11">
        <v>4</v>
      </c>
      <c r="AK17" s="3" t="s">
        <v>316</v>
      </c>
      <c r="AM17" s="13" t="s">
        <v>380</v>
      </c>
      <c r="AN17" t="s">
        <v>792</v>
      </c>
    </row>
    <row r="18" spans="1:40" ht="55.2" x14ac:dyDescent="0.3">
      <c r="A18" t="str">
        <f t="shared" si="0"/>
        <v>#Markov</v>
      </c>
      <c r="B18" s="3" t="s">
        <v>39</v>
      </c>
      <c r="C18" s="3" t="s">
        <v>278</v>
      </c>
      <c r="D18" s="3" t="s">
        <v>250</v>
      </c>
      <c r="E18" s="3">
        <v>1975</v>
      </c>
      <c r="F18" s="3">
        <f t="shared" si="1"/>
        <v>44</v>
      </c>
      <c r="G18" s="3" t="s">
        <v>405</v>
      </c>
      <c r="H18" s="3" t="s">
        <v>318</v>
      </c>
      <c r="I18" s="3">
        <v>2003</v>
      </c>
      <c r="J18" s="4">
        <v>28</v>
      </c>
      <c r="K18" s="4">
        <f t="shared" si="2"/>
        <v>16</v>
      </c>
      <c r="L18" s="3" t="s">
        <v>280</v>
      </c>
      <c r="M18" s="3" t="s">
        <v>397</v>
      </c>
      <c r="N18" s="3" t="s">
        <v>406</v>
      </c>
      <c r="O18" s="3" t="s">
        <v>265</v>
      </c>
      <c r="P18" s="3" t="s">
        <v>407</v>
      </c>
      <c r="Q18" s="3" t="s">
        <v>408</v>
      </c>
      <c r="R18" s="3" t="s">
        <v>409</v>
      </c>
      <c r="S18" s="4">
        <v>28</v>
      </c>
      <c r="T18" s="3">
        <v>86.2</v>
      </c>
      <c r="U18" s="3">
        <v>2333</v>
      </c>
      <c r="V18" s="3" t="s">
        <v>410</v>
      </c>
      <c r="W18" s="3" t="s">
        <v>411</v>
      </c>
      <c r="X18" s="3">
        <v>81.3</v>
      </c>
      <c r="Y18" s="3">
        <v>2613</v>
      </c>
      <c r="Z18" s="3" t="s">
        <v>412</v>
      </c>
      <c r="AA18" s="3" t="s">
        <v>258</v>
      </c>
      <c r="AB18" s="11">
        <v>8</v>
      </c>
      <c r="AC18" s="3" t="s">
        <v>413</v>
      </c>
      <c r="AD18" s="3" t="s">
        <v>278</v>
      </c>
      <c r="AE18" s="3">
        <v>1</v>
      </c>
      <c r="AF18" s="3" t="s">
        <v>247</v>
      </c>
      <c r="AG18" s="3">
        <v>2</v>
      </c>
      <c r="AH18" s="3" t="s">
        <v>290</v>
      </c>
      <c r="AI18" s="3">
        <v>3</v>
      </c>
      <c r="AJ18" s="3">
        <v>4</v>
      </c>
      <c r="AK18" s="12">
        <v>3</v>
      </c>
      <c r="AM18" s="13" t="s">
        <v>414</v>
      </c>
      <c r="AN18" t="s">
        <v>792</v>
      </c>
    </row>
    <row r="19" spans="1:40" ht="41.4" x14ac:dyDescent="0.3">
      <c r="A19" t="str">
        <f t="shared" si="0"/>
        <v>#Mingzhu</v>
      </c>
      <c r="B19" s="4" t="s">
        <v>41</v>
      </c>
      <c r="C19" s="4" t="s">
        <v>232</v>
      </c>
      <c r="D19" s="4" t="s">
        <v>233</v>
      </c>
      <c r="E19" s="4">
        <v>1990</v>
      </c>
      <c r="F19" s="11">
        <f t="shared" si="1"/>
        <v>29</v>
      </c>
      <c r="G19" s="4" t="s">
        <v>415</v>
      </c>
      <c r="H19" s="4" t="s">
        <v>235</v>
      </c>
      <c r="I19" s="4">
        <v>2013</v>
      </c>
      <c r="J19" s="4">
        <v>22</v>
      </c>
      <c r="K19" s="4">
        <f t="shared" si="2"/>
        <v>7</v>
      </c>
      <c r="L19" s="4" t="s">
        <v>416</v>
      </c>
      <c r="M19" s="4" t="s">
        <v>416</v>
      </c>
      <c r="N19" s="4" t="s">
        <v>417</v>
      </c>
      <c r="O19" s="4" t="s">
        <v>238</v>
      </c>
      <c r="P19" s="4" t="s">
        <v>418</v>
      </c>
      <c r="Q19" s="4" t="s">
        <v>240</v>
      </c>
      <c r="R19" s="4" t="s">
        <v>419</v>
      </c>
      <c r="S19" s="4">
        <v>22</v>
      </c>
      <c r="T19" s="4">
        <v>87.6</v>
      </c>
      <c r="U19" s="4">
        <v>2413</v>
      </c>
      <c r="V19" s="4" t="s">
        <v>420</v>
      </c>
      <c r="W19" s="4" t="s">
        <v>421</v>
      </c>
      <c r="X19" s="28">
        <v>82</v>
      </c>
      <c r="Y19" s="20">
        <v>2493</v>
      </c>
      <c r="Z19" s="20" t="s">
        <v>422</v>
      </c>
      <c r="AA19" s="4" t="s">
        <v>258</v>
      </c>
      <c r="AB19" s="3">
        <v>8</v>
      </c>
      <c r="AC19" s="4" t="s">
        <v>423</v>
      </c>
      <c r="AD19" s="4" t="s">
        <v>232</v>
      </c>
      <c r="AE19" s="4">
        <v>1</v>
      </c>
      <c r="AF19" s="4" t="s">
        <v>260</v>
      </c>
      <c r="AG19" s="4">
        <v>3</v>
      </c>
      <c r="AH19" s="4" t="s">
        <v>424</v>
      </c>
      <c r="AI19" s="4">
        <v>3</v>
      </c>
      <c r="AJ19" s="4">
        <v>3.5</v>
      </c>
      <c r="AK19" s="12">
        <v>1</v>
      </c>
      <c r="AM19" s="13" t="s">
        <v>425</v>
      </c>
      <c r="AN19" t="s">
        <v>792</v>
      </c>
    </row>
    <row r="20" spans="1:40" ht="27.6" x14ac:dyDescent="0.3">
      <c r="A20" t="str">
        <f t="shared" si="0"/>
        <v>#Mischa</v>
      </c>
      <c r="B20" s="3" t="s">
        <v>43</v>
      </c>
      <c r="C20" s="14" t="s">
        <v>278</v>
      </c>
      <c r="D20" s="18" t="s">
        <v>233</v>
      </c>
      <c r="E20" s="17">
        <v>1982</v>
      </c>
      <c r="F20" s="11">
        <f t="shared" si="1"/>
        <v>37</v>
      </c>
      <c r="G20" s="17" t="s">
        <v>426</v>
      </c>
      <c r="H20" s="17" t="s">
        <v>280</v>
      </c>
      <c r="I20" s="17">
        <v>2010</v>
      </c>
      <c r="J20" s="16">
        <v>27</v>
      </c>
      <c r="K20" s="16">
        <f t="shared" si="2"/>
        <v>10</v>
      </c>
      <c r="L20" s="17" t="s">
        <v>371</v>
      </c>
      <c r="M20" s="17" t="s">
        <v>371</v>
      </c>
      <c r="N20" s="17" t="s">
        <v>427</v>
      </c>
      <c r="O20" s="17" t="s">
        <v>238</v>
      </c>
      <c r="P20" s="11" t="s">
        <v>428</v>
      </c>
      <c r="Q20" s="11" t="s">
        <v>429</v>
      </c>
      <c r="R20" s="16" t="s">
        <v>430</v>
      </c>
      <c r="S20" s="16">
        <v>27</v>
      </c>
      <c r="T20" s="16">
        <v>54</v>
      </c>
      <c r="U20" s="16">
        <v>5994</v>
      </c>
      <c r="V20" s="16" t="s">
        <v>431</v>
      </c>
      <c r="W20" s="16" t="s">
        <v>432</v>
      </c>
      <c r="X20" s="29">
        <v>35</v>
      </c>
      <c r="Y20" s="30">
        <v>4221</v>
      </c>
      <c r="Z20" s="30" t="s">
        <v>433</v>
      </c>
      <c r="AA20" s="11" t="s">
        <v>258</v>
      </c>
      <c r="AB20" s="11">
        <v>8</v>
      </c>
      <c r="AC20" s="11" t="s">
        <v>403</v>
      </c>
      <c r="AD20" s="11" t="s">
        <v>434</v>
      </c>
      <c r="AE20" s="11">
        <v>1</v>
      </c>
      <c r="AF20" s="11" t="s">
        <v>435</v>
      </c>
      <c r="AG20" s="11">
        <v>0</v>
      </c>
      <c r="AH20" s="11" t="s">
        <v>278</v>
      </c>
      <c r="AI20" s="11">
        <v>1</v>
      </c>
      <c r="AJ20" s="11">
        <v>3</v>
      </c>
      <c r="AK20" s="12">
        <v>1</v>
      </c>
      <c r="AM20" s="13" t="s">
        <v>436</v>
      </c>
      <c r="AN20" t="s">
        <v>792</v>
      </c>
    </row>
    <row r="21" spans="1:40" x14ac:dyDescent="0.3">
      <c r="A21" t="str">
        <f t="shared" si="0"/>
        <v>#Nikolai_Rykov</v>
      </c>
      <c r="B21" s="5" t="s">
        <v>45</v>
      </c>
      <c r="C21" s="14" t="s">
        <v>278</v>
      </c>
      <c r="D21" s="18" t="s">
        <v>250</v>
      </c>
      <c r="E21" s="17">
        <v>1987</v>
      </c>
      <c r="F21" s="11">
        <f t="shared" si="1"/>
        <v>32</v>
      </c>
      <c r="G21" s="11" t="s">
        <v>301</v>
      </c>
      <c r="H21" s="11" t="s">
        <v>280</v>
      </c>
      <c r="I21" s="11">
        <v>2017</v>
      </c>
      <c r="J21" s="16">
        <v>29</v>
      </c>
      <c r="K21" s="16">
        <f t="shared" si="2"/>
        <v>3</v>
      </c>
      <c r="L21" s="11" t="s">
        <v>301</v>
      </c>
      <c r="M21" s="11" t="s">
        <v>301</v>
      </c>
      <c r="N21" s="11" t="s">
        <v>382</v>
      </c>
      <c r="O21" s="11" t="s">
        <v>238</v>
      </c>
      <c r="P21" s="11" t="s">
        <v>240</v>
      </c>
      <c r="Q21" s="4" t="s">
        <v>240</v>
      </c>
      <c r="R21" s="11" t="s">
        <v>437</v>
      </c>
      <c r="S21" s="16">
        <v>29</v>
      </c>
      <c r="T21" s="31">
        <v>81.5</v>
      </c>
      <c r="U21" s="31">
        <v>1323</v>
      </c>
      <c r="V21" s="31" t="s">
        <v>438</v>
      </c>
      <c r="W21" s="11" t="s">
        <v>439</v>
      </c>
      <c r="X21" s="11">
        <v>71.5</v>
      </c>
      <c r="Y21" s="11">
        <v>2253</v>
      </c>
      <c r="Z21" s="11" t="s">
        <v>312</v>
      </c>
      <c r="AA21" s="11" t="s">
        <v>258</v>
      </c>
      <c r="AB21" s="11">
        <v>8</v>
      </c>
      <c r="AC21" s="11" t="s">
        <v>440</v>
      </c>
      <c r="AD21" s="11" t="s">
        <v>278</v>
      </c>
      <c r="AE21" s="11">
        <v>1</v>
      </c>
      <c r="AF21" s="11" t="s">
        <v>247</v>
      </c>
      <c r="AG21" s="11">
        <v>2</v>
      </c>
      <c r="AH21" s="11" t="s">
        <v>247</v>
      </c>
      <c r="AI21" s="11">
        <v>2</v>
      </c>
      <c r="AJ21" s="11">
        <v>3.5</v>
      </c>
      <c r="AK21" s="12">
        <v>1</v>
      </c>
      <c r="AM21" s="13"/>
      <c r="AN21" t="s">
        <v>792</v>
      </c>
    </row>
    <row r="22" spans="1:40" x14ac:dyDescent="0.3">
      <c r="A22" t="str">
        <f t="shared" si="0"/>
        <v>#Sergey_Konoplev</v>
      </c>
      <c r="B22" s="3" t="s">
        <v>47</v>
      </c>
      <c r="C22" s="14" t="s">
        <v>278</v>
      </c>
      <c r="D22" s="15" t="s">
        <v>250</v>
      </c>
      <c r="E22" s="11">
        <v>1985</v>
      </c>
      <c r="F22" s="11">
        <f t="shared" si="1"/>
        <v>34</v>
      </c>
      <c r="G22" s="11" t="s">
        <v>301</v>
      </c>
      <c r="H22" s="11" t="s">
        <v>280</v>
      </c>
      <c r="I22" s="11">
        <v>2017</v>
      </c>
      <c r="J22" s="16">
        <v>32</v>
      </c>
      <c r="K22" s="32">
        <f t="shared" si="2"/>
        <v>2</v>
      </c>
      <c r="L22" s="11" t="s">
        <v>441</v>
      </c>
      <c r="M22" s="11" t="s">
        <v>301</v>
      </c>
      <c r="N22" s="11" t="s">
        <v>442</v>
      </c>
      <c r="O22" s="11" t="s">
        <v>238</v>
      </c>
      <c r="P22" s="11" t="s">
        <v>443</v>
      </c>
      <c r="Q22" s="11" t="s">
        <v>240</v>
      </c>
      <c r="R22" s="11" t="s">
        <v>444</v>
      </c>
      <c r="S22" s="16">
        <v>32</v>
      </c>
      <c r="T22" s="3">
        <v>81.3</v>
      </c>
      <c r="U22" s="3">
        <v>2632</v>
      </c>
      <c r="V22" s="3" t="s">
        <v>445</v>
      </c>
      <c r="W22" s="11" t="s">
        <v>444</v>
      </c>
      <c r="X22" s="3">
        <v>81.3</v>
      </c>
      <c r="Y22" s="3">
        <v>2632</v>
      </c>
      <c r="Z22" s="3" t="s">
        <v>445</v>
      </c>
      <c r="AA22" s="11" t="s">
        <v>258</v>
      </c>
      <c r="AB22" s="11">
        <v>8</v>
      </c>
      <c r="AC22" s="11" t="s">
        <v>446</v>
      </c>
      <c r="AD22" s="11" t="s">
        <v>278</v>
      </c>
      <c r="AE22" s="11">
        <v>1</v>
      </c>
      <c r="AF22" s="11" t="s">
        <v>247</v>
      </c>
      <c r="AG22" s="11">
        <v>2</v>
      </c>
      <c r="AH22" s="11" t="s">
        <v>278</v>
      </c>
      <c r="AI22" s="11">
        <v>1</v>
      </c>
      <c r="AJ22" s="11">
        <v>4</v>
      </c>
      <c r="AK22" s="3">
        <v>2</v>
      </c>
      <c r="AM22" s="13"/>
      <c r="AN22" t="s">
        <v>792</v>
      </c>
    </row>
    <row r="23" spans="1:40" x14ac:dyDescent="0.3">
      <c r="A23" t="str">
        <f t="shared" si="0"/>
        <v>#Yongrui</v>
      </c>
      <c r="B23" s="3" t="s">
        <v>49</v>
      </c>
      <c r="C23" s="3" t="s">
        <v>232</v>
      </c>
      <c r="D23" s="3" t="s">
        <v>250</v>
      </c>
      <c r="E23" s="3">
        <v>1973</v>
      </c>
      <c r="F23" s="3">
        <f t="shared" si="1"/>
        <v>46</v>
      </c>
      <c r="G23" s="3" t="s">
        <v>447</v>
      </c>
      <c r="H23" s="3" t="s">
        <v>235</v>
      </c>
      <c r="I23" s="3">
        <v>2003</v>
      </c>
      <c r="J23" s="4">
        <v>30</v>
      </c>
      <c r="K23" s="4">
        <f t="shared" si="2"/>
        <v>16</v>
      </c>
      <c r="L23" s="3" t="s">
        <v>448</v>
      </c>
      <c r="M23" s="3" t="s">
        <v>236</v>
      </c>
      <c r="N23" s="3" t="s">
        <v>449</v>
      </c>
      <c r="O23" s="3" t="s">
        <v>265</v>
      </c>
      <c r="P23" s="3" t="s">
        <v>450</v>
      </c>
      <c r="Q23" s="3" t="s">
        <v>240</v>
      </c>
      <c r="R23" s="3" t="s">
        <v>451</v>
      </c>
      <c r="S23" s="4">
        <v>30</v>
      </c>
      <c r="T23" s="3">
        <v>81.3</v>
      </c>
      <c r="U23" s="3">
        <v>2613</v>
      </c>
      <c r="V23" s="3" t="s">
        <v>412</v>
      </c>
      <c r="W23" s="3" t="s">
        <v>452</v>
      </c>
      <c r="X23" s="3">
        <v>81.3</v>
      </c>
      <c r="Y23" s="3">
        <v>2613</v>
      </c>
      <c r="Z23" s="3" t="s">
        <v>412</v>
      </c>
      <c r="AA23" s="3" t="s">
        <v>453</v>
      </c>
      <c r="AB23" s="3">
        <v>8</v>
      </c>
      <c r="AD23" s="3" t="s">
        <v>232</v>
      </c>
      <c r="AE23" s="3">
        <v>1</v>
      </c>
      <c r="AF23" s="3" t="s">
        <v>247</v>
      </c>
      <c r="AG23" s="3">
        <v>2</v>
      </c>
      <c r="AH23" s="3" t="s">
        <v>232</v>
      </c>
      <c r="AI23" s="3">
        <v>1</v>
      </c>
      <c r="AJ23" s="3">
        <v>3</v>
      </c>
      <c r="AK23" s="12">
        <v>3</v>
      </c>
      <c r="AN23" t="s">
        <v>792</v>
      </c>
    </row>
    <row r="24" spans="1:40" ht="41.4" x14ac:dyDescent="0.3">
      <c r="A24" t="str">
        <f t="shared" si="0"/>
        <v>#Chao</v>
      </c>
      <c r="B24" s="3" t="s">
        <v>51</v>
      </c>
      <c r="C24" s="3" t="s">
        <v>232</v>
      </c>
      <c r="D24" s="3" t="s">
        <v>250</v>
      </c>
      <c r="E24" s="3">
        <v>1960</v>
      </c>
      <c r="F24" s="3">
        <f t="shared" si="1"/>
        <v>59</v>
      </c>
      <c r="G24" s="3" t="s">
        <v>454</v>
      </c>
      <c r="H24" s="3" t="s">
        <v>235</v>
      </c>
      <c r="I24" s="3">
        <v>1991</v>
      </c>
      <c r="J24" s="4">
        <v>31</v>
      </c>
      <c r="K24" s="4">
        <f t="shared" si="2"/>
        <v>28</v>
      </c>
      <c r="L24" s="3" t="s">
        <v>455</v>
      </c>
      <c r="M24" s="3" t="s">
        <v>455</v>
      </c>
      <c r="N24" s="3" t="s">
        <v>456</v>
      </c>
      <c r="O24" s="3" t="s">
        <v>265</v>
      </c>
      <c r="P24" s="3" t="s">
        <v>457</v>
      </c>
      <c r="Q24" s="24" t="s">
        <v>458</v>
      </c>
      <c r="R24" s="3" t="s">
        <v>459</v>
      </c>
      <c r="S24" s="4">
        <v>31</v>
      </c>
      <c r="T24" s="3">
        <v>92.3</v>
      </c>
      <c r="U24" s="3">
        <v>2421</v>
      </c>
      <c r="V24" s="3" t="s">
        <v>460</v>
      </c>
      <c r="W24" s="3" t="s">
        <v>461</v>
      </c>
      <c r="X24" s="3">
        <v>81.3</v>
      </c>
      <c r="Y24" s="3">
        <v>2611</v>
      </c>
      <c r="Z24" s="3" t="s">
        <v>462</v>
      </c>
      <c r="AA24" s="3" t="s">
        <v>313</v>
      </c>
      <c r="AB24" s="3">
        <v>9</v>
      </c>
      <c r="AC24" s="3" t="s">
        <v>463</v>
      </c>
      <c r="AD24" s="3" t="s">
        <v>232</v>
      </c>
      <c r="AE24" s="3">
        <v>1</v>
      </c>
      <c r="AF24" s="3" t="s">
        <v>247</v>
      </c>
      <c r="AG24" s="3">
        <v>2</v>
      </c>
      <c r="AH24" s="3" t="s">
        <v>269</v>
      </c>
      <c r="AI24" s="3">
        <v>3</v>
      </c>
      <c r="AJ24" s="3">
        <v>4</v>
      </c>
      <c r="AK24" s="3" t="s">
        <v>326</v>
      </c>
      <c r="AM24" s="13" t="s">
        <v>464</v>
      </c>
      <c r="AN24" t="s">
        <v>792</v>
      </c>
    </row>
    <row r="25" spans="1:40" x14ac:dyDescent="0.3">
      <c r="A25" t="str">
        <f t="shared" si="0"/>
        <v>#Ivana</v>
      </c>
      <c r="B25" s="3" t="s">
        <v>53</v>
      </c>
      <c r="C25" s="14" t="s">
        <v>278</v>
      </c>
      <c r="D25" s="18" t="s">
        <v>233</v>
      </c>
      <c r="E25" s="11">
        <v>1984</v>
      </c>
      <c r="F25" s="11">
        <f t="shared" si="1"/>
        <v>35</v>
      </c>
      <c r="G25" s="17" t="s">
        <v>465</v>
      </c>
      <c r="H25" s="17" t="s">
        <v>280</v>
      </c>
      <c r="I25" s="17">
        <v>2008</v>
      </c>
      <c r="J25" s="16">
        <v>24</v>
      </c>
      <c r="K25" s="16">
        <f t="shared" si="2"/>
        <v>11</v>
      </c>
      <c r="L25" s="17" t="s">
        <v>465</v>
      </c>
      <c r="M25" s="17" t="s">
        <v>465</v>
      </c>
      <c r="N25" s="17" t="s">
        <v>466</v>
      </c>
      <c r="O25" s="17" t="s">
        <v>265</v>
      </c>
      <c r="P25" s="11" t="s">
        <v>467</v>
      </c>
      <c r="Q25" s="11" t="s">
        <v>240</v>
      </c>
      <c r="R25" s="17" t="s">
        <v>468</v>
      </c>
      <c r="S25" s="16">
        <v>24</v>
      </c>
      <c r="T25" s="23" t="s">
        <v>469</v>
      </c>
      <c r="U25" s="23" t="s">
        <v>470</v>
      </c>
      <c r="V25" s="23" t="s">
        <v>471</v>
      </c>
      <c r="W25" s="17" t="s">
        <v>472</v>
      </c>
      <c r="X25" s="34">
        <v>48</v>
      </c>
      <c r="Y25" s="17">
        <v>5513</v>
      </c>
      <c r="Z25" s="17" t="s">
        <v>473</v>
      </c>
      <c r="AA25" s="17" t="s">
        <v>245</v>
      </c>
      <c r="AB25" s="17">
        <v>6</v>
      </c>
      <c r="AC25" s="11"/>
      <c r="AD25" s="11" t="s">
        <v>474</v>
      </c>
      <c r="AE25" s="11">
        <v>3</v>
      </c>
      <c r="AF25" s="11" t="s">
        <v>247</v>
      </c>
      <c r="AG25" s="11">
        <v>2</v>
      </c>
      <c r="AH25" s="11" t="s">
        <v>475</v>
      </c>
      <c r="AI25" s="11">
        <v>1</v>
      </c>
      <c r="AJ25" s="11">
        <v>5</v>
      </c>
      <c r="AK25" s="12">
        <v>1</v>
      </c>
      <c r="AM25" s="13" t="s">
        <v>476</v>
      </c>
      <c r="AN25" t="s">
        <v>792</v>
      </c>
    </row>
    <row r="26" spans="1:40" x14ac:dyDescent="0.3">
      <c r="A26" t="str">
        <f t="shared" si="0"/>
        <v>#Stefan</v>
      </c>
      <c r="B26" s="4" t="s">
        <v>55</v>
      </c>
      <c r="C26" s="4" t="s">
        <v>278</v>
      </c>
      <c r="D26" s="4" t="s">
        <v>250</v>
      </c>
      <c r="E26" s="4">
        <v>1986</v>
      </c>
      <c r="F26" s="11">
        <f t="shared" si="1"/>
        <v>33</v>
      </c>
      <c r="G26" s="4" t="s">
        <v>301</v>
      </c>
      <c r="H26" s="4" t="s">
        <v>280</v>
      </c>
      <c r="I26" s="4">
        <v>2016</v>
      </c>
      <c r="J26" s="4">
        <v>29</v>
      </c>
      <c r="K26" s="4">
        <f t="shared" si="2"/>
        <v>4</v>
      </c>
      <c r="L26" s="4" t="s">
        <v>301</v>
      </c>
      <c r="M26" s="4" t="s">
        <v>477</v>
      </c>
      <c r="N26" s="4" t="s">
        <v>478</v>
      </c>
      <c r="O26" s="4" t="s">
        <v>238</v>
      </c>
      <c r="P26" s="4" t="s">
        <v>240</v>
      </c>
      <c r="Q26" s="4" t="s">
        <v>240</v>
      </c>
      <c r="R26" s="4" t="s">
        <v>479</v>
      </c>
      <c r="S26" s="4">
        <v>29</v>
      </c>
      <c r="T26" s="3">
        <v>81.3</v>
      </c>
      <c r="U26" s="3">
        <v>2631</v>
      </c>
      <c r="V26" s="3" t="s">
        <v>480</v>
      </c>
      <c r="W26" s="4" t="s">
        <v>481</v>
      </c>
      <c r="X26" s="4">
        <v>81.3</v>
      </c>
      <c r="Y26" s="4">
        <v>2611</v>
      </c>
      <c r="Z26" s="4" t="s">
        <v>482</v>
      </c>
      <c r="AA26" s="4" t="s">
        <v>245</v>
      </c>
      <c r="AB26" s="4">
        <v>6</v>
      </c>
      <c r="AC26" s="4"/>
      <c r="AD26" s="4" t="s">
        <v>290</v>
      </c>
      <c r="AE26" s="4">
        <v>3</v>
      </c>
      <c r="AF26" s="4" t="s">
        <v>483</v>
      </c>
      <c r="AG26" s="4">
        <v>3</v>
      </c>
      <c r="AH26" s="4" t="s">
        <v>290</v>
      </c>
      <c r="AI26" s="4">
        <v>3</v>
      </c>
      <c r="AJ26" s="4">
        <v>3.5</v>
      </c>
      <c r="AK26" s="12">
        <v>2</v>
      </c>
      <c r="AM26" s="13" t="s">
        <v>484</v>
      </c>
      <c r="AN26" t="s">
        <v>792</v>
      </c>
    </row>
    <row r="27" spans="1:40" x14ac:dyDescent="0.3">
      <c r="A27" t="str">
        <f t="shared" si="0"/>
        <v>#Malvina</v>
      </c>
      <c r="B27" s="4" t="s">
        <v>57</v>
      </c>
      <c r="C27" s="4" t="s">
        <v>278</v>
      </c>
      <c r="D27" s="4" t="s">
        <v>233</v>
      </c>
      <c r="E27" s="4">
        <v>1988</v>
      </c>
      <c r="F27" s="11">
        <f t="shared" si="1"/>
        <v>31</v>
      </c>
      <c r="G27" s="4" t="s">
        <v>485</v>
      </c>
      <c r="H27" s="4" t="s">
        <v>486</v>
      </c>
      <c r="I27" s="4">
        <v>2017</v>
      </c>
      <c r="J27" s="4">
        <v>28</v>
      </c>
      <c r="K27" s="4">
        <f t="shared" si="2"/>
        <v>3</v>
      </c>
      <c r="L27" s="4" t="s">
        <v>485</v>
      </c>
      <c r="M27" s="4" t="s">
        <v>485</v>
      </c>
      <c r="N27" s="4" t="s">
        <v>487</v>
      </c>
      <c r="O27" s="4" t="s">
        <v>238</v>
      </c>
      <c r="P27" s="4" t="s">
        <v>240</v>
      </c>
      <c r="Q27" s="4" t="s">
        <v>240</v>
      </c>
      <c r="R27" s="4" t="s">
        <v>488</v>
      </c>
      <c r="S27" s="4">
        <v>28</v>
      </c>
      <c r="T27" s="3">
        <v>81.3</v>
      </c>
      <c r="U27" s="3">
        <v>2631</v>
      </c>
      <c r="V27" s="3" t="s">
        <v>480</v>
      </c>
      <c r="W27" s="4" t="s">
        <v>489</v>
      </c>
      <c r="X27" s="3">
        <v>81.3</v>
      </c>
      <c r="Y27" s="3">
        <v>2631</v>
      </c>
      <c r="Z27" s="3" t="s">
        <v>480</v>
      </c>
      <c r="AA27" s="4" t="s">
        <v>245</v>
      </c>
      <c r="AB27" s="4">
        <v>6</v>
      </c>
      <c r="AC27" s="4"/>
      <c r="AD27" s="4" t="s">
        <v>278</v>
      </c>
      <c r="AE27" s="4">
        <v>1</v>
      </c>
      <c r="AF27" s="4" t="s">
        <v>349</v>
      </c>
      <c r="AG27" s="4">
        <v>3</v>
      </c>
      <c r="AH27" s="4" t="s">
        <v>299</v>
      </c>
      <c r="AI27" s="4">
        <v>3</v>
      </c>
      <c r="AJ27" s="4">
        <v>4</v>
      </c>
      <c r="AK27" s="12">
        <v>2</v>
      </c>
      <c r="AM27" s="13" t="s">
        <v>490</v>
      </c>
      <c r="AN27" t="s">
        <v>792</v>
      </c>
    </row>
    <row r="28" spans="1:40" x14ac:dyDescent="0.3">
      <c r="A28" t="str">
        <f t="shared" si="0"/>
        <v>#Natasha</v>
      </c>
      <c r="B28" s="3" t="s">
        <v>59</v>
      </c>
      <c r="C28" s="4" t="s">
        <v>278</v>
      </c>
      <c r="D28" s="3" t="s">
        <v>233</v>
      </c>
      <c r="E28" s="3">
        <v>1968</v>
      </c>
      <c r="F28" s="11">
        <f t="shared" si="1"/>
        <v>51</v>
      </c>
      <c r="G28" s="3" t="s">
        <v>491</v>
      </c>
      <c r="H28" s="3" t="s">
        <v>397</v>
      </c>
      <c r="I28" s="3">
        <v>2006</v>
      </c>
      <c r="J28" s="3">
        <v>37</v>
      </c>
      <c r="K28" s="3">
        <f t="shared" si="2"/>
        <v>14</v>
      </c>
      <c r="L28" s="3" t="s">
        <v>491</v>
      </c>
      <c r="M28" s="3" t="s">
        <v>491</v>
      </c>
      <c r="N28" s="3" t="s">
        <v>492</v>
      </c>
      <c r="O28" s="3" t="s">
        <v>238</v>
      </c>
      <c r="P28" s="3" t="s">
        <v>240</v>
      </c>
      <c r="Q28" s="3" t="s">
        <v>240</v>
      </c>
      <c r="R28" s="3" t="s">
        <v>493</v>
      </c>
      <c r="S28" s="3">
        <v>37</v>
      </c>
      <c r="T28" s="3">
        <v>80.7</v>
      </c>
      <c r="U28" s="3">
        <v>2544</v>
      </c>
      <c r="V28" s="3" t="s">
        <v>494</v>
      </c>
      <c r="W28" s="3" t="s">
        <v>495</v>
      </c>
      <c r="X28" s="3">
        <v>80.7</v>
      </c>
      <c r="Y28" s="3">
        <v>2540</v>
      </c>
      <c r="Z28" s="3" t="s">
        <v>496</v>
      </c>
      <c r="AA28" s="3" t="s">
        <v>258</v>
      </c>
      <c r="AB28" s="3">
        <v>8</v>
      </c>
      <c r="AC28" s="3" t="s">
        <v>403</v>
      </c>
      <c r="AD28" s="3" t="s">
        <v>247</v>
      </c>
      <c r="AE28" s="3">
        <v>2</v>
      </c>
      <c r="AF28" s="3" t="s">
        <v>247</v>
      </c>
      <c r="AG28" s="3">
        <v>2</v>
      </c>
      <c r="AH28" s="3" t="s">
        <v>434</v>
      </c>
      <c r="AI28" s="3">
        <v>1</v>
      </c>
      <c r="AJ28" s="3">
        <v>4</v>
      </c>
      <c r="AK28" s="12">
        <v>1</v>
      </c>
      <c r="AM28" s="13" t="s">
        <v>497</v>
      </c>
      <c r="AN28" t="s">
        <v>792</v>
      </c>
    </row>
    <row r="29" spans="1:40" x14ac:dyDescent="0.3">
      <c r="A29" t="str">
        <f t="shared" si="0"/>
        <v>#Yunru</v>
      </c>
      <c r="B29" s="3" t="s">
        <v>61</v>
      </c>
      <c r="C29" s="3" t="s">
        <v>232</v>
      </c>
      <c r="D29" s="3" t="s">
        <v>250</v>
      </c>
      <c r="E29" s="3">
        <v>1986</v>
      </c>
      <c r="F29" s="3">
        <f t="shared" si="1"/>
        <v>33</v>
      </c>
      <c r="G29" s="3" t="s">
        <v>498</v>
      </c>
      <c r="H29" s="3" t="s">
        <v>235</v>
      </c>
      <c r="I29" s="3">
        <v>2009</v>
      </c>
      <c r="J29" s="4">
        <v>23</v>
      </c>
      <c r="K29" s="4">
        <v>8</v>
      </c>
      <c r="L29" s="3" t="s">
        <v>498</v>
      </c>
      <c r="M29" s="3" t="s">
        <v>498</v>
      </c>
      <c r="N29" s="3" t="s">
        <v>499</v>
      </c>
      <c r="O29" s="3" t="s">
        <v>265</v>
      </c>
      <c r="P29" s="35"/>
      <c r="Q29" s="3" t="s">
        <v>240</v>
      </c>
      <c r="R29" s="3" t="s">
        <v>500</v>
      </c>
      <c r="S29" s="4">
        <v>23</v>
      </c>
      <c r="T29" s="3">
        <v>42.6</v>
      </c>
      <c r="U29" s="3">
        <v>5311</v>
      </c>
      <c r="V29" s="3" t="s">
        <v>242</v>
      </c>
      <c r="W29" s="3" t="s">
        <v>501</v>
      </c>
      <c r="X29" s="3">
        <v>78.2</v>
      </c>
      <c r="Y29" s="3">
        <v>1111</v>
      </c>
      <c r="Z29" s="3" t="s">
        <v>374</v>
      </c>
      <c r="AA29" s="3" t="s">
        <v>258</v>
      </c>
      <c r="AB29" s="11">
        <v>8</v>
      </c>
      <c r="AD29" s="3" t="s">
        <v>232</v>
      </c>
      <c r="AE29" s="3">
        <v>1</v>
      </c>
      <c r="AF29" s="3" t="s">
        <v>269</v>
      </c>
      <c r="AG29" s="3">
        <v>3</v>
      </c>
      <c r="AH29" s="3" t="s">
        <v>232</v>
      </c>
      <c r="AI29" s="3">
        <v>1</v>
      </c>
      <c r="AJ29" s="3">
        <v>3</v>
      </c>
      <c r="AN29" t="s">
        <v>792</v>
      </c>
    </row>
    <row r="30" spans="1:40" ht="27.6" x14ac:dyDescent="0.3">
      <c r="A30" t="str">
        <f t="shared" si="0"/>
        <v>#Liling</v>
      </c>
      <c r="B30" s="4" t="s">
        <v>63</v>
      </c>
      <c r="C30" s="4" t="s">
        <v>232</v>
      </c>
      <c r="D30" s="4" t="s">
        <v>233</v>
      </c>
      <c r="E30" s="4">
        <v>1978</v>
      </c>
      <c r="F30" s="11">
        <f t="shared" si="1"/>
        <v>41</v>
      </c>
      <c r="G30" s="4" t="s">
        <v>502</v>
      </c>
      <c r="H30" s="4" t="s">
        <v>235</v>
      </c>
      <c r="I30" s="4">
        <v>2003</v>
      </c>
      <c r="J30" s="4">
        <v>24</v>
      </c>
      <c r="K30" s="4">
        <f t="shared" ref="K30:K52" si="3">F30-J30</f>
        <v>17</v>
      </c>
      <c r="L30" s="4" t="s">
        <v>271</v>
      </c>
      <c r="M30" s="4" t="s">
        <v>503</v>
      </c>
      <c r="N30" s="4" t="s">
        <v>504</v>
      </c>
      <c r="O30" s="4" t="s">
        <v>238</v>
      </c>
      <c r="P30" s="4" t="s">
        <v>505</v>
      </c>
      <c r="Q30" s="4" t="s">
        <v>240</v>
      </c>
      <c r="R30" s="4" t="s">
        <v>506</v>
      </c>
      <c r="S30" s="4">
        <v>24</v>
      </c>
      <c r="T30" s="4">
        <v>44.8</v>
      </c>
      <c r="U30" s="4">
        <v>5211</v>
      </c>
      <c r="V30" s="4" t="s">
        <v>507</v>
      </c>
      <c r="W30" s="4" t="s">
        <v>508</v>
      </c>
      <c r="X30" s="36">
        <v>48</v>
      </c>
      <c r="Y30" s="4">
        <v>5513</v>
      </c>
      <c r="Z30" s="4" t="s">
        <v>473</v>
      </c>
      <c r="AA30" s="4" t="s">
        <v>245</v>
      </c>
      <c r="AB30" s="4">
        <v>6</v>
      </c>
      <c r="AC30" s="4" t="s">
        <v>509</v>
      </c>
      <c r="AD30" s="4" t="s">
        <v>510</v>
      </c>
      <c r="AE30" s="4">
        <v>3</v>
      </c>
      <c r="AF30" s="4" t="s">
        <v>247</v>
      </c>
      <c r="AG30" s="4">
        <v>2</v>
      </c>
      <c r="AH30" s="4" t="s">
        <v>232</v>
      </c>
      <c r="AI30" s="4">
        <v>1</v>
      </c>
      <c r="AJ30" s="4">
        <v>4</v>
      </c>
      <c r="AK30" s="12">
        <v>1</v>
      </c>
      <c r="AM30" s="13" t="s">
        <v>511</v>
      </c>
      <c r="AN30" t="s">
        <v>792</v>
      </c>
    </row>
    <row r="31" spans="1:40" x14ac:dyDescent="0.3">
      <c r="A31" t="str">
        <f t="shared" si="0"/>
        <v>#Stas</v>
      </c>
      <c r="B31" s="3" t="s">
        <v>65</v>
      </c>
      <c r="C31" s="3" t="s">
        <v>278</v>
      </c>
      <c r="D31" s="3" t="s">
        <v>250</v>
      </c>
      <c r="E31" s="3">
        <v>1971</v>
      </c>
      <c r="F31" s="3">
        <f t="shared" si="1"/>
        <v>48</v>
      </c>
      <c r="G31" s="3" t="s">
        <v>512</v>
      </c>
      <c r="H31" s="3" t="s">
        <v>280</v>
      </c>
      <c r="I31" s="3">
        <v>1999</v>
      </c>
      <c r="J31" s="4">
        <v>28</v>
      </c>
      <c r="K31" s="4">
        <f t="shared" si="3"/>
        <v>20</v>
      </c>
      <c r="L31" s="3" t="s">
        <v>512</v>
      </c>
      <c r="M31" s="3" t="s">
        <v>318</v>
      </c>
      <c r="N31" s="3" t="s">
        <v>513</v>
      </c>
      <c r="O31" s="3" t="s">
        <v>265</v>
      </c>
      <c r="P31" s="3" t="s">
        <v>514</v>
      </c>
      <c r="Q31" s="3" t="s">
        <v>240</v>
      </c>
      <c r="R31" s="3" t="s">
        <v>515</v>
      </c>
      <c r="S31" s="4">
        <v>28</v>
      </c>
      <c r="T31" s="3">
        <v>81.3</v>
      </c>
      <c r="U31" s="3">
        <v>2613</v>
      </c>
      <c r="V31" s="3" t="s">
        <v>412</v>
      </c>
      <c r="W31" s="3" t="s">
        <v>516</v>
      </c>
      <c r="X31" s="3">
        <v>81.3</v>
      </c>
      <c r="Y31" s="3">
        <v>2613</v>
      </c>
      <c r="Z31" s="3" t="s">
        <v>412</v>
      </c>
      <c r="AA31" s="3" t="s">
        <v>453</v>
      </c>
      <c r="AB31" s="3">
        <v>8</v>
      </c>
      <c r="AC31" s="3" t="s">
        <v>517</v>
      </c>
      <c r="AD31" s="3" t="s">
        <v>278</v>
      </c>
      <c r="AE31" s="3">
        <v>1</v>
      </c>
      <c r="AF31" s="3" t="s">
        <v>247</v>
      </c>
      <c r="AG31" s="3">
        <v>2</v>
      </c>
      <c r="AH31" s="3" t="s">
        <v>518</v>
      </c>
      <c r="AI31" s="3">
        <v>1</v>
      </c>
      <c r="AJ31" s="3">
        <v>5</v>
      </c>
      <c r="AK31" s="12">
        <v>2</v>
      </c>
      <c r="AM31" s="13" t="s">
        <v>519</v>
      </c>
      <c r="AN31" t="s">
        <v>792</v>
      </c>
    </row>
    <row r="32" spans="1:40" x14ac:dyDescent="0.3">
      <c r="A32" t="str">
        <f t="shared" si="0"/>
        <v>#Lidia</v>
      </c>
      <c r="B32" s="3" t="s">
        <v>67</v>
      </c>
      <c r="C32" s="14" t="s">
        <v>278</v>
      </c>
      <c r="D32" s="15" t="s">
        <v>233</v>
      </c>
      <c r="E32" s="17">
        <v>1981</v>
      </c>
      <c r="F32" s="11">
        <f t="shared" si="1"/>
        <v>38</v>
      </c>
      <c r="G32" s="17" t="s">
        <v>520</v>
      </c>
      <c r="H32" s="17" t="s">
        <v>282</v>
      </c>
      <c r="I32" s="17">
        <v>2013</v>
      </c>
      <c r="J32" s="16">
        <v>32</v>
      </c>
      <c r="K32" s="16">
        <f t="shared" si="3"/>
        <v>6</v>
      </c>
      <c r="L32" s="16" t="s">
        <v>301</v>
      </c>
      <c r="M32" s="16" t="s">
        <v>520</v>
      </c>
      <c r="N32" s="17" t="s">
        <v>521</v>
      </c>
      <c r="O32" s="17" t="s">
        <v>238</v>
      </c>
      <c r="P32" s="11" t="s">
        <v>240</v>
      </c>
      <c r="Q32" s="11" t="s">
        <v>240</v>
      </c>
      <c r="R32" s="17" t="s">
        <v>522</v>
      </c>
      <c r="S32" s="16">
        <v>32</v>
      </c>
      <c r="T32" s="17">
        <v>77.400000000000006</v>
      </c>
      <c r="U32" s="17">
        <v>2245</v>
      </c>
      <c r="V32" s="17" t="s">
        <v>523</v>
      </c>
      <c r="W32" s="17" t="s">
        <v>522</v>
      </c>
      <c r="X32" s="17">
        <v>77.400000000000006</v>
      </c>
      <c r="Y32" s="17">
        <v>2245</v>
      </c>
      <c r="Z32" s="17" t="s">
        <v>523</v>
      </c>
      <c r="AA32" s="17" t="s">
        <v>245</v>
      </c>
      <c r="AB32" s="17">
        <v>6</v>
      </c>
      <c r="AC32" s="11"/>
      <c r="AD32" s="11" t="s">
        <v>278</v>
      </c>
      <c r="AE32" s="11">
        <v>1</v>
      </c>
      <c r="AF32" s="11" t="s">
        <v>247</v>
      </c>
      <c r="AG32" s="11">
        <v>2</v>
      </c>
      <c r="AH32" s="11" t="s">
        <v>290</v>
      </c>
      <c r="AI32" s="11">
        <v>3</v>
      </c>
      <c r="AJ32" s="11">
        <v>3</v>
      </c>
      <c r="AK32" s="12">
        <v>1</v>
      </c>
      <c r="AM32" s="13" t="s">
        <v>524</v>
      </c>
      <c r="AN32" t="s">
        <v>792</v>
      </c>
    </row>
    <row r="33" spans="1:40" x14ac:dyDescent="0.3">
      <c r="A33" t="str">
        <f t="shared" si="0"/>
        <v>#Mikhaila</v>
      </c>
      <c r="B33" s="3" t="s">
        <v>69</v>
      </c>
      <c r="C33" s="14" t="s">
        <v>278</v>
      </c>
      <c r="D33" s="18" t="s">
        <v>233</v>
      </c>
      <c r="E33" s="17">
        <v>1984</v>
      </c>
      <c r="F33" s="11">
        <f t="shared" si="1"/>
        <v>35</v>
      </c>
      <c r="G33" s="17" t="s">
        <v>525</v>
      </c>
      <c r="H33" s="17" t="s">
        <v>280</v>
      </c>
      <c r="I33" s="17">
        <v>2013</v>
      </c>
      <c r="J33" s="16">
        <v>29</v>
      </c>
      <c r="K33" s="16">
        <f t="shared" si="3"/>
        <v>6</v>
      </c>
      <c r="L33" s="17" t="s">
        <v>525</v>
      </c>
      <c r="M33" s="17" t="s">
        <v>491</v>
      </c>
      <c r="N33" s="17" t="s">
        <v>526</v>
      </c>
      <c r="O33" s="17" t="s">
        <v>238</v>
      </c>
      <c r="P33" s="11" t="s">
        <v>240</v>
      </c>
      <c r="Q33" s="11" t="s">
        <v>240</v>
      </c>
      <c r="R33" s="11" t="s">
        <v>527</v>
      </c>
      <c r="S33" s="16">
        <v>29</v>
      </c>
      <c r="T33" s="31">
        <v>28.1</v>
      </c>
      <c r="U33" s="31">
        <v>8393</v>
      </c>
      <c r="V33" s="31" t="s">
        <v>528</v>
      </c>
      <c r="W33" s="11" t="s">
        <v>529</v>
      </c>
      <c r="X33" s="11">
        <v>72.2</v>
      </c>
      <c r="Y33" s="11">
        <v>1311</v>
      </c>
      <c r="Z33" s="11" t="s">
        <v>347</v>
      </c>
      <c r="AA33" s="11" t="s">
        <v>258</v>
      </c>
      <c r="AB33" s="11">
        <v>8</v>
      </c>
      <c r="AC33" s="11" t="s">
        <v>530</v>
      </c>
      <c r="AD33" s="11" t="s">
        <v>278</v>
      </c>
      <c r="AE33" s="11">
        <v>1</v>
      </c>
      <c r="AF33" s="11" t="s">
        <v>247</v>
      </c>
      <c r="AG33" s="11">
        <v>2</v>
      </c>
      <c r="AH33" s="11" t="s">
        <v>290</v>
      </c>
      <c r="AI33" s="11">
        <v>3</v>
      </c>
      <c r="AJ33" s="11">
        <v>4</v>
      </c>
      <c r="AK33" s="3">
        <v>2</v>
      </c>
      <c r="AM33" s="13" t="s">
        <v>531</v>
      </c>
      <c r="AN33" t="s">
        <v>792</v>
      </c>
    </row>
    <row r="34" spans="1:40" x14ac:dyDescent="0.3">
      <c r="A34" t="str">
        <f t="shared" ref="A34:A65" si="4">SUBSTITUTE(_xlfn.CONCAT("#",B34)," ","_")</f>
        <v>#Slava</v>
      </c>
      <c r="B34" s="3" t="s">
        <v>71</v>
      </c>
      <c r="C34" s="3" t="s">
        <v>278</v>
      </c>
      <c r="D34" s="3" t="s">
        <v>250</v>
      </c>
      <c r="E34" s="3">
        <v>1968</v>
      </c>
      <c r="F34" s="3">
        <f t="shared" ref="F34:F65" si="5">2019-E34</f>
        <v>51</v>
      </c>
      <c r="G34" s="3" t="s">
        <v>340</v>
      </c>
      <c r="H34" s="3" t="s">
        <v>280</v>
      </c>
      <c r="I34" s="3">
        <v>2005</v>
      </c>
      <c r="J34" s="4">
        <v>37</v>
      </c>
      <c r="K34" s="4">
        <f t="shared" si="3"/>
        <v>14</v>
      </c>
      <c r="L34" s="3" t="s">
        <v>532</v>
      </c>
      <c r="M34" s="3" t="s">
        <v>532</v>
      </c>
      <c r="N34" s="3" t="s">
        <v>533</v>
      </c>
      <c r="O34" s="3" t="s">
        <v>265</v>
      </c>
      <c r="P34" s="3" t="s">
        <v>534</v>
      </c>
      <c r="Q34" s="24" t="s">
        <v>535</v>
      </c>
      <c r="R34" s="3" t="s">
        <v>536</v>
      </c>
      <c r="S34" s="4">
        <v>37</v>
      </c>
      <c r="T34" s="3">
        <v>85.6</v>
      </c>
      <c r="U34" s="3">
        <v>2342</v>
      </c>
      <c r="V34" s="3" t="s">
        <v>537</v>
      </c>
      <c r="W34" s="3" t="s">
        <v>538</v>
      </c>
      <c r="X34" s="3">
        <v>85.6</v>
      </c>
      <c r="Y34" s="3">
        <v>2346</v>
      </c>
      <c r="Z34" s="3" t="s">
        <v>539</v>
      </c>
      <c r="AA34" s="3" t="s">
        <v>313</v>
      </c>
      <c r="AB34" s="3">
        <v>9</v>
      </c>
      <c r="AC34" s="3" t="s">
        <v>540</v>
      </c>
      <c r="AD34" s="3" t="s">
        <v>290</v>
      </c>
      <c r="AE34" s="3">
        <v>3</v>
      </c>
      <c r="AF34" s="3" t="s">
        <v>247</v>
      </c>
      <c r="AG34" s="3">
        <v>2</v>
      </c>
      <c r="AH34" s="3" t="s">
        <v>290</v>
      </c>
      <c r="AI34" s="3">
        <v>3</v>
      </c>
      <c r="AJ34" s="3">
        <v>3</v>
      </c>
      <c r="AK34" s="3" t="s">
        <v>541</v>
      </c>
      <c r="AN34" t="s">
        <v>792</v>
      </c>
    </row>
    <row r="35" spans="1:40" x14ac:dyDescent="0.3">
      <c r="A35" t="str">
        <f t="shared" si="4"/>
        <v>#Karina</v>
      </c>
      <c r="B35" s="3" t="s">
        <v>73</v>
      </c>
      <c r="C35" s="14" t="s">
        <v>278</v>
      </c>
      <c r="D35" s="18" t="s">
        <v>233</v>
      </c>
      <c r="E35" s="6">
        <v>1983</v>
      </c>
      <c r="F35" s="11">
        <f t="shared" si="5"/>
        <v>36</v>
      </c>
      <c r="G35" s="6" t="s">
        <v>542</v>
      </c>
      <c r="H35" s="6" t="s">
        <v>280</v>
      </c>
      <c r="I35" s="6">
        <v>2009</v>
      </c>
      <c r="J35" s="16">
        <v>27</v>
      </c>
      <c r="K35" s="16">
        <f t="shared" si="3"/>
        <v>9</v>
      </c>
      <c r="L35" s="6" t="s">
        <v>543</v>
      </c>
      <c r="M35" s="6" t="s">
        <v>543</v>
      </c>
      <c r="N35" s="6" t="s">
        <v>544</v>
      </c>
      <c r="O35" s="6" t="s">
        <v>265</v>
      </c>
      <c r="P35" s="11" t="s">
        <v>545</v>
      </c>
      <c r="Q35" s="11" t="s">
        <v>240</v>
      </c>
      <c r="R35" s="6" t="s">
        <v>546</v>
      </c>
      <c r="S35" s="16">
        <v>27</v>
      </c>
      <c r="T35" s="6">
        <v>30.7</v>
      </c>
      <c r="U35" s="6">
        <v>6211</v>
      </c>
      <c r="V35" s="6" t="s">
        <v>547</v>
      </c>
      <c r="W35" s="6" t="s">
        <v>548</v>
      </c>
      <c r="X35" s="6">
        <v>75.8</v>
      </c>
      <c r="Y35" s="6">
        <v>2411</v>
      </c>
      <c r="Z35" s="6" t="s">
        <v>549</v>
      </c>
      <c r="AA35" s="6" t="s">
        <v>258</v>
      </c>
      <c r="AB35" s="11">
        <v>8</v>
      </c>
      <c r="AC35" s="6" t="s">
        <v>550</v>
      </c>
      <c r="AD35" s="6" t="s">
        <v>551</v>
      </c>
      <c r="AE35" s="6">
        <v>1</v>
      </c>
      <c r="AF35" s="6" t="s">
        <v>247</v>
      </c>
      <c r="AG35" s="6">
        <v>2</v>
      </c>
      <c r="AH35" s="6" t="s">
        <v>290</v>
      </c>
      <c r="AI35" s="6">
        <v>3</v>
      </c>
      <c r="AJ35" s="11">
        <v>3</v>
      </c>
      <c r="AK35" s="12">
        <v>1</v>
      </c>
      <c r="AM35" s="13" t="s">
        <v>552</v>
      </c>
      <c r="AN35" t="s">
        <v>792</v>
      </c>
    </row>
    <row r="36" spans="1:40" x14ac:dyDescent="0.3">
      <c r="A36" t="str">
        <f t="shared" si="4"/>
        <v>#Yana</v>
      </c>
      <c r="B36" s="7" t="s">
        <v>75</v>
      </c>
      <c r="C36" s="4" t="s">
        <v>278</v>
      </c>
      <c r="D36" s="4" t="s">
        <v>233</v>
      </c>
      <c r="E36" s="4">
        <v>1990</v>
      </c>
      <c r="F36" s="11">
        <f t="shared" si="5"/>
        <v>29</v>
      </c>
      <c r="G36" s="4" t="s">
        <v>553</v>
      </c>
      <c r="H36" s="4" t="s">
        <v>282</v>
      </c>
      <c r="I36" s="4">
        <v>2017</v>
      </c>
      <c r="J36" s="4">
        <v>26</v>
      </c>
      <c r="K36" s="4">
        <f t="shared" si="3"/>
        <v>3</v>
      </c>
      <c r="L36" s="4" t="s">
        <v>553</v>
      </c>
      <c r="M36" s="4" t="s">
        <v>554</v>
      </c>
      <c r="N36" s="4" t="s">
        <v>555</v>
      </c>
      <c r="O36" s="4" t="s">
        <v>238</v>
      </c>
      <c r="P36" s="4" t="s">
        <v>240</v>
      </c>
      <c r="Q36" s="4" t="s">
        <v>240</v>
      </c>
      <c r="R36" s="4" t="s">
        <v>556</v>
      </c>
      <c r="S36" s="4">
        <v>26</v>
      </c>
      <c r="T36" s="30">
        <v>47.5</v>
      </c>
      <c r="U36" s="30">
        <v>6113</v>
      </c>
      <c r="V36" s="30" t="s">
        <v>557</v>
      </c>
      <c r="W36" s="4" t="s">
        <v>558</v>
      </c>
      <c r="X36" s="4">
        <v>69.7</v>
      </c>
      <c r="Y36" s="4">
        <v>1336</v>
      </c>
      <c r="Z36" s="4" t="s">
        <v>559</v>
      </c>
      <c r="AA36" s="4" t="s">
        <v>258</v>
      </c>
      <c r="AB36" s="3">
        <v>8</v>
      </c>
      <c r="AC36" s="4"/>
      <c r="AD36" s="4" t="s">
        <v>278</v>
      </c>
      <c r="AE36" s="4">
        <v>1</v>
      </c>
      <c r="AF36" s="4" t="s">
        <v>247</v>
      </c>
      <c r="AG36" s="4">
        <v>2</v>
      </c>
      <c r="AH36" s="4" t="s">
        <v>560</v>
      </c>
      <c r="AI36" s="4">
        <v>1</v>
      </c>
      <c r="AJ36" s="4">
        <v>4</v>
      </c>
      <c r="AK36" s="12">
        <v>2</v>
      </c>
      <c r="AM36" s="13" t="s">
        <v>561</v>
      </c>
      <c r="AN36" t="s">
        <v>792</v>
      </c>
    </row>
    <row r="37" spans="1:40" ht="41.4" x14ac:dyDescent="0.3">
      <c r="A37" t="str">
        <f t="shared" si="4"/>
        <v>#Jennifer</v>
      </c>
      <c r="B37" s="3" t="s">
        <v>77</v>
      </c>
      <c r="C37" s="6" t="s">
        <v>232</v>
      </c>
      <c r="D37" s="15" t="s">
        <v>233</v>
      </c>
      <c r="E37" s="16">
        <v>1982</v>
      </c>
      <c r="F37" s="16">
        <f t="shared" si="5"/>
        <v>37</v>
      </c>
      <c r="G37" s="16" t="s">
        <v>562</v>
      </c>
      <c r="H37" s="16" t="s">
        <v>235</v>
      </c>
      <c r="I37" s="16">
        <v>2005</v>
      </c>
      <c r="J37" s="16">
        <v>23</v>
      </c>
      <c r="K37" s="16">
        <f t="shared" si="3"/>
        <v>14</v>
      </c>
      <c r="L37" s="16" t="s">
        <v>562</v>
      </c>
      <c r="M37" s="16" t="s">
        <v>562</v>
      </c>
      <c r="N37" s="16" t="s">
        <v>386</v>
      </c>
      <c r="O37" s="16" t="s">
        <v>238</v>
      </c>
      <c r="P37" s="11" t="s">
        <v>563</v>
      </c>
      <c r="Q37" s="11" t="s">
        <v>240</v>
      </c>
      <c r="R37" s="16" t="s">
        <v>564</v>
      </c>
      <c r="S37" s="16">
        <v>23</v>
      </c>
      <c r="T37" s="16">
        <v>47.5</v>
      </c>
      <c r="U37" s="16">
        <v>6113</v>
      </c>
      <c r="V37" s="16" t="s">
        <v>557</v>
      </c>
      <c r="W37" s="16" t="s">
        <v>565</v>
      </c>
      <c r="X37" s="16">
        <v>40.799999999999997</v>
      </c>
      <c r="Y37" s="16">
        <v>1421</v>
      </c>
      <c r="Z37" s="16" t="s">
        <v>257</v>
      </c>
      <c r="AA37" s="16" t="s">
        <v>258</v>
      </c>
      <c r="AB37" s="11">
        <v>8</v>
      </c>
      <c r="AC37" s="27" t="s">
        <v>566</v>
      </c>
      <c r="AD37" s="27" t="s">
        <v>232</v>
      </c>
      <c r="AE37" s="27">
        <v>1</v>
      </c>
      <c r="AF37" s="27" t="s">
        <v>247</v>
      </c>
      <c r="AG37" s="27">
        <v>2</v>
      </c>
      <c r="AH37" s="27" t="s">
        <v>567</v>
      </c>
      <c r="AI37" s="27">
        <v>3</v>
      </c>
      <c r="AJ37" s="11">
        <v>4</v>
      </c>
      <c r="AK37" s="12">
        <v>2</v>
      </c>
      <c r="AM37" s="13" t="s">
        <v>395</v>
      </c>
      <c r="AN37" t="s">
        <v>792</v>
      </c>
    </row>
    <row r="38" spans="1:40" ht="41.4" x14ac:dyDescent="0.3">
      <c r="A38" t="str">
        <f t="shared" si="4"/>
        <v>#Xiulan</v>
      </c>
      <c r="B38" s="4" t="s">
        <v>79</v>
      </c>
      <c r="C38" s="4" t="s">
        <v>232</v>
      </c>
      <c r="D38" s="4" t="s">
        <v>233</v>
      </c>
      <c r="E38" s="4">
        <v>1971</v>
      </c>
      <c r="F38" s="11">
        <f t="shared" si="5"/>
        <v>48</v>
      </c>
      <c r="G38" s="4" t="s">
        <v>568</v>
      </c>
      <c r="H38" s="4" t="s">
        <v>235</v>
      </c>
      <c r="I38" s="4">
        <v>1999</v>
      </c>
      <c r="J38" s="4">
        <v>28</v>
      </c>
      <c r="K38" s="4">
        <f t="shared" si="3"/>
        <v>20</v>
      </c>
      <c r="L38" s="4" t="s">
        <v>569</v>
      </c>
      <c r="M38" s="4" t="s">
        <v>569</v>
      </c>
      <c r="N38" s="4" t="s">
        <v>570</v>
      </c>
      <c r="O38" s="4" t="s">
        <v>238</v>
      </c>
      <c r="P38" s="4" t="s">
        <v>571</v>
      </c>
      <c r="Q38" s="4" t="s">
        <v>240</v>
      </c>
      <c r="R38" s="4" t="s">
        <v>572</v>
      </c>
      <c r="S38" s="4">
        <v>28</v>
      </c>
      <c r="T38" s="4">
        <v>86.4</v>
      </c>
      <c r="U38" s="4">
        <v>2340</v>
      </c>
      <c r="V38" s="4" t="s">
        <v>573</v>
      </c>
      <c r="W38" s="4" t="s">
        <v>574</v>
      </c>
      <c r="X38" s="4">
        <v>86.1</v>
      </c>
      <c r="Y38" s="4">
        <v>2330</v>
      </c>
      <c r="Z38" s="4" t="s">
        <v>575</v>
      </c>
      <c r="AA38" s="4" t="s">
        <v>313</v>
      </c>
      <c r="AB38" s="4">
        <v>9</v>
      </c>
      <c r="AC38" s="4" t="s">
        <v>576</v>
      </c>
      <c r="AD38" s="4" t="s">
        <v>577</v>
      </c>
      <c r="AE38" s="4">
        <v>3</v>
      </c>
      <c r="AF38" s="4" t="s">
        <v>247</v>
      </c>
      <c r="AG38" s="4">
        <v>2</v>
      </c>
      <c r="AH38" s="4" t="s">
        <v>269</v>
      </c>
      <c r="AI38" s="4">
        <v>3</v>
      </c>
      <c r="AJ38" s="4">
        <v>4.5</v>
      </c>
      <c r="AK38" s="12">
        <v>1</v>
      </c>
      <c r="AM38" s="13" t="s">
        <v>578</v>
      </c>
      <c r="AN38" t="s">
        <v>792</v>
      </c>
    </row>
    <row r="39" spans="1:40" ht="41.4" x14ac:dyDescent="0.3">
      <c r="A39" t="str">
        <f t="shared" si="4"/>
        <v>#Li_Rong</v>
      </c>
      <c r="B39" s="3" t="s">
        <v>81</v>
      </c>
      <c r="C39" s="14" t="s">
        <v>232</v>
      </c>
      <c r="D39" s="18" t="s">
        <v>233</v>
      </c>
      <c r="E39" s="17">
        <v>1977</v>
      </c>
      <c r="F39" s="17">
        <f t="shared" si="5"/>
        <v>42</v>
      </c>
      <c r="G39" s="17" t="s">
        <v>562</v>
      </c>
      <c r="H39" s="17" t="s">
        <v>235</v>
      </c>
      <c r="I39" s="17">
        <v>2000</v>
      </c>
      <c r="J39" s="16">
        <v>23</v>
      </c>
      <c r="K39" s="16">
        <f t="shared" si="3"/>
        <v>19</v>
      </c>
      <c r="L39" s="27" t="s">
        <v>562</v>
      </c>
      <c r="M39" s="27" t="s">
        <v>562</v>
      </c>
      <c r="N39" s="17" t="s">
        <v>579</v>
      </c>
      <c r="O39" s="17" t="s">
        <v>238</v>
      </c>
      <c r="P39" s="11" t="s">
        <v>580</v>
      </c>
      <c r="Q39" s="11" t="s">
        <v>240</v>
      </c>
      <c r="R39" s="17" t="s">
        <v>581</v>
      </c>
      <c r="S39" s="16">
        <v>23</v>
      </c>
      <c r="T39" s="31">
        <v>64.099999999999994</v>
      </c>
      <c r="U39" s="31" t="s">
        <v>582</v>
      </c>
      <c r="V39" s="31" t="s">
        <v>583</v>
      </c>
      <c r="W39" s="17" t="s">
        <v>243</v>
      </c>
      <c r="X39" s="3">
        <v>83.7</v>
      </c>
      <c r="Y39" s="3">
        <v>2211</v>
      </c>
      <c r="Z39" s="3" t="s">
        <v>244</v>
      </c>
      <c r="AA39" s="17" t="s">
        <v>453</v>
      </c>
      <c r="AB39" s="17">
        <v>8</v>
      </c>
      <c r="AC39" s="11" t="s">
        <v>584</v>
      </c>
      <c r="AD39" s="11" t="s">
        <v>232</v>
      </c>
      <c r="AE39" s="11">
        <v>1</v>
      </c>
      <c r="AF39" s="11" t="s">
        <v>269</v>
      </c>
      <c r="AG39" s="11">
        <v>3</v>
      </c>
      <c r="AH39" s="11" t="s">
        <v>269</v>
      </c>
      <c r="AI39" s="11">
        <v>3</v>
      </c>
      <c r="AJ39" s="11">
        <v>3</v>
      </c>
      <c r="AK39" s="12">
        <v>2</v>
      </c>
      <c r="AM39" s="13" t="s">
        <v>585</v>
      </c>
      <c r="AN39" t="s">
        <v>792</v>
      </c>
    </row>
    <row r="40" spans="1:40" ht="27.6" x14ac:dyDescent="0.3">
      <c r="A40" t="str">
        <f t="shared" si="4"/>
        <v>#Daiyu</v>
      </c>
      <c r="B40" s="3" t="s">
        <v>83</v>
      </c>
      <c r="C40" s="3" t="s">
        <v>232</v>
      </c>
      <c r="D40" s="3" t="s">
        <v>233</v>
      </c>
      <c r="E40" s="3">
        <v>1977</v>
      </c>
      <c r="F40" s="3">
        <f t="shared" si="5"/>
        <v>42</v>
      </c>
      <c r="G40" s="3" t="s">
        <v>586</v>
      </c>
      <c r="H40" s="3" t="s">
        <v>235</v>
      </c>
      <c r="I40" s="3">
        <v>2002</v>
      </c>
      <c r="J40" s="4">
        <v>25</v>
      </c>
      <c r="K40" s="4">
        <f t="shared" si="3"/>
        <v>17</v>
      </c>
      <c r="L40" s="3" t="s">
        <v>586</v>
      </c>
      <c r="M40" s="3" t="s">
        <v>586</v>
      </c>
      <c r="N40" s="3" t="s">
        <v>587</v>
      </c>
      <c r="O40" s="3" t="s">
        <v>238</v>
      </c>
      <c r="P40" s="3" t="s">
        <v>588</v>
      </c>
      <c r="Q40" s="3" t="s">
        <v>240</v>
      </c>
      <c r="R40" s="3" t="s">
        <v>581</v>
      </c>
      <c r="S40" s="4">
        <v>25</v>
      </c>
      <c r="T40" s="31">
        <v>64.099999999999994</v>
      </c>
      <c r="U40" s="31" t="s">
        <v>582</v>
      </c>
      <c r="V40" s="31" t="s">
        <v>583</v>
      </c>
      <c r="W40" s="3" t="s">
        <v>243</v>
      </c>
      <c r="X40" s="3">
        <v>83.7</v>
      </c>
      <c r="Y40" s="3">
        <v>2211</v>
      </c>
      <c r="Z40" s="3" t="s">
        <v>244</v>
      </c>
      <c r="AA40" s="3" t="s">
        <v>258</v>
      </c>
      <c r="AB40" s="3">
        <v>8</v>
      </c>
      <c r="AD40" s="3" t="s">
        <v>232</v>
      </c>
      <c r="AE40" s="3">
        <v>1</v>
      </c>
      <c r="AF40" s="3" t="s">
        <v>247</v>
      </c>
      <c r="AG40" s="3">
        <v>2</v>
      </c>
      <c r="AH40" s="3" t="s">
        <v>269</v>
      </c>
      <c r="AI40" s="3">
        <v>3</v>
      </c>
      <c r="AJ40" s="3">
        <v>4</v>
      </c>
      <c r="AK40" s="12">
        <v>3</v>
      </c>
      <c r="AM40" s="13" t="s">
        <v>589</v>
      </c>
      <c r="AN40" t="s">
        <v>792</v>
      </c>
    </row>
    <row r="41" spans="1:40" x14ac:dyDescent="0.3">
      <c r="A41" t="str">
        <f t="shared" si="4"/>
        <v>#Victoria</v>
      </c>
      <c r="B41" s="3" t="s">
        <v>85</v>
      </c>
      <c r="C41" s="14" t="s">
        <v>278</v>
      </c>
      <c r="D41" s="15" t="s">
        <v>233</v>
      </c>
      <c r="E41" s="17">
        <v>1977</v>
      </c>
      <c r="F41" s="11">
        <f t="shared" si="5"/>
        <v>42</v>
      </c>
      <c r="G41" s="17" t="s">
        <v>318</v>
      </c>
      <c r="H41" s="17" t="s">
        <v>280</v>
      </c>
      <c r="I41" s="17">
        <v>2003</v>
      </c>
      <c r="J41" s="16">
        <v>26</v>
      </c>
      <c r="K41" s="16">
        <f t="shared" si="3"/>
        <v>16</v>
      </c>
      <c r="L41" s="27" t="s">
        <v>280</v>
      </c>
      <c r="M41" s="27" t="s">
        <v>397</v>
      </c>
      <c r="N41" s="17" t="s">
        <v>590</v>
      </c>
      <c r="O41" s="17" t="s">
        <v>265</v>
      </c>
      <c r="P41" s="11" t="s">
        <v>591</v>
      </c>
      <c r="Q41" s="11" t="s">
        <v>240</v>
      </c>
      <c r="R41" s="17" t="s">
        <v>581</v>
      </c>
      <c r="S41" s="16">
        <v>26</v>
      </c>
      <c r="T41" s="31">
        <v>64.099999999999994</v>
      </c>
      <c r="U41" s="31" t="s">
        <v>582</v>
      </c>
      <c r="V41" s="31" t="s">
        <v>583</v>
      </c>
      <c r="W41" s="17" t="s">
        <v>592</v>
      </c>
      <c r="X41" s="34">
        <v>67</v>
      </c>
      <c r="Y41" s="17">
        <v>2114</v>
      </c>
      <c r="Z41" s="17" t="s">
        <v>593</v>
      </c>
      <c r="AA41" s="17" t="s">
        <v>258</v>
      </c>
      <c r="AB41" s="11">
        <v>8</v>
      </c>
      <c r="AC41" s="11"/>
      <c r="AD41" s="11" t="s">
        <v>247</v>
      </c>
      <c r="AE41" s="11">
        <v>2</v>
      </c>
      <c r="AF41" s="11" t="s">
        <v>247</v>
      </c>
      <c r="AG41" s="11">
        <v>2</v>
      </c>
      <c r="AH41" s="11" t="s">
        <v>290</v>
      </c>
      <c r="AI41" s="11">
        <v>3</v>
      </c>
      <c r="AJ41" s="11">
        <v>5</v>
      </c>
      <c r="AK41" s="12">
        <v>1</v>
      </c>
      <c r="AM41" s="13" t="s">
        <v>594</v>
      </c>
      <c r="AN41" t="s">
        <v>792</v>
      </c>
    </row>
    <row r="42" spans="1:40" ht="27.6" x14ac:dyDescent="0.3">
      <c r="A42" t="str">
        <f t="shared" si="4"/>
        <v>#Adrik</v>
      </c>
      <c r="B42" s="3" t="s">
        <v>87</v>
      </c>
      <c r="C42" s="3" t="s">
        <v>278</v>
      </c>
      <c r="D42" s="37" t="s">
        <v>250</v>
      </c>
      <c r="E42" s="3">
        <v>1982</v>
      </c>
      <c r="F42" s="3">
        <f t="shared" si="5"/>
        <v>37</v>
      </c>
      <c r="G42" s="3" t="s">
        <v>301</v>
      </c>
      <c r="H42" s="3" t="s">
        <v>280</v>
      </c>
      <c r="I42" s="3">
        <v>2000</v>
      </c>
      <c r="J42" s="4">
        <v>18</v>
      </c>
      <c r="K42" s="4">
        <f t="shared" si="3"/>
        <v>19</v>
      </c>
      <c r="L42" s="3" t="s">
        <v>301</v>
      </c>
      <c r="M42" s="3" t="s">
        <v>595</v>
      </c>
      <c r="N42" s="3" t="s">
        <v>596</v>
      </c>
      <c r="O42" s="3" t="s">
        <v>265</v>
      </c>
      <c r="P42" s="3" t="s">
        <v>597</v>
      </c>
      <c r="Q42" s="3" t="s">
        <v>240</v>
      </c>
      <c r="R42" s="3" t="s">
        <v>581</v>
      </c>
      <c r="S42" s="4">
        <v>18</v>
      </c>
      <c r="T42" s="31">
        <v>64.099999999999994</v>
      </c>
      <c r="U42" s="31" t="s">
        <v>582</v>
      </c>
      <c r="V42" s="31" t="s">
        <v>583</v>
      </c>
      <c r="W42" s="3" t="s">
        <v>598</v>
      </c>
      <c r="X42" s="38">
        <v>82</v>
      </c>
      <c r="Y42" s="3">
        <v>2493</v>
      </c>
      <c r="Z42" s="3" t="s">
        <v>422</v>
      </c>
      <c r="AA42" s="3" t="s">
        <v>258</v>
      </c>
      <c r="AB42" s="11">
        <v>8</v>
      </c>
      <c r="AC42" s="3" t="s">
        <v>599</v>
      </c>
      <c r="AD42" s="3" t="s">
        <v>278</v>
      </c>
      <c r="AE42" s="3">
        <v>1</v>
      </c>
      <c r="AF42" s="3" t="s">
        <v>247</v>
      </c>
      <c r="AG42" s="3">
        <v>2</v>
      </c>
      <c r="AH42" s="3" t="s">
        <v>349</v>
      </c>
      <c r="AI42" s="3">
        <v>3</v>
      </c>
      <c r="AJ42" s="3">
        <v>5.5</v>
      </c>
      <c r="AK42" s="12">
        <v>3</v>
      </c>
      <c r="AM42" s="13" t="s">
        <v>600</v>
      </c>
      <c r="AN42" t="s">
        <v>792</v>
      </c>
    </row>
    <row r="43" spans="1:40" x14ac:dyDescent="0.3">
      <c r="A43" t="str">
        <f t="shared" si="4"/>
        <v>#Yin</v>
      </c>
      <c r="B43" s="3" t="s">
        <v>89</v>
      </c>
      <c r="C43" s="4" t="s">
        <v>232</v>
      </c>
      <c r="D43" s="3" t="s">
        <v>250</v>
      </c>
      <c r="E43" s="3">
        <v>1984</v>
      </c>
      <c r="F43" s="11">
        <f t="shared" si="5"/>
        <v>35</v>
      </c>
      <c r="G43" s="3" t="s">
        <v>601</v>
      </c>
      <c r="H43" s="3" t="s">
        <v>235</v>
      </c>
      <c r="I43" s="3">
        <v>2007</v>
      </c>
      <c r="J43" s="3">
        <v>22</v>
      </c>
      <c r="K43" s="3">
        <f t="shared" si="3"/>
        <v>13</v>
      </c>
      <c r="L43" s="3" t="s">
        <v>601</v>
      </c>
      <c r="M43" s="3" t="s">
        <v>601</v>
      </c>
      <c r="N43" s="3" t="s">
        <v>602</v>
      </c>
      <c r="O43" s="3" t="s">
        <v>238</v>
      </c>
      <c r="P43" s="3" t="s">
        <v>603</v>
      </c>
      <c r="Q43" s="3" t="s">
        <v>240</v>
      </c>
      <c r="R43" s="3" t="s">
        <v>581</v>
      </c>
      <c r="S43" s="3">
        <v>22</v>
      </c>
      <c r="T43" s="31">
        <v>64.099999999999994</v>
      </c>
      <c r="U43" s="31" t="s">
        <v>582</v>
      </c>
      <c r="V43" s="31" t="s">
        <v>583</v>
      </c>
      <c r="W43" s="3" t="s">
        <v>444</v>
      </c>
      <c r="X43" s="3">
        <v>81.3</v>
      </c>
      <c r="Y43" s="3">
        <v>2632</v>
      </c>
      <c r="Z43" s="3" t="s">
        <v>445</v>
      </c>
      <c r="AA43" s="3" t="s">
        <v>453</v>
      </c>
      <c r="AB43" s="3">
        <v>8</v>
      </c>
      <c r="AC43" s="3" t="s">
        <v>604</v>
      </c>
      <c r="AD43" s="3" t="s">
        <v>605</v>
      </c>
      <c r="AE43" s="3">
        <v>1</v>
      </c>
      <c r="AF43" s="3" t="s">
        <v>247</v>
      </c>
      <c r="AG43" s="3">
        <v>2</v>
      </c>
      <c r="AH43" s="3" t="s">
        <v>232</v>
      </c>
      <c r="AI43" s="3">
        <v>1</v>
      </c>
      <c r="AJ43" s="3">
        <v>3</v>
      </c>
      <c r="AK43" s="12">
        <v>1</v>
      </c>
      <c r="AM43" s="13" t="s">
        <v>606</v>
      </c>
      <c r="AN43" t="s">
        <v>792</v>
      </c>
    </row>
    <row r="44" spans="1:40" x14ac:dyDescent="0.3">
      <c r="A44" t="str">
        <f t="shared" si="4"/>
        <v>#Mei</v>
      </c>
      <c r="B44" s="3" t="s">
        <v>91</v>
      </c>
      <c r="C44" s="14" t="s">
        <v>232</v>
      </c>
      <c r="D44" s="18" t="s">
        <v>233</v>
      </c>
      <c r="E44" s="17">
        <v>1979</v>
      </c>
      <c r="F44" s="11">
        <f t="shared" si="5"/>
        <v>40</v>
      </c>
      <c r="G44" s="17" t="s">
        <v>607</v>
      </c>
      <c r="H44" s="17" t="s">
        <v>235</v>
      </c>
      <c r="I44" s="17">
        <v>2003</v>
      </c>
      <c r="J44" s="16">
        <v>24</v>
      </c>
      <c r="K44" s="16">
        <f t="shared" si="3"/>
        <v>16</v>
      </c>
      <c r="L44" s="16" t="s">
        <v>608</v>
      </c>
      <c r="M44" s="16" t="s">
        <v>608</v>
      </c>
      <c r="N44" s="17" t="s">
        <v>609</v>
      </c>
      <c r="O44" s="17" t="s">
        <v>238</v>
      </c>
      <c r="P44" s="11" t="s">
        <v>610</v>
      </c>
      <c r="Q44" s="11" t="s">
        <v>240</v>
      </c>
      <c r="R44" s="17" t="s">
        <v>581</v>
      </c>
      <c r="S44" s="16">
        <v>24</v>
      </c>
      <c r="T44" s="31">
        <v>64.099999999999994</v>
      </c>
      <c r="U44" s="31" t="s">
        <v>582</v>
      </c>
      <c r="V44" s="31" t="s">
        <v>583</v>
      </c>
      <c r="W44" s="17" t="s">
        <v>611</v>
      </c>
      <c r="X44" s="3">
        <v>81.3</v>
      </c>
      <c r="Y44" s="3">
        <v>2632</v>
      </c>
      <c r="Z44" s="3" t="s">
        <v>445</v>
      </c>
      <c r="AA44" s="11" t="s">
        <v>453</v>
      </c>
      <c r="AB44" s="11">
        <v>8</v>
      </c>
      <c r="AC44" s="11"/>
      <c r="AD44" s="11" t="s">
        <v>269</v>
      </c>
      <c r="AE44" s="11">
        <v>3</v>
      </c>
      <c r="AF44" s="11" t="s">
        <v>247</v>
      </c>
      <c r="AG44" s="11">
        <v>2</v>
      </c>
      <c r="AH44" s="11" t="s">
        <v>232</v>
      </c>
      <c r="AI44" s="11">
        <v>1</v>
      </c>
      <c r="AJ44" s="11">
        <v>4.5</v>
      </c>
      <c r="AK44" s="12">
        <v>1</v>
      </c>
      <c r="AM44" s="13" t="s">
        <v>612</v>
      </c>
      <c r="AN44" t="s">
        <v>792</v>
      </c>
    </row>
    <row r="45" spans="1:40" ht="41.4" x14ac:dyDescent="0.3">
      <c r="A45" t="str">
        <f t="shared" si="4"/>
        <v>#Carrie</v>
      </c>
      <c r="B45" s="4" t="s">
        <v>93</v>
      </c>
      <c r="C45" s="4" t="s">
        <v>232</v>
      </c>
      <c r="D45" s="4" t="s">
        <v>233</v>
      </c>
      <c r="E45" s="4">
        <v>1987</v>
      </c>
      <c r="F45" s="11">
        <f t="shared" si="5"/>
        <v>32</v>
      </c>
      <c r="G45" s="4" t="s">
        <v>613</v>
      </c>
      <c r="H45" s="4" t="s">
        <v>235</v>
      </c>
      <c r="I45" s="4">
        <v>2013</v>
      </c>
      <c r="J45" s="4">
        <v>26</v>
      </c>
      <c r="K45" s="4">
        <f t="shared" si="3"/>
        <v>6</v>
      </c>
      <c r="L45" s="4" t="s">
        <v>613</v>
      </c>
      <c r="M45" s="4" t="s">
        <v>613</v>
      </c>
      <c r="N45" s="4" t="s">
        <v>614</v>
      </c>
      <c r="O45" s="4" t="s">
        <v>265</v>
      </c>
      <c r="P45" s="4" t="s">
        <v>240</v>
      </c>
      <c r="Q45" s="4" t="s">
        <v>240</v>
      </c>
      <c r="R45" s="4" t="s">
        <v>581</v>
      </c>
      <c r="S45" s="4">
        <v>26</v>
      </c>
      <c r="T45" s="31">
        <v>64.099999999999994</v>
      </c>
      <c r="U45" s="31" t="s">
        <v>582</v>
      </c>
      <c r="V45" s="31" t="s">
        <v>583</v>
      </c>
      <c r="W45" s="4" t="s">
        <v>615</v>
      </c>
      <c r="X45" s="4">
        <v>30.7</v>
      </c>
      <c r="Y45" s="4">
        <v>6214</v>
      </c>
      <c r="Z45" s="4" t="s">
        <v>616</v>
      </c>
      <c r="AA45" s="4" t="s">
        <v>258</v>
      </c>
      <c r="AB45" s="11">
        <v>8</v>
      </c>
      <c r="AC45" s="4"/>
      <c r="AD45" s="4" t="s">
        <v>248</v>
      </c>
      <c r="AE45" s="4">
        <v>3</v>
      </c>
      <c r="AF45" s="4" t="s">
        <v>247</v>
      </c>
      <c r="AG45" s="4">
        <v>2</v>
      </c>
      <c r="AH45" s="4" t="s">
        <v>248</v>
      </c>
      <c r="AI45" s="4">
        <v>3</v>
      </c>
      <c r="AJ45" s="4" t="s">
        <v>617</v>
      </c>
      <c r="AK45" s="12">
        <v>1</v>
      </c>
      <c r="AM45" s="13" t="s">
        <v>618</v>
      </c>
      <c r="AN45" t="s">
        <v>792</v>
      </c>
    </row>
    <row r="46" spans="1:40" ht="41.4" x14ac:dyDescent="0.3">
      <c r="A46" t="str">
        <f t="shared" si="4"/>
        <v>#Lawrence</v>
      </c>
      <c r="B46" s="3" t="s">
        <v>95</v>
      </c>
      <c r="C46" s="3" t="s">
        <v>232</v>
      </c>
      <c r="D46" s="3" t="s">
        <v>250</v>
      </c>
      <c r="E46" s="3">
        <v>1988</v>
      </c>
      <c r="F46" s="3">
        <f t="shared" si="5"/>
        <v>31</v>
      </c>
      <c r="G46" s="3" t="s">
        <v>619</v>
      </c>
      <c r="H46" s="3" t="s">
        <v>235</v>
      </c>
      <c r="I46" s="3">
        <v>2013</v>
      </c>
      <c r="J46" s="3">
        <v>25</v>
      </c>
      <c r="K46" s="3">
        <f t="shared" si="3"/>
        <v>6</v>
      </c>
      <c r="L46" s="3" t="s">
        <v>619</v>
      </c>
      <c r="M46" s="3" t="s">
        <v>619</v>
      </c>
      <c r="N46" s="4" t="s">
        <v>614</v>
      </c>
      <c r="O46" s="4" t="s">
        <v>265</v>
      </c>
      <c r="P46" s="3" t="s">
        <v>240</v>
      </c>
      <c r="Q46" s="3" t="s">
        <v>240</v>
      </c>
      <c r="R46" s="3" t="s">
        <v>581</v>
      </c>
      <c r="S46" s="3">
        <v>25</v>
      </c>
      <c r="T46" s="31">
        <v>64.099999999999994</v>
      </c>
      <c r="U46" s="31" t="s">
        <v>582</v>
      </c>
      <c r="V46" s="31" t="s">
        <v>583</v>
      </c>
      <c r="W46" s="3" t="s">
        <v>620</v>
      </c>
      <c r="X46" s="25">
        <v>86.4</v>
      </c>
      <c r="Y46" s="25">
        <v>2340</v>
      </c>
      <c r="Z46" s="25" t="s">
        <v>573</v>
      </c>
      <c r="AA46" s="3" t="s">
        <v>313</v>
      </c>
      <c r="AB46" s="3">
        <v>9</v>
      </c>
      <c r="AD46" s="3" t="s">
        <v>248</v>
      </c>
      <c r="AE46" s="3">
        <v>3</v>
      </c>
      <c r="AF46" s="3" t="s">
        <v>247</v>
      </c>
      <c r="AG46" s="3">
        <v>2</v>
      </c>
      <c r="AH46" s="3" t="s">
        <v>248</v>
      </c>
      <c r="AI46" s="3">
        <v>3</v>
      </c>
      <c r="AJ46" s="3" t="s">
        <v>617</v>
      </c>
      <c r="AK46" s="12">
        <v>1</v>
      </c>
      <c r="AM46" s="13" t="s">
        <v>618</v>
      </c>
      <c r="AN46" t="s">
        <v>792</v>
      </c>
    </row>
    <row r="47" spans="1:40" ht="41.4" x14ac:dyDescent="0.3">
      <c r="A47" t="str">
        <f t="shared" si="4"/>
        <v>#Yanyu</v>
      </c>
      <c r="B47" s="6" t="s">
        <v>97</v>
      </c>
      <c r="C47" s="14" t="s">
        <v>232</v>
      </c>
      <c r="D47" s="15" t="s">
        <v>233</v>
      </c>
      <c r="E47" s="17">
        <v>1987</v>
      </c>
      <c r="F47" s="16">
        <f t="shared" si="5"/>
        <v>32</v>
      </c>
      <c r="G47" s="17" t="s">
        <v>621</v>
      </c>
      <c r="H47" s="17" t="s">
        <v>235</v>
      </c>
      <c r="I47" s="17">
        <v>2007</v>
      </c>
      <c r="J47" s="16">
        <v>20</v>
      </c>
      <c r="K47" s="16">
        <f t="shared" si="3"/>
        <v>12</v>
      </c>
      <c r="L47" s="27" t="s">
        <v>621</v>
      </c>
      <c r="M47" s="27" t="s">
        <v>621</v>
      </c>
      <c r="N47" s="16" t="s">
        <v>622</v>
      </c>
      <c r="O47" s="16" t="s">
        <v>265</v>
      </c>
      <c r="P47" s="11" t="s">
        <v>240</v>
      </c>
      <c r="Q47" s="11" t="s">
        <v>240</v>
      </c>
      <c r="R47" s="17" t="s">
        <v>581</v>
      </c>
      <c r="S47" s="16">
        <v>20</v>
      </c>
      <c r="T47" s="31">
        <v>64.099999999999994</v>
      </c>
      <c r="U47" s="31" t="s">
        <v>582</v>
      </c>
      <c r="V47" s="31" t="s">
        <v>583</v>
      </c>
      <c r="W47" s="17" t="s">
        <v>267</v>
      </c>
      <c r="X47" s="17">
        <v>54.3</v>
      </c>
      <c r="Y47" s="17">
        <v>5990</v>
      </c>
      <c r="Z47" s="17" t="s">
        <v>268</v>
      </c>
      <c r="AA47" s="11" t="s">
        <v>245</v>
      </c>
      <c r="AB47" s="11">
        <v>6</v>
      </c>
      <c r="AC47" s="11" t="s">
        <v>623</v>
      </c>
      <c r="AD47" s="22" t="s">
        <v>624</v>
      </c>
      <c r="AE47" s="11">
        <v>1</v>
      </c>
      <c r="AF47" s="11" t="s">
        <v>247</v>
      </c>
      <c r="AG47" s="11">
        <v>2</v>
      </c>
      <c r="AH47" s="11" t="s">
        <v>625</v>
      </c>
      <c r="AI47" s="11">
        <v>3</v>
      </c>
      <c r="AJ47" s="11">
        <v>4</v>
      </c>
      <c r="AK47" s="3" t="s">
        <v>326</v>
      </c>
      <c r="AM47" s="13" t="s">
        <v>626</v>
      </c>
      <c r="AN47" t="s">
        <v>792</v>
      </c>
    </row>
    <row r="48" spans="1:40" x14ac:dyDescent="0.3">
      <c r="A48" t="str">
        <f t="shared" si="4"/>
        <v>#Ruby</v>
      </c>
      <c r="B48" s="4" t="s">
        <v>99</v>
      </c>
      <c r="C48" s="4" t="s">
        <v>232</v>
      </c>
      <c r="D48" s="4" t="s">
        <v>233</v>
      </c>
      <c r="E48" s="4">
        <v>1980</v>
      </c>
      <c r="F48" s="11">
        <f t="shared" si="5"/>
        <v>39</v>
      </c>
      <c r="G48" s="4" t="s">
        <v>234</v>
      </c>
      <c r="H48" s="4" t="s">
        <v>235</v>
      </c>
      <c r="I48" s="4">
        <v>2003</v>
      </c>
      <c r="J48" s="4">
        <v>22</v>
      </c>
      <c r="K48" s="4">
        <f t="shared" si="3"/>
        <v>17</v>
      </c>
      <c r="L48" s="4" t="s">
        <v>627</v>
      </c>
      <c r="M48" s="4" t="s">
        <v>627</v>
      </c>
      <c r="N48" s="4" t="s">
        <v>628</v>
      </c>
      <c r="O48" s="4" t="s">
        <v>238</v>
      </c>
      <c r="P48" s="4" t="s">
        <v>629</v>
      </c>
      <c r="Q48" s="3" t="s">
        <v>240</v>
      </c>
      <c r="R48" s="4" t="s">
        <v>581</v>
      </c>
      <c r="S48" s="4">
        <v>22</v>
      </c>
      <c r="T48" s="31">
        <v>64.099999999999994</v>
      </c>
      <c r="U48" s="31" t="s">
        <v>582</v>
      </c>
      <c r="V48" s="31" t="s">
        <v>583</v>
      </c>
      <c r="W48" s="4" t="s">
        <v>630</v>
      </c>
      <c r="X48" s="4">
        <v>80.7</v>
      </c>
      <c r="Y48" s="4">
        <v>2544</v>
      </c>
      <c r="Z48" s="4" t="s">
        <v>494</v>
      </c>
      <c r="AA48" s="4" t="s">
        <v>258</v>
      </c>
      <c r="AB48" s="11">
        <v>8</v>
      </c>
      <c r="AC48" s="4" t="s">
        <v>631</v>
      </c>
      <c r="AD48" s="4" t="s">
        <v>232</v>
      </c>
      <c r="AE48" s="4">
        <v>1</v>
      </c>
      <c r="AF48" s="4" t="s">
        <v>247</v>
      </c>
      <c r="AG48" s="4">
        <v>2</v>
      </c>
      <c r="AH48" s="4" t="s">
        <v>269</v>
      </c>
      <c r="AI48" s="4">
        <v>3</v>
      </c>
      <c r="AJ48" s="4">
        <v>3</v>
      </c>
      <c r="AK48" s="12">
        <v>1</v>
      </c>
      <c r="AM48" s="13" t="s">
        <v>632</v>
      </c>
      <c r="AN48" t="s">
        <v>792</v>
      </c>
    </row>
    <row r="49" spans="1:40" x14ac:dyDescent="0.3">
      <c r="A49" t="str">
        <f t="shared" si="4"/>
        <v>#Nikola</v>
      </c>
      <c r="B49" s="4" t="s">
        <v>101</v>
      </c>
      <c r="C49" s="4" t="s">
        <v>278</v>
      </c>
      <c r="D49" s="4" t="s">
        <v>233</v>
      </c>
      <c r="E49" s="4">
        <v>1976</v>
      </c>
      <c r="F49" s="11">
        <f t="shared" si="5"/>
        <v>43</v>
      </c>
      <c r="G49" s="4" t="s">
        <v>633</v>
      </c>
      <c r="H49" s="17" t="s">
        <v>280</v>
      </c>
      <c r="I49" s="4">
        <v>2004</v>
      </c>
      <c r="J49" s="4">
        <v>28</v>
      </c>
      <c r="K49" s="16">
        <f t="shared" si="3"/>
        <v>15</v>
      </c>
      <c r="L49" s="4" t="s">
        <v>634</v>
      </c>
      <c r="M49" s="4" t="s">
        <v>635</v>
      </c>
      <c r="N49" s="4" t="s">
        <v>636</v>
      </c>
      <c r="O49" s="4" t="s">
        <v>265</v>
      </c>
      <c r="P49" s="4" t="s">
        <v>637</v>
      </c>
      <c r="Q49" s="4" t="s">
        <v>638</v>
      </c>
      <c r="R49" s="4" t="s">
        <v>581</v>
      </c>
      <c r="S49" s="4">
        <v>28</v>
      </c>
      <c r="T49" s="31">
        <v>64.099999999999994</v>
      </c>
      <c r="U49" s="31" t="s">
        <v>582</v>
      </c>
      <c r="V49" s="31" t="s">
        <v>583</v>
      </c>
      <c r="W49" s="4" t="s">
        <v>639</v>
      </c>
      <c r="X49" s="4">
        <v>75.8</v>
      </c>
      <c r="Y49" s="4">
        <v>2492</v>
      </c>
      <c r="Z49" s="4" t="s">
        <v>640</v>
      </c>
      <c r="AA49" s="4" t="s">
        <v>245</v>
      </c>
      <c r="AB49" s="4">
        <v>6</v>
      </c>
      <c r="AC49" s="4" t="s">
        <v>641</v>
      </c>
      <c r="AD49" s="4" t="s">
        <v>278</v>
      </c>
      <c r="AE49" s="4">
        <v>1</v>
      </c>
      <c r="AF49" s="4" t="s">
        <v>247</v>
      </c>
      <c r="AG49" s="4">
        <v>2</v>
      </c>
      <c r="AH49" s="4" t="s">
        <v>290</v>
      </c>
      <c r="AI49" s="4">
        <v>3</v>
      </c>
      <c r="AJ49" s="4">
        <v>4</v>
      </c>
      <c r="AK49" s="12">
        <v>1</v>
      </c>
      <c r="AM49" s="13" t="s">
        <v>642</v>
      </c>
      <c r="AN49" t="s">
        <v>792</v>
      </c>
    </row>
    <row r="50" spans="1:40" ht="41.4" x14ac:dyDescent="0.3">
      <c r="A50" t="str">
        <f t="shared" si="4"/>
        <v>#Shirong</v>
      </c>
      <c r="B50" s="3" t="s">
        <v>103</v>
      </c>
      <c r="C50" s="3" t="s">
        <v>232</v>
      </c>
      <c r="D50" s="3" t="s">
        <v>250</v>
      </c>
      <c r="E50" s="3">
        <v>1989</v>
      </c>
      <c r="F50" s="3">
        <f t="shared" si="5"/>
        <v>30</v>
      </c>
      <c r="G50" s="3" t="s">
        <v>643</v>
      </c>
      <c r="H50" s="3" t="s">
        <v>235</v>
      </c>
      <c r="I50" s="3">
        <v>2014</v>
      </c>
      <c r="J50" s="4">
        <v>25</v>
      </c>
      <c r="K50" s="4">
        <f t="shared" si="3"/>
        <v>5</v>
      </c>
      <c r="L50" s="3" t="s">
        <v>643</v>
      </c>
      <c r="M50" s="3" t="s">
        <v>643</v>
      </c>
      <c r="N50" s="3" t="s">
        <v>644</v>
      </c>
      <c r="O50" s="3" t="s">
        <v>265</v>
      </c>
      <c r="P50" s="3" t="s">
        <v>240</v>
      </c>
      <c r="Q50" s="3" t="s">
        <v>240</v>
      </c>
      <c r="R50" s="3" t="s">
        <v>645</v>
      </c>
      <c r="S50" s="4">
        <v>25</v>
      </c>
      <c r="T50" s="11">
        <v>64.099999999999994</v>
      </c>
      <c r="U50" s="11" t="s">
        <v>582</v>
      </c>
      <c r="V50" s="11" t="s">
        <v>583</v>
      </c>
      <c r="W50" s="3" t="s">
        <v>646</v>
      </c>
      <c r="X50" s="3">
        <v>83.7</v>
      </c>
      <c r="Y50" s="3">
        <v>2211</v>
      </c>
      <c r="Z50" s="3" t="s">
        <v>244</v>
      </c>
      <c r="AA50" s="3" t="s">
        <v>258</v>
      </c>
      <c r="AB50" s="3">
        <v>8</v>
      </c>
      <c r="AC50" s="3" t="s">
        <v>647</v>
      </c>
      <c r="AD50" s="3" t="s">
        <v>232</v>
      </c>
      <c r="AE50" s="3">
        <v>1</v>
      </c>
      <c r="AF50" s="3" t="s">
        <v>247</v>
      </c>
      <c r="AG50" s="3">
        <v>2</v>
      </c>
      <c r="AH50" s="3" t="s">
        <v>260</v>
      </c>
      <c r="AI50" s="3">
        <v>3</v>
      </c>
      <c r="AJ50" s="3">
        <v>4</v>
      </c>
      <c r="AK50" s="12">
        <v>3</v>
      </c>
      <c r="AM50" s="33" t="s">
        <v>648</v>
      </c>
      <c r="AN50" t="s">
        <v>792</v>
      </c>
    </row>
    <row r="51" spans="1:40" ht="27.6" x14ac:dyDescent="0.3">
      <c r="A51" t="str">
        <f t="shared" si="4"/>
        <v>#Anton</v>
      </c>
      <c r="B51" s="3" t="s">
        <v>105</v>
      </c>
      <c r="C51" s="14" t="s">
        <v>278</v>
      </c>
      <c r="D51" s="15" t="s">
        <v>250</v>
      </c>
      <c r="E51" s="17">
        <v>1982</v>
      </c>
      <c r="F51" s="16">
        <f t="shared" si="5"/>
        <v>37</v>
      </c>
      <c r="G51" s="17" t="s">
        <v>649</v>
      </c>
      <c r="H51" s="17" t="s">
        <v>280</v>
      </c>
      <c r="I51" s="17">
        <v>2003</v>
      </c>
      <c r="J51" s="16">
        <v>21</v>
      </c>
      <c r="K51" s="16">
        <f t="shared" si="3"/>
        <v>16</v>
      </c>
      <c r="L51" s="17" t="s">
        <v>650</v>
      </c>
      <c r="M51" s="17" t="s">
        <v>650</v>
      </c>
      <c r="N51" s="17" t="s">
        <v>651</v>
      </c>
      <c r="O51" s="17" t="s">
        <v>265</v>
      </c>
      <c r="P51" s="11" t="s">
        <v>652</v>
      </c>
      <c r="Q51" s="11" t="s">
        <v>240</v>
      </c>
      <c r="R51" s="17" t="s">
        <v>645</v>
      </c>
      <c r="S51" s="16">
        <v>21</v>
      </c>
      <c r="T51" s="11">
        <v>64.099999999999994</v>
      </c>
      <c r="U51" s="11" t="s">
        <v>582</v>
      </c>
      <c r="V51" s="11" t="s">
        <v>583</v>
      </c>
      <c r="W51" s="17" t="s">
        <v>653</v>
      </c>
      <c r="X51" s="17">
        <v>55.4</v>
      </c>
      <c r="Y51" s="17">
        <v>3114</v>
      </c>
      <c r="Z51" s="17" t="s">
        <v>654</v>
      </c>
      <c r="AA51" s="11" t="s">
        <v>655</v>
      </c>
      <c r="AB51" s="11">
        <v>4</v>
      </c>
      <c r="AC51" s="11"/>
      <c r="AD51" s="11" t="s">
        <v>278</v>
      </c>
      <c r="AE51" s="11">
        <v>1</v>
      </c>
      <c r="AF51" s="11" t="s">
        <v>247</v>
      </c>
      <c r="AG51" s="11">
        <v>2</v>
      </c>
      <c r="AH51" s="11" t="s">
        <v>247</v>
      </c>
      <c r="AI51" s="11">
        <v>2</v>
      </c>
      <c r="AJ51" s="11">
        <v>4</v>
      </c>
      <c r="AK51" s="12">
        <v>2</v>
      </c>
      <c r="AM51" s="13" t="s">
        <v>656</v>
      </c>
      <c r="AN51" t="s">
        <v>792</v>
      </c>
    </row>
    <row r="52" spans="1:40" ht="55.2" x14ac:dyDescent="0.3">
      <c r="A52" t="str">
        <f t="shared" si="4"/>
        <v>#Jia</v>
      </c>
      <c r="B52" s="3" t="s">
        <v>107</v>
      </c>
      <c r="C52" s="3" t="s">
        <v>232</v>
      </c>
      <c r="D52" s="3" t="s">
        <v>233</v>
      </c>
      <c r="E52" s="3">
        <v>1986</v>
      </c>
      <c r="F52" s="3">
        <f t="shared" si="5"/>
        <v>33</v>
      </c>
      <c r="G52" s="3" t="s">
        <v>657</v>
      </c>
      <c r="H52" s="3" t="s">
        <v>235</v>
      </c>
      <c r="I52" s="3">
        <v>2010</v>
      </c>
      <c r="J52" s="4">
        <v>24</v>
      </c>
      <c r="K52" s="4">
        <f t="shared" si="3"/>
        <v>9</v>
      </c>
      <c r="L52" s="3" t="s">
        <v>657</v>
      </c>
      <c r="M52" s="3" t="s">
        <v>657</v>
      </c>
      <c r="N52" s="3" t="s">
        <v>658</v>
      </c>
      <c r="O52" s="3" t="s">
        <v>265</v>
      </c>
      <c r="P52" s="3" t="s">
        <v>240</v>
      </c>
      <c r="Q52" s="3" t="s">
        <v>240</v>
      </c>
      <c r="R52" s="3" t="s">
        <v>645</v>
      </c>
      <c r="S52" s="4">
        <v>24</v>
      </c>
      <c r="T52" s="11">
        <v>64.099999999999994</v>
      </c>
      <c r="U52" s="11" t="s">
        <v>582</v>
      </c>
      <c r="V52" s="11" t="s">
        <v>583</v>
      </c>
      <c r="W52" s="3" t="s">
        <v>659</v>
      </c>
      <c r="X52" s="3">
        <v>47.5</v>
      </c>
      <c r="Y52" s="3">
        <v>5521</v>
      </c>
      <c r="Z52" s="3" t="s">
        <v>323</v>
      </c>
      <c r="AA52" s="3" t="s">
        <v>258</v>
      </c>
      <c r="AB52" s="11">
        <v>8</v>
      </c>
      <c r="AD52" s="3" t="s">
        <v>247</v>
      </c>
      <c r="AE52" s="3">
        <v>2</v>
      </c>
      <c r="AF52" s="3" t="s">
        <v>247</v>
      </c>
      <c r="AG52" s="3">
        <v>2</v>
      </c>
      <c r="AH52" s="3" t="s">
        <v>260</v>
      </c>
      <c r="AI52" s="3">
        <v>3</v>
      </c>
      <c r="AJ52" s="3">
        <v>4</v>
      </c>
      <c r="AK52" s="12">
        <v>3</v>
      </c>
      <c r="AM52" s="13" t="s">
        <v>660</v>
      </c>
      <c r="AN52" t="s">
        <v>792</v>
      </c>
    </row>
    <row r="53" spans="1:40" ht="69" x14ac:dyDescent="0.3">
      <c r="A53" t="str">
        <f t="shared" si="4"/>
        <v>#Suyin</v>
      </c>
      <c r="B53" s="3" t="s">
        <v>109</v>
      </c>
      <c r="C53" s="3" t="s">
        <v>232</v>
      </c>
      <c r="D53" s="3" t="s">
        <v>233</v>
      </c>
      <c r="E53" s="3">
        <v>1982</v>
      </c>
      <c r="F53" s="3">
        <f t="shared" si="5"/>
        <v>37</v>
      </c>
      <c r="G53" s="3" t="s">
        <v>234</v>
      </c>
      <c r="H53" s="3" t="s">
        <v>235</v>
      </c>
      <c r="I53" s="3">
        <v>2001</v>
      </c>
      <c r="J53" s="4">
        <v>18</v>
      </c>
      <c r="K53" s="4">
        <v>16</v>
      </c>
      <c r="L53" s="3" t="s">
        <v>234</v>
      </c>
      <c r="M53" s="3" t="s">
        <v>234</v>
      </c>
      <c r="N53" s="3" t="s">
        <v>661</v>
      </c>
      <c r="O53" s="3" t="s">
        <v>265</v>
      </c>
      <c r="P53" s="3" t="s">
        <v>240</v>
      </c>
      <c r="Q53" s="3" t="s">
        <v>662</v>
      </c>
      <c r="R53" s="3" t="s">
        <v>663</v>
      </c>
      <c r="S53" s="4">
        <v>18</v>
      </c>
      <c r="T53" s="25">
        <v>38.6</v>
      </c>
      <c r="U53" s="25" t="s">
        <v>582</v>
      </c>
      <c r="V53" s="25" t="s">
        <v>664</v>
      </c>
      <c r="W53" s="3" t="s">
        <v>665</v>
      </c>
      <c r="X53" s="3">
        <v>53.9</v>
      </c>
      <c r="Y53" s="3">
        <v>1493</v>
      </c>
      <c r="Z53" s="3" t="s">
        <v>666</v>
      </c>
      <c r="AA53" s="3" t="s">
        <v>245</v>
      </c>
      <c r="AB53" s="3">
        <v>6</v>
      </c>
      <c r="AC53" s="3" t="s">
        <v>667</v>
      </c>
      <c r="AD53" s="3" t="s">
        <v>232</v>
      </c>
      <c r="AE53" s="3">
        <v>1</v>
      </c>
      <c r="AF53" s="3" t="s">
        <v>668</v>
      </c>
      <c r="AG53" s="3">
        <v>3</v>
      </c>
      <c r="AH53" s="3" t="s">
        <v>248</v>
      </c>
      <c r="AI53" s="3">
        <v>3</v>
      </c>
      <c r="AJ53" s="3">
        <v>4</v>
      </c>
      <c r="AK53" s="12">
        <v>3</v>
      </c>
      <c r="AM53" s="13" t="s">
        <v>669</v>
      </c>
      <c r="AN53" t="s">
        <v>792</v>
      </c>
    </row>
    <row r="54" spans="1:40" ht="27.6" x14ac:dyDescent="0.3">
      <c r="A54" t="str">
        <f t="shared" si="4"/>
        <v>#Stepan</v>
      </c>
      <c r="B54" s="3" t="s">
        <v>111</v>
      </c>
      <c r="C54" s="14" t="s">
        <v>278</v>
      </c>
      <c r="D54" s="15" t="s">
        <v>250</v>
      </c>
      <c r="E54" s="3">
        <v>1994</v>
      </c>
      <c r="F54" s="3">
        <f t="shared" si="5"/>
        <v>25</v>
      </c>
      <c r="G54" s="3" t="s">
        <v>301</v>
      </c>
      <c r="H54" s="3" t="s">
        <v>280</v>
      </c>
      <c r="I54" s="3">
        <v>2012</v>
      </c>
      <c r="J54" s="4">
        <v>18</v>
      </c>
      <c r="K54" s="4">
        <f t="shared" ref="K54:K68" si="6">F54-J54</f>
        <v>7</v>
      </c>
      <c r="L54" s="3" t="s">
        <v>301</v>
      </c>
      <c r="M54" s="3" t="s">
        <v>301</v>
      </c>
      <c r="N54" s="3" t="s">
        <v>670</v>
      </c>
      <c r="O54" s="3" t="s">
        <v>238</v>
      </c>
      <c r="P54" s="3" t="s">
        <v>240</v>
      </c>
      <c r="Q54" s="3" t="s">
        <v>240</v>
      </c>
      <c r="R54" s="3" t="s">
        <v>663</v>
      </c>
      <c r="S54" s="4">
        <v>18</v>
      </c>
      <c r="T54" s="25">
        <v>38.6</v>
      </c>
      <c r="U54" s="25" t="s">
        <v>582</v>
      </c>
      <c r="V54" s="25" t="s">
        <v>664</v>
      </c>
      <c r="W54" s="3" t="s">
        <v>671</v>
      </c>
      <c r="X54" s="38">
        <v>37</v>
      </c>
      <c r="Y54" s="3">
        <v>4312</v>
      </c>
      <c r="Z54" s="3" t="s">
        <v>672</v>
      </c>
      <c r="AA54" s="3" t="s">
        <v>245</v>
      </c>
      <c r="AB54" s="3">
        <v>6</v>
      </c>
      <c r="AC54" s="3" t="s">
        <v>673</v>
      </c>
      <c r="AD54" s="3" t="s">
        <v>278</v>
      </c>
      <c r="AE54" s="3">
        <v>1</v>
      </c>
      <c r="AF54" s="3" t="s">
        <v>247</v>
      </c>
      <c r="AG54" s="3">
        <v>2</v>
      </c>
      <c r="AH54" s="3" t="s">
        <v>247</v>
      </c>
      <c r="AI54" s="3">
        <v>2</v>
      </c>
      <c r="AJ54" s="3">
        <v>5</v>
      </c>
      <c r="AK54" s="12">
        <v>3</v>
      </c>
      <c r="AM54" s="13" t="s">
        <v>674</v>
      </c>
      <c r="AN54" t="s">
        <v>792</v>
      </c>
    </row>
    <row r="55" spans="1:40" x14ac:dyDescent="0.3">
      <c r="A55" t="str">
        <f t="shared" si="4"/>
        <v>#Bolin</v>
      </c>
      <c r="B55" s="3" t="s">
        <v>113</v>
      </c>
      <c r="C55" s="3" t="s">
        <v>232</v>
      </c>
      <c r="D55" s="3" t="s">
        <v>250</v>
      </c>
      <c r="E55" s="3">
        <v>1996</v>
      </c>
      <c r="F55" s="3">
        <f t="shared" si="5"/>
        <v>23</v>
      </c>
      <c r="G55" s="3" t="s">
        <v>675</v>
      </c>
      <c r="H55" s="3" t="s">
        <v>235</v>
      </c>
      <c r="I55" s="3">
        <v>2014</v>
      </c>
      <c r="J55" s="4">
        <v>18</v>
      </c>
      <c r="K55" s="4">
        <f t="shared" si="6"/>
        <v>5</v>
      </c>
      <c r="L55" s="3" t="s">
        <v>675</v>
      </c>
      <c r="M55" s="3" t="s">
        <v>675</v>
      </c>
      <c r="N55" s="3" t="s">
        <v>676</v>
      </c>
      <c r="O55" s="3" t="s">
        <v>265</v>
      </c>
      <c r="P55" s="3" t="s">
        <v>677</v>
      </c>
      <c r="Q55" s="3" t="s">
        <v>240</v>
      </c>
      <c r="R55" s="3" t="s">
        <v>663</v>
      </c>
      <c r="S55" s="4">
        <v>18</v>
      </c>
      <c r="T55" s="25">
        <v>38.6</v>
      </c>
      <c r="U55" s="25" t="s">
        <v>582</v>
      </c>
      <c r="V55" s="25" t="s">
        <v>664</v>
      </c>
      <c r="W55" s="3" t="s">
        <v>678</v>
      </c>
      <c r="X55" s="3">
        <v>71.599999999999994</v>
      </c>
      <c r="Y55" s="3" t="s">
        <v>582</v>
      </c>
      <c r="Z55" s="3" t="s">
        <v>679</v>
      </c>
      <c r="AA55" s="3" t="s">
        <v>245</v>
      </c>
      <c r="AB55" s="3">
        <v>6</v>
      </c>
      <c r="AC55" s="3" t="s">
        <v>680</v>
      </c>
      <c r="AD55" s="3" t="s">
        <v>232</v>
      </c>
      <c r="AE55" s="3">
        <v>1</v>
      </c>
      <c r="AF55" s="3" t="s">
        <v>582</v>
      </c>
      <c r="AG55" s="3">
        <v>0</v>
      </c>
      <c r="AH55" s="3" t="s">
        <v>232</v>
      </c>
      <c r="AI55" s="3">
        <v>1</v>
      </c>
      <c r="AJ55" s="3">
        <v>4</v>
      </c>
      <c r="AN55" t="s">
        <v>792</v>
      </c>
    </row>
    <row r="56" spans="1:40" ht="27.6" x14ac:dyDescent="0.3">
      <c r="A56" t="str">
        <f t="shared" si="4"/>
        <v>#Andrei</v>
      </c>
      <c r="B56" s="3" t="s">
        <v>115</v>
      </c>
      <c r="C56" s="14" t="s">
        <v>278</v>
      </c>
      <c r="D56" s="15" t="s">
        <v>250</v>
      </c>
      <c r="E56" s="3">
        <v>1986</v>
      </c>
      <c r="F56" s="3">
        <f t="shared" si="5"/>
        <v>33</v>
      </c>
      <c r="G56" s="3" t="s">
        <v>301</v>
      </c>
      <c r="H56" s="3" t="s">
        <v>280</v>
      </c>
      <c r="I56" s="3">
        <v>2009</v>
      </c>
      <c r="J56" s="4">
        <v>25</v>
      </c>
      <c r="K56" s="4">
        <f t="shared" si="6"/>
        <v>8</v>
      </c>
      <c r="L56" s="3" t="s">
        <v>301</v>
      </c>
      <c r="M56" s="3" t="s">
        <v>301</v>
      </c>
      <c r="N56" s="3" t="s">
        <v>681</v>
      </c>
      <c r="O56" s="3" t="s">
        <v>238</v>
      </c>
      <c r="P56" s="3" t="s">
        <v>682</v>
      </c>
      <c r="Q56" s="3" t="s">
        <v>240</v>
      </c>
      <c r="R56" s="3" t="s">
        <v>683</v>
      </c>
      <c r="S56" s="4">
        <v>25</v>
      </c>
      <c r="T56" s="25">
        <v>84.9</v>
      </c>
      <c r="U56" s="25">
        <v>2400</v>
      </c>
      <c r="V56" s="25" t="s">
        <v>684</v>
      </c>
      <c r="W56" s="3" t="s">
        <v>459</v>
      </c>
      <c r="X56" s="3">
        <v>92.3</v>
      </c>
      <c r="Y56" s="3">
        <v>2421</v>
      </c>
      <c r="Z56" s="3" t="s">
        <v>460</v>
      </c>
      <c r="AA56" s="3" t="s">
        <v>313</v>
      </c>
      <c r="AB56" s="3">
        <v>9</v>
      </c>
      <c r="AD56" s="3" t="s">
        <v>278</v>
      </c>
      <c r="AE56" s="3">
        <v>1</v>
      </c>
      <c r="AF56" s="3" t="s">
        <v>483</v>
      </c>
      <c r="AG56" s="3">
        <v>3</v>
      </c>
      <c r="AH56" s="3" t="s">
        <v>685</v>
      </c>
      <c r="AI56" s="3">
        <v>3</v>
      </c>
      <c r="AJ56" s="3">
        <v>4</v>
      </c>
      <c r="AK56" s="12">
        <v>3</v>
      </c>
      <c r="AM56" s="13" t="s">
        <v>686</v>
      </c>
      <c r="AN56" t="s">
        <v>792</v>
      </c>
    </row>
    <row r="57" spans="1:40" x14ac:dyDescent="0.3">
      <c r="A57" t="str">
        <f t="shared" si="4"/>
        <v>#Yvonne</v>
      </c>
      <c r="B57" s="3" t="s">
        <v>117</v>
      </c>
      <c r="C57" s="4" t="s">
        <v>232</v>
      </c>
      <c r="D57" s="3" t="s">
        <v>233</v>
      </c>
      <c r="E57" s="3">
        <v>1990</v>
      </c>
      <c r="F57" s="11">
        <f t="shared" si="5"/>
        <v>29</v>
      </c>
      <c r="G57" s="3" t="s">
        <v>687</v>
      </c>
      <c r="H57" s="3" t="s">
        <v>235</v>
      </c>
      <c r="I57" s="3">
        <v>2014</v>
      </c>
      <c r="J57" s="3">
        <v>24</v>
      </c>
      <c r="K57" s="3">
        <f t="shared" si="6"/>
        <v>5</v>
      </c>
      <c r="L57" s="3" t="s">
        <v>687</v>
      </c>
      <c r="M57" s="3" t="s">
        <v>687</v>
      </c>
      <c r="N57" s="3" t="s">
        <v>688</v>
      </c>
      <c r="O57" s="3" t="s">
        <v>265</v>
      </c>
      <c r="P57" s="3" t="s">
        <v>689</v>
      </c>
      <c r="Q57" s="3" t="s">
        <v>690</v>
      </c>
      <c r="R57" s="3" t="s">
        <v>691</v>
      </c>
      <c r="S57" s="3">
        <v>24</v>
      </c>
      <c r="T57" s="25">
        <v>38.6</v>
      </c>
      <c r="U57" s="25" t="s">
        <v>582</v>
      </c>
      <c r="V57" s="25" t="s">
        <v>664</v>
      </c>
      <c r="W57" s="3" t="s">
        <v>692</v>
      </c>
      <c r="X57" s="25" t="s">
        <v>693</v>
      </c>
      <c r="Y57" s="25" t="s">
        <v>694</v>
      </c>
      <c r="Z57" s="25" t="s">
        <v>695</v>
      </c>
      <c r="AA57" s="3" t="s">
        <v>245</v>
      </c>
      <c r="AB57" s="3">
        <v>6</v>
      </c>
      <c r="AC57" s="4"/>
      <c r="AD57" s="4" t="s">
        <v>232</v>
      </c>
      <c r="AE57" s="4">
        <v>1</v>
      </c>
      <c r="AF57" s="4" t="s">
        <v>247</v>
      </c>
      <c r="AG57" s="4">
        <v>2</v>
      </c>
      <c r="AH57" s="4" t="s">
        <v>269</v>
      </c>
      <c r="AI57" s="4">
        <v>3</v>
      </c>
      <c r="AJ57" s="39" t="s">
        <v>696</v>
      </c>
      <c r="AK57" s="3" t="s">
        <v>316</v>
      </c>
      <c r="AM57" s="13" t="s">
        <v>697</v>
      </c>
      <c r="AN57" t="s">
        <v>792</v>
      </c>
    </row>
    <row r="58" spans="1:40" x14ac:dyDescent="0.3">
      <c r="A58" t="str">
        <f t="shared" si="4"/>
        <v>#Carl</v>
      </c>
      <c r="B58" s="3" t="s">
        <v>119</v>
      </c>
      <c r="C58" s="14" t="s">
        <v>232</v>
      </c>
      <c r="D58" s="18" t="s">
        <v>250</v>
      </c>
      <c r="E58" s="17">
        <v>1987</v>
      </c>
      <c r="F58" s="11">
        <f t="shared" si="5"/>
        <v>32</v>
      </c>
      <c r="G58" s="17" t="s">
        <v>447</v>
      </c>
      <c r="H58" s="17" t="s">
        <v>235</v>
      </c>
      <c r="I58" s="17">
        <v>2007</v>
      </c>
      <c r="J58" s="16">
        <v>20</v>
      </c>
      <c r="K58" s="16">
        <f t="shared" si="6"/>
        <v>12</v>
      </c>
      <c r="L58" s="16" t="s">
        <v>447</v>
      </c>
      <c r="M58" s="16" t="s">
        <v>447</v>
      </c>
      <c r="N58" s="17" t="s">
        <v>698</v>
      </c>
      <c r="O58" s="17" t="s">
        <v>265</v>
      </c>
      <c r="P58" s="11" t="s">
        <v>699</v>
      </c>
      <c r="Q58" s="11" t="s">
        <v>240</v>
      </c>
      <c r="R58" s="17" t="s">
        <v>691</v>
      </c>
      <c r="S58" s="16">
        <v>20</v>
      </c>
      <c r="T58" s="23">
        <v>38.6</v>
      </c>
      <c r="U58" s="23" t="s">
        <v>582</v>
      </c>
      <c r="V58" s="23" t="s">
        <v>664</v>
      </c>
      <c r="W58" s="17" t="s">
        <v>700</v>
      </c>
      <c r="X58" s="23" t="s">
        <v>701</v>
      </c>
      <c r="Y58" s="23" t="s">
        <v>702</v>
      </c>
      <c r="Z58" s="23" t="s">
        <v>703</v>
      </c>
      <c r="AA58" s="17" t="s">
        <v>245</v>
      </c>
      <c r="AB58" s="17">
        <v>6</v>
      </c>
      <c r="AC58" s="11" t="s">
        <v>704</v>
      </c>
      <c r="AD58" s="11" t="s">
        <v>232</v>
      </c>
      <c r="AE58" s="11">
        <v>1</v>
      </c>
      <c r="AF58" s="11" t="s">
        <v>247</v>
      </c>
      <c r="AG58" s="11">
        <v>2</v>
      </c>
      <c r="AH58" s="11" t="s">
        <v>269</v>
      </c>
      <c r="AI58" s="11">
        <v>2</v>
      </c>
      <c r="AJ58" s="40" t="s">
        <v>705</v>
      </c>
      <c r="AK58" s="12">
        <v>1</v>
      </c>
      <c r="AM58" s="13" t="s">
        <v>706</v>
      </c>
      <c r="AN58" t="s">
        <v>792</v>
      </c>
    </row>
    <row r="59" spans="1:40" x14ac:dyDescent="0.3">
      <c r="A59" t="str">
        <f t="shared" si="4"/>
        <v>#Kelsey_Lin</v>
      </c>
      <c r="B59" s="4" t="s">
        <v>121</v>
      </c>
      <c r="C59" s="4" t="s">
        <v>232</v>
      </c>
      <c r="D59" s="4" t="s">
        <v>233</v>
      </c>
      <c r="E59" s="4">
        <v>1991</v>
      </c>
      <c r="F59" s="11">
        <f t="shared" si="5"/>
        <v>28</v>
      </c>
      <c r="G59" s="4" t="s">
        <v>707</v>
      </c>
      <c r="H59" s="4" t="s">
        <v>235</v>
      </c>
      <c r="I59" s="4">
        <v>2008</v>
      </c>
      <c r="J59" s="41">
        <v>17</v>
      </c>
      <c r="K59" s="16">
        <f t="shared" si="6"/>
        <v>11</v>
      </c>
      <c r="L59" s="4" t="s">
        <v>708</v>
      </c>
      <c r="M59" s="4" t="s">
        <v>707</v>
      </c>
      <c r="N59" s="4" t="s">
        <v>709</v>
      </c>
      <c r="O59" s="4" t="s">
        <v>265</v>
      </c>
      <c r="P59" s="4" t="s">
        <v>710</v>
      </c>
      <c r="Q59" s="4" t="s">
        <v>240</v>
      </c>
      <c r="R59" s="4" t="s">
        <v>691</v>
      </c>
      <c r="S59" s="41">
        <v>17</v>
      </c>
      <c r="T59" s="20">
        <v>38.6</v>
      </c>
      <c r="U59" s="20" t="s">
        <v>582</v>
      </c>
      <c r="V59" s="25" t="s">
        <v>664</v>
      </c>
      <c r="W59" s="4" t="s">
        <v>711</v>
      </c>
      <c r="X59" s="20" t="s">
        <v>712</v>
      </c>
      <c r="Y59" s="20" t="s">
        <v>713</v>
      </c>
      <c r="Z59" s="20" t="s">
        <v>714</v>
      </c>
      <c r="AA59" s="4" t="s">
        <v>258</v>
      </c>
      <c r="AB59" s="11">
        <v>8</v>
      </c>
      <c r="AC59" s="4"/>
      <c r="AD59" s="4" t="s">
        <v>232</v>
      </c>
      <c r="AE59" s="4">
        <v>1</v>
      </c>
      <c r="AF59" s="4" t="s">
        <v>247</v>
      </c>
      <c r="AG59" s="4">
        <v>2</v>
      </c>
      <c r="AH59" s="4" t="s">
        <v>260</v>
      </c>
      <c r="AI59" s="4">
        <v>3</v>
      </c>
      <c r="AJ59" s="4">
        <v>3.5</v>
      </c>
      <c r="AK59" s="3">
        <v>2</v>
      </c>
      <c r="AM59" s="13" t="s">
        <v>715</v>
      </c>
      <c r="AN59" t="s">
        <v>792</v>
      </c>
    </row>
    <row r="60" spans="1:40" x14ac:dyDescent="0.3">
      <c r="A60" t="str">
        <f t="shared" si="4"/>
        <v>#Colin</v>
      </c>
      <c r="B60" s="4" t="s">
        <v>123</v>
      </c>
      <c r="C60" s="4" t="s">
        <v>232</v>
      </c>
      <c r="D60" s="4" t="s">
        <v>250</v>
      </c>
      <c r="E60" s="4">
        <v>1990</v>
      </c>
      <c r="F60" s="11">
        <f t="shared" si="5"/>
        <v>29</v>
      </c>
      <c r="G60" s="4" t="s">
        <v>707</v>
      </c>
      <c r="H60" s="4" t="s">
        <v>235</v>
      </c>
      <c r="I60" s="4">
        <v>2014</v>
      </c>
      <c r="J60" s="4">
        <v>24</v>
      </c>
      <c r="K60" s="4">
        <f t="shared" si="6"/>
        <v>5</v>
      </c>
      <c r="L60" s="4" t="s">
        <v>716</v>
      </c>
      <c r="M60" s="4" t="s">
        <v>716</v>
      </c>
      <c r="N60" s="3" t="s">
        <v>688</v>
      </c>
      <c r="O60" s="3" t="s">
        <v>265</v>
      </c>
      <c r="P60" s="3" t="s">
        <v>689</v>
      </c>
      <c r="Q60" s="3" t="s">
        <v>690</v>
      </c>
      <c r="R60" s="4" t="s">
        <v>691</v>
      </c>
      <c r="S60" s="4">
        <v>24</v>
      </c>
      <c r="T60" s="20">
        <v>38.6</v>
      </c>
      <c r="U60" s="20" t="s">
        <v>582</v>
      </c>
      <c r="V60" s="25" t="s">
        <v>664</v>
      </c>
      <c r="W60" s="4" t="s">
        <v>717</v>
      </c>
      <c r="X60" s="28">
        <v>40</v>
      </c>
      <c r="Y60" s="20">
        <v>3230</v>
      </c>
      <c r="Z60" s="20" t="s">
        <v>718</v>
      </c>
      <c r="AA60" s="4" t="s">
        <v>245</v>
      </c>
      <c r="AB60" s="4">
        <v>6</v>
      </c>
      <c r="AC60" s="4"/>
      <c r="AD60" s="4" t="s">
        <v>232</v>
      </c>
      <c r="AE60" s="4">
        <v>1</v>
      </c>
      <c r="AF60" s="4" t="s">
        <v>719</v>
      </c>
      <c r="AG60" s="4">
        <v>3</v>
      </c>
      <c r="AH60" s="4" t="s">
        <v>269</v>
      </c>
      <c r="AI60" s="4">
        <v>3</v>
      </c>
      <c r="AJ60" s="4">
        <v>3</v>
      </c>
      <c r="AK60" s="3" t="s">
        <v>316</v>
      </c>
      <c r="AM60" s="13" t="s">
        <v>697</v>
      </c>
      <c r="AN60" t="s">
        <v>792</v>
      </c>
    </row>
    <row r="61" spans="1:40" x14ac:dyDescent="0.3">
      <c r="A61" t="str">
        <f t="shared" si="4"/>
        <v>#Alenka</v>
      </c>
      <c r="B61" s="3" t="s">
        <v>125</v>
      </c>
      <c r="C61" s="14" t="s">
        <v>278</v>
      </c>
      <c r="D61" s="18" t="s">
        <v>233</v>
      </c>
      <c r="E61" s="11">
        <v>1992</v>
      </c>
      <c r="F61" s="11">
        <f t="shared" si="5"/>
        <v>27</v>
      </c>
      <c r="G61" s="17" t="s">
        <v>720</v>
      </c>
      <c r="H61" s="17" t="s">
        <v>280</v>
      </c>
      <c r="I61" s="17">
        <v>2014</v>
      </c>
      <c r="J61" s="16">
        <v>22</v>
      </c>
      <c r="K61" s="16">
        <f t="shared" si="6"/>
        <v>5</v>
      </c>
      <c r="L61" s="27" t="s">
        <v>721</v>
      </c>
      <c r="M61" s="27" t="s">
        <v>722</v>
      </c>
      <c r="N61" s="16" t="s">
        <v>723</v>
      </c>
      <c r="O61" s="16" t="s">
        <v>238</v>
      </c>
      <c r="P61" s="11" t="s">
        <v>724</v>
      </c>
      <c r="Q61" s="11" t="s">
        <v>240</v>
      </c>
      <c r="R61" s="17" t="s">
        <v>725</v>
      </c>
      <c r="S61" s="16">
        <v>22</v>
      </c>
      <c r="T61" s="17">
        <v>71.599999999999994</v>
      </c>
      <c r="U61" s="17" t="s">
        <v>582</v>
      </c>
      <c r="V61" s="3" t="s">
        <v>679</v>
      </c>
      <c r="W61" s="17" t="s">
        <v>726</v>
      </c>
      <c r="X61" s="17">
        <v>85.6</v>
      </c>
      <c r="Y61" s="17">
        <v>2346</v>
      </c>
      <c r="Z61" s="17" t="s">
        <v>539</v>
      </c>
      <c r="AA61" s="17" t="s">
        <v>258</v>
      </c>
      <c r="AB61" s="11">
        <v>8</v>
      </c>
      <c r="AC61" s="11" t="s">
        <v>727</v>
      </c>
      <c r="AD61" s="11" t="s">
        <v>247</v>
      </c>
      <c r="AE61" s="11">
        <v>2</v>
      </c>
      <c r="AF61" s="11" t="s">
        <v>247</v>
      </c>
      <c r="AG61" s="11">
        <v>2</v>
      </c>
      <c r="AH61" s="11" t="s">
        <v>299</v>
      </c>
      <c r="AI61" s="11">
        <v>3</v>
      </c>
      <c r="AJ61" s="11">
        <v>5</v>
      </c>
      <c r="AK61" s="12">
        <v>1</v>
      </c>
      <c r="AM61" s="13" t="s">
        <v>728</v>
      </c>
      <c r="AN61" t="s">
        <v>792</v>
      </c>
    </row>
    <row r="62" spans="1:40" x14ac:dyDescent="0.3">
      <c r="A62" t="str">
        <f t="shared" si="4"/>
        <v>#Anastasia_Borisova</v>
      </c>
      <c r="B62" s="3" t="s">
        <v>127</v>
      </c>
      <c r="C62" s="14" t="s">
        <v>278</v>
      </c>
      <c r="D62" s="18" t="s">
        <v>233</v>
      </c>
      <c r="E62" s="11">
        <v>1992</v>
      </c>
      <c r="F62" s="11">
        <f t="shared" si="5"/>
        <v>27</v>
      </c>
      <c r="G62" s="11" t="s">
        <v>729</v>
      </c>
      <c r="H62" s="11" t="s">
        <v>282</v>
      </c>
      <c r="I62" s="11">
        <v>2018</v>
      </c>
      <c r="J62" s="16">
        <v>25</v>
      </c>
      <c r="K62" s="32">
        <f t="shared" si="6"/>
        <v>2</v>
      </c>
      <c r="L62" s="11" t="s">
        <v>729</v>
      </c>
      <c r="M62" s="11" t="s">
        <v>729</v>
      </c>
      <c r="N62" s="17" t="s">
        <v>730</v>
      </c>
      <c r="O62" s="17" t="s">
        <v>238</v>
      </c>
      <c r="P62" s="11" t="s">
        <v>240</v>
      </c>
      <c r="Q62" s="11" t="s">
        <v>240</v>
      </c>
      <c r="R62" s="17" t="s">
        <v>725</v>
      </c>
      <c r="S62" s="16">
        <v>25</v>
      </c>
      <c r="T62" s="17">
        <v>71.599999999999994</v>
      </c>
      <c r="U62" s="17" t="s">
        <v>582</v>
      </c>
      <c r="V62" s="3" t="s">
        <v>679</v>
      </c>
      <c r="W62" s="17" t="s">
        <v>731</v>
      </c>
      <c r="X62" s="17">
        <v>71.599999999999994</v>
      </c>
      <c r="Y62" s="17" t="s">
        <v>582</v>
      </c>
      <c r="Z62" s="17" t="s">
        <v>679</v>
      </c>
      <c r="AA62" s="11" t="s">
        <v>258</v>
      </c>
      <c r="AB62" s="11">
        <v>8</v>
      </c>
      <c r="AC62" s="11"/>
      <c r="AD62" s="11" t="s">
        <v>278</v>
      </c>
      <c r="AE62" s="11">
        <v>1</v>
      </c>
      <c r="AF62" s="11" t="s">
        <v>247</v>
      </c>
      <c r="AG62" s="11">
        <v>2</v>
      </c>
      <c r="AH62" s="11" t="s">
        <v>290</v>
      </c>
      <c r="AI62" s="11">
        <v>3</v>
      </c>
      <c r="AJ62" s="11">
        <v>4</v>
      </c>
      <c r="AK62" s="3" t="s">
        <v>541</v>
      </c>
      <c r="AM62" s="13"/>
      <c r="AN62" t="s">
        <v>792</v>
      </c>
    </row>
    <row r="63" spans="1:40" ht="27.6" x14ac:dyDescent="0.3">
      <c r="A63" t="str">
        <f t="shared" si="4"/>
        <v>#Stella_Xia</v>
      </c>
      <c r="B63" s="3" t="s">
        <v>129</v>
      </c>
      <c r="C63" s="14" t="s">
        <v>232</v>
      </c>
      <c r="D63" s="15" t="s">
        <v>233</v>
      </c>
      <c r="E63" s="11">
        <v>1986</v>
      </c>
      <c r="F63" s="11">
        <f t="shared" si="5"/>
        <v>33</v>
      </c>
      <c r="G63" s="16" t="s">
        <v>732</v>
      </c>
      <c r="H63" s="16" t="s">
        <v>235</v>
      </c>
      <c r="I63" s="16">
        <v>2007</v>
      </c>
      <c r="J63" s="16">
        <v>21</v>
      </c>
      <c r="K63" s="16">
        <f t="shared" si="6"/>
        <v>12</v>
      </c>
      <c r="L63" s="16" t="s">
        <v>732</v>
      </c>
      <c r="M63" s="16" t="s">
        <v>732</v>
      </c>
      <c r="N63" s="16" t="s">
        <v>733</v>
      </c>
      <c r="O63" s="16" t="s">
        <v>265</v>
      </c>
      <c r="P63" s="11" t="s">
        <v>734</v>
      </c>
      <c r="Q63" s="11" t="s">
        <v>240</v>
      </c>
      <c r="R63" s="11" t="s">
        <v>735</v>
      </c>
      <c r="S63" s="16">
        <v>21</v>
      </c>
      <c r="T63" s="11">
        <v>64.099999999999994</v>
      </c>
      <c r="U63" s="11" t="s">
        <v>582</v>
      </c>
      <c r="V63" s="11" t="s">
        <v>583</v>
      </c>
      <c r="W63" s="11" t="s">
        <v>736</v>
      </c>
      <c r="X63" s="20">
        <v>72.2</v>
      </c>
      <c r="Y63" s="20">
        <v>1311</v>
      </c>
      <c r="Z63" s="20" t="s">
        <v>347</v>
      </c>
      <c r="AA63" s="11" t="s">
        <v>258</v>
      </c>
      <c r="AB63" s="3">
        <v>8</v>
      </c>
      <c r="AC63" s="11" t="s">
        <v>737</v>
      </c>
      <c r="AD63" s="11" t="s">
        <v>269</v>
      </c>
      <c r="AE63" s="11">
        <v>3</v>
      </c>
      <c r="AF63" s="11" t="s">
        <v>247</v>
      </c>
      <c r="AG63" s="11">
        <v>2</v>
      </c>
      <c r="AH63" s="11" t="s">
        <v>232</v>
      </c>
      <c r="AI63" s="11">
        <v>1</v>
      </c>
      <c r="AJ63" s="11">
        <v>3.5</v>
      </c>
      <c r="AK63" s="3">
        <v>2</v>
      </c>
      <c r="AM63" s="13" t="s">
        <v>738</v>
      </c>
      <c r="AN63" t="s">
        <v>792</v>
      </c>
    </row>
    <row r="64" spans="1:40" x14ac:dyDescent="0.3">
      <c r="A64" t="str">
        <f t="shared" si="4"/>
        <v>#Tanya_Yan</v>
      </c>
      <c r="B64" s="3" t="s">
        <v>131</v>
      </c>
      <c r="C64" s="3" t="s">
        <v>232</v>
      </c>
      <c r="D64" s="3" t="s">
        <v>233</v>
      </c>
      <c r="E64" s="3">
        <v>1991</v>
      </c>
      <c r="F64" s="11">
        <f t="shared" si="5"/>
        <v>28</v>
      </c>
      <c r="G64" s="3" t="s">
        <v>739</v>
      </c>
      <c r="H64" s="3" t="s">
        <v>235</v>
      </c>
      <c r="I64" s="3">
        <v>2014</v>
      </c>
      <c r="J64" s="3">
        <v>23</v>
      </c>
      <c r="K64" s="16">
        <f t="shared" si="6"/>
        <v>5</v>
      </c>
      <c r="L64" s="3" t="s">
        <v>607</v>
      </c>
      <c r="M64" s="3" t="s">
        <v>251</v>
      </c>
      <c r="N64" s="3" t="s">
        <v>740</v>
      </c>
      <c r="O64" s="3" t="s">
        <v>265</v>
      </c>
      <c r="P64" s="3" t="s">
        <v>240</v>
      </c>
      <c r="Q64" s="4" t="s">
        <v>240</v>
      </c>
      <c r="R64" s="3" t="s">
        <v>735</v>
      </c>
      <c r="S64" s="3">
        <v>23</v>
      </c>
      <c r="T64" s="3">
        <v>64.099999999999994</v>
      </c>
      <c r="U64" s="3" t="s">
        <v>582</v>
      </c>
      <c r="V64" s="11" t="s">
        <v>583</v>
      </c>
      <c r="W64" s="3" t="s">
        <v>741</v>
      </c>
      <c r="X64" s="3">
        <v>71.599999999999994</v>
      </c>
      <c r="Y64" s="3" t="s">
        <v>582</v>
      </c>
      <c r="Z64" s="3" t="s">
        <v>679</v>
      </c>
      <c r="AA64" s="3" t="s">
        <v>258</v>
      </c>
      <c r="AB64" s="11">
        <v>8</v>
      </c>
      <c r="AC64" s="3" t="s">
        <v>742</v>
      </c>
      <c r="AD64" s="3" t="s">
        <v>269</v>
      </c>
      <c r="AE64" s="3">
        <v>3</v>
      </c>
      <c r="AF64" s="3" t="s">
        <v>247</v>
      </c>
      <c r="AG64" s="3">
        <v>2</v>
      </c>
      <c r="AH64" s="3" t="s">
        <v>743</v>
      </c>
      <c r="AI64" s="3">
        <v>1</v>
      </c>
      <c r="AJ64" s="3">
        <v>4.5</v>
      </c>
      <c r="AK64" s="12">
        <v>1</v>
      </c>
      <c r="AM64" s="42" t="s">
        <v>744</v>
      </c>
      <c r="AN64" t="s">
        <v>792</v>
      </c>
    </row>
    <row r="65" spans="1:40" x14ac:dyDescent="0.3">
      <c r="A65" t="str">
        <f t="shared" si="4"/>
        <v>#Joyce_Ge</v>
      </c>
      <c r="B65" s="4" t="s">
        <v>133</v>
      </c>
      <c r="C65" s="4" t="s">
        <v>232</v>
      </c>
      <c r="D65" s="4" t="s">
        <v>233</v>
      </c>
      <c r="E65" s="4">
        <v>1984</v>
      </c>
      <c r="F65" s="11">
        <f t="shared" si="5"/>
        <v>35</v>
      </c>
      <c r="G65" s="4" t="s">
        <v>234</v>
      </c>
      <c r="H65" s="4" t="s">
        <v>235</v>
      </c>
      <c r="I65" s="4">
        <v>2009</v>
      </c>
      <c r="J65" s="4">
        <v>25</v>
      </c>
      <c r="K65" s="16">
        <f t="shared" si="6"/>
        <v>10</v>
      </c>
      <c r="L65" s="4" t="s">
        <v>234</v>
      </c>
      <c r="M65" s="4" t="s">
        <v>745</v>
      </c>
      <c r="N65" s="4" t="s">
        <v>746</v>
      </c>
      <c r="O65" s="4" t="s">
        <v>265</v>
      </c>
      <c r="P65" s="4" t="s">
        <v>240</v>
      </c>
      <c r="Q65" s="4" t="s">
        <v>240</v>
      </c>
      <c r="R65" s="4" t="s">
        <v>747</v>
      </c>
      <c r="S65" s="4">
        <v>25</v>
      </c>
      <c r="T65" s="4">
        <v>64.099999999999994</v>
      </c>
      <c r="U65" s="4" t="s">
        <v>582</v>
      </c>
      <c r="V65" s="11" t="s">
        <v>583</v>
      </c>
      <c r="W65" s="4" t="s">
        <v>748</v>
      </c>
      <c r="X65" s="4">
        <v>41.2</v>
      </c>
      <c r="Y65" s="4">
        <v>1411</v>
      </c>
      <c r="Z65" s="4" t="s">
        <v>749</v>
      </c>
      <c r="AA65" s="4" t="s">
        <v>258</v>
      </c>
      <c r="AB65" s="11">
        <v>8</v>
      </c>
      <c r="AC65" s="4" t="s">
        <v>750</v>
      </c>
      <c r="AD65" s="4" t="s">
        <v>751</v>
      </c>
      <c r="AE65" s="4">
        <v>1</v>
      </c>
      <c r="AF65" s="4" t="s">
        <v>719</v>
      </c>
      <c r="AG65" s="4">
        <v>3</v>
      </c>
      <c r="AH65" s="4" t="s">
        <v>232</v>
      </c>
      <c r="AI65" s="4">
        <v>1</v>
      </c>
      <c r="AJ65" s="4">
        <v>2</v>
      </c>
      <c r="AK65" s="12">
        <v>1</v>
      </c>
      <c r="AM65" s="13" t="s">
        <v>752</v>
      </c>
      <c r="AN65" t="s">
        <v>792</v>
      </c>
    </row>
    <row r="66" spans="1:40" ht="27.6" x14ac:dyDescent="0.3">
      <c r="A66" t="str">
        <f t="shared" ref="A66:A68" si="7">SUBSTITUTE(_xlfn.CONCAT("#",B66)," ","_")</f>
        <v>#Ning</v>
      </c>
      <c r="B66" s="3" t="s">
        <v>135</v>
      </c>
      <c r="C66" s="14" t="s">
        <v>232</v>
      </c>
      <c r="D66" s="18" t="s">
        <v>233</v>
      </c>
      <c r="E66" s="17">
        <v>1984</v>
      </c>
      <c r="F66" s="11">
        <f t="shared" ref="F66:F68" si="8">2019-E66</f>
        <v>35</v>
      </c>
      <c r="G66" s="17" t="s">
        <v>753</v>
      </c>
      <c r="H66" s="17" t="s">
        <v>235</v>
      </c>
      <c r="I66" s="17">
        <v>2008</v>
      </c>
      <c r="J66" s="16">
        <v>24</v>
      </c>
      <c r="K66" s="16">
        <f t="shared" si="6"/>
        <v>11</v>
      </c>
      <c r="L66" s="11" t="s">
        <v>754</v>
      </c>
      <c r="M66" s="11" t="s">
        <v>754</v>
      </c>
      <c r="N66" s="11" t="s">
        <v>755</v>
      </c>
      <c r="O66" s="11" t="s">
        <v>265</v>
      </c>
      <c r="P66" s="11" t="s">
        <v>756</v>
      </c>
      <c r="Q66" s="11" t="s">
        <v>240</v>
      </c>
      <c r="R66" s="11" t="s">
        <v>757</v>
      </c>
      <c r="S66" s="16">
        <v>24</v>
      </c>
      <c r="T66" s="31" t="s">
        <v>758</v>
      </c>
      <c r="U66" s="31" t="s">
        <v>759</v>
      </c>
      <c r="V66" s="31" t="s">
        <v>760</v>
      </c>
      <c r="W66" s="11" t="s">
        <v>757</v>
      </c>
      <c r="X66" s="31" t="s">
        <v>758</v>
      </c>
      <c r="Y66" s="31" t="s">
        <v>759</v>
      </c>
      <c r="Z66" s="31" t="s">
        <v>760</v>
      </c>
      <c r="AA66" s="11" t="s">
        <v>245</v>
      </c>
      <c r="AB66" s="11">
        <v>6</v>
      </c>
      <c r="AC66" s="11" t="s">
        <v>761</v>
      </c>
      <c r="AD66" s="11" t="s">
        <v>260</v>
      </c>
      <c r="AE66" s="11">
        <v>3</v>
      </c>
      <c r="AF66" s="11" t="s">
        <v>247</v>
      </c>
      <c r="AG66" s="11">
        <v>2</v>
      </c>
      <c r="AH66" s="11" t="s">
        <v>260</v>
      </c>
      <c r="AI66" s="11">
        <v>3</v>
      </c>
      <c r="AJ66" s="11">
        <v>3</v>
      </c>
      <c r="AK66" s="12">
        <v>1</v>
      </c>
      <c r="AM66" s="13" t="s">
        <v>762</v>
      </c>
      <c r="AN66" t="s">
        <v>792</v>
      </c>
    </row>
    <row r="67" spans="1:40" ht="27.6" x14ac:dyDescent="0.3">
      <c r="A67" t="str">
        <f t="shared" si="7"/>
        <v>#Bojing</v>
      </c>
      <c r="B67" s="4" t="s">
        <v>137</v>
      </c>
      <c r="C67" s="4" t="s">
        <v>232</v>
      </c>
      <c r="D67" s="4" t="s">
        <v>250</v>
      </c>
      <c r="E67" s="4">
        <v>1970</v>
      </c>
      <c r="F67" s="11">
        <f t="shared" si="8"/>
        <v>49</v>
      </c>
      <c r="G67" s="4" t="s">
        <v>601</v>
      </c>
      <c r="H67" s="4" t="s">
        <v>235</v>
      </c>
      <c r="I67" s="4">
        <v>2002</v>
      </c>
      <c r="J67" s="4">
        <v>32</v>
      </c>
      <c r="K67" s="4">
        <f t="shared" si="6"/>
        <v>17</v>
      </c>
      <c r="L67" s="4" t="s">
        <v>601</v>
      </c>
      <c r="M67" s="4" t="s">
        <v>601</v>
      </c>
      <c r="N67" s="4" t="s">
        <v>763</v>
      </c>
      <c r="O67" s="4" t="s">
        <v>265</v>
      </c>
      <c r="P67" s="4" t="s">
        <v>764</v>
      </c>
      <c r="Q67" s="4" t="s">
        <v>240</v>
      </c>
      <c r="R67" s="4" t="s">
        <v>765</v>
      </c>
      <c r="S67" s="4">
        <v>32</v>
      </c>
      <c r="T67" s="31" t="s">
        <v>758</v>
      </c>
      <c r="U67" s="31" t="s">
        <v>759</v>
      </c>
      <c r="V67" s="31" t="s">
        <v>760</v>
      </c>
      <c r="W67" s="4" t="s">
        <v>757</v>
      </c>
      <c r="X67" s="31" t="s">
        <v>758</v>
      </c>
      <c r="Y67" s="31" t="s">
        <v>759</v>
      </c>
      <c r="Z67" s="31" t="s">
        <v>760</v>
      </c>
      <c r="AA67" s="4" t="s">
        <v>258</v>
      </c>
      <c r="AB67" s="11">
        <v>8</v>
      </c>
      <c r="AC67" s="4"/>
      <c r="AD67" s="4" t="s">
        <v>269</v>
      </c>
      <c r="AE67" s="4">
        <v>3</v>
      </c>
      <c r="AF67" s="4" t="s">
        <v>247</v>
      </c>
      <c r="AG67" s="4">
        <v>2</v>
      </c>
      <c r="AH67" s="4" t="s">
        <v>260</v>
      </c>
      <c r="AI67" s="4">
        <v>3</v>
      </c>
      <c r="AJ67" s="4">
        <v>3</v>
      </c>
      <c r="AK67" s="12">
        <v>1</v>
      </c>
      <c r="AM67" s="13" t="s">
        <v>766</v>
      </c>
      <c r="AN67" t="s">
        <v>792</v>
      </c>
    </row>
    <row r="68" spans="1:40" ht="55.2" x14ac:dyDescent="0.3">
      <c r="A68" t="str">
        <f t="shared" si="7"/>
        <v>#Hao</v>
      </c>
      <c r="B68" s="3" t="s">
        <v>139</v>
      </c>
      <c r="C68" s="3" t="s">
        <v>232</v>
      </c>
      <c r="D68" s="3" t="s">
        <v>250</v>
      </c>
      <c r="E68" s="3">
        <v>1963</v>
      </c>
      <c r="F68" s="3">
        <f t="shared" si="8"/>
        <v>56</v>
      </c>
      <c r="G68" s="3" t="s">
        <v>767</v>
      </c>
      <c r="H68" s="3" t="s">
        <v>235</v>
      </c>
      <c r="I68" s="3">
        <v>1997</v>
      </c>
      <c r="J68" s="4">
        <v>34</v>
      </c>
      <c r="K68" s="4">
        <f t="shared" si="6"/>
        <v>22</v>
      </c>
      <c r="L68" s="3" t="s">
        <v>767</v>
      </c>
      <c r="M68" s="3" t="s">
        <v>767</v>
      </c>
      <c r="N68" s="3" t="s">
        <v>768</v>
      </c>
      <c r="O68" s="3" t="s">
        <v>265</v>
      </c>
      <c r="P68" s="3" t="s">
        <v>240</v>
      </c>
      <c r="Q68" s="3" t="s">
        <v>769</v>
      </c>
      <c r="R68" s="3" t="s">
        <v>770</v>
      </c>
      <c r="S68" s="4">
        <v>34</v>
      </c>
      <c r="T68" s="3">
        <v>92.3</v>
      </c>
      <c r="U68" s="3">
        <v>2421</v>
      </c>
      <c r="V68" s="3" t="s">
        <v>460</v>
      </c>
      <c r="W68" s="3" t="s">
        <v>771</v>
      </c>
      <c r="X68" s="25" t="s">
        <v>772</v>
      </c>
      <c r="Y68" s="25" t="s">
        <v>773</v>
      </c>
      <c r="Z68" s="25" t="s">
        <v>774</v>
      </c>
      <c r="AA68" s="3" t="s">
        <v>313</v>
      </c>
      <c r="AB68" s="3">
        <v>9</v>
      </c>
      <c r="AD68" s="3" t="s">
        <v>232</v>
      </c>
      <c r="AE68" s="3">
        <v>1</v>
      </c>
      <c r="AF68" s="3" t="s">
        <v>247</v>
      </c>
      <c r="AG68" s="3">
        <v>2</v>
      </c>
      <c r="AH68" s="3" t="s">
        <v>269</v>
      </c>
      <c r="AI68" s="3">
        <v>3</v>
      </c>
      <c r="AJ68" s="3">
        <v>4</v>
      </c>
      <c r="AK68" s="3" t="s">
        <v>316</v>
      </c>
      <c r="AM68" s="13" t="s">
        <v>775</v>
      </c>
      <c r="AN68" t="s">
        <v>792</v>
      </c>
    </row>
    <row r="69" spans="1:40" x14ac:dyDescent="0.3">
      <c r="J69" s="4"/>
      <c r="K69" s="4"/>
      <c r="S69" s="4"/>
    </row>
    <row r="70" spans="1:40" x14ac:dyDescent="0.3">
      <c r="J70" s="4"/>
      <c r="K70" s="4"/>
      <c r="R70" s="43"/>
      <c r="S70" s="4"/>
      <c r="T70" s="43"/>
      <c r="U70" s="43"/>
      <c r="V70" s="43"/>
      <c r="W70" s="43"/>
      <c r="X70" s="43"/>
      <c r="Y70" s="43"/>
      <c r="Z70" s="43"/>
    </row>
    <row r="71" spans="1:40" x14ac:dyDescent="0.3">
      <c r="J71" s="4"/>
      <c r="K71" s="4"/>
      <c r="S71" s="4"/>
    </row>
    <row r="72" spans="1:40" x14ac:dyDescent="0.3">
      <c r="J72" s="4"/>
      <c r="K72" s="4"/>
      <c r="S72" s="4"/>
    </row>
    <row r="73" spans="1:40" x14ac:dyDescent="0.3">
      <c r="J73" s="4"/>
      <c r="K73" s="4"/>
      <c r="S73" s="4"/>
    </row>
    <row r="74" spans="1:40" x14ac:dyDescent="0.3">
      <c r="J74" s="4"/>
      <c r="K74" s="4"/>
      <c r="S74" s="4"/>
    </row>
    <row r="75" spans="1:40" x14ac:dyDescent="0.3">
      <c r="J75" s="4"/>
      <c r="K75" s="4"/>
      <c r="S75" s="4"/>
    </row>
    <row r="76" spans="1:40" x14ac:dyDescent="0.3">
      <c r="J76" s="4"/>
      <c r="K76" s="4"/>
      <c r="S76" s="4"/>
    </row>
    <row r="77" spans="1:40" x14ac:dyDescent="0.3">
      <c r="J77" s="4"/>
      <c r="K77" s="4"/>
      <c r="S77" s="4"/>
    </row>
    <row r="78" spans="1:40" x14ac:dyDescent="0.3">
      <c r="J78" s="4"/>
      <c r="K78" s="4"/>
      <c r="S78" s="4"/>
    </row>
    <row r="79" spans="1:40" x14ac:dyDescent="0.3">
      <c r="J79" s="4"/>
      <c r="K79" s="4"/>
      <c r="S79" s="4"/>
    </row>
    <row r="80" spans="1:40" x14ac:dyDescent="0.3">
      <c r="J80" s="4"/>
      <c r="K80" s="4"/>
      <c r="S80" s="4"/>
    </row>
    <row r="81" spans="2:36" x14ac:dyDescent="0.3">
      <c r="J81" s="4"/>
      <c r="K81" s="4"/>
      <c r="S81" s="4"/>
    </row>
    <row r="82" spans="2:36" x14ac:dyDescent="0.3">
      <c r="J82" s="4"/>
      <c r="K82" s="4"/>
      <c r="S82" s="4"/>
    </row>
    <row r="83" spans="2:36" x14ac:dyDescent="0.3">
      <c r="J83" s="4"/>
      <c r="K83" s="4"/>
      <c r="S83" s="4"/>
    </row>
    <row r="85" spans="2:36" x14ac:dyDescent="0.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9" spans="2:36" x14ac:dyDescent="0.3">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5" spans="2:36" x14ac:dyDescent="0.3">
      <c r="AC95" s="4"/>
      <c r="AD95" s="4"/>
      <c r="AE95" s="4"/>
      <c r="AF95" s="4"/>
      <c r="AG95" s="4"/>
      <c r="AH95" s="4"/>
      <c r="AI95" s="4"/>
      <c r="AJ95" s="4"/>
    </row>
    <row r="97" spans="2:36" x14ac:dyDescent="0.3">
      <c r="B97" s="4"/>
      <c r="C97" s="4"/>
      <c r="D97" s="4"/>
      <c r="E97" s="4"/>
      <c r="F97" s="4"/>
      <c r="G97" s="4"/>
      <c r="H97" s="4"/>
      <c r="I97" s="4"/>
      <c r="J97" s="4"/>
      <c r="K97" s="4"/>
      <c r="M97" s="4"/>
      <c r="N97" s="4"/>
      <c r="O97" s="4"/>
      <c r="P97" s="4"/>
      <c r="Q97" s="4"/>
      <c r="R97" s="4"/>
      <c r="S97" s="4"/>
      <c r="T97" s="4"/>
      <c r="U97" s="4"/>
      <c r="V97" s="4"/>
      <c r="W97" s="4"/>
      <c r="X97" s="4"/>
      <c r="Y97" s="4"/>
      <c r="Z97" s="4"/>
      <c r="AA97" s="4"/>
      <c r="AB97" s="4"/>
      <c r="AC97" s="4"/>
      <c r="AD97" s="4"/>
      <c r="AE97" s="4"/>
      <c r="AF97" s="4"/>
      <c r="AG97" s="4"/>
      <c r="AH97" s="4"/>
      <c r="AI97" s="4"/>
      <c r="AJ97" s="4"/>
    </row>
    <row r="99" spans="2:36" x14ac:dyDescent="0.3">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39"/>
    </row>
    <row r="100" spans="2:36" x14ac:dyDescent="0.3">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39"/>
    </row>
    <row r="101" spans="2:36" x14ac:dyDescent="0.3">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5" spans="2:36" x14ac:dyDescent="0.3">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2:36" x14ac:dyDescent="0.3">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2:36" x14ac:dyDescent="0.3">
      <c r="AC107" s="4"/>
      <c r="AD107" s="4"/>
      <c r="AE107" s="4"/>
      <c r="AF107" s="4"/>
      <c r="AG107" s="4"/>
      <c r="AH107" s="4"/>
      <c r="AI107" s="4"/>
      <c r="AJ107" s="4"/>
    </row>
    <row r="109" spans="2:36" x14ac:dyDescent="0.3">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2:36" x14ac:dyDescent="0.3">
      <c r="B110" s="4"/>
      <c r="C110" s="4"/>
      <c r="D110" s="4"/>
      <c r="E110" s="4"/>
      <c r="F110" s="4"/>
      <c r="G110" s="4"/>
      <c r="H110" s="4"/>
      <c r="I110" s="4"/>
      <c r="J110" s="4"/>
      <c r="K110" s="4"/>
      <c r="L110" s="4"/>
      <c r="M110" s="4"/>
      <c r="N110" s="4"/>
      <c r="O110" s="4"/>
      <c r="P110" s="4"/>
      <c r="Q110" s="4"/>
      <c r="R110" s="44"/>
      <c r="S110" s="4"/>
      <c r="T110" s="44"/>
      <c r="U110" s="44"/>
      <c r="V110" s="44"/>
      <c r="W110" s="44"/>
      <c r="X110" s="44"/>
      <c r="Y110" s="44"/>
      <c r="Z110" s="44"/>
      <c r="AA110" s="4"/>
      <c r="AB110" s="4"/>
      <c r="AC110" s="4"/>
      <c r="AD110" s="4"/>
      <c r="AE110" s="4"/>
      <c r="AF110" s="4"/>
      <c r="AG110" s="4"/>
      <c r="AH110" s="4"/>
      <c r="AI110" s="4"/>
      <c r="AJ110" s="4"/>
    </row>
    <row r="111" spans="2:36" x14ac:dyDescent="0.3">
      <c r="C111" s="4"/>
    </row>
    <row r="115" spans="3:36" x14ac:dyDescent="0.3">
      <c r="C115" s="4"/>
    </row>
    <row r="116" spans="3:36" x14ac:dyDescent="0.3">
      <c r="C116" s="4"/>
    </row>
    <row r="127" spans="3:36" x14ac:dyDescent="0.3">
      <c r="C127" s="45"/>
      <c r="D127" s="18"/>
      <c r="E127" s="16"/>
      <c r="F127" s="11"/>
      <c r="G127" s="16"/>
      <c r="H127" s="16"/>
      <c r="I127" s="16"/>
      <c r="J127" s="16"/>
      <c r="K127" s="16"/>
      <c r="L127" s="16"/>
      <c r="M127" s="16"/>
      <c r="N127" s="16"/>
      <c r="O127" s="16"/>
      <c r="P127" s="11"/>
      <c r="Q127" s="11"/>
      <c r="R127" s="16"/>
      <c r="S127" s="16"/>
      <c r="T127" s="16"/>
      <c r="U127" s="16"/>
      <c r="V127" s="16"/>
      <c r="W127" s="16"/>
      <c r="X127" s="16"/>
      <c r="Y127" s="16"/>
      <c r="Z127" s="16"/>
      <c r="AA127" s="11"/>
      <c r="AB127" s="11"/>
      <c r="AC127" s="16"/>
      <c r="AD127" s="16"/>
      <c r="AE127" s="16"/>
      <c r="AF127" s="16"/>
      <c r="AG127" s="16"/>
      <c r="AH127" s="16"/>
      <c r="AI127" s="16"/>
      <c r="AJ127" s="11"/>
    </row>
    <row r="128" spans="3:36" x14ac:dyDescent="0.3">
      <c r="C128" s="45"/>
      <c r="D128" s="18"/>
      <c r="E128" s="17"/>
      <c r="F128" s="17"/>
      <c r="G128" s="16"/>
      <c r="H128" s="16"/>
      <c r="I128" s="16"/>
      <c r="J128" s="16"/>
      <c r="K128" s="16"/>
      <c r="L128" s="16"/>
      <c r="M128" s="16"/>
      <c r="N128" s="16"/>
      <c r="O128" s="16"/>
      <c r="P128" s="11"/>
      <c r="Q128" s="11"/>
      <c r="R128" s="16"/>
      <c r="S128" s="16"/>
      <c r="T128" s="16"/>
      <c r="U128" s="16"/>
      <c r="V128" s="16"/>
      <c r="W128" s="16"/>
      <c r="X128" s="16"/>
      <c r="Y128" s="16"/>
      <c r="Z128" s="16"/>
      <c r="AA128" s="11"/>
      <c r="AB128" s="11"/>
      <c r="AC128" s="17"/>
      <c r="AD128" s="11"/>
      <c r="AE128" s="11"/>
      <c r="AF128" s="17"/>
      <c r="AG128" s="17"/>
      <c r="AH128" s="17"/>
      <c r="AI128" s="17"/>
      <c r="AJ128" s="11"/>
    </row>
    <row r="129" spans="3:36" x14ac:dyDescent="0.3">
      <c r="C129" s="45"/>
      <c r="D129" s="15"/>
      <c r="E129" s="17"/>
      <c r="F129" s="17"/>
      <c r="G129" s="16"/>
      <c r="H129" s="16"/>
      <c r="I129" s="16"/>
      <c r="J129" s="16"/>
      <c r="K129" s="16"/>
      <c r="L129" s="16"/>
      <c r="M129" s="16"/>
      <c r="N129" s="16"/>
      <c r="O129" s="16"/>
      <c r="P129" s="11"/>
      <c r="Q129" s="11"/>
      <c r="R129" s="16"/>
      <c r="S129" s="16"/>
      <c r="T129" s="16"/>
      <c r="U129" s="16"/>
      <c r="V129" s="16"/>
      <c r="W129" s="16"/>
      <c r="X129" s="16"/>
      <c r="Y129" s="16"/>
      <c r="Z129" s="16"/>
      <c r="AA129" s="17"/>
      <c r="AB129" s="17"/>
      <c r="AC129" s="11"/>
      <c r="AD129" s="11"/>
      <c r="AE129" s="11"/>
      <c r="AF129" s="11"/>
      <c r="AG129" s="11"/>
      <c r="AH129" s="17"/>
      <c r="AI129" s="17"/>
      <c r="AJ129" s="11"/>
    </row>
    <row r="130" spans="3:36" x14ac:dyDescent="0.3">
      <c r="C130" s="45"/>
      <c r="D130" s="18"/>
      <c r="E130" s="11"/>
      <c r="F130" s="17"/>
      <c r="G130" s="11"/>
      <c r="H130" s="11"/>
      <c r="I130" s="11"/>
      <c r="J130" s="16"/>
      <c r="K130" s="16"/>
      <c r="L130" s="16"/>
      <c r="M130" s="16"/>
      <c r="N130" s="16"/>
      <c r="O130" s="16"/>
      <c r="P130" s="11"/>
      <c r="Q130" s="11"/>
      <c r="R130" s="16"/>
      <c r="S130" s="16"/>
      <c r="T130" s="16"/>
      <c r="U130" s="16"/>
      <c r="V130" s="16"/>
      <c r="W130" s="16"/>
      <c r="X130" s="16"/>
      <c r="Y130" s="16"/>
      <c r="Z130" s="16"/>
      <c r="AA130" s="17"/>
      <c r="AB130" s="17"/>
      <c r="AC130" s="11"/>
      <c r="AD130" s="11"/>
      <c r="AE130" s="11"/>
      <c r="AF130" s="11"/>
      <c r="AG130" s="11"/>
      <c r="AH130" s="27"/>
      <c r="AI130" s="27"/>
      <c r="AJ130" s="11"/>
    </row>
    <row r="131" spans="3:36" x14ac:dyDescent="0.3">
      <c r="C131" s="45"/>
      <c r="D131" s="18"/>
      <c r="E131" s="16"/>
      <c r="F131" s="16"/>
      <c r="G131" s="16"/>
      <c r="H131" s="16"/>
      <c r="I131" s="16"/>
      <c r="J131" s="16"/>
      <c r="K131" s="16"/>
      <c r="L131" s="16"/>
      <c r="M131" s="16"/>
      <c r="N131" s="11"/>
      <c r="O131" s="11"/>
      <c r="P131" s="11"/>
      <c r="Q131" s="11"/>
      <c r="R131" s="16"/>
      <c r="S131" s="16"/>
      <c r="T131" s="16"/>
      <c r="U131" s="16"/>
      <c r="V131" s="16"/>
      <c r="W131" s="16"/>
      <c r="X131" s="16"/>
      <c r="Y131" s="16"/>
      <c r="Z131" s="16"/>
      <c r="AA131" s="11"/>
      <c r="AB131" s="11"/>
      <c r="AC131" s="16"/>
      <c r="AD131" s="16"/>
      <c r="AE131" s="16"/>
      <c r="AF131" s="11"/>
      <c r="AG131" s="11"/>
      <c r="AH131" s="11"/>
      <c r="AI131" s="11"/>
      <c r="AJ131" s="11"/>
    </row>
    <row r="132" spans="3:36" x14ac:dyDescent="0.3">
      <c r="C132" s="45"/>
      <c r="D132" s="18"/>
      <c r="E132" s="17"/>
      <c r="F132" s="17"/>
      <c r="G132" s="16"/>
      <c r="H132" s="16"/>
      <c r="I132" s="16"/>
      <c r="J132" s="16"/>
      <c r="K132" s="16"/>
      <c r="L132" s="16"/>
      <c r="M132" s="16"/>
      <c r="N132" s="11"/>
      <c r="O132" s="11"/>
      <c r="P132" s="11"/>
      <c r="Q132" s="11"/>
      <c r="R132" s="16"/>
      <c r="S132" s="16"/>
      <c r="T132" s="16"/>
      <c r="U132" s="16"/>
      <c r="V132" s="16"/>
      <c r="W132" s="16"/>
      <c r="X132" s="16"/>
      <c r="Y132" s="16"/>
      <c r="Z132" s="16"/>
      <c r="AA132" s="16"/>
      <c r="AB132" s="16"/>
      <c r="AC132" s="17"/>
      <c r="AD132" s="11"/>
      <c r="AE132" s="11"/>
      <c r="AF132" s="11"/>
      <c r="AG132" s="11"/>
      <c r="AH132" s="11"/>
      <c r="AI132" s="11"/>
      <c r="AJ132" s="11"/>
    </row>
    <row r="133" spans="3:36" x14ac:dyDescent="0.3">
      <c r="C133" s="45"/>
      <c r="D133" s="15"/>
      <c r="E133" s="11"/>
      <c r="F133" s="16"/>
      <c r="G133" s="11"/>
      <c r="H133" s="11"/>
      <c r="I133" s="11"/>
      <c r="J133" s="16"/>
      <c r="K133" s="16"/>
      <c r="L133" s="16"/>
      <c r="M133" s="16"/>
      <c r="N133" s="11"/>
      <c r="O133" s="11"/>
      <c r="P133" s="11"/>
      <c r="Q133" s="11"/>
      <c r="R133" s="17"/>
      <c r="S133" s="16"/>
      <c r="T133" s="17"/>
      <c r="U133" s="17"/>
      <c r="V133" s="17"/>
      <c r="W133" s="17"/>
      <c r="X133" s="17"/>
      <c r="Y133" s="17"/>
      <c r="Z133" s="17"/>
      <c r="AA133" s="17"/>
      <c r="AB133" s="17"/>
      <c r="AC133" s="11"/>
      <c r="AD133" s="11"/>
      <c r="AE133" s="11"/>
      <c r="AF133" s="16"/>
      <c r="AG133" s="16"/>
      <c r="AH133" s="11"/>
      <c r="AI133" s="11"/>
      <c r="AJ133" s="11"/>
    </row>
    <row r="134" spans="3:36" x14ac:dyDescent="0.3">
      <c r="C134" s="46"/>
      <c r="D134" s="18"/>
      <c r="E134" s="17"/>
      <c r="F134" s="16"/>
      <c r="G134" s="17"/>
      <c r="H134" s="17"/>
      <c r="I134" s="17"/>
      <c r="J134" s="16"/>
      <c r="K134" s="16"/>
      <c r="L134" s="17"/>
      <c r="M134" s="17"/>
      <c r="N134" s="17"/>
      <c r="O134" s="17"/>
      <c r="P134" s="11"/>
      <c r="Q134" s="11"/>
      <c r="R134" s="17"/>
      <c r="S134" s="16"/>
      <c r="T134" s="17"/>
      <c r="U134" s="17"/>
      <c r="V134" s="17"/>
      <c r="W134" s="17"/>
      <c r="X134" s="17"/>
      <c r="Y134" s="17"/>
      <c r="Z134" s="17"/>
      <c r="AA134" s="17"/>
      <c r="AB134" s="17"/>
      <c r="AC134" s="17"/>
      <c r="AD134" s="11"/>
      <c r="AE134" s="11"/>
      <c r="AF134" s="11"/>
      <c r="AG134" s="11"/>
      <c r="AH134" s="17"/>
      <c r="AI134" s="17"/>
      <c r="AJ134" s="11"/>
    </row>
    <row r="135" spans="3:36" x14ac:dyDescent="0.3">
      <c r="C135" s="45"/>
      <c r="D135" s="18"/>
      <c r="E135" s="17"/>
      <c r="F135" s="17"/>
      <c r="G135" s="11"/>
      <c r="H135" s="11"/>
      <c r="I135" s="11"/>
      <c r="J135" s="16"/>
      <c r="K135" s="16"/>
      <c r="L135" s="16"/>
      <c r="M135" s="16"/>
      <c r="N135" s="11"/>
      <c r="O135" s="11"/>
      <c r="P135" s="11"/>
      <c r="Q135" s="11"/>
      <c r="R135" s="16"/>
      <c r="S135" s="16"/>
      <c r="T135" s="16"/>
      <c r="U135" s="16"/>
      <c r="V135" s="16"/>
      <c r="W135" s="16"/>
      <c r="X135" s="16"/>
      <c r="Y135" s="16"/>
      <c r="Z135" s="16"/>
      <c r="AA135" s="11"/>
      <c r="AB135" s="11"/>
      <c r="AC135" s="17"/>
      <c r="AD135" s="11"/>
      <c r="AE135" s="11"/>
      <c r="AF135" s="11"/>
      <c r="AG135" s="11"/>
      <c r="AH135" s="17"/>
      <c r="AI135" s="17"/>
      <c r="AJ135" s="11"/>
    </row>
    <row r="136" spans="3:36" x14ac:dyDescent="0.3">
      <c r="C136" s="45"/>
      <c r="D136" s="18"/>
      <c r="E136" s="16"/>
      <c r="F136" s="16"/>
      <c r="G136" s="16"/>
      <c r="H136" s="16"/>
      <c r="I136" s="16"/>
      <c r="J136" s="16"/>
      <c r="K136" s="16"/>
      <c r="L136" s="16"/>
      <c r="M136" s="16"/>
      <c r="N136" s="16"/>
      <c r="O136" s="16"/>
      <c r="P136" s="11"/>
      <c r="Q136" s="11"/>
      <c r="R136" s="16"/>
      <c r="S136" s="16"/>
      <c r="T136" s="16"/>
      <c r="U136" s="16"/>
      <c r="V136" s="16"/>
      <c r="W136" s="16"/>
      <c r="X136" s="16"/>
      <c r="Y136" s="16"/>
      <c r="Z136" s="16"/>
      <c r="AA136" s="16"/>
      <c r="AB136" s="16"/>
      <c r="AC136" s="16"/>
      <c r="AD136" s="11"/>
      <c r="AE136" s="11"/>
      <c r="AF136" s="16"/>
      <c r="AG136" s="16"/>
      <c r="AH136" s="11"/>
      <c r="AI136" s="11"/>
      <c r="AJ136" s="11"/>
    </row>
    <row r="137" spans="3:36" x14ac:dyDescent="0.3">
      <c r="C137" s="45"/>
      <c r="D137" s="15"/>
      <c r="E137" s="11"/>
      <c r="F137" s="17"/>
      <c r="G137" s="16"/>
      <c r="H137" s="16"/>
      <c r="I137" s="16"/>
      <c r="J137" s="16"/>
      <c r="K137" s="16"/>
      <c r="L137" s="16"/>
      <c r="M137" s="16"/>
      <c r="N137" s="16"/>
      <c r="O137" s="16"/>
      <c r="P137" s="11"/>
      <c r="Q137" s="11"/>
      <c r="R137" s="11"/>
      <c r="S137" s="16"/>
      <c r="T137" s="11"/>
      <c r="U137" s="11"/>
      <c r="V137" s="11"/>
      <c r="W137" s="11"/>
      <c r="X137" s="11"/>
      <c r="Y137" s="11"/>
      <c r="Z137" s="11"/>
      <c r="AA137" s="11"/>
      <c r="AB137" s="11"/>
      <c r="AC137" s="17"/>
      <c r="AD137" s="11"/>
      <c r="AE137" s="11"/>
      <c r="AF137" s="11"/>
      <c r="AG137" s="11"/>
      <c r="AH137" s="11"/>
      <c r="AI137" s="11"/>
      <c r="AJ137" s="11"/>
    </row>
    <row r="138" spans="3:36" x14ac:dyDescent="0.3">
      <c r="C138" s="46"/>
      <c r="D138" s="15"/>
      <c r="E138" s="17"/>
      <c r="F138" s="16"/>
      <c r="G138" s="17"/>
      <c r="H138" s="17"/>
      <c r="I138" s="17"/>
      <c r="J138" s="16"/>
      <c r="K138" s="16"/>
      <c r="L138" s="17"/>
      <c r="M138" s="17"/>
      <c r="N138" s="17"/>
      <c r="O138" s="17"/>
      <c r="P138" s="11"/>
      <c r="Q138" s="11"/>
      <c r="R138" s="17"/>
      <c r="S138" s="16"/>
      <c r="T138" s="17"/>
      <c r="U138" s="17"/>
      <c r="V138" s="17"/>
      <c r="W138" s="17"/>
      <c r="X138" s="17"/>
      <c r="Y138" s="17"/>
      <c r="Z138" s="17"/>
      <c r="AA138" s="16"/>
      <c r="AB138" s="16"/>
      <c r="AC138" s="17"/>
      <c r="AD138" s="11"/>
      <c r="AE138" s="11"/>
      <c r="AF138" s="11"/>
      <c r="AG138" s="11"/>
      <c r="AH138" s="11"/>
      <c r="AI138" s="11"/>
      <c r="AJ138" s="11"/>
    </row>
    <row r="139" spans="3:36" x14ac:dyDescent="0.3">
      <c r="C139" s="14"/>
      <c r="D139" s="15"/>
      <c r="E139" s="17"/>
      <c r="F139" s="17"/>
      <c r="G139" s="11"/>
      <c r="H139" s="11"/>
      <c r="I139" s="11"/>
      <c r="J139" s="16"/>
      <c r="K139" s="16"/>
      <c r="L139" s="16"/>
      <c r="M139" s="16"/>
      <c r="N139" s="17"/>
      <c r="O139" s="17"/>
      <c r="P139" s="11"/>
      <c r="Q139" s="11"/>
      <c r="R139" s="17"/>
      <c r="S139" s="16"/>
      <c r="T139" s="17"/>
      <c r="U139" s="17"/>
      <c r="V139" s="17"/>
      <c r="W139" s="17"/>
      <c r="X139" s="17"/>
      <c r="Y139" s="17"/>
      <c r="Z139" s="17"/>
      <c r="AA139" s="11"/>
      <c r="AB139" s="11"/>
      <c r="AC139" s="11"/>
      <c r="AD139" s="11"/>
      <c r="AE139" s="11"/>
      <c r="AF139" s="11"/>
      <c r="AG139" s="11"/>
      <c r="AH139" s="11"/>
      <c r="AI139" s="11"/>
      <c r="AJ139" s="11"/>
    </row>
    <row r="140" spans="3:36" x14ac:dyDescent="0.3">
      <c r="C140" s="46"/>
      <c r="D140" s="15"/>
      <c r="E140" s="17"/>
      <c r="F140" s="16"/>
      <c r="G140" s="11"/>
      <c r="H140" s="11"/>
      <c r="I140" s="11"/>
      <c r="J140" s="16"/>
      <c r="K140" s="16"/>
      <c r="L140" s="11"/>
      <c r="M140" s="11"/>
      <c r="N140" s="17"/>
      <c r="O140" s="17"/>
      <c r="P140" s="11"/>
      <c r="Q140" s="11"/>
      <c r="R140" s="17"/>
      <c r="S140" s="16"/>
      <c r="T140" s="17"/>
      <c r="U140" s="17"/>
      <c r="V140" s="17"/>
      <c r="W140" s="17"/>
      <c r="X140" s="17"/>
      <c r="Y140" s="17"/>
      <c r="Z140" s="17"/>
      <c r="AA140" s="16"/>
      <c r="AB140" s="16"/>
      <c r="AC140" s="16"/>
      <c r="AD140" s="27"/>
      <c r="AE140" s="27"/>
      <c r="AF140" s="16"/>
      <c r="AG140" s="16"/>
      <c r="AH140" s="16"/>
      <c r="AI140" s="16"/>
      <c r="AJ140" s="11"/>
    </row>
    <row r="141" spans="3:36" x14ac:dyDescent="0.3">
      <c r="C141" s="45"/>
      <c r="D141" s="18"/>
      <c r="E141" s="17"/>
      <c r="F141" s="17"/>
      <c r="G141" s="11"/>
      <c r="H141" s="11"/>
      <c r="I141" s="11"/>
      <c r="J141" s="16"/>
      <c r="K141" s="16"/>
      <c r="L141" s="16"/>
      <c r="M141" s="16"/>
      <c r="N141" s="11"/>
      <c r="O141" s="11"/>
      <c r="P141" s="11"/>
      <c r="Q141" s="11"/>
      <c r="R141" s="16"/>
      <c r="S141" s="16"/>
      <c r="T141" s="16"/>
      <c r="U141" s="16"/>
      <c r="V141" s="16"/>
      <c r="W141" s="16"/>
      <c r="X141" s="16"/>
      <c r="Y141" s="16"/>
      <c r="Z141" s="16"/>
      <c r="AA141" s="11"/>
      <c r="AB141" s="11"/>
      <c r="AC141" s="11"/>
      <c r="AD141" s="17"/>
      <c r="AE141" s="17"/>
      <c r="AF141" s="11"/>
      <c r="AG141" s="11"/>
      <c r="AH141" s="11"/>
      <c r="AI141" s="11"/>
      <c r="AJ141" s="11"/>
    </row>
    <row r="142" spans="3:36" x14ac:dyDescent="0.3">
      <c r="C142" s="46"/>
      <c r="D142" s="18"/>
      <c r="E142" s="17"/>
      <c r="F142" s="16"/>
      <c r="G142" s="17"/>
      <c r="H142" s="17"/>
      <c r="I142" s="17"/>
      <c r="J142" s="16"/>
      <c r="K142" s="16"/>
      <c r="L142" s="17"/>
      <c r="M142" s="17"/>
      <c r="N142" s="17"/>
      <c r="O142" s="17"/>
      <c r="P142" s="11"/>
      <c r="Q142" s="11"/>
      <c r="R142" s="17"/>
      <c r="S142" s="16"/>
      <c r="T142" s="17"/>
      <c r="U142" s="17"/>
      <c r="V142" s="17"/>
      <c r="W142" s="17"/>
      <c r="X142" s="17"/>
      <c r="Y142" s="17"/>
      <c r="Z142" s="17"/>
      <c r="AA142" s="16"/>
      <c r="AB142" s="16"/>
      <c r="AC142" s="17"/>
      <c r="AD142" s="11"/>
      <c r="AE142" s="11"/>
      <c r="AF142" s="17"/>
      <c r="AG142" s="17"/>
      <c r="AH142" s="17"/>
      <c r="AI142" s="17"/>
      <c r="AJ142" s="11"/>
    </row>
    <row r="143" spans="3:36" x14ac:dyDescent="0.3">
      <c r="C143" s="46"/>
      <c r="D143" s="18"/>
      <c r="E143" s="17"/>
      <c r="F143" s="17"/>
      <c r="G143" s="17"/>
      <c r="H143" s="17"/>
      <c r="I143" s="17"/>
      <c r="J143" s="16"/>
      <c r="K143" s="16"/>
      <c r="L143" s="17"/>
      <c r="M143" s="17"/>
      <c r="N143" s="17"/>
      <c r="O143" s="17"/>
      <c r="P143" s="11"/>
      <c r="Q143" s="11"/>
      <c r="R143" s="17"/>
      <c r="S143" s="16"/>
      <c r="T143" s="17"/>
      <c r="U143" s="17"/>
      <c r="V143" s="17"/>
      <c r="W143" s="17"/>
      <c r="X143" s="17"/>
      <c r="Y143" s="17"/>
      <c r="Z143" s="17"/>
      <c r="AA143" s="17"/>
      <c r="AB143" s="17"/>
      <c r="AC143" s="17"/>
      <c r="AD143" s="11"/>
      <c r="AE143" s="11"/>
      <c r="AF143" s="11"/>
      <c r="AG143" s="11"/>
      <c r="AH143" s="11"/>
      <c r="AI143" s="11"/>
      <c r="AJ143" s="11"/>
    </row>
    <row r="144" spans="3:36" x14ac:dyDescent="0.3">
      <c r="C144" s="45"/>
      <c r="D144" s="18"/>
      <c r="E144" s="17"/>
      <c r="F144" s="17"/>
      <c r="G144" s="16"/>
      <c r="H144" s="16"/>
      <c r="I144" s="16"/>
      <c r="J144" s="16"/>
      <c r="K144" s="16"/>
      <c r="L144" s="16"/>
      <c r="M144" s="16"/>
      <c r="N144" s="11"/>
      <c r="O144" s="11"/>
      <c r="P144" s="11"/>
      <c r="Q144" s="11"/>
      <c r="R144" s="16"/>
      <c r="S144" s="16"/>
      <c r="T144" s="16"/>
      <c r="U144" s="16"/>
      <c r="V144" s="16"/>
      <c r="W144" s="16"/>
      <c r="X144" s="16"/>
      <c r="Y144" s="16"/>
      <c r="Z144" s="16"/>
      <c r="AA144" s="17"/>
      <c r="AB144" s="17"/>
      <c r="AC144" s="17"/>
      <c r="AD144" s="17"/>
      <c r="AE144" s="17"/>
      <c r="AF144" s="17"/>
      <c r="AG144" s="17"/>
      <c r="AH144" s="11"/>
      <c r="AI144" s="11"/>
      <c r="AJ144" s="11"/>
    </row>
    <row r="145" spans="3:36" x14ac:dyDescent="0.3">
      <c r="C145" s="46"/>
      <c r="D145" s="15"/>
      <c r="E145" s="17"/>
      <c r="F145" s="16"/>
      <c r="G145" s="17"/>
      <c r="H145" s="17"/>
      <c r="I145" s="17"/>
      <c r="J145" s="16"/>
      <c r="K145" s="16"/>
      <c r="L145" s="17"/>
      <c r="M145" s="17"/>
      <c r="N145" s="17"/>
      <c r="O145" s="17"/>
      <c r="P145" s="11"/>
      <c r="Q145" s="11"/>
      <c r="R145" s="17"/>
      <c r="S145" s="16"/>
      <c r="T145" s="17"/>
      <c r="U145" s="17"/>
      <c r="V145" s="17"/>
      <c r="W145" s="17"/>
      <c r="X145" s="17"/>
      <c r="Y145" s="17"/>
      <c r="Z145" s="17"/>
      <c r="AA145" s="11"/>
      <c r="AB145" s="11"/>
      <c r="AC145" s="17"/>
      <c r="AD145" s="11"/>
      <c r="AE145" s="11"/>
      <c r="AF145" s="17"/>
      <c r="AG145" s="17"/>
      <c r="AH145" s="17"/>
      <c r="AI145" s="17"/>
      <c r="AJ145" s="11"/>
    </row>
    <row r="146" spans="3:36" x14ac:dyDescent="0.3">
      <c r="C146" s="46"/>
      <c r="D146" s="18"/>
      <c r="E146" s="16"/>
      <c r="F146" s="16"/>
      <c r="G146" s="16"/>
      <c r="H146" s="16"/>
      <c r="I146" s="16"/>
      <c r="J146" s="16"/>
      <c r="K146" s="16"/>
      <c r="L146" s="16"/>
      <c r="M146" s="16"/>
      <c r="N146" s="16"/>
      <c r="O146" s="16"/>
      <c r="P146" s="11"/>
      <c r="Q146" s="11"/>
      <c r="R146" s="16"/>
      <c r="S146" s="16"/>
      <c r="T146" s="16"/>
      <c r="U146" s="16"/>
      <c r="V146" s="16"/>
      <c r="W146" s="16"/>
      <c r="X146" s="16"/>
      <c r="Y146" s="16"/>
      <c r="Z146" s="16"/>
      <c r="AA146" s="27"/>
      <c r="AB146" s="27"/>
      <c r="AC146" s="16"/>
      <c r="AD146" s="27"/>
      <c r="AE146" s="27"/>
      <c r="AF146" s="16"/>
      <c r="AG146" s="16"/>
      <c r="AH146" s="27"/>
      <c r="AI146" s="27"/>
      <c r="AJ146" s="11"/>
    </row>
    <row r="147" spans="3:36" x14ac:dyDescent="0.3">
      <c r="C147" s="46"/>
      <c r="D147" s="18"/>
      <c r="E147" s="17"/>
      <c r="F147" s="16"/>
      <c r="G147" s="17"/>
      <c r="H147" s="17"/>
      <c r="I147" s="17"/>
      <c r="J147" s="16"/>
      <c r="K147" s="16"/>
      <c r="L147" s="17"/>
      <c r="M147" s="17"/>
      <c r="N147" s="17"/>
      <c r="O147" s="17"/>
      <c r="P147" s="11"/>
      <c r="Q147" s="11"/>
      <c r="R147" s="17"/>
      <c r="S147" s="16"/>
      <c r="T147" s="17"/>
      <c r="U147" s="17"/>
      <c r="V147" s="17"/>
      <c r="W147" s="17"/>
      <c r="X147" s="17"/>
      <c r="Y147" s="17"/>
      <c r="Z147" s="17"/>
      <c r="AA147" s="17"/>
      <c r="AB147" s="17"/>
      <c r="AC147" s="17"/>
      <c r="AD147" s="11"/>
      <c r="AE147" s="11"/>
      <c r="AF147" s="17"/>
      <c r="AG147" s="17"/>
      <c r="AH147" s="17"/>
      <c r="AI147" s="17"/>
      <c r="AJ147" s="11"/>
    </row>
    <row r="148" spans="3:36" x14ac:dyDescent="0.3">
      <c r="C148" s="14"/>
      <c r="D148" s="15"/>
      <c r="E148" s="17"/>
      <c r="F148" s="17"/>
      <c r="G148" s="17"/>
      <c r="H148" s="17"/>
      <c r="I148" s="17"/>
      <c r="J148" s="16"/>
      <c r="K148" s="16"/>
      <c r="L148" s="17"/>
      <c r="M148" s="17"/>
      <c r="N148" s="17"/>
      <c r="O148" s="17"/>
      <c r="P148" s="11"/>
      <c r="Q148" s="11"/>
      <c r="R148" s="17"/>
      <c r="S148" s="16"/>
      <c r="T148" s="17"/>
      <c r="U148" s="17"/>
      <c r="V148" s="17"/>
      <c r="W148" s="17"/>
      <c r="X148" s="17"/>
      <c r="Y148" s="17"/>
      <c r="Z148" s="17"/>
      <c r="AA148" s="17"/>
      <c r="AB148" s="17"/>
      <c r="AC148" s="11"/>
      <c r="AD148" s="11"/>
      <c r="AE148" s="11"/>
      <c r="AF148" s="11"/>
      <c r="AG148" s="11"/>
      <c r="AH148" s="11"/>
      <c r="AI148" s="11"/>
      <c r="AJ148" s="11"/>
    </row>
    <row r="149" spans="3:36" x14ac:dyDescent="0.3">
      <c r="C149" s="46"/>
      <c r="D149" s="18"/>
      <c r="E149" s="17"/>
      <c r="F149" s="16"/>
      <c r="G149" s="17"/>
      <c r="H149" s="17"/>
      <c r="I149" s="17"/>
      <c r="J149" s="16"/>
      <c r="K149" s="16"/>
      <c r="L149" s="17"/>
      <c r="M149" s="17"/>
      <c r="N149" s="17"/>
      <c r="O149" s="17"/>
      <c r="P149" s="11"/>
      <c r="Q149" s="11"/>
      <c r="R149" s="17"/>
      <c r="S149" s="16"/>
      <c r="T149" s="17"/>
      <c r="U149" s="17"/>
      <c r="V149" s="17"/>
      <c r="W149" s="17"/>
      <c r="X149" s="17"/>
      <c r="Y149" s="17"/>
      <c r="Z149" s="17"/>
      <c r="AA149" s="27"/>
      <c r="AB149" s="27"/>
      <c r="AC149" s="16"/>
      <c r="AD149" s="27"/>
      <c r="AE149" s="27"/>
      <c r="AF149" s="16"/>
      <c r="AG149" s="16"/>
      <c r="AH149" s="16"/>
      <c r="AI149" s="16"/>
      <c r="AJ149" s="11"/>
    </row>
    <row r="150" spans="3:36" x14ac:dyDescent="0.3">
      <c r="C150" s="45"/>
      <c r="D150" s="18"/>
      <c r="E150" s="16"/>
      <c r="F150" s="16"/>
      <c r="G150" s="16"/>
      <c r="H150" s="16"/>
      <c r="I150" s="16"/>
      <c r="J150" s="16"/>
      <c r="K150" s="16"/>
      <c r="L150" s="16"/>
      <c r="M150" s="16"/>
      <c r="N150" s="11"/>
      <c r="O150" s="11"/>
      <c r="P150" s="11"/>
      <c r="Q150" s="11"/>
      <c r="R150" s="16"/>
      <c r="S150" s="16"/>
      <c r="T150" s="16"/>
      <c r="U150" s="16"/>
      <c r="V150" s="16"/>
      <c r="W150" s="16"/>
      <c r="X150" s="16"/>
      <c r="Y150" s="16"/>
      <c r="Z150" s="16"/>
      <c r="AA150" s="11"/>
      <c r="AB150" s="11"/>
      <c r="AC150" s="16"/>
      <c r="AD150" s="11"/>
      <c r="AE150" s="11"/>
      <c r="AF150" s="11"/>
      <c r="AG150" s="11"/>
      <c r="AH150" s="11"/>
      <c r="AI150" s="11"/>
      <c r="AJ150" s="11"/>
    </row>
    <row r="151" spans="3:36" x14ac:dyDescent="0.3">
      <c r="C151" s="45"/>
      <c r="D151" s="15"/>
      <c r="E151" s="11"/>
      <c r="F151" s="11"/>
      <c r="G151" s="11"/>
      <c r="H151" s="11"/>
      <c r="I151" s="11"/>
      <c r="J151" s="16"/>
      <c r="K151" s="16"/>
      <c r="L151" s="16"/>
      <c r="M151" s="16"/>
      <c r="N151" s="11"/>
      <c r="O151" s="11"/>
      <c r="P151" s="11"/>
      <c r="Q151" s="11"/>
      <c r="R151" s="17"/>
      <c r="S151" s="16"/>
      <c r="T151" s="17"/>
      <c r="U151" s="17"/>
      <c r="V151" s="17"/>
      <c r="W151" s="17"/>
      <c r="X151" s="17"/>
      <c r="Y151" s="17"/>
      <c r="Z151" s="17"/>
      <c r="AA151" s="11"/>
      <c r="AB151" s="11"/>
      <c r="AC151" s="11"/>
      <c r="AD151" s="11"/>
      <c r="AE151" s="11"/>
      <c r="AF151" s="17"/>
      <c r="AG151" s="17"/>
      <c r="AH151" s="11"/>
      <c r="AI151" s="11"/>
      <c r="AJ151" s="11"/>
    </row>
    <row r="152" spans="3:36" x14ac:dyDescent="0.3">
      <c r="C152" s="45"/>
      <c r="D152" s="15"/>
      <c r="E152" s="11"/>
      <c r="F152" s="17"/>
      <c r="G152" s="16"/>
      <c r="H152" s="16"/>
      <c r="I152" s="16"/>
      <c r="J152" s="16"/>
      <c r="K152" s="16"/>
      <c r="L152" s="16"/>
      <c r="M152" s="16"/>
      <c r="N152" s="11"/>
      <c r="O152" s="11"/>
      <c r="P152" s="11"/>
      <c r="Q152" s="11"/>
      <c r="R152" s="16"/>
      <c r="S152" s="16"/>
      <c r="T152" s="16"/>
      <c r="U152" s="16"/>
      <c r="V152" s="16"/>
      <c r="W152" s="16"/>
      <c r="X152" s="16"/>
      <c r="Y152" s="16"/>
      <c r="Z152" s="16"/>
      <c r="AA152" s="17"/>
      <c r="AB152" s="17"/>
      <c r="AC152" s="17"/>
      <c r="AD152" s="11"/>
      <c r="AE152" s="11"/>
      <c r="AF152" s="17"/>
      <c r="AG152" s="17"/>
      <c r="AH152" s="11"/>
      <c r="AI152" s="11"/>
      <c r="AJ152" s="11"/>
    </row>
    <row r="153" spans="3:36" x14ac:dyDescent="0.3">
      <c r="C153" s="46"/>
      <c r="D153" s="18"/>
      <c r="E153" s="17"/>
      <c r="F153" s="16"/>
      <c r="G153" s="17"/>
      <c r="H153" s="17"/>
      <c r="I153" s="17"/>
      <c r="J153" s="16"/>
      <c r="K153" s="16"/>
      <c r="L153" s="17"/>
      <c r="M153" s="17"/>
      <c r="N153" s="17"/>
      <c r="O153" s="17"/>
      <c r="P153" s="11"/>
      <c r="Q153" s="11"/>
      <c r="R153" s="17"/>
      <c r="S153" s="16"/>
      <c r="T153" s="17"/>
      <c r="U153" s="17"/>
      <c r="V153" s="17"/>
      <c r="W153" s="17"/>
      <c r="X153" s="17"/>
      <c r="Y153" s="17"/>
      <c r="Z153" s="17"/>
      <c r="AA153" s="16"/>
      <c r="AB153" s="16"/>
      <c r="AC153" s="16"/>
      <c r="AD153" s="27"/>
      <c r="AE153" s="27"/>
      <c r="AF153" s="16"/>
      <c r="AG153" s="16"/>
      <c r="AH153" s="16"/>
      <c r="AI153" s="16"/>
      <c r="AJ153" s="11"/>
    </row>
    <row r="154" spans="3:36" x14ac:dyDescent="0.3">
      <c r="C154" s="14"/>
      <c r="D154" s="15"/>
      <c r="E154" s="11"/>
      <c r="F154" s="11"/>
      <c r="G154" s="11"/>
      <c r="H154" s="11"/>
      <c r="I154" s="11"/>
      <c r="J154" s="16"/>
      <c r="K154" s="16"/>
      <c r="L154" s="11"/>
      <c r="M154" s="11"/>
      <c r="N154" s="11"/>
      <c r="O154" s="11"/>
      <c r="P154" s="11"/>
      <c r="Q154" s="11"/>
      <c r="R154" s="11"/>
      <c r="S154" s="16"/>
      <c r="T154" s="11"/>
      <c r="U154" s="11"/>
      <c r="V154" s="11"/>
      <c r="W154" s="11"/>
      <c r="X154" s="11"/>
      <c r="Y154" s="11"/>
      <c r="Z154" s="11"/>
      <c r="AA154" s="11"/>
      <c r="AB154" s="11"/>
      <c r="AC154" s="11"/>
      <c r="AD154" s="11"/>
      <c r="AE154" s="11"/>
      <c r="AF154" s="11"/>
      <c r="AG154" s="11"/>
      <c r="AH154" s="11"/>
      <c r="AI154" s="11"/>
      <c r="AJ154" s="11"/>
    </row>
    <row r="155" spans="3:36" x14ac:dyDescent="0.3">
      <c r="C155" s="45"/>
      <c r="D155" s="18"/>
      <c r="E155" s="11"/>
      <c r="F155" s="16"/>
      <c r="G155" s="11"/>
      <c r="H155" s="11"/>
      <c r="I155" s="11"/>
      <c r="J155" s="16"/>
      <c r="K155" s="16"/>
      <c r="L155" s="16"/>
      <c r="M155" s="16"/>
      <c r="N155" s="11"/>
      <c r="O155" s="11"/>
      <c r="P155" s="11"/>
      <c r="Q155" s="11"/>
      <c r="R155" s="11"/>
      <c r="S155" s="16"/>
      <c r="T155" s="11"/>
      <c r="U155" s="11"/>
      <c r="V155" s="11"/>
      <c r="W155" s="11"/>
      <c r="X155" s="11"/>
      <c r="Y155" s="11"/>
      <c r="Z155" s="11"/>
      <c r="AA155" s="11"/>
      <c r="AB155" s="11"/>
      <c r="AC155" s="11"/>
      <c r="AD155" s="11"/>
      <c r="AE155" s="11"/>
      <c r="AF155" s="11"/>
      <c r="AG155" s="11"/>
      <c r="AH155" s="11"/>
      <c r="AI155" s="11"/>
      <c r="AJ155" s="11"/>
    </row>
    <row r="156" spans="3:36" x14ac:dyDescent="0.3">
      <c r="C156" s="45"/>
      <c r="D156" s="18"/>
      <c r="E156" s="11"/>
      <c r="F156" s="11"/>
      <c r="G156" s="11"/>
      <c r="H156" s="11"/>
      <c r="I156" s="11"/>
      <c r="J156" s="16"/>
      <c r="K156" s="16"/>
      <c r="L156" s="16"/>
      <c r="M156" s="16"/>
      <c r="N156" s="11"/>
      <c r="O156" s="11"/>
      <c r="P156" s="11"/>
      <c r="Q156" s="11"/>
      <c r="R156" s="16"/>
      <c r="S156" s="16"/>
      <c r="T156" s="16"/>
      <c r="U156" s="16"/>
      <c r="V156" s="16"/>
      <c r="W156" s="16"/>
      <c r="X156" s="16"/>
      <c r="Y156" s="16"/>
      <c r="Z156" s="16"/>
      <c r="AA156" s="11"/>
      <c r="AB156" s="11"/>
      <c r="AC156" s="17"/>
      <c r="AD156" s="11"/>
      <c r="AE156" s="11"/>
      <c r="AF156" s="17"/>
      <c r="AG156" s="17"/>
      <c r="AH156" s="17"/>
      <c r="AI156" s="17"/>
      <c r="AJ156" s="11"/>
    </row>
    <row r="157" spans="3:36" x14ac:dyDescent="0.3">
      <c r="C157" s="46"/>
      <c r="D157" s="18"/>
      <c r="E157" s="17"/>
      <c r="F157" s="16"/>
      <c r="G157" s="17"/>
      <c r="H157" s="17"/>
      <c r="I157" s="17"/>
      <c r="J157" s="16"/>
      <c r="K157" s="16"/>
      <c r="L157" s="17"/>
      <c r="M157" s="17"/>
      <c r="N157" s="17"/>
      <c r="O157" s="17"/>
      <c r="P157" s="11"/>
      <c r="Q157" s="11"/>
      <c r="R157" s="17"/>
      <c r="S157" s="16"/>
      <c r="T157" s="17"/>
      <c r="U157" s="17"/>
      <c r="V157" s="17"/>
      <c r="W157" s="17"/>
      <c r="X157" s="17"/>
      <c r="Y157" s="17"/>
      <c r="Z157" s="17"/>
      <c r="AA157" s="16"/>
      <c r="AB157" s="16"/>
      <c r="AC157" s="17"/>
      <c r="AD157" s="11"/>
      <c r="AE157" s="11"/>
      <c r="AF157" s="17"/>
      <c r="AG157" s="17"/>
      <c r="AH157" s="17"/>
      <c r="AI157" s="17"/>
      <c r="AJ157" s="11"/>
    </row>
    <row r="158" spans="3:36" x14ac:dyDescent="0.3">
      <c r="C158" s="46"/>
      <c r="D158" s="18"/>
      <c r="E158" s="17"/>
      <c r="F158" s="16"/>
      <c r="G158" s="17"/>
      <c r="H158" s="17"/>
      <c r="I158" s="17"/>
      <c r="J158" s="16"/>
      <c r="K158" s="16"/>
      <c r="L158" s="27"/>
      <c r="M158" s="27"/>
      <c r="N158" s="17"/>
      <c r="O158" s="17"/>
      <c r="P158" s="11"/>
      <c r="Q158" s="11"/>
      <c r="R158" s="17"/>
      <c r="S158" s="16"/>
      <c r="T158" s="17"/>
      <c r="U158" s="17"/>
      <c r="V158" s="17"/>
      <c r="W158" s="17"/>
      <c r="X158" s="17"/>
      <c r="Y158" s="17"/>
      <c r="Z158" s="17"/>
      <c r="AA158" s="16"/>
      <c r="AB158" s="16"/>
      <c r="AC158" s="17"/>
      <c r="AD158" s="11"/>
      <c r="AE158" s="11"/>
      <c r="AF158" s="11"/>
      <c r="AG158" s="11"/>
      <c r="AH158" s="11"/>
      <c r="AI158" s="11"/>
      <c r="AJ158" s="11"/>
    </row>
    <row r="159" spans="3:36" x14ac:dyDescent="0.3">
      <c r="C159" s="46"/>
      <c r="D159" s="18"/>
      <c r="E159" s="17"/>
      <c r="F159" s="16"/>
      <c r="G159" s="17"/>
      <c r="H159" s="17"/>
      <c r="I159" s="17"/>
      <c r="J159" s="16"/>
      <c r="K159" s="16"/>
      <c r="L159" s="17"/>
      <c r="M159" s="17"/>
      <c r="N159" s="17"/>
      <c r="O159" s="17"/>
      <c r="P159" s="11"/>
      <c r="Q159" s="11"/>
      <c r="R159" s="17"/>
      <c r="S159" s="16"/>
      <c r="T159" s="17"/>
      <c r="U159" s="17"/>
      <c r="V159" s="17"/>
      <c r="W159" s="17"/>
      <c r="X159" s="17"/>
      <c r="Y159" s="17"/>
      <c r="Z159" s="17"/>
      <c r="AA159" s="11"/>
      <c r="AB159" s="11"/>
      <c r="AC159" s="17"/>
      <c r="AD159" s="11"/>
      <c r="AE159" s="11"/>
      <c r="AF159" s="11"/>
      <c r="AG159" s="11"/>
      <c r="AH159" s="11"/>
      <c r="AI159" s="11"/>
      <c r="AJ159" s="11"/>
    </row>
    <row r="160" spans="3:36" x14ac:dyDescent="0.3">
      <c r="C160" s="45"/>
      <c r="D160" s="15"/>
      <c r="E160" s="16"/>
      <c r="F160" s="16"/>
      <c r="G160" s="11"/>
      <c r="H160" s="11"/>
      <c r="I160" s="11"/>
      <c r="J160" s="16"/>
      <c r="K160" s="16"/>
      <c r="L160" s="16"/>
      <c r="M160" s="16"/>
      <c r="N160" s="11"/>
      <c r="O160" s="11"/>
      <c r="P160" s="11"/>
      <c r="Q160" s="11"/>
      <c r="R160" s="16"/>
      <c r="S160" s="16"/>
      <c r="T160" s="16"/>
      <c r="U160" s="16"/>
      <c r="V160" s="16"/>
      <c r="W160" s="16"/>
      <c r="X160" s="16"/>
      <c r="Y160" s="16"/>
      <c r="Z160" s="16"/>
      <c r="AA160" s="11"/>
      <c r="AB160" s="11"/>
      <c r="AC160" s="11"/>
      <c r="AD160" s="11"/>
      <c r="AE160" s="11"/>
      <c r="AF160" s="11"/>
      <c r="AG160" s="11"/>
      <c r="AH160" s="11"/>
      <c r="AI160" s="11"/>
      <c r="AJ160" s="11"/>
    </row>
    <row r="161" spans="3:36" x14ac:dyDescent="0.3">
      <c r="C161" s="14"/>
      <c r="D161" s="18"/>
      <c r="E161" s="17"/>
      <c r="F161" s="17"/>
      <c r="G161" s="17"/>
      <c r="H161" s="17"/>
      <c r="I161" s="17"/>
      <c r="J161" s="16"/>
      <c r="K161" s="16"/>
      <c r="L161" s="17"/>
      <c r="M161" s="17"/>
      <c r="N161" s="17"/>
      <c r="O161" s="17"/>
      <c r="P161" s="11"/>
      <c r="Q161" s="11"/>
      <c r="R161" s="17"/>
      <c r="S161" s="16"/>
      <c r="T161" s="17"/>
      <c r="U161" s="17"/>
      <c r="V161" s="17"/>
      <c r="W161" s="17"/>
      <c r="X161" s="17"/>
      <c r="Y161" s="17"/>
      <c r="Z161" s="17"/>
      <c r="AA161" s="11"/>
      <c r="AB161" s="11"/>
      <c r="AC161" s="11"/>
      <c r="AD161" s="11"/>
      <c r="AE161" s="11"/>
      <c r="AF161" s="11"/>
      <c r="AG161" s="11"/>
      <c r="AH161" s="11"/>
      <c r="AI161" s="11"/>
      <c r="AJ161" s="11"/>
    </row>
    <row r="162" spans="3:36" x14ac:dyDescent="0.3">
      <c r="C162" s="45"/>
      <c r="D162" s="15"/>
      <c r="E162" s="16"/>
      <c r="F162" s="16"/>
      <c r="G162" s="16"/>
      <c r="H162" s="16"/>
      <c r="I162" s="16"/>
      <c r="J162" s="16"/>
      <c r="K162" s="16"/>
      <c r="L162" s="16"/>
      <c r="M162" s="16"/>
      <c r="N162" s="11"/>
      <c r="O162" s="11"/>
      <c r="P162" s="11"/>
      <c r="Q162" s="11"/>
      <c r="R162" s="16"/>
      <c r="S162" s="16"/>
      <c r="T162" s="16"/>
      <c r="U162" s="16"/>
      <c r="V162" s="16"/>
      <c r="W162" s="16"/>
      <c r="X162" s="16"/>
      <c r="Y162" s="16"/>
      <c r="Z162" s="16"/>
      <c r="AA162" s="16"/>
      <c r="AB162" s="16"/>
      <c r="AC162" s="11"/>
      <c r="AD162" s="11"/>
      <c r="AE162" s="11"/>
      <c r="AF162" s="11"/>
      <c r="AG162" s="11"/>
      <c r="AH162" s="11"/>
      <c r="AI162" s="11"/>
      <c r="AJ162" s="11"/>
    </row>
    <row r="163" spans="3:36" x14ac:dyDescent="0.3">
      <c r="C163" s="46"/>
      <c r="D163" s="15"/>
      <c r="E163" s="17"/>
      <c r="F163" s="17"/>
      <c r="G163" s="17"/>
      <c r="H163" s="17"/>
      <c r="I163" s="17"/>
      <c r="J163" s="16"/>
      <c r="K163" s="16"/>
      <c r="L163" s="17"/>
      <c r="M163" s="17"/>
      <c r="N163" s="17"/>
      <c r="O163" s="17"/>
      <c r="P163" s="11"/>
      <c r="Q163" s="11"/>
      <c r="R163" s="11"/>
      <c r="S163" s="16"/>
      <c r="T163" s="11"/>
      <c r="U163" s="11"/>
      <c r="V163" s="11"/>
      <c r="W163" s="11"/>
      <c r="X163" s="11"/>
      <c r="Y163" s="11"/>
      <c r="Z163" s="11"/>
      <c r="AA163" s="17"/>
      <c r="AB163" s="17"/>
      <c r="AC163" s="17"/>
      <c r="AD163" s="27"/>
      <c r="AE163" s="27"/>
      <c r="AF163" s="17"/>
      <c r="AG163" s="17"/>
      <c r="AH163" s="17"/>
      <c r="AI163" s="17"/>
      <c r="AJ163" s="11"/>
    </row>
    <row r="164" spans="3:36" x14ac:dyDescent="0.3">
      <c r="C164" s="46"/>
      <c r="D164" s="18"/>
      <c r="E164" s="11"/>
      <c r="F164" s="16"/>
      <c r="G164" s="17"/>
      <c r="H164" s="17"/>
      <c r="I164" s="17"/>
      <c r="J164" s="16"/>
      <c r="K164" s="16"/>
      <c r="L164" s="17"/>
      <c r="M164" s="17"/>
      <c r="N164" s="17"/>
      <c r="O164" s="17"/>
      <c r="P164" s="11"/>
      <c r="Q164" s="11"/>
      <c r="R164" s="17"/>
      <c r="S164" s="16"/>
      <c r="T164" s="17"/>
      <c r="U164" s="17"/>
      <c r="V164" s="17"/>
      <c r="W164" s="17"/>
      <c r="X164" s="17"/>
      <c r="Y164" s="17"/>
      <c r="Z164" s="17"/>
      <c r="AA164" s="17"/>
      <c r="AB164" s="17"/>
      <c r="AC164" s="17"/>
      <c r="AD164" s="11"/>
      <c r="AE164" s="11"/>
      <c r="AF164" s="17"/>
      <c r="AG164" s="17"/>
      <c r="AH164" s="17"/>
      <c r="AI164" s="17"/>
      <c r="AJ164" s="11"/>
    </row>
    <row r="165" spans="3:36" x14ac:dyDescent="0.3">
      <c r="C165" s="45"/>
      <c r="D165" s="15"/>
      <c r="E165" s="11"/>
      <c r="F165" s="11"/>
      <c r="G165" s="16"/>
      <c r="H165" s="16"/>
      <c r="I165" s="16"/>
      <c r="J165" s="16"/>
      <c r="K165" s="16"/>
      <c r="L165" s="16"/>
      <c r="M165" s="16"/>
      <c r="N165" s="11"/>
      <c r="O165" s="11"/>
      <c r="P165" s="11"/>
      <c r="Q165" s="11"/>
      <c r="R165" s="17"/>
      <c r="S165" s="16"/>
      <c r="T165" s="17"/>
      <c r="U165" s="17"/>
      <c r="V165" s="17"/>
      <c r="W165" s="17"/>
      <c r="X165" s="17"/>
      <c r="Y165" s="17"/>
      <c r="Z165" s="17"/>
      <c r="AA165" s="11"/>
      <c r="AB165" s="11"/>
      <c r="AC165" s="17"/>
      <c r="AD165" s="17"/>
      <c r="AE165" s="17"/>
      <c r="AF165" s="17"/>
      <c r="AG165" s="17"/>
      <c r="AH165" s="11"/>
      <c r="AI165" s="11"/>
      <c r="AJ165" s="11"/>
    </row>
    <row r="166" spans="3:36" x14ac:dyDescent="0.3">
      <c r="C166" s="14"/>
      <c r="D166" s="18"/>
      <c r="E166" s="11"/>
      <c r="F166" s="11"/>
      <c r="G166" s="11"/>
      <c r="H166" s="11"/>
      <c r="I166" s="11"/>
      <c r="J166" s="16"/>
      <c r="K166" s="16"/>
      <c r="L166" s="17"/>
      <c r="M166" s="17"/>
      <c r="N166" s="11"/>
      <c r="O166" s="11"/>
      <c r="P166" s="11"/>
      <c r="Q166" s="11"/>
      <c r="R166" s="11"/>
      <c r="S166" s="16"/>
      <c r="T166" s="11"/>
      <c r="U166" s="11"/>
      <c r="V166" s="11"/>
      <c r="W166" s="11"/>
      <c r="X166" s="11"/>
      <c r="Y166" s="11"/>
      <c r="Z166" s="11"/>
      <c r="AA166" s="11"/>
      <c r="AB166" s="11"/>
      <c r="AC166" s="11"/>
      <c r="AD166" s="11"/>
      <c r="AE166" s="11"/>
      <c r="AF166" s="11"/>
      <c r="AG166" s="11"/>
      <c r="AH166" s="11"/>
      <c r="AI166" s="11"/>
      <c r="AJ166" s="11"/>
    </row>
    <row r="167" spans="3:36" x14ac:dyDescent="0.3">
      <c r="C167" s="46"/>
      <c r="D167" s="15"/>
      <c r="E167" s="17"/>
      <c r="F167" s="16"/>
      <c r="G167" s="17"/>
      <c r="H167" s="17"/>
      <c r="I167" s="17"/>
      <c r="J167" s="16"/>
      <c r="K167" s="16"/>
      <c r="L167" s="17"/>
      <c r="M167" s="17"/>
      <c r="N167" s="17"/>
      <c r="O167" s="17"/>
      <c r="P167" s="11"/>
      <c r="Q167" s="11"/>
      <c r="R167" s="17"/>
      <c r="S167" s="16"/>
      <c r="T167" s="17"/>
      <c r="U167" s="17"/>
      <c r="V167" s="17"/>
      <c r="W167" s="17"/>
      <c r="X167" s="17"/>
      <c r="Y167" s="17"/>
      <c r="Z167" s="17"/>
      <c r="AA167" s="17"/>
      <c r="AB167" s="17"/>
      <c r="AC167" s="17"/>
      <c r="AD167" s="11"/>
      <c r="AE167" s="11"/>
      <c r="AF167" s="17"/>
      <c r="AG167" s="17"/>
      <c r="AH167" s="17"/>
      <c r="AI167" s="17"/>
      <c r="AJ167" s="11"/>
    </row>
    <row r="168" spans="3:36" x14ac:dyDescent="0.3">
      <c r="C168" s="46"/>
      <c r="D168" s="18"/>
      <c r="E168" s="17"/>
      <c r="F168" s="16"/>
      <c r="G168" s="17"/>
      <c r="H168" s="17"/>
      <c r="I168" s="17"/>
      <c r="J168" s="16"/>
      <c r="K168" s="16"/>
      <c r="L168" s="17"/>
      <c r="M168" s="17"/>
      <c r="N168" s="17"/>
      <c r="O168" s="17"/>
      <c r="P168" s="11"/>
      <c r="Q168" s="11"/>
      <c r="R168" s="17"/>
      <c r="S168" s="16"/>
      <c r="T168" s="17"/>
      <c r="U168" s="17"/>
      <c r="V168" s="17"/>
      <c r="W168" s="17"/>
      <c r="X168" s="17"/>
      <c r="Y168" s="17"/>
      <c r="Z168" s="17"/>
      <c r="AA168" s="17"/>
      <c r="AB168" s="17"/>
      <c r="AC168" s="17"/>
      <c r="AD168" s="11"/>
      <c r="AE168" s="11"/>
      <c r="AF168" s="11"/>
      <c r="AG168" s="11"/>
      <c r="AH168" s="11"/>
      <c r="AI168" s="11"/>
      <c r="AJ168" s="11"/>
    </row>
    <row r="169" spans="3:36" x14ac:dyDescent="0.3">
      <c r="C169" s="46"/>
      <c r="D169" s="15"/>
      <c r="E169" s="17"/>
      <c r="F169" s="16"/>
      <c r="G169" s="11"/>
      <c r="H169" s="11"/>
      <c r="I169" s="11"/>
      <c r="J169" s="16"/>
      <c r="K169" s="16"/>
      <c r="L169" s="11"/>
      <c r="M169" s="11"/>
      <c r="N169" s="17"/>
      <c r="O169" s="17"/>
      <c r="P169" s="11"/>
      <c r="Q169" s="11"/>
      <c r="R169" s="17"/>
      <c r="S169" s="16"/>
      <c r="T169" s="17"/>
      <c r="U169" s="17"/>
      <c r="V169" s="17"/>
      <c r="W169" s="17"/>
      <c r="X169" s="17"/>
      <c r="Y169" s="17"/>
      <c r="Z169" s="17"/>
      <c r="AA169" s="17"/>
      <c r="AB169" s="17"/>
      <c r="AC169" s="17"/>
      <c r="AD169" s="11"/>
      <c r="AE169" s="11"/>
      <c r="AF169" s="17"/>
      <c r="AG169" s="17"/>
      <c r="AH169" s="17"/>
      <c r="AI169" s="17"/>
      <c r="AJ169" s="11"/>
    </row>
    <row r="170" spans="3:36" x14ac:dyDescent="0.3">
      <c r="C170" s="46"/>
      <c r="D170" s="18"/>
      <c r="E170" s="17"/>
      <c r="F170" s="16"/>
      <c r="G170" s="17"/>
      <c r="H170" s="17"/>
      <c r="I170" s="17"/>
      <c r="J170" s="16"/>
      <c r="K170" s="16"/>
      <c r="L170" s="17"/>
      <c r="M170" s="17"/>
      <c r="N170" s="17"/>
      <c r="O170" s="17"/>
      <c r="P170" s="11"/>
      <c r="Q170" s="11"/>
      <c r="R170" s="17"/>
      <c r="S170" s="16"/>
      <c r="T170" s="17"/>
      <c r="U170" s="17"/>
      <c r="V170" s="17"/>
      <c r="W170" s="17"/>
      <c r="X170" s="17"/>
      <c r="Y170" s="17"/>
      <c r="Z170" s="17"/>
      <c r="AA170" s="16"/>
      <c r="AB170" s="16"/>
      <c r="AC170" s="16"/>
      <c r="AD170" s="27"/>
      <c r="AE170" s="27"/>
      <c r="AF170" s="16"/>
      <c r="AG170" s="16"/>
      <c r="AH170" s="16"/>
      <c r="AI170" s="16"/>
      <c r="AJ170" s="11"/>
    </row>
    <row r="171" spans="3:36" x14ac:dyDescent="0.3">
      <c r="C171" s="45"/>
      <c r="D171" s="15"/>
      <c r="E171" s="16"/>
      <c r="F171" s="16"/>
      <c r="G171" s="16"/>
      <c r="H171" s="16"/>
      <c r="I171" s="16"/>
      <c r="J171" s="16"/>
      <c r="K171" s="16"/>
      <c r="L171" s="27"/>
      <c r="M171" s="27"/>
      <c r="N171" s="11"/>
      <c r="O171" s="11"/>
      <c r="P171" s="11"/>
      <c r="Q171" s="11"/>
      <c r="R171" s="16"/>
      <c r="S171" s="16"/>
      <c r="T171" s="16"/>
      <c r="U171" s="16"/>
      <c r="V171" s="16"/>
      <c r="W171" s="16"/>
      <c r="X171" s="16"/>
      <c r="Y171" s="16"/>
      <c r="Z171" s="16"/>
      <c r="AA171" s="16"/>
      <c r="AB171" s="16"/>
      <c r="AC171" s="16"/>
      <c r="AD171" s="11"/>
      <c r="AE171" s="11"/>
      <c r="AF171" s="11"/>
      <c r="AG171" s="11"/>
      <c r="AH171" s="11"/>
      <c r="AI171" s="11"/>
      <c r="AJ171" s="11"/>
    </row>
    <row r="172" spans="3:36" x14ac:dyDescent="0.3">
      <c r="C172" s="46"/>
      <c r="D172" s="15"/>
      <c r="E172" s="17"/>
      <c r="F172" s="16"/>
      <c r="G172" s="17"/>
      <c r="H172" s="17"/>
      <c r="I172" s="17"/>
      <c r="J172" s="16"/>
      <c r="K172" s="16"/>
      <c r="L172" s="17"/>
      <c r="M172" s="17"/>
      <c r="N172" s="17"/>
      <c r="O172" s="17"/>
      <c r="P172" s="11"/>
      <c r="Q172" s="11"/>
      <c r="R172" s="17"/>
      <c r="S172" s="16"/>
      <c r="T172" s="17"/>
      <c r="U172" s="17"/>
      <c r="V172" s="17"/>
      <c r="W172" s="17"/>
      <c r="X172" s="17"/>
      <c r="Y172" s="17"/>
      <c r="Z172" s="17"/>
      <c r="AA172" s="11"/>
      <c r="AB172" s="11"/>
      <c r="AC172" s="17"/>
      <c r="AD172" s="11"/>
      <c r="AE172" s="11"/>
      <c r="AF172" s="11"/>
      <c r="AG172" s="11"/>
      <c r="AH172" s="17"/>
      <c r="AI172" s="17"/>
      <c r="AJ172" s="11"/>
    </row>
    <row r="173" spans="3:36" x14ac:dyDescent="0.3">
      <c r="C173" s="14"/>
      <c r="D173" s="15"/>
      <c r="E173" s="11"/>
      <c r="F173" s="17"/>
      <c r="G173" s="17"/>
      <c r="H173" s="17"/>
      <c r="I173" s="17"/>
      <c r="J173" s="16"/>
      <c r="K173" s="16"/>
      <c r="L173" s="27"/>
      <c r="M173" s="27"/>
      <c r="N173" s="17"/>
      <c r="O173" s="17"/>
      <c r="P173" s="11"/>
      <c r="Q173" s="11"/>
      <c r="R173" s="17"/>
      <c r="S173" s="16"/>
      <c r="T173" s="17"/>
      <c r="U173" s="17"/>
      <c r="V173" s="17"/>
      <c r="W173" s="17"/>
      <c r="X173" s="17"/>
      <c r="Y173" s="17"/>
      <c r="Z173" s="17"/>
      <c r="AA173" s="17"/>
      <c r="AB173" s="17"/>
      <c r="AC173" s="11"/>
      <c r="AD173" s="11"/>
      <c r="AE173" s="11"/>
      <c r="AF173" s="11"/>
      <c r="AG173" s="11"/>
      <c r="AH173" s="11"/>
      <c r="AI173" s="11"/>
      <c r="AJ173" s="11"/>
    </row>
    <row r="174" spans="3:36" x14ac:dyDescent="0.3">
      <c r="C174" s="14"/>
      <c r="D174" s="15"/>
      <c r="E174" s="17"/>
      <c r="F174" s="17"/>
      <c r="G174" s="17"/>
      <c r="H174" s="17"/>
      <c r="I174" s="17"/>
      <c r="J174" s="16"/>
      <c r="K174" s="16"/>
      <c r="L174" s="16"/>
      <c r="M174" s="16"/>
      <c r="N174" s="17"/>
      <c r="O174" s="17"/>
      <c r="P174" s="11"/>
      <c r="Q174" s="11"/>
      <c r="R174" s="17"/>
      <c r="S174" s="16"/>
      <c r="T174" s="17"/>
      <c r="U174" s="17"/>
      <c r="V174" s="17"/>
      <c r="W174" s="17"/>
      <c r="X174" s="17"/>
      <c r="Y174" s="17"/>
      <c r="Z174" s="17"/>
      <c r="AA174" s="17"/>
      <c r="AB174" s="17"/>
      <c r="AC174" s="11"/>
      <c r="AD174" s="11"/>
      <c r="AE174" s="11"/>
      <c r="AF174" s="11"/>
      <c r="AG174" s="11"/>
      <c r="AH174" s="11"/>
      <c r="AI174" s="11"/>
      <c r="AJ174" s="11"/>
    </row>
    <row r="175" spans="3:36" x14ac:dyDescent="0.3">
      <c r="C175" s="45"/>
      <c r="D175" s="15"/>
      <c r="E175" s="11"/>
      <c r="F175" s="16"/>
      <c r="G175" s="16"/>
      <c r="H175" s="16"/>
      <c r="I175" s="16"/>
      <c r="J175" s="16"/>
      <c r="K175" s="16"/>
      <c r="L175" s="16"/>
      <c r="M175" s="16"/>
      <c r="N175" s="11"/>
      <c r="O175" s="11"/>
      <c r="P175" s="11"/>
      <c r="Q175" s="11"/>
      <c r="R175" s="16"/>
      <c r="S175" s="16"/>
      <c r="T175" s="16"/>
      <c r="U175" s="16"/>
      <c r="V175" s="16"/>
      <c r="W175" s="16"/>
      <c r="X175" s="16"/>
      <c r="Y175" s="16"/>
      <c r="Z175" s="16"/>
      <c r="AA175" s="16"/>
      <c r="AB175" s="16"/>
      <c r="AC175" s="11"/>
      <c r="AD175" s="11"/>
      <c r="AE175" s="11"/>
      <c r="AF175" s="11"/>
      <c r="AG175" s="11"/>
      <c r="AH175" s="11"/>
      <c r="AI175" s="11"/>
      <c r="AJ175" s="11"/>
    </row>
    <row r="176" spans="3:36" x14ac:dyDescent="0.3">
      <c r="C176" s="45"/>
      <c r="D176" s="15"/>
      <c r="E176" s="17"/>
      <c r="F176" s="17"/>
      <c r="G176" s="16"/>
      <c r="H176" s="16"/>
      <c r="I176" s="16"/>
      <c r="J176" s="16"/>
      <c r="K176" s="16"/>
      <c r="L176" s="16"/>
      <c r="M176" s="16"/>
      <c r="N176" s="11"/>
      <c r="O176" s="11"/>
      <c r="P176" s="11"/>
      <c r="Q176" s="11"/>
      <c r="R176" s="17"/>
      <c r="S176" s="16"/>
      <c r="T176" s="17"/>
      <c r="U176" s="17"/>
      <c r="V176" s="17"/>
      <c r="W176" s="17"/>
      <c r="X176" s="17"/>
      <c r="Y176" s="17"/>
      <c r="Z176" s="17"/>
      <c r="AA176" s="17"/>
      <c r="AB176" s="17"/>
      <c r="AC176" s="11"/>
      <c r="AD176" s="17"/>
      <c r="AE176" s="17"/>
      <c r="AF176" s="11"/>
      <c r="AG176" s="11"/>
      <c r="AH176" s="11"/>
      <c r="AI176" s="11"/>
      <c r="AJ176" s="11"/>
    </row>
    <row r="177" spans="2:36" x14ac:dyDescent="0.3">
      <c r="C177" s="46"/>
      <c r="D177" s="15"/>
      <c r="E177" s="17"/>
      <c r="F177" s="16"/>
      <c r="G177" s="17"/>
      <c r="H177" s="17"/>
      <c r="I177" s="17"/>
      <c r="J177" s="16"/>
      <c r="K177" s="16"/>
      <c r="L177" s="17"/>
      <c r="M177" s="17"/>
      <c r="N177" s="17"/>
      <c r="O177" s="17"/>
      <c r="P177" s="11"/>
      <c r="Q177" s="11"/>
      <c r="R177" s="17"/>
      <c r="S177" s="16"/>
      <c r="T177" s="17"/>
      <c r="U177" s="17"/>
      <c r="V177" s="17"/>
      <c r="W177" s="17"/>
      <c r="X177" s="17"/>
      <c r="Y177" s="17"/>
      <c r="Z177" s="17"/>
      <c r="AA177" s="11"/>
      <c r="AB177" s="11"/>
      <c r="AC177" s="17"/>
      <c r="AD177" s="11"/>
      <c r="AE177" s="11"/>
      <c r="AF177" s="11"/>
      <c r="AG177" s="11"/>
      <c r="AH177" s="11"/>
      <c r="AI177" s="11"/>
      <c r="AJ177" s="11"/>
    </row>
    <row r="178" spans="2:36" x14ac:dyDescent="0.3">
      <c r="C178" s="45"/>
      <c r="D178" s="15"/>
      <c r="E178" s="16"/>
      <c r="F178" s="16"/>
      <c r="G178" s="11"/>
      <c r="H178" s="11"/>
      <c r="I178" s="11"/>
      <c r="J178" s="16"/>
      <c r="K178" s="16"/>
      <c r="L178" s="16"/>
      <c r="M178" s="16"/>
      <c r="N178" s="16"/>
      <c r="O178" s="16"/>
      <c r="P178" s="11"/>
      <c r="Q178" s="11"/>
      <c r="R178" s="16"/>
      <c r="S178" s="16"/>
      <c r="T178" s="16"/>
      <c r="U178" s="16"/>
      <c r="V178" s="16"/>
      <c r="W178" s="16"/>
      <c r="X178" s="16"/>
      <c r="Y178" s="16"/>
      <c r="Z178" s="16"/>
      <c r="AA178" s="16"/>
      <c r="AB178" s="16"/>
      <c r="AC178" s="16"/>
      <c r="AD178" s="11"/>
      <c r="AE178" s="11"/>
      <c r="AF178" s="16"/>
      <c r="AG178" s="16"/>
      <c r="AH178" s="11"/>
      <c r="AI178" s="11"/>
      <c r="AJ178" s="11"/>
    </row>
    <row r="179" spans="2:36" x14ac:dyDescent="0.3">
      <c r="C179" s="46"/>
      <c r="D179" s="15"/>
      <c r="E179" s="17"/>
      <c r="F179" s="17"/>
      <c r="G179" s="11"/>
      <c r="H179" s="11"/>
      <c r="I179" s="11"/>
      <c r="J179" s="16"/>
      <c r="K179" s="16"/>
      <c r="L179" s="11"/>
      <c r="M179" s="11"/>
      <c r="N179" s="17"/>
      <c r="O179" s="17"/>
      <c r="P179" s="11"/>
      <c r="Q179" s="11"/>
      <c r="R179" s="17"/>
      <c r="S179" s="16"/>
      <c r="T179" s="17"/>
      <c r="U179" s="17"/>
      <c r="V179" s="17"/>
      <c r="W179" s="17"/>
      <c r="X179" s="17"/>
      <c r="Y179" s="17"/>
      <c r="Z179" s="17"/>
      <c r="AA179" s="16"/>
      <c r="AB179" s="16"/>
      <c r="AC179" s="16"/>
      <c r="AD179" s="27"/>
      <c r="AE179" s="27"/>
      <c r="AF179" s="16"/>
      <c r="AG179" s="16"/>
      <c r="AH179" s="16"/>
      <c r="AI179" s="16"/>
      <c r="AJ179" s="11"/>
    </row>
    <row r="180" spans="2:36" x14ac:dyDescent="0.3">
      <c r="C180" s="45"/>
      <c r="D180" s="15"/>
      <c r="E180" s="11"/>
      <c r="F180" s="16"/>
      <c r="G180" s="16"/>
      <c r="H180" s="16"/>
      <c r="I180" s="16"/>
      <c r="J180" s="16"/>
      <c r="K180" s="16"/>
      <c r="L180" s="16"/>
      <c r="M180" s="16"/>
      <c r="N180" s="16"/>
      <c r="O180" s="16"/>
      <c r="P180" s="11"/>
      <c r="Q180" s="11"/>
      <c r="R180" s="17"/>
      <c r="S180" s="16"/>
      <c r="T180" s="17"/>
      <c r="U180" s="17"/>
      <c r="V180" s="17"/>
      <c r="W180" s="17"/>
      <c r="X180" s="17"/>
      <c r="Y180" s="17"/>
      <c r="Z180" s="17"/>
      <c r="AA180" s="17"/>
      <c r="AB180" s="17"/>
      <c r="AC180" s="16"/>
      <c r="AD180" s="11"/>
      <c r="AE180" s="11"/>
      <c r="AF180" s="11"/>
      <c r="AG180" s="11"/>
      <c r="AH180" s="11"/>
      <c r="AI180" s="11"/>
      <c r="AJ180" s="11"/>
    </row>
    <row r="181" spans="2:36" x14ac:dyDescent="0.3">
      <c r="C181" s="14"/>
      <c r="D181" s="18"/>
      <c r="E181" s="17"/>
      <c r="F181" s="16"/>
      <c r="G181" s="16"/>
      <c r="H181" s="16"/>
      <c r="I181" s="16"/>
      <c r="J181" s="16"/>
      <c r="K181" s="16"/>
      <c r="L181" s="11"/>
      <c r="M181" s="11"/>
      <c r="N181" s="11"/>
      <c r="O181" s="11"/>
      <c r="P181" s="11"/>
      <c r="Q181" s="11"/>
      <c r="R181" s="17"/>
      <c r="S181" s="16"/>
      <c r="T181" s="17"/>
      <c r="U181" s="17"/>
      <c r="V181" s="17"/>
      <c r="W181" s="17"/>
      <c r="X181" s="17"/>
      <c r="Y181" s="17"/>
      <c r="Z181" s="17"/>
      <c r="AA181" s="11"/>
      <c r="AB181" s="11"/>
      <c r="AC181" s="11"/>
      <c r="AD181" s="11"/>
      <c r="AE181" s="11"/>
      <c r="AF181" s="11"/>
      <c r="AG181" s="11"/>
      <c r="AH181" s="11"/>
      <c r="AI181" s="11"/>
      <c r="AJ181" s="11"/>
    </row>
    <row r="182" spans="2:36" x14ac:dyDescent="0.3">
      <c r="C182" s="14"/>
      <c r="D182" s="18"/>
      <c r="E182" s="11"/>
      <c r="F182" s="17"/>
      <c r="G182" s="17"/>
      <c r="H182" s="17"/>
      <c r="I182" s="17"/>
      <c r="J182" s="16"/>
      <c r="K182" s="16"/>
      <c r="L182" s="17"/>
      <c r="M182" s="17"/>
      <c r="N182" s="16"/>
      <c r="O182" s="16"/>
      <c r="P182" s="11"/>
      <c r="Q182" s="11"/>
      <c r="R182" s="17"/>
      <c r="S182" s="16"/>
      <c r="T182" s="17"/>
      <c r="U182" s="17"/>
      <c r="V182" s="17"/>
      <c r="W182" s="17"/>
      <c r="X182" s="17"/>
      <c r="Y182" s="17"/>
      <c r="Z182" s="17"/>
      <c r="AA182" s="17"/>
      <c r="AB182" s="17"/>
      <c r="AC182" s="11"/>
      <c r="AD182" s="11"/>
      <c r="AE182" s="11"/>
      <c r="AF182" s="11"/>
      <c r="AG182" s="11"/>
      <c r="AH182" s="11"/>
      <c r="AI182" s="11"/>
      <c r="AJ182" s="11"/>
    </row>
    <row r="183" spans="2:36" x14ac:dyDescent="0.3">
      <c r="C183" s="46"/>
      <c r="D183" s="15"/>
      <c r="E183" s="17"/>
      <c r="F183" s="16"/>
      <c r="G183" s="17"/>
      <c r="H183" s="17"/>
      <c r="I183" s="17"/>
      <c r="J183" s="16"/>
      <c r="K183" s="16"/>
      <c r="L183" s="17"/>
      <c r="M183" s="17"/>
      <c r="N183" s="17"/>
      <c r="O183" s="17"/>
      <c r="P183" s="11"/>
      <c r="Q183" s="11"/>
      <c r="R183" s="17"/>
      <c r="S183" s="16"/>
      <c r="T183" s="17"/>
      <c r="U183" s="17"/>
      <c r="V183" s="17"/>
      <c r="W183" s="17"/>
      <c r="X183" s="17"/>
      <c r="Y183" s="17"/>
      <c r="Z183" s="17"/>
      <c r="AA183" s="17"/>
      <c r="AB183" s="17"/>
      <c r="AC183" s="17"/>
      <c r="AD183" s="11"/>
      <c r="AE183" s="11"/>
      <c r="AF183" s="17"/>
      <c r="AG183" s="17"/>
      <c r="AH183" s="17"/>
      <c r="AI183" s="17"/>
      <c r="AJ183" s="11"/>
    </row>
    <row r="184" spans="2:36" x14ac:dyDescent="0.3">
      <c r="C184" s="4"/>
    </row>
    <row r="185" spans="2:36" x14ac:dyDescent="0.3">
      <c r="C185" s="4"/>
    </row>
    <row r="188" spans="2:36" x14ac:dyDescent="0.3">
      <c r="B188" s="4"/>
      <c r="C188" s="4"/>
      <c r="D188" s="4"/>
      <c r="E188" s="4"/>
      <c r="F188" s="4"/>
      <c r="G188" s="4"/>
      <c r="H188" s="4"/>
      <c r="I188" s="4"/>
      <c r="J188" s="4"/>
      <c r="K188" s="4"/>
      <c r="M188" s="4"/>
      <c r="N188" s="4"/>
      <c r="O188" s="4"/>
      <c r="P188" s="4"/>
      <c r="Q188" s="4"/>
      <c r="R188" s="4"/>
      <c r="S188" s="4"/>
      <c r="T188" s="4"/>
      <c r="U188" s="4"/>
      <c r="V188" s="4"/>
      <c r="W188" s="4"/>
      <c r="X188" s="4"/>
      <c r="Y188" s="4"/>
      <c r="Z188" s="4"/>
      <c r="AA188" s="4"/>
      <c r="AB188" s="4"/>
      <c r="AC188" s="4"/>
      <c r="AD188" s="4"/>
      <c r="AE188" s="4"/>
      <c r="AF188" s="4"/>
      <c r="AG188" s="4"/>
      <c r="AH188" s="4"/>
      <c r="AI188" s="4"/>
      <c r="AJ188" s="39"/>
    </row>
    <row r="189" spans="2:36" x14ac:dyDescent="0.3">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2:36" x14ac:dyDescent="0.3">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2:36" x14ac:dyDescent="0.3">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2:36" x14ac:dyDescent="0.3">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2:36" x14ac:dyDescent="0.3">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5" spans="2:36" x14ac:dyDescent="0.3">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2:36" x14ac:dyDescent="0.3">
      <c r="C196" s="4"/>
    </row>
    <row r="198" spans="2:36" x14ac:dyDescent="0.3">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7"/>
    </row>
    <row r="201" spans="2:36" x14ac:dyDescent="0.3">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3" spans="2:36" x14ac:dyDescent="0.3">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7"/>
    </row>
    <row r="206" spans="2:36" x14ac:dyDescent="0.3">
      <c r="C206" s="4"/>
    </row>
    <row r="207" spans="2:36" x14ac:dyDescent="0.3">
      <c r="C207" s="4"/>
    </row>
    <row r="210" spans="2:36" x14ac:dyDescent="0.3">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2:36" x14ac:dyDescent="0.3">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2:36" x14ac:dyDescent="0.3">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2:36" x14ac:dyDescent="0.3">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2:36" x14ac:dyDescent="0.3">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2:36" x14ac:dyDescent="0.3">
      <c r="C215" s="4"/>
    </row>
    <row r="216" spans="2:36" x14ac:dyDescent="0.3">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9" spans="2:36" x14ac:dyDescent="0.3">
      <c r="C219" s="4"/>
    </row>
    <row r="220" spans="2:36" x14ac:dyDescent="0.3">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2:36" x14ac:dyDescent="0.3">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2:36" x14ac:dyDescent="0.3">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2:36" x14ac:dyDescent="0.3">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2:36" x14ac:dyDescent="0.3">
      <c r="B224" s="4"/>
      <c r="C224" s="4"/>
      <c r="D224" s="4"/>
      <c r="E224" s="4"/>
      <c r="F224" s="4"/>
      <c r="G224" s="4"/>
      <c r="H224" s="4"/>
      <c r="I224" s="4"/>
      <c r="J224" s="4"/>
      <c r="K224" s="4"/>
      <c r="L224" s="4"/>
      <c r="M224" s="4"/>
      <c r="N224" s="4"/>
      <c r="O224" s="4"/>
      <c r="P224" s="4"/>
      <c r="R224" s="4"/>
      <c r="S224" s="4"/>
      <c r="T224" s="4"/>
      <c r="U224" s="4"/>
      <c r="V224" s="4"/>
      <c r="W224" s="4"/>
      <c r="X224" s="4"/>
      <c r="Y224" s="4"/>
      <c r="Z224" s="4"/>
      <c r="AA224" s="4"/>
      <c r="AB224" s="4"/>
      <c r="AC224" s="4"/>
      <c r="AD224" s="4"/>
      <c r="AE224" s="4"/>
      <c r="AF224" s="4"/>
      <c r="AG224" s="4"/>
      <c r="AH224" s="4"/>
      <c r="AI224" s="4"/>
      <c r="AJ224" s="4"/>
    </row>
    <row r="225" spans="2:36" x14ac:dyDescent="0.3">
      <c r="C225" s="4"/>
    </row>
    <row r="227" spans="2:36" x14ac:dyDescent="0.3">
      <c r="C227" s="4"/>
    </row>
    <row r="228" spans="2:36" x14ac:dyDescent="0.3">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2:36" x14ac:dyDescent="0.3">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2:36" x14ac:dyDescent="0.3">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2:36" x14ac:dyDescent="0.3">
      <c r="C231" s="4"/>
    </row>
    <row r="232" spans="2:36" x14ac:dyDescent="0.3">
      <c r="C232" s="4"/>
    </row>
    <row r="234" spans="2:36" x14ac:dyDescent="0.3">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2:36" x14ac:dyDescent="0.3">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2:36" x14ac:dyDescent="0.3">
      <c r="C236" s="4"/>
    </row>
    <row r="238" spans="2:36" x14ac:dyDescent="0.3">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2:36" x14ac:dyDescent="0.3">
      <c r="C239" s="4"/>
    </row>
    <row r="241" spans="2:36" x14ac:dyDescent="0.3">
      <c r="B241" s="4"/>
      <c r="C241" s="4"/>
      <c r="D241" s="4"/>
      <c r="E241" s="4"/>
      <c r="F241" s="4"/>
      <c r="G241" s="4"/>
      <c r="H241" s="4"/>
      <c r="I241" s="4"/>
      <c r="J241" s="4"/>
      <c r="K241" s="4"/>
      <c r="L241" s="4"/>
      <c r="M241" s="4"/>
      <c r="N241" s="44"/>
      <c r="O241" s="44"/>
      <c r="P241" s="4"/>
      <c r="Q241" s="4"/>
      <c r="R241" s="4"/>
      <c r="S241" s="4"/>
      <c r="T241" s="4"/>
      <c r="U241" s="4"/>
      <c r="V241" s="4"/>
      <c r="W241" s="4"/>
      <c r="X241" s="4"/>
      <c r="Y241" s="4"/>
      <c r="Z241" s="4"/>
      <c r="AA241" s="4"/>
      <c r="AB241" s="4"/>
      <c r="AC241" s="4"/>
      <c r="AD241" s="4"/>
      <c r="AE241" s="4"/>
      <c r="AF241" s="4"/>
      <c r="AG241" s="4"/>
      <c r="AH241" s="4"/>
      <c r="AI241" s="4"/>
      <c r="AJ241" s="4"/>
    </row>
    <row r="242" spans="2:36" x14ac:dyDescent="0.3">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2:36" x14ac:dyDescent="0.3">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2:36" x14ac:dyDescent="0.3">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abSelected="1" topLeftCell="B1" workbookViewId="0">
      <selection activeCell="E1" sqref="E1"/>
    </sheetView>
  </sheetViews>
  <sheetFormatPr defaultColWidth="11.19921875" defaultRowHeight="15.6" x14ac:dyDescent="0.3"/>
  <cols>
    <col min="1" max="1" width="51" bestFit="1" customWidth="1"/>
    <col min="2" max="2" width="25.19921875" customWidth="1"/>
    <col min="3" max="3" width="22" bestFit="1" customWidth="1"/>
    <col min="4" max="4" width="9.296875" bestFit="1" customWidth="1"/>
    <col min="5" max="5" width="18.5" bestFit="1" customWidth="1"/>
    <col min="6" max="6" width="23" bestFit="1" customWidth="1"/>
    <col min="7" max="7" width="25.796875" bestFit="1" customWidth="1"/>
    <col min="8" max="8" width="23" bestFit="1" customWidth="1"/>
    <col min="9" max="9" width="6.5" bestFit="1" customWidth="1"/>
  </cols>
  <sheetData>
    <row r="1" spans="1:9" s="48" customFormat="1" x14ac:dyDescent="0.3">
      <c r="A1" s="48" t="s">
        <v>0</v>
      </c>
      <c r="B1" s="48" t="s">
        <v>796</v>
      </c>
      <c r="C1" s="48" t="s">
        <v>780</v>
      </c>
      <c r="D1" s="48" t="s">
        <v>798</v>
      </c>
      <c r="E1" s="48" t="s">
        <v>802</v>
      </c>
      <c r="F1" s="48" t="s">
        <v>210</v>
      </c>
      <c r="G1" s="48" t="s">
        <v>209</v>
      </c>
      <c r="H1" s="48" t="s">
        <v>208</v>
      </c>
      <c r="I1" s="48" t="s">
        <v>2</v>
      </c>
    </row>
    <row r="2" spans="1:9" x14ac:dyDescent="0.3">
      <c r="A2" t="str">
        <f>_xlfn.CONCAT(B2,"/",_xlfn.CONCAT(C2,D2))</f>
        <v>Transcripts_Anonymised/AAE_MF_011_Rosa_anon.eaf</v>
      </c>
      <c r="B2" t="s">
        <v>797</v>
      </c>
      <c r="C2" t="s">
        <v>4</v>
      </c>
      <c r="D2" t="s">
        <v>799</v>
      </c>
      <c r="E2" t="b">
        <v>1</v>
      </c>
      <c r="F2" t="str">
        <f>_xlfn.CONCAT("#",C2)</f>
        <v>#AAE_MF_011_Rosa</v>
      </c>
      <c r="G2" t="s">
        <v>207</v>
      </c>
      <c r="H2" t="str">
        <f>F2</f>
        <v>#AAE_MF_011_Rosa</v>
      </c>
      <c r="I2" t="s">
        <v>140</v>
      </c>
    </row>
    <row r="3" spans="1:9" x14ac:dyDescent="0.3">
      <c r="A3" t="str">
        <f t="shared" ref="A3:A66" si="0">_xlfn.CONCAT(B3,"/",_xlfn.CONCAT(C3,D3))</f>
        <v>Transcripts_Anonymised/AAE_MM_044_Xiaobo_anon.eaf</v>
      </c>
      <c r="B3" t="s">
        <v>797</v>
      </c>
      <c r="C3" t="s">
        <v>8</v>
      </c>
      <c r="D3" t="s">
        <v>799</v>
      </c>
      <c r="E3" t="b">
        <v>1</v>
      </c>
      <c r="F3" t="str">
        <f t="shared" ref="F3:F66" si="1">_xlfn.CONCAT("#",C3)</f>
        <v>#AAE_MM_044_Xiaobo</v>
      </c>
      <c r="G3" t="s">
        <v>206</v>
      </c>
      <c r="H3" t="str">
        <f t="shared" ref="H3:H66" si="2">F3</f>
        <v>#AAE_MM_044_Xiaobo</v>
      </c>
      <c r="I3" t="s">
        <v>140</v>
      </c>
    </row>
    <row r="4" spans="1:9" x14ac:dyDescent="0.3">
      <c r="A4" t="str">
        <f t="shared" si="0"/>
        <v>Transcripts_Anonymised/AAE_MF_024_Liu_anon.eaf</v>
      </c>
      <c r="B4" t="s">
        <v>797</v>
      </c>
      <c r="C4" t="s">
        <v>10</v>
      </c>
      <c r="D4" t="s">
        <v>799</v>
      </c>
      <c r="E4" t="b">
        <v>1</v>
      </c>
      <c r="F4" t="str">
        <f t="shared" si="1"/>
        <v>#AAE_MF_024_Liu</v>
      </c>
      <c r="G4" t="s">
        <v>205</v>
      </c>
      <c r="H4" t="str">
        <f t="shared" si="2"/>
        <v>#AAE_MF_024_Liu</v>
      </c>
      <c r="I4" t="s">
        <v>140</v>
      </c>
    </row>
    <row r="5" spans="1:9" x14ac:dyDescent="0.3">
      <c r="A5" t="str">
        <f t="shared" si="0"/>
        <v>Transcripts_Anonymised/AAE_MF_043_Lanfen_anon.eaf</v>
      </c>
      <c r="B5" t="s">
        <v>797</v>
      </c>
      <c r="C5" t="s">
        <v>12</v>
      </c>
      <c r="D5" t="s">
        <v>799</v>
      </c>
      <c r="E5" t="b">
        <v>1</v>
      </c>
      <c r="F5" t="str">
        <f t="shared" si="1"/>
        <v>#AAE_MF_043_Lanfen</v>
      </c>
      <c r="G5" t="s">
        <v>204</v>
      </c>
      <c r="H5" t="str">
        <f t="shared" si="2"/>
        <v>#AAE_MF_043_Lanfen</v>
      </c>
      <c r="I5" t="s">
        <v>140</v>
      </c>
    </row>
    <row r="6" spans="1:9" x14ac:dyDescent="0.3">
      <c r="A6" t="str">
        <f t="shared" si="0"/>
        <v>Transcripts_Anonymised/AAE_RF_023_Valerie_anon.eaf</v>
      </c>
      <c r="B6" t="s">
        <v>797</v>
      </c>
      <c r="C6" t="s">
        <v>14</v>
      </c>
      <c r="D6" t="s">
        <v>799</v>
      </c>
      <c r="E6" t="b">
        <v>1</v>
      </c>
      <c r="F6" t="str">
        <f t="shared" si="1"/>
        <v>#AAE_RF_023_Valerie</v>
      </c>
      <c r="G6" t="s">
        <v>203</v>
      </c>
      <c r="H6" t="str">
        <f t="shared" si="2"/>
        <v>#AAE_RF_023_Valerie</v>
      </c>
      <c r="I6" t="s">
        <v>140</v>
      </c>
    </row>
    <row r="7" spans="1:9" x14ac:dyDescent="0.3">
      <c r="A7" t="str">
        <f t="shared" si="0"/>
        <v>Transcripts_Anonymised/AAE_RF_007_Melania_anon.eaf</v>
      </c>
      <c r="B7" t="s">
        <v>797</v>
      </c>
      <c r="C7" t="s">
        <v>16</v>
      </c>
      <c r="D7" t="s">
        <v>799</v>
      </c>
      <c r="E7" t="b">
        <v>1</v>
      </c>
      <c r="F7" t="str">
        <f t="shared" si="1"/>
        <v>#AAE_RF_007_Melania</v>
      </c>
      <c r="G7" t="s">
        <v>202</v>
      </c>
      <c r="H7" t="str">
        <f t="shared" si="2"/>
        <v>#AAE_RF_007_Melania</v>
      </c>
      <c r="I7" t="s">
        <v>140</v>
      </c>
    </row>
    <row r="8" spans="1:9" x14ac:dyDescent="0.3">
      <c r="A8" t="str">
        <f t="shared" si="0"/>
        <v>Transcripts_Anonymised/AAE_RF_027_Magdalina_anon.eaf</v>
      </c>
      <c r="B8" t="s">
        <v>797</v>
      </c>
      <c r="C8" t="s">
        <v>18</v>
      </c>
      <c r="D8" t="s">
        <v>799</v>
      </c>
      <c r="E8" t="b">
        <v>1</v>
      </c>
      <c r="F8" t="str">
        <f t="shared" si="1"/>
        <v>#AAE_RF_027_Magdalina</v>
      </c>
      <c r="G8" t="s">
        <v>201</v>
      </c>
      <c r="H8" t="str">
        <f t="shared" si="2"/>
        <v>#AAE_RF_027_Magdalina</v>
      </c>
      <c r="I8" t="s">
        <v>140</v>
      </c>
    </row>
    <row r="9" spans="1:9" x14ac:dyDescent="0.3">
      <c r="A9" t="str">
        <f t="shared" si="0"/>
        <v>Transcripts_Anonymised/AAE_RM_058_Demid_anon.eaf</v>
      </c>
      <c r="B9" t="s">
        <v>797</v>
      </c>
      <c r="C9" t="s">
        <v>20</v>
      </c>
      <c r="D9" t="s">
        <v>799</v>
      </c>
      <c r="E9" t="b">
        <v>1</v>
      </c>
      <c r="F9" t="str">
        <f t="shared" si="1"/>
        <v>#AAE_RM_058_Demid</v>
      </c>
      <c r="G9" t="s">
        <v>200</v>
      </c>
      <c r="H9" t="str">
        <f t="shared" si="2"/>
        <v>#AAE_RM_058_Demid</v>
      </c>
      <c r="I9" t="s">
        <v>140</v>
      </c>
    </row>
    <row r="10" spans="1:9" x14ac:dyDescent="0.3">
      <c r="A10" t="str">
        <f t="shared" si="0"/>
        <v>Transcripts_Anonymised/AAE_RF_032_Ingrid_anon.eaf</v>
      </c>
      <c r="B10" t="s">
        <v>797</v>
      </c>
      <c r="C10" t="s">
        <v>22</v>
      </c>
      <c r="D10" t="s">
        <v>799</v>
      </c>
      <c r="E10" t="b">
        <v>1</v>
      </c>
      <c r="F10" t="str">
        <f t="shared" si="1"/>
        <v>#AAE_RF_032_Ingrid</v>
      </c>
      <c r="G10" t="s">
        <v>199</v>
      </c>
      <c r="H10" t="str">
        <f t="shared" si="2"/>
        <v>#AAE_RF_032_Ingrid</v>
      </c>
      <c r="I10" t="s">
        <v>140</v>
      </c>
    </row>
    <row r="11" spans="1:9" x14ac:dyDescent="0.3">
      <c r="A11" t="str">
        <f t="shared" si="0"/>
        <v>Transcripts_Anonymised/AAE_RF_033_Alina_anon.eaf</v>
      </c>
      <c r="B11" t="s">
        <v>797</v>
      </c>
      <c r="C11" t="s">
        <v>24</v>
      </c>
      <c r="D11" t="s">
        <v>799</v>
      </c>
      <c r="E11" t="b">
        <v>1</v>
      </c>
      <c r="F11" t="str">
        <f t="shared" si="1"/>
        <v>#AAE_RF_033_Alina</v>
      </c>
      <c r="G11" t="s">
        <v>198</v>
      </c>
      <c r="H11" t="str">
        <f t="shared" si="2"/>
        <v>#AAE_RF_033_Alina</v>
      </c>
      <c r="I11" t="s">
        <v>140</v>
      </c>
    </row>
    <row r="12" spans="1:9" x14ac:dyDescent="0.3">
      <c r="A12" t="str">
        <f t="shared" si="0"/>
        <v>Transcripts_Anonymised/AAE_RF_021_Elena_anon.eaf</v>
      </c>
      <c r="B12" t="s">
        <v>797</v>
      </c>
      <c r="C12" t="s">
        <v>26</v>
      </c>
      <c r="D12" t="s">
        <v>799</v>
      </c>
      <c r="E12" t="b">
        <v>1</v>
      </c>
      <c r="F12" t="str">
        <f t="shared" si="1"/>
        <v>#AAE_RF_021_Elena</v>
      </c>
      <c r="G12" t="s">
        <v>197</v>
      </c>
      <c r="H12" t="str">
        <f t="shared" si="2"/>
        <v>#AAE_RF_021_Elena</v>
      </c>
      <c r="I12" t="s">
        <v>140</v>
      </c>
    </row>
    <row r="13" spans="1:9" x14ac:dyDescent="0.3">
      <c r="A13" t="str">
        <f t="shared" si="0"/>
        <v>Transcripts_Anonymised/AAE_RF_019_Rita_anon.eaf</v>
      </c>
      <c r="B13" t="s">
        <v>797</v>
      </c>
      <c r="C13" t="s">
        <v>28</v>
      </c>
      <c r="D13" t="s">
        <v>799</v>
      </c>
      <c r="E13" t="b">
        <v>1</v>
      </c>
      <c r="F13" t="str">
        <f t="shared" si="1"/>
        <v>#AAE_RF_019_Rita</v>
      </c>
      <c r="G13" t="s">
        <v>196</v>
      </c>
      <c r="H13" t="str">
        <f t="shared" si="2"/>
        <v>#AAE_RF_019_Rita</v>
      </c>
      <c r="I13" t="s">
        <v>140</v>
      </c>
    </row>
    <row r="14" spans="1:9" x14ac:dyDescent="0.3">
      <c r="A14" t="str">
        <f t="shared" si="0"/>
        <v>Transcripts_Anonymised/AAE_RM_047_Leonid_anon.eaf</v>
      </c>
      <c r="B14" t="s">
        <v>797</v>
      </c>
      <c r="C14" t="s">
        <v>30</v>
      </c>
      <c r="D14" t="s">
        <v>799</v>
      </c>
      <c r="E14" t="b">
        <v>1</v>
      </c>
      <c r="F14" t="str">
        <f t="shared" si="1"/>
        <v>#AAE_RM_047_Leonid</v>
      </c>
      <c r="G14" t="s">
        <v>195</v>
      </c>
      <c r="H14" t="str">
        <f t="shared" si="2"/>
        <v>#AAE_RM_047_Leonid</v>
      </c>
      <c r="I14" t="s">
        <v>140</v>
      </c>
    </row>
    <row r="15" spans="1:9" x14ac:dyDescent="0.3">
      <c r="A15" t="str">
        <f t="shared" si="0"/>
        <v>Transcripts_Anonymised/AAE_RF_004_Mila_anon.eaf</v>
      </c>
      <c r="B15" t="s">
        <v>797</v>
      </c>
      <c r="C15" t="s">
        <v>32</v>
      </c>
      <c r="D15" t="s">
        <v>799</v>
      </c>
      <c r="E15" t="b">
        <v>1</v>
      </c>
      <c r="F15" t="str">
        <f t="shared" si="1"/>
        <v>#AAE_RF_004_Mila</v>
      </c>
      <c r="G15" t="s">
        <v>194</v>
      </c>
      <c r="H15" t="str">
        <f t="shared" si="2"/>
        <v>#AAE_RF_004_Mila</v>
      </c>
      <c r="I15" t="s">
        <v>140</v>
      </c>
    </row>
    <row r="16" spans="1:9" x14ac:dyDescent="0.3">
      <c r="A16" t="str">
        <f t="shared" si="0"/>
        <v>Transcripts_Anonymised/AAE_MM_050_William_anon.eaf</v>
      </c>
      <c r="B16" t="s">
        <v>797</v>
      </c>
      <c r="C16" t="s">
        <v>34</v>
      </c>
      <c r="D16" t="s">
        <v>799</v>
      </c>
      <c r="E16" t="b">
        <v>1</v>
      </c>
      <c r="F16" t="str">
        <f t="shared" si="1"/>
        <v>#AAE_MM_050_William</v>
      </c>
      <c r="G16" t="s">
        <v>193</v>
      </c>
      <c r="H16" t="str">
        <f t="shared" si="2"/>
        <v>#AAE_MM_050_William</v>
      </c>
      <c r="I16" t="s">
        <v>140</v>
      </c>
    </row>
    <row r="17" spans="1:9" x14ac:dyDescent="0.3">
      <c r="A17" t="str">
        <f t="shared" si="0"/>
        <v>Transcripts_Anonymised/AAE_RF_046_Nadine_anon.eaf</v>
      </c>
      <c r="B17" t="s">
        <v>797</v>
      </c>
      <c r="C17" t="s">
        <v>36</v>
      </c>
      <c r="D17" t="s">
        <v>799</v>
      </c>
      <c r="E17" t="b">
        <v>1</v>
      </c>
      <c r="F17" t="str">
        <f t="shared" si="1"/>
        <v>#AAE_RF_046_Nadine</v>
      </c>
      <c r="G17" t="s">
        <v>192</v>
      </c>
      <c r="H17" t="str">
        <f t="shared" si="2"/>
        <v>#AAE_RF_046_Nadine</v>
      </c>
      <c r="I17" t="s">
        <v>140</v>
      </c>
    </row>
    <row r="18" spans="1:9" x14ac:dyDescent="0.3">
      <c r="A18" t="str">
        <f t="shared" si="0"/>
        <v>Transcripts_Anonymised/AAE_RM_054_Markov_anon.eaf</v>
      </c>
      <c r="B18" t="s">
        <v>797</v>
      </c>
      <c r="C18" t="s">
        <v>38</v>
      </c>
      <c r="D18" t="s">
        <v>799</v>
      </c>
      <c r="E18" t="b">
        <v>1</v>
      </c>
      <c r="F18" t="str">
        <f t="shared" si="1"/>
        <v>#AAE_RM_054_Markov</v>
      </c>
      <c r="G18" t="s">
        <v>191</v>
      </c>
      <c r="H18" t="str">
        <f t="shared" si="2"/>
        <v>#AAE_RM_054_Markov</v>
      </c>
      <c r="I18" t="s">
        <v>140</v>
      </c>
    </row>
    <row r="19" spans="1:9" x14ac:dyDescent="0.3">
      <c r="A19" t="str">
        <f t="shared" si="0"/>
        <v>Transcripts_Anonymised/AAE_MF_037_Mingzhu_anon.eaf</v>
      </c>
      <c r="B19" t="s">
        <v>797</v>
      </c>
      <c r="C19" t="s">
        <v>40</v>
      </c>
      <c r="D19" t="s">
        <v>799</v>
      </c>
      <c r="E19" t="b">
        <v>1</v>
      </c>
      <c r="F19" t="str">
        <f t="shared" si="1"/>
        <v>#AAE_MF_037_Mingzhu</v>
      </c>
      <c r="G19" t="s">
        <v>190</v>
      </c>
      <c r="H19" t="str">
        <f t="shared" si="2"/>
        <v>#AAE_MF_037_Mingzhu</v>
      </c>
      <c r="I19" t="s">
        <v>140</v>
      </c>
    </row>
    <row r="20" spans="1:9" x14ac:dyDescent="0.3">
      <c r="A20" t="str">
        <f t="shared" si="0"/>
        <v>Transcripts_Anonymised/AAE_RF_026_Mischa_anon.eaf</v>
      </c>
      <c r="B20" t="s">
        <v>797</v>
      </c>
      <c r="C20" t="s">
        <v>42</v>
      </c>
      <c r="D20" t="s">
        <v>799</v>
      </c>
      <c r="E20" t="b">
        <v>1</v>
      </c>
      <c r="F20" t="str">
        <f t="shared" si="1"/>
        <v>#AAE_RF_026_Mischa</v>
      </c>
      <c r="G20" t="s">
        <v>189</v>
      </c>
      <c r="H20" t="str">
        <f t="shared" si="2"/>
        <v>#AAE_RF_026_Mischa</v>
      </c>
      <c r="I20" t="s">
        <v>140</v>
      </c>
    </row>
    <row r="21" spans="1:9" x14ac:dyDescent="0.3">
      <c r="A21" t="str">
        <f t="shared" si="0"/>
        <v>Transcripts_Anonymised/AAE_RM_005_Nikolai_anon.eaf</v>
      </c>
      <c r="B21" t="s">
        <v>797</v>
      </c>
      <c r="C21" t="s">
        <v>44</v>
      </c>
      <c r="D21" t="s">
        <v>799</v>
      </c>
      <c r="E21" t="b">
        <v>1</v>
      </c>
      <c r="F21" t="str">
        <f t="shared" si="1"/>
        <v>#AAE_RM_005_Nikolai</v>
      </c>
      <c r="G21" t="s">
        <v>188</v>
      </c>
      <c r="H21" t="str">
        <f t="shared" si="2"/>
        <v>#AAE_RM_005_Nikolai</v>
      </c>
      <c r="I21" t="s">
        <v>140</v>
      </c>
    </row>
    <row r="22" spans="1:9" x14ac:dyDescent="0.3">
      <c r="A22" t="str">
        <f t="shared" si="0"/>
        <v>Transcripts_Anonymised/AAE_RM_003_Sergey_anon.eaf</v>
      </c>
      <c r="B22" t="s">
        <v>797</v>
      </c>
      <c r="C22" t="s">
        <v>46</v>
      </c>
      <c r="D22" t="s">
        <v>799</v>
      </c>
      <c r="E22" t="b">
        <v>1</v>
      </c>
      <c r="F22" t="str">
        <f t="shared" si="1"/>
        <v>#AAE_RM_003_Sergey</v>
      </c>
      <c r="G22" t="s">
        <v>187</v>
      </c>
      <c r="H22" t="str">
        <f t="shared" si="2"/>
        <v>#AAE_RM_003_Sergey</v>
      </c>
      <c r="I22" t="s">
        <v>140</v>
      </c>
    </row>
    <row r="23" spans="1:9" x14ac:dyDescent="0.3">
      <c r="A23" t="str">
        <f t="shared" si="0"/>
        <v>Transcripts_Anonymised/AAE_MM_064_Yongrui_anon.eaf</v>
      </c>
      <c r="B23" t="s">
        <v>797</v>
      </c>
      <c r="C23" t="s">
        <v>48</v>
      </c>
      <c r="D23" t="s">
        <v>799</v>
      </c>
      <c r="E23" t="b">
        <v>1</v>
      </c>
      <c r="F23" t="str">
        <f t="shared" si="1"/>
        <v>#AAE_MM_064_Yongrui</v>
      </c>
      <c r="G23" t="s">
        <v>186</v>
      </c>
      <c r="H23" t="str">
        <f t="shared" si="2"/>
        <v>#AAE_MM_064_Yongrui</v>
      </c>
      <c r="I23" t="s">
        <v>140</v>
      </c>
    </row>
    <row r="24" spans="1:9" x14ac:dyDescent="0.3">
      <c r="A24" t="str">
        <f t="shared" si="0"/>
        <v>Transcripts_Anonymised/AAE_MM_060_Chao_anon.eaf</v>
      </c>
      <c r="B24" t="s">
        <v>797</v>
      </c>
      <c r="C24" t="s">
        <v>50</v>
      </c>
      <c r="D24" t="s">
        <v>799</v>
      </c>
      <c r="E24" t="b">
        <v>1</v>
      </c>
      <c r="F24" t="str">
        <f t="shared" si="1"/>
        <v>#AAE_MM_060_Chao</v>
      </c>
      <c r="G24" t="s">
        <v>185</v>
      </c>
      <c r="H24" t="str">
        <f t="shared" si="2"/>
        <v>#AAE_MM_060_Chao</v>
      </c>
      <c r="I24" t="s">
        <v>140</v>
      </c>
    </row>
    <row r="25" spans="1:9" x14ac:dyDescent="0.3">
      <c r="A25" t="str">
        <f t="shared" si="0"/>
        <v>Transcripts_Anonymised/AAE_RF_030_Ivana_anon.eaf</v>
      </c>
      <c r="B25" t="s">
        <v>797</v>
      </c>
      <c r="C25" t="s">
        <v>52</v>
      </c>
      <c r="D25" t="s">
        <v>799</v>
      </c>
      <c r="E25" t="b">
        <v>1</v>
      </c>
      <c r="F25" t="str">
        <f t="shared" si="1"/>
        <v>#AAE_RF_030_Ivana</v>
      </c>
      <c r="G25" t="s">
        <v>184</v>
      </c>
      <c r="H25" t="str">
        <f t="shared" si="2"/>
        <v>#AAE_RF_030_Ivana</v>
      </c>
      <c r="I25" t="s">
        <v>140</v>
      </c>
    </row>
    <row r="26" spans="1:9" x14ac:dyDescent="0.3">
      <c r="A26" t="str">
        <f t="shared" si="0"/>
        <v>Transcripts_Anonymised/AAE_RM_040_Stefan_anon.eaf</v>
      </c>
      <c r="B26" t="s">
        <v>797</v>
      </c>
      <c r="C26" t="s">
        <v>54</v>
      </c>
      <c r="D26" t="s">
        <v>799</v>
      </c>
      <c r="E26" t="b">
        <v>1</v>
      </c>
      <c r="F26" t="str">
        <f t="shared" si="1"/>
        <v>#AAE_RM_040_Stefan</v>
      </c>
      <c r="G26" t="s">
        <v>183</v>
      </c>
      <c r="H26" t="str">
        <f t="shared" si="2"/>
        <v>#AAE_RM_040_Stefan</v>
      </c>
      <c r="I26" t="s">
        <v>140</v>
      </c>
    </row>
    <row r="27" spans="1:9" x14ac:dyDescent="0.3">
      <c r="A27" t="str">
        <f t="shared" si="0"/>
        <v>Transcripts_Anonymised/AAE_RF_035_Malvina_anon.eaf</v>
      </c>
      <c r="B27" t="s">
        <v>797</v>
      </c>
      <c r="C27" t="s">
        <v>56</v>
      </c>
      <c r="D27" t="s">
        <v>799</v>
      </c>
      <c r="E27" t="b">
        <v>1</v>
      </c>
      <c r="F27" t="str">
        <f t="shared" si="1"/>
        <v>#AAE_RF_035_Malvina</v>
      </c>
      <c r="G27" t="s">
        <v>182</v>
      </c>
      <c r="H27" t="str">
        <f t="shared" si="2"/>
        <v>#AAE_RF_035_Malvina</v>
      </c>
      <c r="I27" t="s">
        <v>140</v>
      </c>
    </row>
    <row r="28" spans="1:9" x14ac:dyDescent="0.3">
      <c r="A28" t="str">
        <f t="shared" si="0"/>
        <v>Transcripts_Anonymised/AAE_RF_010_Natasha_anon.eaf</v>
      </c>
      <c r="B28" t="s">
        <v>797</v>
      </c>
      <c r="C28" t="s">
        <v>58</v>
      </c>
      <c r="D28" t="s">
        <v>799</v>
      </c>
      <c r="E28" t="b">
        <v>1</v>
      </c>
      <c r="F28" t="str">
        <f t="shared" si="1"/>
        <v>#AAE_RF_010_Natasha</v>
      </c>
      <c r="G28" t="s">
        <v>181</v>
      </c>
      <c r="H28" t="str">
        <f t="shared" si="2"/>
        <v>#AAE_RF_010_Natasha</v>
      </c>
      <c r="I28" t="s">
        <v>140</v>
      </c>
    </row>
    <row r="29" spans="1:9" x14ac:dyDescent="0.3">
      <c r="A29" t="str">
        <f t="shared" si="0"/>
        <v>Transcripts_Anonymised/AAE_MM_067_Yunru_anon.eaf</v>
      </c>
      <c r="B29" t="s">
        <v>797</v>
      </c>
      <c r="C29" t="s">
        <v>60</v>
      </c>
      <c r="D29" t="s">
        <v>799</v>
      </c>
      <c r="E29" t="b">
        <v>1</v>
      </c>
      <c r="F29" t="str">
        <f t="shared" si="1"/>
        <v>#AAE_MM_067_Yunru</v>
      </c>
      <c r="G29" t="s">
        <v>180</v>
      </c>
      <c r="H29" t="str">
        <f t="shared" si="2"/>
        <v>#AAE_MM_067_Yunru</v>
      </c>
      <c r="I29" t="s">
        <v>140</v>
      </c>
    </row>
    <row r="30" spans="1:9" x14ac:dyDescent="0.3">
      <c r="A30" t="str">
        <f t="shared" si="0"/>
        <v>Transcripts_Anonymised/AAE_MF_036_Liling_anon.eaf</v>
      </c>
      <c r="B30" t="s">
        <v>797</v>
      </c>
      <c r="C30" t="s">
        <v>62</v>
      </c>
      <c r="D30" t="s">
        <v>799</v>
      </c>
      <c r="E30" t="b">
        <v>1</v>
      </c>
      <c r="F30" t="str">
        <f t="shared" si="1"/>
        <v>#AAE_MF_036_Liling</v>
      </c>
      <c r="G30" t="s">
        <v>179</v>
      </c>
      <c r="H30" t="str">
        <f t="shared" si="2"/>
        <v>#AAE_MF_036_Liling</v>
      </c>
      <c r="I30" t="s">
        <v>140</v>
      </c>
    </row>
    <row r="31" spans="1:9" x14ac:dyDescent="0.3">
      <c r="A31" t="str">
        <f t="shared" si="0"/>
        <v>Transcripts_Anonymised/AAE_RM_052_Stas_anon.eaf</v>
      </c>
      <c r="B31" t="s">
        <v>797</v>
      </c>
      <c r="C31" t="s">
        <v>64</v>
      </c>
      <c r="D31" t="s">
        <v>799</v>
      </c>
      <c r="E31" t="b">
        <v>1</v>
      </c>
      <c r="F31" t="str">
        <f t="shared" si="1"/>
        <v>#AAE_RM_052_Stas</v>
      </c>
      <c r="G31" t="s">
        <v>178</v>
      </c>
      <c r="H31" t="str">
        <f t="shared" si="2"/>
        <v>#AAE_RM_052_Stas</v>
      </c>
      <c r="I31" t="s">
        <v>140</v>
      </c>
    </row>
    <row r="32" spans="1:9" x14ac:dyDescent="0.3">
      <c r="A32" t="str">
        <f t="shared" si="0"/>
        <v>Transcripts_Anonymised/AAE_RF_018_Lidia_anon.eaf</v>
      </c>
      <c r="B32" t="s">
        <v>797</v>
      </c>
      <c r="C32" t="s">
        <v>66</v>
      </c>
      <c r="D32" t="s">
        <v>799</v>
      </c>
      <c r="E32" t="b">
        <v>1</v>
      </c>
      <c r="F32" t="str">
        <f t="shared" si="1"/>
        <v>#AAE_RF_018_Lidia</v>
      </c>
      <c r="G32" t="s">
        <v>177</v>
      </c>
      <c r="H32" t="str">
        <f t="shared" si="2"/>
        <v>#AAE_RF_018_Lidia</v>
      </c>
      <c r="I32" t="s">
        <v>140</v>
      </c>
    </row>
    <row r="33" spans="1:9" x14ac:dyDescent="0.3">
      <c r="A33" t="str">
        <f t="shared" si="0"/>
        <v>Transcripts_Anonymised/AAE_RF_025_Mikhaila_anon.eaf</v>
      </c>
      <c r="B33" t="s">
        <v>797</v>
      </c>
      <c r="C33" t="s">
        <v>68</v>
      </c>
      <c r="D33" t="s">
        <v>799</v>
      </c>
      <c r="E33" t="b">
        <v>1</v>
      </c>
      <c r="F33" t="str">
        <f t="shared" si="1"/>
        <v>#AAE_RF_025_Mikhaila</v>
      </c>
      <c r="G33" t="s">
        <v>176</v>
      </c>
      <c r="H33" t="str">
        <f t="shared" si="2"/>
        <v>#AAE_RF_025_Mikhaila</v>
      </c>
      <c r="I33" t="s">
        <v>140</v>
      </c>
    </row>
    <row r="34" spans="1:9" x14ac:dyDescent="0.3">
      <c r="A34" t="str">
        <f t="shared" si="0"/>
        <v>Transcripts_Anonymised/AAE_RM_065_Slava_anon.eaf</v>
      </c>
      <c r="B34" t="s">
        <v>797</v>
      </c>
      <c r="C34" t="s">
        <v>70</v>
      </c>
      <c r="D34" t="s">
        <v>799</v>
      </c>
      <c r="E34" t="b">
        <v>1</v>
      </c>
      <c r="F34" t="str">
        <f t="shared" si="1"/>
        <v>#AAE_RM_065_Slava</v>
      </c>
      <c r="G34" t="s">
        <v>175</v>
      </c>
      <c r="H34" t="str">
        <f t="shared" si="2"/>
        <v>#AAE_RM_065_Slava</v>
      </c>
      <c r="I34" t="s">
        <v>140</v>
      </c>
    </row>
    <row r="35" spans="1:9" x14ac:dyDescent="0.3">
      <c r="A35" t="str">
        <f t="shared" si="0"/>
        <v>Transcripts_Anonymised/AAE_RF_028_Karina_anon.eaf</v>
      </c>
      <c r="B35" t="s">
        <v>797</v>
      </c>
      <c r="C35" t="s">
        <v>72</v>
      </c>
      <c r="D35" t="s">
        <v>799</v>
      </c>
      <c r="E35" t="b">
        <v>1</v>
      </c>
      <c r="F35" t="str">
        <f t="shared" si="1"/>
        <v>#AAE_RF_028_Karina</v>
      </c>
      <c r="G35" t="s">
        <v>174</v>
      </c>
      <c r="H35" t="str">
        <f t="shared" si="2"/>
        <v>#AAE_RF_028_Karina</v>
      </c>
      <c r="I35" t="s">
        <v>140</v>
      </c>
    </row>
    <row r="36" spans="1:9" x14ac:dyDescent="0.3">
      <c r="A36" t="str">
        <f t="shared" si="0"/>
        <v>Transcripts_Anonymised/AAE_RF_034_Yana_anon.eaf</v>
      </c>
      <c r="B36" t="s">
        <v>797</v>
      </c>
      <c r="C36" t="s">
        <v>74</v>
      </c>
      <c r="D36" t="s">
        <v>799</v>
      </c>
      <c r="E36" t="b">
        <v>1</v>
      </c>
      <c r="F36" t="str">
        <f t="shared" si="1"/>
        <v>#AAE_RF_034_Yana</v>
      </c>
      <c r="G36" t="s">
        <v>173</v>
      </c>
      <c r="H36" t="str">
        <f t="shared" si="2"/>
        <v>#AAE_RF_034_Yana</v>
      </c>
      <c r="I36" t="s">
        <v>140</v>
      </c>
    </row>
    <row r="37" spans="1:9" x14ac:dyDescent="0.3">
      <c r="A37" t="str">
        <f t="shared" si="0"/>
        <v>Transcripts_Anonymised/AAE_MF_049_Jennifer_anon.eaf</v>
      </c>
      <c r="B37" t="s">
        <v>797</v>
      </c>
      <c r="C37" t="s">
        <v>76</v>
      </c>
      <c r="D37" t="s">
        <v>799</v>
      </c>
      <c r="E37" t="b">
        <v>1</v>
      </c>
      <c r="F37" t="str">
        <f t="shared" si="1"/>
        <v>#AAE_MF_049_Jennifer</v>
      </c>
      <c r="G37" t="s">
        <v>172</v>
      </c>
      <c r="H37" t="str">
        <f t="shared" si="2"/>
        <v>#AAE_MF_049_Jennifer</v>
      </c>
      <c r="I37" t="s">
        <v>140</v>
      </c>
    </row>
    <row r="38" spans="1:9" x14ac:dyDescent="0.3">
      <c r="A38" t="str">
        <f t="shared" si="0"/>
        <v>Transcripts_Anonymised/AAE_MF_038_Xiulan_anon.eaf</v>
      </c>
      <c r="B38" t="s">
        <v>797</v>
      </c>
      <c r="C38" t="s">
        <v>78</v>
      </c>
      <c r="D38" t="s">
        <v>799</v>
      </c>
      <c r="E38" t="b">
        <v>1</v>
      </c>
      <c r="F38" t="str">
        <f t="shared" si="1"/>
        <v>#AAE_MF_038_Xiulan</v>
      </c>
      <c r="G38" t="s">
        <v>171</v>
      </c>
      <c r="H38" t="str">
        <f t="shared" si="2"/>
        <v>#AAE_MF_038_Xiulan</v>
      </c>
      <c r="I38" t="s">
        <v>140</v>
      </c>
    </row>
    <row r="39" spans="1:9" x14ac:dyDescent="0.3">
      <c r="A39" t="str">
        <f t="shared" si="0"/>
        <v>Transcripts_Anonymised/AAE_MF_048_Li Rong_anon.eaf</v>
      </c>
      <c r="B39" t="s">
        <v>797</v>
      </c>
      <c r="C39" t="s">
        <v>80</v>
      </c>
      <c r="D39" t="s">
        <v>799</v>
      </c>
      <c r="E39" t="b">
        <v>1</v>
      </c>
      <c r="F39" t="str">
        <f t="shared" si="1"/>
        <v>#AAE_MF_048_Li Rong</v>
      </c>
      <c r="G39" t="s">
        <v>170</v>
      </c>
      <c r="H39" t="str">
        <f t="shared" si="2"/>
        <v>#AAE_MF_048_Li Rong</v>
      </c>
      <c r="I39" t="s">
        <v>140</v>
      </c>
    </row>
    <row r="40" spans="1:9" x14ac:dyDescent="0.3">
      <c r="A40" t="str">
        <f t="shared" si="0"/>
        <v>Transcripts_Anonymised/AAE_MF_055_Daiyu_anon.eaf</v>
      </c>
      <c r="B40" t="s">
        <v>797</v>
      </c>
      <c r="C40" t="s">
        <v>82</v>
      </c>
      <c r="D40" t="s">
        <v>799</v>
      </c>
      <c r="E40" t="b">
        <v>1</v>
      </c>
      <c r="F40" t="str">
        <f t="shared" si="1"/>
        <v>#AAE_MF_055_Daiyu</v>
      </c>
      <c r="G40" t="s">
        <v>169</v>
      </c>
      <c r="H40" t="str">
        <f t="shared" si="2"/>
        <v>#AAE_MF_055_Daiyu</v>
      </c>
      <c r="I40" t="s">
        <v>140</v>
      </c>
    </row>
    <row r="41" spans="1:9" x14ac:dyDescent="0.3">
      <c r="A41" t="str">
        <f t="shared" si="0"/>
        <v>Transcripts_Anonymised/AAE_RF_020_Victoria_anon.eaf</v>
      </c>
      <c r="B41" t="s">
        <v>797</v>
      </c>
      <c r="C41" t="s">
        <v>84</v>
      </c>
      <c r="D41" t="s">
        <v>799</v>
      </c>
      <c r="E41" t="b">
        <v>1</v>
      </c>
      <c r="F41" t="str">
        <f t="shared" si="1"/>
        <v>#AAE_RF_020_Victoria</v>
      </c>
      <c r="G41" t="s">
        <v>168</v>
      </c>
      <c r="H41" t="str">
        <f t="shared" si="2"/>
        <v>#AAE_RF_020_Victoria</v>
      </c>
      <c r="I41" t="s">
        <v>140</v>
      </c>
    </row>
    <row r="42" spans="1:9" x14ac:dyDescent="0.3">
      <c r="A42" t="str">
        <f t="shared" si="0"/>
        <v>Transcripts_Anonymised/AAE_RM_059_Adrik_anon.eaf</v>
      </c>
      <c r="B42" t="s">
        <v>797</v>
      </c>
      <c r="C42" t="s">
        <v>86</v>
      </c>
      <c r="D42" t="s">
        <v>799</v>
      </c>
      <c r="E42" t="b">
        <v>1</v>
      </c>
      <c r="F42" t="str">
        <f t="shared" si="1"/>
        <v>#AAE_RM_059_Adrik</v>
      </c>
      <c r="G42" t="s">
        <v>167</v>
      </c>
      <c r="H42" t="str">
        <f t="shared" si="2"/>
        <v>#AAE_RM_059_Adrik</v>
      </c>
      <c r="I42" t="s">
        <v>140</v>
      </c>
    </row>
    <row r="43" spans="1:9" x14ac:dyDescent="0.3">
      <c r="A43" t="str">
        <f t="shared" si="0"/>
        <v>Transcripts_Anonymised/AAE_MM_013_Yin_anon.eaf</v>
      </c>
      <c r="B43" t="s">
        <v>797</v>
      </c>
      <c r="C43" t="s">
        <v>88</v>
      </c>
      <c r="D43" t="s">
        <v>799</v>
      </c>
      <c r="E43" t="b">
        <v>1</v>
      </c>
      <c r="F43" t="str">
        <f t="shared" si="1"/>
        <v>#AAE_MM_013_Yin</v>
      </c>
      <c r="G43" t="s">
        <v>166</v>
      </c>
      <c r="H43" t="str">
        <f t="shared" si="2"/>
        <v>#AAE_MM_013_Yin</v>
      </c>
      <c r="I43" t="s">
        <v>140</v>
      </c>
    </row>
    <row r="44" spans="1:9" x14ac:dyDescent="0.3">
      <c r="A44" t="str">
        <f t="shared" si="0"/>
        <v>Transcripts_Anonymised/AAE_MF_022_Mei_anon.eaf</v>
      </c>
      <c r="B44" t="s">
        <v>797</v>
      </c>
      <c r="C44" t="s">
        <v>90</v>
      </c>
      <c r="D44" t="s">
        <v>799</v>
      </c>
      <c r="E44" t="b">
        <v>1</v>
      </c>
      <c r="F44" t="str">
        <f t="shared" si="1"/>
        <v>#AAE_MF_022_Mei</v>
      </c>
      <c r="G44" t="s">
        <v>165</v>
      </c>
      <c r="H44" t="str">
        <f t="shared" si="2"/>
        <v>#AAE_MF_022_Mei</v>
      </c>
      <c r="I44" t="s">
        <v>140</v>
      </c>
    </row>
    <row r="45" spans="1:9" x14ac:dyDescent="0.3">
      <c r="A45" t="str">
        <f t="shared" si="0"/>
        <v>Transcripts_Anonymised/AAE_MF_041_Carrie_anon.eaf</v>
      </c>
      <c r="B45" t="s">
        <v>797</v>
      </c>
      <c r="C45" t="s">
        <v>92</v>
      </c>
      <c r="D45" t="s">
        <v>799</v>
      </c>
      <c r="E45" t="b">
        <v>1</v>
      </c>
      <c r="F45" t="str">
        <f t="shared" si="1"/>
        <v>#AAE_MF_041_Carrie</v>
      </c>
      <c r="G45" t="s">
        <v>164</v>
      </c>
      <c r="H45" t="str">
        <f t="shared" si="2"/>
        <v>#AAE_MF_041_Carrie</v>
      </c>
      <c r="I45" t="s">
        <v>140</v>
      </c>
    </row>
    <row r="46" spans="1:9" x14ac:dyDescent="0.3">
      <c r="A46" t="str">
        <f t="shared" si="0"/>
        <v>Transcripts_Anonymised/AAE_MM_042_Lawrence_anon.eaf</v>
      </c>
      <c r="B46" t="s">
        <v>797</v>
      </c>
      <c r="C46" t="s">
        <v>94</v>
      </c>
      <c r="D46" t="s">
        <v>799</v>
      </c>
      <c r="E46" t="b">
        <v>1</v>
      </c>
      <c r="F46" t="str">
        <f t="shared" si="1"/>
        <v>#AAE_MM_042_Lawrence</v>
      </c>
      <c r="G46" t="s">
        <v>163</v>
      </c>
      <c r="H46" t="str">
        <f t="shared" si="2"/>
        <v>#AAE_MM_042_Lawrence</v>
      </c>
      <c r="I46" t="s">
        <v>140</v>
      </c>
    </row>
    <row r="47" spans="1:9" x14ac:dyDescent="0.3">
      <c r="A47" t="str">
        <f t="shared" si="0"/>
        <v>Transcripts_Anonymised/AAE_MF_045_Yanyu_anon.eaf</v>
      </c>
      <c r="B47" t="s">
        <v>797</v>
      </c>
      <c r="C47" t="s">
        <v>96</v>
      </c>
      <c r="D47" t="s">
        <v>799</v>
      </c>
      <c r="E47" t="b">
        <v>1</v>
      </c>
      <c r="F47" t="str">
        <f t="shared" si="1"/>
        <v>#AAE_MF_045_Yanyu</v>
      </c>
      <c r="G47" t="s">
        <v>162</v>
      </c>
      <c r="H47" t="str">
        <f t="shared" si="2"/>
        <v>#AAE_MF_045_Yanyu</v>
      </c>
      <c r="I47" t="s">
        <v>140</v>
      </c>
    </row>
    <row r="48" spans="1:9" x14ac:dyDescent="0.3">
      <c r="A48" t="str">
        <f t="shared" si="0"/>
        <v>Transcripts_Anonymised/AAE_MF_012_Ruby_anon.eaf</v>
      </c>
      <c r="B48" t="s">
        <v>797</v>
      </c>
      <c r="C48" t="s">
        <v>98</v>
      </c>
      <c r="D48" t="s">
        <v>799</v>
      </c>
      <c r="E48" t="b">
        <v>1</v>
      </c>
      <c r="F48" t="str">
        <f t="shared" si="1"/>
        <v>#AAE_MF_012_Ruby</v>
      </c>
      <c r="G48" t="s">
        <v>161</v>
      </c>
      <c r="H48" t="str">
        <f t="shared" si="2"/>
        <v>#AAE_MF_012_Ruby</v>
      </c>
      <c r="I48" t="s">
        <v>140</v>
      </c>
    </row>
    <row r="49" spans="1:9" x14ac:dyDescent="0.3">
      <c r="A49" t="str">
        <f t="shared" si="0"/>
        <v>Transcripts_Anonymised/AAE_RF_031_Nikola_anon.eaf</v>
      </c>
      <c r="B49" t="s">
        <v>797</v>
      </c>
      <c r="C49" t="s">
        <v>100</v>
      </c>
      <c r="D49" t="s">
        <v>799</v>
      </c>
      <c r="E49" t="b">
        <v>1</v>
      </c>
      <c r="F49" t="str">
        <f t="shared" si="1"/>
        <v>#AAE_RF_031_Nikola</v>
      </c>
      <c r="G49" t="s">
        <v>160</v>
      </c>
      <c r="H49" t="str">
        <f t="shared" si="2"/>
        <v>#AAE_RF_031_Nikola</v>
      </c>
      <c r="I49" t="s">
        <v>140</v>
      </c>
    </row>
    <row r="50" spans="1:9" x14ac:dyDescent="0.3">
      <c r="A50" t="str">
        <f t="shared" si="0"/>
        <v>Transcripts_Anonymised/AAE_MM_063_Shirong_anon.eaf</v>
      </c>
      <c r="B50" t="s">
        <v>797</v>
      </c>
      <c r="C50" t="s">
        <v>102</v>
      </c>
      <c r="D50" t="s">
        <v>799</v>
      </c>
      <c r="E50" t="b">
        <v>1</v>
      </c>
      <c r="F50" t="str">
        <f t="shared" si="1"/>
        <v>#AAE_MM_063_Shirong</v>
      </c>
      <c r="G50" t="s">
        <v>159</v>
      </c>
      <c r="H50" t="str">
        <f t="shared" si="2"/>
        <v>#AAE_MM_063_Shirong</v>
      </c>
      <c r="I50" t="s">
        <v>140</v>
      </c>
    </row>
    <row r="51" spans="1:9" x14ac:dyDescent="0.3">
      <c r="A51" t="str">
        <f t="shared" si="0"/>
        <v>Transcripts_Anonymised/AAE_RM_051_Anton_anon.eaf</v>
      </c>
      <c r="B51" t="s">
        <v>797</v>
      </c>
      <c r="C51" t="s">
        <v>104</v>
      </c>
      <c r="D51" t="s">
        <v>799</v>
      </c>
      <c r="E51" t="b">
        <v>1</v>
      </c>
      <c r="F51" t="str">
        <f t="shared" si="1"/>
        <v>#AAE_RM_051_Anton</v>
      </c>
      <c r="G51" t="s">
        <v>158</v>
      </c>
      <c r="H51" t="str">
        <f t="shared" si="2"/>
        <v>#AAE_RM_051_Anton</v>
      </c>
      <c r="I51" t="s">
        <v>140</v>
      </c>
    </row>
    <row r="52" spans="1:9" x14ac:dyDescent="0.3">
      <c r="A52" t="str">
        <f t="shared" si="0"/>
        <v>Transcripts_Anonymised/AAE_MF_053_Jia_anon.eaf</v>
      </c>
      <c r="B52" t="s">
        <v>797</v>
      </c>
      <c r="C52" t="s">
        <v>106</v>
      </c>
      <c r="D52" t="s">
        <v>799</v>
      </c>
      <c r="E52" t="b">
        <v>1</v>
      </c>
      <c r="F52" t="str">
        <f t="shared" si="1"/>
        <v>#AAE_MF_053_Jia</v>
      </c>
      <c r="G52" t="s">
        <v>157</v>
      </c>
      <c r="H52" t="str">
        <f t="shared" si="2"/>
        <v>#AAE_MF_053_Jia</v>
      </c>
      <c r="I52" t="s">
        <v>140</v>
      </c>
    </row>
    <row r="53" spans="1:9" x14ac:dyDescent="0.3">
      <c r="A53" t="str">
        <f t="shared" si="0"/>
        <v>Transcripts_Anonymised/AAE_MF_061_Suyin_anon.eaf</v>
      </c>
      <c r="B53" t="s">
        <v>797</v>
      </c>
      <c r="C53" t="s">
        <v>108</v>
      </c>
      <c r="D53" t="s">
        <v>799</v>
      </c>
      <c r="E53" t="b">
        <v>1</v>
      </c>
      <c r="F53" t="str">
        <f t="shared" si="1"/>
        <v>#AAE_MF_061_Suyin</v>
      </c>
      <c r="G53" t="s">
        <v>156</v>
      </c>
      <c r="H53" t="str">
        <f t="shared" si="2"/>
        <v>#AAE_MF_061_Suyin</v>
      </c>
      <c r="I53" t="s">
        <v>140</v>
      </c>
    </row>
    <row r="54" spans="1:9" x14ac:dyDescent="0.3">
      <c r="A54" t="str">
        <f t="shared" si="0"/>
        <v>Transcripts_Anonymised/AAE_RM_057_Stepan_anon.eaf</v>
      </c>
      <c r="B54" t="s">
        <v>797</v>
      </c>
      <c r="C54" t="s">
        <v>110</v>
      </c>
      <c r="D54" t="s">
        <v>799</v>
      </c>
      <c r="E54" t="b">
        <v>1</v>
      </c>
      <c r="F54" t="str">
        <f t="shared" si="1"/>
        <v>#AAE_RM_057_Stepan</v>
      </c>
      <c r="G54" t="s">
        <v>155</v>
      </c>
      <c r="H54" t="str">
        <f t="shared" si="2"/>
        <v>#AAE_RM_057_Stepan</v>
      </c>
      <c r="I54" t="s">
        <v>140</v>
      </c>
    </row>
    <row r="55" spans="1:9" x14ac:dyDescent="0.3">
      <c r="A55" t="str">
        <f t="shared" si="0"/>
        <v>Transcripts_Anonymised/AAE_MM_066_Bolin_anon.eaf</v>
      </c>
      <c r="B55" t="s">
        <v>797</v>
      </c>
      <c r="C55" t="s">
        <v>112</v>
      </c>
      <c r="D55" t="s">
        <v>799</v>
      </c>
      <c r="E55" t="b">
        <v>1</v>
      </c>
      <c r="F55" t="str">
        <f t="shared" si="1"/>
        <v>#AAE_MM_066_Bolin</v>
      </c>
      <c r="G55" t="s">
        <v>154</v>
      </c>
      <c r="H55" t="str">
        <f t="shared" si="2"/>
        <v>#AAE_MM_066_Bolin</v>
      </c>
      <c r="I55" t="s">
        <v>140</v>
      </c>
    </row>
    <row r="56" spans="1:9" x14ac:dyDescent="0.3">
      <c r="A56" t="str">
        <f t="shared" si="0"/>
        <v>Transcripts_Anonymised/AAE_RM_056_Andrei_anon.eaf</v>
      </c>
      <c r="B56" t="s">
        <v>797</v>
      </c>
      <c r="C56" t="s">
        <v>114</v>
      </c>
      <c r="D56" t="s">
        <v>799</v>
      </c>
      <c r="E56" t="b">
        <v>1</v>
      </c>
      <c r="F56" t="str">
        <f t="shared" si="1"/>
        <v>#AAE_RM_056_Andrei</v>
      </c>
      <c r="G56" t="s">
        <v>153</v>
      </c>
      <c r="H56" t="str">
        <f t="shared" si="2"/>
        <v>#AAE_RM_056_Andrei</v>
      </c>
      <c r="I56" t="s">
        <v>140</v>
      </c>
    </row>
    <row r="57" spans="1:9" x14ac:dyDescent="0.3">
      <c r="A57" t="str">
        <f t="shared" si="0"/>
        <v>Transcripts_Anonymised/AAE_MF_014_Yvonne_anon.eaf</v>
      </c>
      <c r="B57" t="s">
        <v>797</v>
      </c>
      <c r="C57" t="s">
        <v>116</v>
      </c>
      <c r="D57" t="s">
        <v>799</v>
      </c>
      <c r="E57" t="b">
        <v>1</v>
      </c>
      <c r="F57" t="str">
        <f t="shared" si="1"/>
        <v>#AAE_MF_014_Yvonne</v>
      </c>
      <c r="G57" t="s">
        <v>152</v>
      </c>
      <c r="H57" t="str">
        <f t="shared" si="2"/>
        <v>#AAE_MF_014_Yvonne</v>
      </c>
      <c r="I57" t="s">
        <v>140</v>
      </c>
    </row>
    <row r="58" spans="1:9" x14ac:dyDescent="0.3">
      <c r="A58" t="str">
        <f t="shared" si="0"/>
        <v>Transcripts_Anonymised/AAE_MM_016_Carl_anon.eaf</v>
      </c>
      <c r="B58" t="s">
        <v>797</v>
      </c>
      <c r="C58" t="s">
        <v>118</v>
      </c>
      <c r="D58" t="s">
        <v>799</v>
      </c>
      <c r="E58" t="b">
        <v>1</v>
      </c>
      <c r="F58" t="str">
        <f t="shared" si="1"/>
        <v>#AAE_MM_016_Carl</v>
      </c>
      <c r="G58" t="s">
        <v>151</v>
      </c>
      <c r="H58" t="str">
        <f t="shared" si="2"/>
        <v>#AAE_MM_016_Carl</v>
      </c>
      <c r="I58" t="s">
        <v>140</v>
      </c>
    </row>
    <row r="59" spans="1:9" x14ac:dyDescent="0.3">
      <c r="A59" t="str">
        <f t="shared" si="0"/>
        <v>Transcripts_Anonymised/AAE_MF_008_Kelsey_anon.eaf</v>
      </c>
      <c r="B59" t="s">
        <v>797</v>
      </c>
      <c r="C59" t="s">
        <v>120</v>
      </c>
      <c r="D59" t="s">
        <v>799</v>
      </c>
      <c r="E59" t="b">
        <v>1</v>
      </c>
      <c r="F59" t="str">
        <f t="shared" si="1"/>
        <v>#AAE_MF_008_Kelsey</v>
      </c>
      <c r="G59" t="s">
        <v>150</v>
      </c>
      <c r="H59" t="str">
        <f t="shared" si="2"/>
        <v>#AAE_MF_008_Kelsey</v>
      </c>
      <c r="I59" t="s">
        <v>140</v>
      </c>
    </row>
    <row r="60" spans="1:9" x14ac:dyDescent="0.3">
      <c r="A60" t="str">
        <f t="shared" si="0"/>
        <v>Transcripts_Anonymised/AAE_MM_015_Colin_anon.eaf</v>
      </c>
      <c r="B60" t="s">
        <v>797</v>
      </c>
      <c r="C60" t="s">
        <v>122</v>
      </c>
      <c r="D60" t="s">
        <v>799</v>
      </c>
      <c r="E60" t="b">
        <v>1</v>
      </c>
      <c r="F60" t="str">
        <f t="shared" si="1"/>
        <v>#AAE_MM_015_Colin</v>
      </c>
      <c r="G60" t="s">
        <v>149</v>
      </c>
      <c r="H60" t="str">
        <f t="shared" si="2"/>
        <v>#AAE_MM_015_Colin</v>
      </c>
      <c r="I60" t="s">
        <v>140</v>
      </c>
    </row>
    <row r="61" spans="1:9" x14ac:dyDescent="0.3">
      <c r="A61" t="str">
        <f t="shared" si="0"/>
        <v>Transcripts_Anonymised/AAE_RF_017_Alenka_anon.eaf</v>
      </c>
      <c r="B61" t="s">
        <v>797</v>
      </c>
      <c r="C61" t="s">
        <v>124</v>
      </c>
      <c r="D61" t="s">
        <v>799</v>
      </c>
      <c r="E61" t="b">
        <v>1</v>
      </c>
      <c r="F61" t="str">
        <f t="shared" si="1"/>
        <v>#AAE_RF_017_Alenka</v>
      </c>
      <c r="G61" t="s">
        <v>148</v>
      </c>
      <c r="H61" t="str">
        <f t="shared" si="2"/>
        <v>#AAE_RF_017_Alenka</v>
      </c>
      <c r="I61" t="s">
        <v>140</v>
      </c>
    </row>
    <row r="62" spans="1:9" x14ac:dyDescent="0.3">
      <c r="A62" t="str">
        <f t="shared" si="0"/>
        <v>Transcripts_Anonymised/AAE_RF_001_Anastasia_anon.eaf</v>
      </c>
      <c r="B62" t="s">
        <v>797</v>
      </c>
      <c r="C62" t="s">
        <v>126</v>
      </c>
      <c r="D62" t="s">
        <v>799</v>
      </c>
      <c r="E62" t="b">
        <v>1</v>
      </c>
      <c r="F62" t="str">
        <f t="shared" si="1"/>
        <v>#AAE_RF_001_Anastasia</v>
      </c>
      <c r="G62" t="s">
        <v>147</v>
      </c>
      <c r="H62" t="str">
        <f t="shared" si="2"/>
        <v>#AAE_RF_001_Anastasia</v>
      </c>
      <c r="I62" t="s">
        <v>140</v>
      </c>
    </row>
    <row r="63" spans="1:9" x14ac:dyDescent="0.3">
      <c r="A63" t="str">
        <f t="shared" si="0"/>
        <v>Transcripts_Anonymised/AAE_MF_002_Stella_anon.eaf</v>
      </c>
      <c r="B63" t="s">
        <v>797</v>
      </c>
      <c r="C63" t="s">
        <v>128</v>
      </c>
      <c r="D63" t="s">
        <v>799</v>
      </c>
      <c r="E63" t="b">
        <v>1</v>
      </c>
      <c r="F63" t="str">
        <f t="shared" si="1"/>
        <v>#AAE_MF_002_Stella</v>
      </c>
      <c r="G63" t="s">
        <v>146</v>
      </c>
      <c r="H63" t="str">
        <f t="shared" si="2"/>
        <v>#AAE_MF_002_Stella</v>
      </c>
      <c r="I63" t="s">
        <v>140</v>
      </c>
    </row>
    <row r="64" spans="1:9" x14ac:dyDescent="0.3">
      <c r="A64" t="str">
        <f t="shared" si="0"/>
        <v>Transcripts_Anonymised/AAE_MF_006_Tanya_anon.eaf</v>
      </c>
      <c r="B64" t="s">
        <v>797</v>
      </c>
      <c r="C64" t="s">
        <v>130</v>
      </c>
      <c r="D64" t="s">
        <v>799</v>
      </c>
      <c r="E64" t="b">
        <v>1</v>
      </c>
      <c r="F64" t="str">
        <f t="shared" si="1"/>
        <v>#AAE_MF_006_Tanya</v>
      </c>
      <c r="G64" t="s">
        <v>145</v>
      </c>
      <c r="H64" t="str">
        <f t="shared" si="2"/>
        <v>#AAE_MF_006_Tanya</v>
      </c>
      <c r="I64" t="s">
        <v>140</v>
      </c>
    </row>
    <row r="65" spans="1:9" x14ac:dyDescent="0.3">
      <c r="A65" t="str">
        <f t="shared" si="0"/>
        <v>Transcripts_Anonymised/AAE_MF_009_Joyce_anon.eaf</v>
      </c>
      <c r="B65" t="s">
        <v>797</v>
      </c>
      <c r="C65" t="s">
        <v>132</v>
      </c>
      <c r="D65" t="s">
        <v>799</v>
      </c>
      <c r="E65" t="b">
        <v>1</v>
      </c>
      <c r="F65" t="str">
        <f t="shared" si="1"/>
        <v>#AAE_MF_009_Joyce</v>
      </c>
      <c r="G65" t="s">
        <v>144</v>
      </c>
      <c r="H65" t="str">
        <f t="shared" si="2"/>
        <v>#AAE_MF_009_Joyce</v>
      </c>
      <c r="I65" t="s">
        <v>140</v>
      </c>
    </row>
    <row r="66" spans="1:9" x14ac:dyDescent="0.3">
      <c r="A66" t="str">
        <f t="shared" si="0"/>
        <v>Transcripts_Anonymised/AAE_MF_029_Ning_anon.eaf</v>
      </c>
      <c r="B66" t="s">
        <v>797</v>
      </c>
      <c r="C66" t="s">
        <v>134</v>
      </c>
      <c r="D66" t="s">
        <v>799</v>
      </c>
      <c r="E66" t="b">
        <v>1</v>
      </c>
      <c r="F66" t="str">
        <f t="shared" si="1"/>
        <v>#AAE_MF_029_Ning</v>
      </c>
      <c r="G66" t="s">
        <v>143</v>
      </c>
      <c r="H66" t="str">
        <f t="shared" si="2"/>
        <v>#AAE_MF_029_Ning</v>
      </c>
      <c r="I66" t="s">
        <v>140</v>
      </c>
    </row>
    <row r="67" spans="1:9" x14ac:dyDescent="0.3">
      <c r="A67" t="str">
        <f t="shared" ref="A67:A68" si="3">_xlfn.CONCAT(B67,"/",_xlfn.CONCAT(C67,D67))</f>
        <v>Transcripts_Anonymised/AAE_MM_039_Bojing_anon.eaf</v>
      </c>
      <c r="B67" t="s">
        <v>797</v>
      </c>
      <c r="C67" t="s">
        <v>136</v>
      </c>
      <c r="D67" t="s">
        <v>799</v>
      </c>
      <c r="E67" t="b">
        <v>1</v>
      </c>
      <c r="F67" t="str">
        <f t="shared" ref="F67:F68" si="4">_xlfn.CONCAT("#",C67)</f>
        <v>#AAE_MM_039_Bojing</v>
      </c>
      <c r="G67" t="s">
        <v>142</v>
      </c>
      <c r="H67" t="str">
        <f t="shared" ref="H67:H68" si="5">F67</f>
        <v>#AAE_MM_039_Bojing</v>
      </c>
      <c r="I67" t="s">
        <v>140</v>
      </c>
    </row>
    <row r="68" spans="1:9" x14ac:dyDescent="0.3">
      <c r="A68" t="str">
        <f t="shared" si="3"/>
        <v>Transcripts_Anonymised/AAE_MM_062_Hao_anon.eaf</v>
      </c>
      <c r="B68" t="s">
        <v>797</v>
      </c>
      <c r="C68" t="s">
        <v>138</v>
      </c>
      <c r="D68" t="s">
        <v>799</v>
      </c>
      <c r="E68" t="b">
        <v>1</v>
      </c>
      <c r="F68" t="str">
        <f t="shared" si="4"/>
        <v>#AAE_MM_062_Hao</v>
      </c>
      <c r="G68" t="s">
        <v>141</v>
      </c>
      <c r="H68" t="str">
        <f t="shared" si="5"/>
        <v>#AAE_MM_062_Hao</v>
      </c>
      <c r="I68" t="s">
        <v>140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8"/>
  <sheetViews>
    <sheetView workbookViewId="0">
      <selection activeCell="B4" sqref="B4"/>
    </sheetView>
  </sheetViews>
  <sheetFormatPr defaultColWidth="11.19921875" defaultRowHeight="15.6" x14ac:dyDescent="0.3"/>
  <cols>
    <col min="1" max="1" width="52.69921875" bestFit="1" customWidth="1"/>
    <col min="2" max="2" width="25.19921875" customWidth="1"/>
    <col min="3" max="3" width="22" bestFit="1" customWidth="1"/>
    <col min="4" max="4" width="22" customWidth="1"/>
    <col min="5" max="5" width="22.5" bestFit="1" customWidth="1"/>
    <col min="6" max="7" width="23" bestFit="1" customWidth="1"/>
    <col min="8" max="8" width="6.5" bestFit="1" customWidth="1"/>
  </cols>
  <sheetData>
    <row r="1" spans="1:8" s="48" customFormat="1" x14ac:dyDescent="0.3">
      <c r="A1" s="48" t="s">
        <v>0</v>
      </c>
      <c r="B1" s="48" t="s">
        <v>796</v>
      </c>
      <c r="C1" s="48" t="s">
        <v>780</v>
      </c>
      <c r="D1" s="48" t="s">
        <v>798</v>
      </c>
      <c r="E1" s="48" t="s">
        <v>782</v>
      </c>
      <c r="F1" s="48" t="s">
        <v>210</v>
      </c>
      <c r="G1" s="48" t="s">
        <v>208</v>
      </c>
      <c r="H1" s="48" t="s">
        <v>2</v>
      </c>
    </row>
    <row r="2" spans="1:8" x14ac:dyDescent="0.3">
      <c r="A2" t="str">
        <f>_xlfn.CONCAT(B2,"/",_xlfn.CONCAT(C2,D2))</f>
        <v>Audio_Anonymised/AAE_MF_011_Rosa_anon.wav</v>
      </c>
      <c r="B2" t="s">
        <v>801</v>
      </c>
      <c r="C2" t="s">
        <v>4</v>
      </c>
      <c r="D2" t="s">
        <v>800</v>
      </c>
      <c r="E2" t="b">
        <v>1</v>
      </c>
      <c r="F2" t="str">
        <f>G2</f>
        <v>#AAE_MF_011_Rosa</v>
      </c>
      <c r="G2" t="str">
        <f>_xlfn.CONCAT("#",C2)</f>
        <v>#AAE_MF_011_Rosa</v>
      </c>
      <c r="H2" t="s">
        <v>140</v>
      </c>
    </row>
    <row r="3" spans="1:8" x14ac:dyDescent="0.3">
      <c r="A3" t="str">
        <f t="shared" ref="A3:A66" si="0">_xlfn.CONCAT(B3,"/",_xlfn.CONCAT(C3,D3))</f>
        <v>Audio_Anonymised/AAE_MM_044_Xiaobo_anon.wav</v>
      </c>
      <c r="B3" t="s">
        <v>801</v>
      </c>
      <c r="C3" t="s">
        <v>8</v>
      </c>
      <c r="D3" t="s">
        <v>800</v>
      </c>
      <c r="E3" t="b">
        <v>1</v>
      </c>
      <c r="F3" t="str">
        <f t="shared" ref="F3:F66" si="1">G3</f>
        <v>#AAE_MM_044_Xiaobo</v>
      </c>
      <c r="G3" t="str">
        <f t="shared" ref="G3:G66" si="2">_xlfn.CONCAT("#",C3)</f>
        <v>#AAE_MM_044_Xiaobo</v>
      </c>
      <c r="H3" t="s">
        <v>140</v>
      </c>
    </row>
    <row r="4" spans="1:8" x14ac:dyDescent="0.3">
      <c r="A4" t="str">
        <f t="shared" si="0"/>
        <v>Audio_Anonymised/AAE_MF_024_Liu_anon.wav</v>
      </c>
      <c r="B4" t="s">
        <v>801</v>
      </c>
      <c r="C4" t="s">
        <v>10</v>
      </c>
      <c r="D4" t="s">
        <v>800</v>
      </c>
      <c r="E4" t="b">
        <v>1</v>
      </c>
      <c r="F4" t="str">
        <f t="shared" si="1"/>
        <v>#AAE_MF_024_Liu</v>
      </c>
      <c r="G4" t="str">
        <f t="shared" si="2"/>
        <v>#AAE_MF_024_Liu</v>
      </c>
      <c r="H4" t="s">
        <v>140</v>
      </c>
    </row>
    <row r="5" spans="1:8" x14ac:dyDescent="0.3">
      <c r="A5" t="str">
        <f t="shared" si="0"/>
        <v>Audio_Anonymised/AAE_MF_043_Lanfen_anon.wav</v>
      </c>
      <c r="B5" t="s">
        <v>801</v>
      </c>
      <c r="C5" t="s">
        <v>12</v>
      </c>
      <c r="D5" t="s">
        <v>800</v>
      </c>
      <c r="E5" t="b">
        <v>1</v>
      </c>
      <c r="F5" t="str">
        <f t="shared" si="1"/>
        <v>#AAE_MF_043_Lanfen</v>
      </c>
      <c r="G5" t="str">
        <f t="shared" si="2"/>
        <v>#AAE_MF_043_Lanfen</v>
      </c>
      <c r="H5" t="s">
        <v>140</v>
      </c>
    </row>
    <row r="6" spans="1:8" x14ac:dyDescent="0.3">
      <c r="A6" t="str">
        <f t="shared" si="0"/>
        <v>Audio_Anonymised/AAE_RF_023_Valerie_anon.wav</v>
      </c>
      <c r="B6" t="s">
        <v>801</v>
      </c>
      <c r="C6" t="s">
        <v>14</v>
      </c>
      <c r="D6" t="s">
        <v>800</v>
      </c>
      <c r="E6" t="b">
        <v>1</v>
      </c>
      <c r="F6" t="str">
        <f t="shared" si="1"/>
        <v>#AAE_RF_023_Valerie</v>
      </c>
      <c r="G6" t="str">
        <f t="shared" si="2"/>
        <v>#AAE_RF_023_Valerie</v>
      </c>
      <c r="H6" t="s">
        <v>140</v>
      </c>
    </row>
    <row r="7" spans="1:8" x14ac:dyDescent="0.3">
      <c r="A7" t="str">
        <f t="shared" si="0"/>
        <v>Audio_Anonymised/AAE_RF_007_Melania_anon.wav</v>
      </c>
      <c r="B7" t="s">
        <v>801</v>
      </c>
      <c r="C7" t="s">
        <v>16</v>
      </c>
      <c r="D7" t="s">
        <v>800</v>
      </c>
      <c r="E7" t="b">
        <v>1</v>
      </c>
      <c r="F7" t="str">
        <f t="shared" si="1"/>
        <v>#AAE_RF_007_Melania</v>
      </c>
      <c r="G7" t="str">
        <f t="shared" si="2"/>
        <v>#AAE_RF_007_Melania</v>
      </c>
      <c r="H7" t="s">
        <v>140</v>
      </c>
    </row>
    <row r="8" spans="1:8" x14ac:dyDescent="0.3">
      <c r="A8" t="str">
        <f t="shared" si="0"/>
        <v>Audio_Anonymised/AAE_RF_027_Magdalina_anon.wav</v>
      </c>
      <c r="B8" t="s">
        <v>801</v>
      </c>
      <c r="C8" t="s">
        <v>18</v>
      </c>
      <c r="D8" t="s">
        <v>800</v>
      </c>
      <c r="E8" t="b">
        <v>1</v>
      </c>
      <c r="F8" t="str">
        <f t="shared" si="1"/>
        <v>#AAE_RF_027_Magdalina</v>
      </c>
      <c r="G8" t="str">
        <f t="shared" si="2"/>
        <v>#AAE_RF_027_Magdalina</v>
      </c>
      <c r="H8" t="s">
        <v>140</v>
      </c>
    </row>
    <row r="9" spans="1:8" x14ac:dyDescent="0.3">
      <c r="A9" t="str">
        <f t="shared" si="0"/>
        <v>Audio_Anonymised/AAE_RM_058_Demid_anon.wav</v>
      </c>
      <c r="B9" t="s">
        <v>801</v>
      </c>
      <c r="C9" t="s">
        <v>20</v>
      </c>
      <c r="D9" t="s">
        <v>800</v>
      </c>
      <c r="E9" t="b">
        <v>1</v>
      </c>
      <c r="F9" t="str">
        <f t="shared" si="1"/>
        <v>#AAE_RM_058_Demid</v>
      </c>
      <c r="G9" t="str">
        <f t="shared" si="2"/>
        <v>#AAE_RM_058_Demid</v>
      </c>
      <c r="H9" t="s">
        <v>140</v>
      </c>
    </row>
    <row r="10" spans="1:8" x14ac:dyDescent="0.3">
      <c r="A10" t="str">
        <f t="shared" si="0"/>
        <v>Audio_Anonymised/AAE_RF_032_Ingrid_anon.wav</v>
      </c>
      <c r="B10" t="s">
        <v>801</v>
      </c>
      <c r="C10" t="s">
        <v>22</v>
      </c>
      <c r="D10" t="s">
        <v>800</v>
      </c>
      <c r="E10" t="b">
        <v>1</v>
      </c>
      <c r="F10" t="str">
        <f t="shared" si="1"/>
        <v>#AAE_RF_032_Ingrid</v>
      </c>
      <c r="G10" t="str">
        <f t="shared" si="2"/>
        <v>#AAE_RF_032_Ingrid</v>
      </c>
      <c r="H10" t="s">
        <v>140</v>
      </c>
    </row>
    <row r="11" spans="1:8" x14ac:dyDescent="0.3">
      <c r="A11" t="str">
        <f t="shared" si="0"/>
        <v>Audio_Anonymised/AAE_RF_033_Alina_anon.wav</v>
      </c>
      <c r="B11" t="s">
        <v>801</v>
      </c>
      <c r="C11" t="s">
        <v>24</v>
      </c>
      <c r="D11" t="s">
        <v>800</v>
      </c>
      <c r="E11" t="b">
        <v>1</v>
      </c>
      <c r="F11" t="str">
        <f t="shared" si="1"/>
        <v>#AAE_RF_033_Alina</v>
      </c>
      <c r="G11" t="str">
        <f t="shared" si="2"/>
        <v>#AAE_RF_033_Alina</v>
      </c>
      <c r="H11" t="s">
        <v>140</v>
      </c>
    </row>
    <row r="12" spans="1:8" x14ac:dyDescent="0.3">
      <c r="A12" t="str">
        <f t="shared" si="0"/>
        <v>Audio_Anonymised/AAE_RF_021_Elena_anon.wav</v>
      </c>
      <c r="B12" t="s">
        <v>801</v>
      </c>
      <c r="C12" t="s">
        <v>26</v>
      </c>
      <c r="D12" t="s">
        <v>800</v>
      </c>
      <c r="E12" t="b">
        <v>1</v>
      </c>
      <c r="F12" t="str">
        <f t="shared" si="1"/>
        <v>#AAE_RF_021_Elena</v>
      </c>
      <c r="G12" t="str">
        <f t="shared" si="2"/>
        <v>#AAE_RF_021_Elena</v>
      </c>
      <c r="H12" t="s">
        <v>140</v>
      </c>
    </row>
    <row r="13" spans="1:8" x14ac:dyDescent="0.3">
      <c r="A13" t="str">
        <f t="shared" si="0"/>
        <v>Audio_Anonymised/AAE_RF_019_Rita_anon.wav</v>
      </c>
      <c r="B13" t="s">
        <v>801</v>
      </c>
      <c r="C13" t="s">
        <v>28</v>
      </c>
      <c r="D13" t="s">
        <v>800</v>
      </c>
      <c r="E13" t="b">
        <v>1</v>
      </c>
      <c r="F13" t="str">
        <f t="shared" si="1"/>
        <v>#AAE_RF_019_Rita</v>
      </c>
      <c r="G13" t="str">
        <f t="shared" si="2"/>
        <v>#AAE_RF_019_Rita</v>
      </c>
      <c r="H13" t="s">
        <v>140</v>
      </c>
    </row>
    <row r="14" spans="1:8" x14ac:dyDescent="0.3">
      <c r="A14" t="str">
        <f t="shared" si="0"/>
        <v>Audio_Anonymised/AAE_RM_047_Leonid_anon.wav</v>
      </c>
      <c r="B14" t="s">
        <v>801</v>
      </c>
      <c r="C14" t="s">
        <v>30</v>
      </c>
      <c r="D14" t="s">
        <v>800</v>
      </c>
      <c r="E14" t="b">
        <v>1</v>
      </c>
      <c r="F14" t="str">
        <f t="shared" si="1"/>
        <v>#AAE_RM_047_Leonid</v>
      </c>
      <c r="G14" t="str">
        <f t="shared" si="2"/>
        <v>#AAE_RM_047_Leonid</v>
      </c>
      <c r="H14" t="s">
        <v>140</v>
      </c>
    </row>
    <row r="15" spans="1:8" x14ac:dyDescent="0.3">
      <c r="A15" t="str">
        <f t="shared" si="0"/>
        <v>Audio_Anonymised/AAE_RF_004_Mila_anon.wav</v>
      </c>
      <c r="B15" t="s">
        <v>801</v>
      </c>
      <c r="C15" t="s">
        <v>32</v>
      </c>
      <c r="D15" t="s">
        <v>800</v>
      </c>
      <c r="E15" t="b">
        <v>1</v>
      </c>
      <c r="F15" t="str">
        <f t="shared" si="1"/>
        <v>#AAE_RF_004_Mila</v>
      </c>
      <c r="G15" t="str">
        <f t="shared" si="2"/>
        <v>#AAE_RF_004_Mila</v>
      </c>
      <c r="H15" t="s">
        <v>140</v>
      </c>
    </row>
    <row r="16" spans="1:8" x14ac:dyDescent="0.3">
      <c r="A16" t="str">
        <f t="shared" si="0"/>
        <v>Audio_Anonymised/AAE_MM_050_William_anon.wav</v>
      </c>
      <c r="B16" t="s">
        <v>801</v>
      </c>
      <c r="C16" t="s">
        <v>34</v>
      </c>
      <c r="D16" t="s">
        <v>800</v>
      </c>
      <c r="E16" t="b">
        <v>1</v>
      </c>
      <c r="F16" t="str">
        <f t="shared" si="1"/>
        <v>#AAE_MM_050_William</v>
      </c>
      <c r="G16" t="str">
        <f t="shared" si="2"/>
        <v>#AAE_MM_050_William</v>
      </c>
      <c r="H16" t="s">
        <v>140</v>
      </c>
    </row>
    <row r="17" spans="1:8" x14ac:dyDescent="0.3">
      <c r="A17" t="str">
        <f t="shared" si="0"/>
        <v>Audio_Anonymised/AAE_RF_046_Nadine_anon.wav</v>
      </c>
      <c r="B17" t="s">
        <v>801</v>
      </c>
      <c r="C17" t="s">
        <v>36</v>
      </c>
      <c r="D17" t="s">
        <v>800</v>
      </c>
      <c r="E17" t="b">
        <v>1</v>
      </c>
      <c r="F17" t="str">
        <f t="shared" si="1"/>
        <v>#AAE_RF_046_Nadine</v>
      </c>
      <c r="G17" t="str">
        <f t="shared" si="2"/>
        <v>#AAE_RF_046_Nadine</v>
      </c>
      <c r="H17" t="s">
        <v>140</v>
      </c>
    </row>
    <row r="18" spans="1:8" x14ac:dyDescent="0.3">
      <c r="A18" t="str">
        <f t="shared" si="0"/>
        <v>Audio_Anonymised/AAE_RM_054_Markov_anon.wav</v>
      </c>
      <c r="B18" t="s">
        <v>801</v>
      </c>
      <c r="C18" t="s">
        <v>38</v>
      </c>
      <c r="D18" t="s">
        <v>800</v>
      </c>
      <c r="E18" t="b">
        <v>1</v>
      </c>
      <c r="F18" t="str">
        <f t="shared" si="1"/>
        <v>#AAE_RM_054_Markov</v>
      </c>
      <c r="G18" t="str">
        <f t="shared" si="2"/>
        <v>#AAE_RM_054_Markov</v>
      </c>
      <c r="H18" t="s">
        <v>140</v>
      </c>
    </row>
    <row r="19" spans="1:8" x14ac:dyDescent="0.3">
      <c r="A19" t="str">
        <f t="shared" si="0"/>
        <v>Audio_Anonymised/AAE_MF_037_Mingzhu_anon.wav</v>
      </c>
      <c r="B19" t="s">
        <v>801</v>
      </c>
      <c r="C19" t="s">
        <v>40</v>
      </c>
      <c r="D19" t="s">
        <v>800</v>
      </c>
      <c r="E19" t="b">
        <v>1</v>
      </c>
      <c r="F19" t="str">
        <f t="shared" si="1"/>
        <v>#AAE_MF_037_Mingzhu</v>
      </c>
      <c r="G19" t="str">
        <f t="shared" si="2"/>
        <v>#AAE_MF_037_Mingzhu</v>
      </c>
      <c r="H19" t="s">
        <v>140</v>
      </c>
    </row>
    <row r="20" spans="1:8" x14ac:dyDescent="0.3">
      <c r="A20" t="str">
        <f t="shared" si="0"/>
        <v>Audio_Anonymised/AAE_RF_026_Mischa_anon.wav</v>
      </c>
      <c r="B20" t="s">
        <v>801</v>
      </c>
      <c r="C20" t="s">
        <v>42</v>
      </c>
      <c r="D20" t="s">
        <v>800</v>
      </c>
      <c r="E20" t="b">
        <v>1</v>
      </c>
      <c r="F20" t="str">
        <f t="shared" si="1"/>
        <v>#AAE_RF_026_Mischa</v>
      </c>
      <c r="G20" t="str">
        <f t="shared" si="2"/>
        <v>#AAE_RF_026_Mischa</v>
      </c>
      <c r="H20" t="s">
        <v>140</v>
      </c>
    </row>
    <row r="21" spans="1:8" x14ac:dyDescent="0.3">
      <c r="A21" t="str">
        <f t="shared" si="0"/>
        <v>Audio_Anonymised/AAE_RM_005_Nikolai_anon.wav</v>
      </c>
      <c r="B21" t="s">
        <v>801</v>
      </c>
      <c r="C21" t="s">
        <v>44</v>
      </c>
      <c r="D21" t="s">
        <v>800</v>
      </c>
      <c r="E21" t="b">
        <v>1</v>
      </c>
      <c r="F21" t="str">
        <f t="shared" si="1"/>
        <v>#AAE_RM_005_Nikolai</v>
      </c>
      <c r="G21" t="str">
        <f t="shared" si="2"/>
        <v>#AAE_RM_005_Nikolai</v>
      </c>
      <c r="H21" t="s">
        <v>140</v>
      </c>
    </row>
    <row r="22" spans="1:8" x14ac:dyDescent="0.3">
      <c r="A22" t="str">
        <f t="shared" si="0"/>
        <v>Audio_Anonymised/AAE_RM_003_Sergey_anon.wav</v>
      </c>
      <c r="B22" t="s">
        <v>801</v>
      </c>
      <c r="C22" t="s">
        <v>46</v>
      </c>
      <c r="D22" t="s">
        <v>800</v>
      </c>
      <c r="E22" t="b">
        <v>1</v>
      </c>
      <c r="F22" t="str">
        <f t="shared" si="1"/>
        <v>#AAE_RM_003_Sergey</v>
      </c>
      <c r="G22" t="str">
        <f t="shared" si="2"/>
        <v>#AAE_RM_003_Sergey</v>
      </c>
      <c r="H22" t="s">
        <v>140</v>
      </c>
    </row>
    <row r="23" spans="1:8" x14ac:dyDescent="0.3">
      <c r="A23" t="str">
        <f t="shared" si="0"/>
        <v>Audio_Anonymised/AAE_MM_064_Yongrui_anon.wav</v>
      </c>
      <c r="B23" t="s">
        <v>801</v>
      </c>
      <c r="C23" t="s">
        <v>48</v>
      </c>
      <c r="D23" t="s">
        <v>800</v>
      </c>
      <c r="E23" t="b">
        <v>1</v>
      </c>
      <c r="F23" t="str">
        <f t="shared" si="1"/>
        <v>#AAE_MM_064_Yongrui</v>
      </c>
      <c r="G23" t="str">
        <f t="shared" si="2"/>
        <v>#AAE_MM_064_Yongrui</v>
      </c>
      <c r="H23" t="s">
        <v>140</v>
      </c>
    </row>
    <row r="24" spans="1:8" x14ac:dyDescent="0.3">
      <c r="A24" t="str">
        <f t="shared" si="0"/>
        <v>Audio_Anonymised/AAE_MM_060_Chao_anon.wav</v>
      </c>
      <c r="B24" t="s">
        <v>801</v>
      </c>
      <c r="C24" t="s">
        <v>50</v>
      </c>
      <c r="D24" t="s">
        <v>800</v>
      </c>
      <c r="E24" t="b">
        <v>1</v>
      </c>
      <c r="F24" t="str">
        <f t="shared" si="1"/>
        <v>#AAE_MM_060_Chao</v>
      </c>
      <c r="G24" t="str">
        <f t="shared" si="2"/>
        <v>#AAE_MM_060_Chao</v>
      </c>
      <c r="H24" t="s">
        <v>140</v>
      </c>
    </row>
    <row r="25" spans="1:8" x14ac:dyDescent="0.3">
      <c r="A25" t="str">
        <f t="shared" si="0"/>
        <v>Audio_Anonymised/AAE_RF_030_Ivana_anon.wav</v>
      </c>
      <c r="B25" t="s">
        <v>801</v>
      </c>
      <c r="C25" t="s">
        <v>52</v>
      </c>
      <c r="D25" t="s">
        <v>800</v>
      </c>
      <c r="E25" t="b">
        <v>1</v>
      </c>
      <c r="F25" t="str">
        <f t="shared" si="1"/>
        <v>#AAE_RF_030_Ivana</v>
      </c>
      <c r="G25" t="str">
        <f t="shared" si="2"/>
        <v>#AAE_RF_030_Ivana</v>
      </c>
      <c r="H25" t="s">
        <v>140</v>
      </c>
    </row>
    <row r="26" spans="1:8" x14ac:dyDescent="0.3">
      <c r="A26" t="str">
        <f t="shared" si="0"/>
        <v>Audio_Anonymised/AAE_RM_040_Stefan_anon.wav</v>
      </c>
      <c r="B26" t="s">
        <v>801</v>
      </c>
      <c r="C26" t="s">
        <v>54</v>
      </c>
      <c r="D26" t="s">
        <v>800</v>
      </c>
      <c r="E26" t="b">
        <v>1</v>
      </c>
      <c r="F26" t="str">
        <f t="shared" si="1"/>
        <v>#AAE_RM_040_Stefan</v>
      </c>
      <c r="G26" t="str">
        <f t="shared" si="2"/>
        <v>#AAE_RM_040_Stefan</v>
      </c>
      <c r="H26" t="s">
        <v>140</v>
      </c>
    </row>
    <row r="27" spans="1:8" x14ac:dyDescent="0.3">
      <c r="A27" t="str">
        <f t="shared" si="0"/>
        <v>Audio_Anonymised/AAE_RF_035_Malvina_anon.wav</v>
      </c>
      <c r="B27" t="s">
        <v>801</v>
      </c>
      <c r="C27" t="s">
        <v>56</v>
      </c>
      <c r="D27" t="s">
        <v>800</v>
      </c>
      <c r="E27" t="b">
        <v>1</v>
      </c>
      <c r="F27" t="str">
        <f t="shared" si="1"/>
        <v>#AAE_RF_035_Malvina</v>
      </c>
      <c r="G27" t="str">
        <f t="shared" si="2"/>
        <v>#AAE_RF_035_Malvina</v>
      </c>
      <c r="H27" t="s">
        <v>140</v>
      </c>
    </row>
    <row r="28" spans="1:8" x14ac:dyDescent="0.3">
      <c r="A28" t="str">
        <f t="shared" si="0"/>
        <v>Audio_Anonymised/AAE_RF_010_Natasha_anon.wav</v>
      </c>
      <c r="B28" t="s">
        <v>801</v>
      </c>
      <c r="C28" t="s">
        <v>58</v>
      </c>
      <c r="D28" t="s">
        <v>800</v>
      </c>
      <c r="E28" t="b">
        <v>1</v>
      </c>
      <c r="F28" t="str">
        <f t="shared" si="1"/>
        <v>#AAE_RF_010_Natasha</v>
      </c>
      <c r="G28" t="str">
        <f t="shared" si="2"/>
        <v>#AAE_RF_010_Natasha</v>
      </c>
      <c r="H28" t="s">
        <v>140</v>
      </c>
    </row>
    <row r="29" spans="1:8" x14ac:dyDescent="0.3">
      <c r="A29" t="str">
        <f t="shared" si="0"/>
        <v>Audio_Anonymised/AAE_MM_067_Yunru_anon.wav</v>
      </c>
      <c r="B29" t="s">
        <v>801</v>
      </c>
      <c r="C29" t="s">
        <v>60</v>
      </c>
      <c r="D29" t="s">
        <v>800</v>
      </c>
      <c r="E29" t="b">
        <v>1</v>
      </c>
      <c r="F29" t="str">
        <f t="shared" si="1"/>
        <v>#AAE_MM_067_Yunru</v>
      </c>
      <c r="G29" t="str">
        <f t="shared" si="2"/>
        <v>#AAE_MM_067_Yunru</v>
      </c>
      <c r="H29" t="s">
        <v>140</v>
      </c>
    </row>
    <row r="30" spans="1:8" x14ac:dyDescent="0.3">
      <c r="A30" t="str">
        <f t="shared" si="0"/>
        <v>Audio_Anonymised/AAE_MF_036_Liling_anon.wav</v>
      </c>
      <c r="B30" t="s">
        <v>801</v>
      </c>
      <c r="C30" t="s">
        <v>62</v>
      </c>
      <c r="D30" t="s">
        <v>800</v>
      </c>
      <c r="E30" t="b">
        <v>1</v>
      </c>
      <c r="F30" t="str">
        <f t="shared" si="1"/>
        <v>#AAE_MF_036_Liling</v>
      </c>
      <c r="G30" t="str">
        <f t="shared" si="2"/>
        <v>#AAE_MF_036_Liling</v>
      </c>
      <c r="H30" t="s">
        <v>140</v>
      </c>
    </row>
    <row r="31" spans="1:8" x14ac:dyDescent="0.3">
      <c r="A31" t="str">
        <f t="shared" si="0"/>
        <v>Audio_Anonymised/AAE_RM_052_Stas_anon.wav</v>
      </c>
      <c r="B31" t="s">
        <v>801</v>
      </c>
      <c r="C31" t="s">
        <v>64</v>
      </c>
      <c r="D31" t="s">
        <v>800</v>
      </c>
      <c r="E31" t="b">
        <v>1</v>
      </c>
      <c r="F31" t="str">
        <f t="shared" si="1"/>
        <v>#AAE_RM_052_Stas</v>
      </c>
      <c r="G31" t="str">
        <f t="shared" si="2"/>
        <v>#AAE_RM_052_Stas</v>
      </c>
      <c r="H31" t="s">
        <v>140</v>
      </c>
    </row>
    <row r="32" spans="1:8" x14ac:dyDescent="0.3">
      <c r="A32" t="str">
        <f t="shared" si="0"/>
        <v>Audio_Anonymised/AAE_RF_018_Lidia_anon.wav</v>
      </c>
      <c r="B32" t="s">
        <v>801</v>
      </c>
      <c r="C32" t="s">
        <v>66</v>
      </c>
      <c r="D32" t="s">
        <v>800</v>
      </c>
      <c r="E32" t="b">
        <v>1</v>
      </c>
      <c r="F32" t="str">
        <f t="shared" si="1"/>
        <v>#AAE_RF_018_Lidia</v>
      </c>
      <c r="G32" t="str">
        <f t="shared" si="2"/>
        <v>#AAE_RF_018_Lidia</v>
      </c>
      <c r="H32" t="s">
        <v>140</v>
      </c>
    </row>
    <row r="33" spans="1:8" x14ac:dyDescent="0.3">
      <c r="A33" t="str">
        <f t="shared" si="0"/>
        <v>Audio_Anonymised/AAE_RF_025_Mikhaila_anon.wav</v>
      </c>
      <c r="B33" t="s">
        <v>801</v>
      </c>
      <c r="C33" t="s">
        <v>68</v>
      </c>
      <c r="D33" t="s">
        <v>800</v>
      </c>
      <c r="E33" t="b">
        <v>1</v>
      </c>
      <c r="F33" t="str">
        <f t="shared" si="1"/>
        <v>#AAE_RF_025_Mikhaila</v>
      </c>
      <c r="G33" t="str">
        <f t="shared" si="2"/>
        <v>#AAE_RF_025_Mikhaila</v>
      </c>
      <c r="H33" t="s">
        <v>140</v>
      </c>
    </row>
    <row r="34" spans="1:8" x14ac:dyDescent="0.3">
      <c r="A34" t="str">
        <f t="shared" si="0"/>
        <v>Audio_Anonymised/AAE_RM_065_Slava_anon.wav</v>
      </c>
      <c r="B34" t="s">
        <v>801</v>
      </c>
      <c r="C34" t="s">
        <v>70</v>
      </c>
      <c r="D34" t="s">
        <v>800</v>
      </c>
      <c r="E34" t="b">
        <v>1</v>
      </c>
      <c r="F34" t="str">
        <f t="shared" si="1"/>
        <v>#AAE_RM_065_Slava</v>
      </c>
      <c r="G34" t="str">
        <f t="shared" si="2"/>
        <v>#AAE_RM_065_Slava</v>
      </c>
      <c r="H34" t="s">
        <v>140</v>
      </c>
    </row>
    <row r="35" spans="1:8" x14ac:dyDescent="0.3">
      <c r="A35" t="str">
        <f t="shared" si="0"/>
        <v>Audio_Anonymised/AAE_RF_028_Karina_anon.wav</v>
      </c>
      <c r="B35" t="s">
        <v>801</v>
      </c>
      <c r="C35" t="s">
        <v>72</v>
      </c>
      <c r="D35" t="s">
        <v>800</v>
      </c>
      <c r="E35" t="b">
        <v>1</v>
      </c>
      <c r="F35" t="str">
        <f t="shared" si="1"/>
        <v>#AAE_RF_028_Karina</v>
      </c>
      <c r="G35" t="str">
        <f t="shared" si="2"/>
        <v>#AAE_RF_028_Karina</v>
      </c>
      <c r="H35" t="s">
        <v>140</v>
      </c>
    </row>
    <row r="36" spans="1:8" x14ac:dyDescent="0.3">
      <c r="A36" t="str">
        <f t="shared" si="0"/>
        <v>Audio_Anonymised/AAE_RF_034_Yana_anon.wav</v>
      </c>
      <c r="B36" t="s">
        <v>801</v>
      </c>
      <c r="C36" t="s">
        <v>74</v>
      </c>
      <c r="D36" t="s">
        <v>800</v>
      </c>
      <c r="E36" t="b">
        <v>1</v>
      </c>
      <c r="F36" t="str">
        <f t="shared" si="1"/>
        <v>#AAE_RF_034_Yana</v>
      </c>
      <c r="G36" t="str">
        <f t="shared" si="2"/>
        <v>#AAE_RF_034_Yana</v>
      </c>
      <c r="H36" t="s">
        <v>140</v>
      </c>
    </row>
    <row r="37" spans="1:8" x14ac:dyDescent="0.3">
      <c r="A37" t="str">
        <f t="shared" si="0"/>
        <v>Audio_Anonymised/AAE_MF_049_Jennifer_anon.wav</v>
      </c>
      <c r="B37" t="s">
        <v>801</v>
      </c>
      <c r="C37" t="s">
        <v>76</v>
      </c>
      <c r="D37" t="s">
        <v>800</v>
      </c>
      <c r="E37" t="b">
        <v>1</v>
      </c>
      <c r="F37" t="str">
        <f t="shared" si="1"/>
        <v>#AAE_MF_049_Jennifer</v>
      </c>
      <c r="G37" t="str">
        <f t="shared" si="2"/>
        <v>#AAE_MF_049_Jennifer</v>
      </c>
      <c r="H37" t="s">
        <v>140</v>
      </c>
    </row>
    <row r="38" spans="1:8" x14ac:dyDescent="0.3">
      <c r="A38" t="str">
        <f t="shared" si="0"/>
        <v>Audio_Anonymised/AAE_MF_038_Xiulan_anon.wav</v>
      </c>
      <c r="B38" t="s">
        <v>801</v>
      </c>
      <c r="C38" t="s">
        <v>78</v>
      </c>
      <c r="D38" t="s">
        <v>800</v>
      </c>
      <c r="E38" t="b">
        <v>1</v>
      </c>
      <c r="F38" t="str">
        <f t="shared" si="1"/>
        <v>#AAE_MF_038_Xiulan</v>
      </c>
      <c r="G38" t="str">
        <f t="shared" si="2"/>
        <v>#AAE_MF_038_Xiulan</v>
      </c>
      <c r="H38" t="s">
        <v>140</v>
      </c>
    </row>
    <row r="39" spans="1:8" x14ac:dyDescent="0.3">
      <c r="A39" t="str">
        <f t="shared" si="0"/>
        <v>Audio_Anonymised/AAE_MF_048_Li Rong_anon.wav</v>
      </c>
      <c r="B39" t="s">
        <v>801</v>
      </c>
      <c r="C39" t="s">
        <v>80</v>
      </c>
      <c r="D39" t="s">
        <v>800</v>
      </c>
      <c r="E39" t="b">
        <v>1</v>
      </c>
      <c r="F39" t="str">
        <f t="shared" si="1"/>
        <v>#AAE_MF_048_Li Rong</v>
      </c>
      <c r="G39" t="str">
        <f t="shared" si="2"/>
        <v>#AAE_MF_048_Li Rong</v>
      </c>
      <c r="H39" t="s">
        <v>140</v>
      </c>
    </row>
    <row r="40" spans="1:8" x14ac:dyDescent="0.3">
      <c r="A40" t="str">
        <f t="shared" si="0"/>
        <v>Audio_Anonymised/AAE_MF_055_Daiyu_anon.wav</v>
      </c>
      <c r="B40" t="s">
        <v>801</v>
      </c>
      <c r="C40" t="s">
        <v>82</v>
      </c>
      <c r="D40" t="s">
        <v>800</v>
      </c>
      <c r="E40" t="b">
        <v>1</v>
      </c>
      <c r="F40" t="str">
        <f t="shared" si="1"/>
        <v>#AAE_MF_055_Daiyu</v>
      </c>
      <c r="G40" t="str">
        <f t="shared" si="2"/>
        <v>#AAE_MF_055_Daiyu</v>
      </c>
      <c r="H40" t="s">
        <v>140</v>
      </c>
    </row>
    <row r="41" spans="1:8" x14ac:dyDescent="0.3">
      <c r="A41" t="str">
        <f t="shared" si="0"/>
        <v>Audio_Anonymised/AAE_RF_020_Victoria_anon.wav</v>
      </c>
      <c r="B41" t="s">
        <v>801</v>
      </c>
      <c r="C41" t="s">
        <v>84</v>
      </c>
      <c r="D41" t="s">
        <v>800</v>
      </c>
      <c r="E41" t="b">
        <v>1</v>
      </c>
      <c r="F41" t="str">
        <f t="shared" si="1"/>
        <v>#AAE_RF_020_Victoria</v>
      </c>
      <c r="G41" t="str">
        <f t="shared" si="2"/>
        <v>#AAE_RF_020_Victoria</v>
      </c>
      <c r="H41" t="s">
        <v>140</v>
      </c>
    </row>
    <row r="42" spans="1:8" x14ac:dyDescent="0.3">
      <c r="A42" t="str">
        <f t="shared" si="0"/>
        <v>Audio_Anonymised/AAE_RM_059_Adrik_anon.wav</v>
      </c>
      <c r="B42" t="s">
        <v>801</v>
      </c>
      <c r="C42" t="s">
        <v>86</v>
      </c>
      <c r="D42" t="s">
        <v>800</v>
      </c>
      <c r="E42" t="b">
        <v>1</v>
      </c>
      <c r="F42" t="str">
        <f t="shared" si="1"/>
        <v>#AAE_RM_059_Adrik</v>
      </c>
      <c r="G42" t="str">
        <f t="shared" si="2"/>
        <v>#AAE_RM_059_Adrik</v>
      </c>
      <c r="H42" t="s">
        <v>140</v>
      </c>
    </row>
    <row r="43" spans="1:8" x14ac:dyDescent="0.3">
      <c r="A43" t="str">
        <f t="shared" si="0"/>
        <v>Audio_Anonymised/AAE_MM_013_Yin_anon.wav</v>
      </c>
      <c r="B43" t="s">
        <v>801</v>
      </c>
      <c r="C43" t="s">
        <v>88</v>
      </c>
      <c r="D43" t="s">
        <v>800</v>
      </c>
      <c r="E43" t="b">
        <v>1</v>
      </c>
      <c r="F43" t="str">
        <f t="shared" si="1"/>
        <v>#AAE_MM_013_Yin</v>
      </c>
      <c r="G43" t="str">
        <f t="shared" si="2"/>
        <v>#AAE_MM_013_Yin</v>
      </c>
      <c r="H43" t="s">
        <v>140</v>
      </c>
    </row>
    <row r="44" spans="1:8" x14ac:dyDescent="0.3">
      <c r="A44" t="str">
        <f t="shared" si="0"/>
        <v>Audio_Anonymised/AAE_MF_022_Mei_anon.wav</v>
      </c>
      <c r="B44" t="s">
        <v>801</v>
      </c>
      <c r="C44" t="s">
        <v>90</v>
      </c>
      <c r="D44" t="s">
        <v>800</v>
      </c>
      <c r="E44" t="b">
        <v>1</v>
      </c>
      <c r="F44" t="str">
        <f t="shared" si="1"/>
        <v>#AAE_MF_022_Mei</v>
      </c>
      <c r="G44" t="str">
        <f t="shared" si="2"/>
        <v>#AAE_MF_022_Mei</v>
      </c>
      <c r="H44" t="s">
        <v>140</v>
      </c>
    </row>
    <row r="45" spans="1:8" x14ac:dyDescent="0.3">
      <c r="A45" t="str">
        <f t="shared" si="0"/>
        <v>Audio_Anonymised/AAE_MF_041_Carrie_anon.wav</v>
      </c>
      <c r="B45" t="s">
        <v>801</v>
      </c>
      <c r="C45" t="s">
        <v>92</v>
      </c>
      <c r="D45" t="s">
        <v>800</v>
      </c>
      <c r="E45" t="b">
        <v>1</v>
      </c>
      <c r="F45" t="str">
        <f t="shared" si="1"/>
        <v>#AAE_MF_041_Carrie</v>
      </c>
      <c r="G45" t="str">
        <f t="shared" si="2"/>
        <v>#AAE_MF_041_Carrie</v>
      </c>
      <c r="H45" t="s">
        <v>140</v>
      </c>
    </row>
    <row r="46" spans="1:8" x14ac:dyDescent="0.3">
      <c r="A46" t="str">
        <f t="shared" si="0"/>
        <v>Audio_Anonymised/AAE_MM_042_Lawrence_anon.wav</v>
      </c>
      <c r="B46" t="s">
        <v>801</v>
      </c>
      <c r="C46" t="s">
        <v>94</v>
      </c>
      <c r="D46" t="s">
        <v>800</v>
      </c>
      <c r="E46" t="b">
        <v>1</v>
      </c>
      <c r="F46" t="str">
        <f t="shared" si="1"/>
        <v>#AAE_MM_042_Lawrence</v>
      </c>
      <c r="G46" t="str">
        <f t="shared" si="2"/>
        <v>#AAE_MM_042_Lawrence</v>
      </c>
      <c r="H46" t="s">
        <v>140</v>
      </c>
    </row>
    <row r="47" spans="1:8" x14ac:dyDescent="0.3">
      <c r="A47" t="str">
        <f t="shared" si="0"/>
        <v>Audio_Anonymised/AAE_MF_045_Yanyu_anon.wav</v>
      </c>
      <c r="B47" t="s">
        <v>801</v>
      </c>
      <c r="C47" t="s">
        <v>96</v>
      </c>
      <c r="D47" t="s">
        <v>800</v>
      </c>
      <c r="E47" t="b">
        <v>1</v>
      </c>
      <c r="F47" t="str">
        <f t="shared" si="1"/>
        <v>#AAE_MF_045_Yanyu</v>
      </c>
      <c r="G47" t="str">
        <f t="shared" si="2"/>
        <v>#AAE_MF_045_Yanyu</v>
      </c>
      <c r="H47" t="s">
        <v>140</v>
      </c>
    </row>
    <row r="48" spans="1:8" x14ac:dyDescent="0.3">
      <c r="A48" t="str">
        <f t="shared" si="0"/>
        <v>Audio_Anonymised/AAE_MF_012_Ruby_anon.wav</v>
      </c>
      <c r="B48" t="s">
        <v>801</v>
      </c>
      <c r="C48" t="s">
        <v>98</v>
      </c>
      <c r="D48" t="s">
        <v>800</v>
      </c>
      <c r="E48" t="b">
        <v>1</v>
      </c>
      <c r="F48" t="str">
        <f t="shared" si="1"/>
        <v>#AAE_MF_012_Ruby</v>
      </c>
      <c r="G48" t="str">
        <f t="shared" si="2"/>
        <v>#AAE_MF_012_Ruby</v>
      </c>
      <c r="H48" t="s">
        <v>140</v>
      </c>
    </row>
    <row r="49" spans="1:8" x14ac:dyDescent="0.3">
      <c r="A49" t="str">
        <f t="shared" si="0"/>
        <v>Audio_Anonymised/AAE_RF_031_Nikola_anon.wav</v>
      </c>
      <c r="B49" t="s">
        <v>801</v>
      </c>
      <c r="C49" t="s">
        <v>100</v>
      </c>
      <c r="D49" t="s">
        <v>800</v>
      </c>
      <c r="E49" t="b">
        <v>1</v>
      </c>
      <c r="F49" t="str">
        <f t="shared" si="1"/>
        <v>#AAE_RF_031_Nikola</v>
      </c>
      <c r="G49" t="str">
        <f t="shared" si="2"/>
        <v>#AAE_RF_031_Nikola</v>
      </c>
      <c r="H49" t="s">
        <v>140</v>
      </c>
    </row>
    <row r="50" spans="1:8" x14ac:dyDescent="0.3">
      <c r="A50" t="str">
        <f t="shared" si="0"/>
        <v>Audio_Anonymised/AAE_MM_063_Shirong_anon.wav</v>
      </c>
      <c r="B50" t="s">
        <v>801</v>
      </c>
      <c r="C50" t="s">
        <v>102</v>
      </c>
      <c r="D50" t="s">
        <v>800</v>
      </c>
      <c r="E50" t="b">
        <v>1</v>
      </c>
      <c r="F50" t="str">
        <f t="shared" si="1"/>
        <v>#AAE_MM_063_Shirong</v>
      </c>
      <c r="G50" t="str">
        <f t="shared" si="2"/>
        <v>#AAE_MM_063_Shirong</v>
      </c>
      <c r="H50" t="s">
        <v>140</v>
      </c>
    </row>
    <row r="51" spans="1:8" x14ac:dyDescent="0.3">
      <c r="A51" t="str">
        <f t="shared" si="0"/>
        <v>Audio_Anonymised/AAE_RM_051_Anton_anon.wav</v>
      </c>
      <c r="B51" t="s">
        <v>801</v>
      </c>
      <c r="C51" t="s">
        <v>104</v>
      </c>
      <c r="D51" t="s">
        <v>800</v>
      </c>
      <c r="E51" t="b">
        <v>1</v>
      </c>
      <c r="F51" t="str">
        <f t="shared" si="1"/>
        <v>#AAE_RM_051_Anton</v>
      </c>
      <c r="G51" t="str">
        <f t="shared" si="2"/>
        <v>#AAE_RM_051_Anton</v>
      </c>
      <c r="H51" t="s">
        <v>140</v>
      </c>
    </row>
    <row r="52" spans="1:8" x14ac:dyDescent="0.3">
      <c r="A52" t="str">
        <f t="shared" si="0"/>
        <v>Audio_Anonymised/AAE_MF_053_Jia_anon.wav</v>
      </c>
      <c r="B52" t="s">
        <v>801</v>
      </c>
      <c r="C52" t="s">
        <v>106</v>
      </c>
      <c r="D52" t="s">
        <v>800</v>
      </c>
      <c r="E52" t="b">
        <v>1</v>
      </c>
      <c r="F52" t="str">
        <f t="shared" si="1"/>
        <v>#AAE_MF_053_Jia</v>
      </c>
      <c r="G52" t="str">
        <f t="shared" si="2"/>
        <v>#AAE_MF_053_Jia</v>
      </c>
      <c r="H52" t="s">
        <v>140</v>
      </c>
    </row>
    <row r="53" spans="1:8" x14ac:dyDescent="0.3">
      <c r="A53" t="str">
        <f t="shared" si="0"/>
        <v>Audio_Anonymised/AAE_MF_061_Suyin_anon.wav</v>
      </c>
      <c r="B53" t="s">
        <v>801</v>
      </c>
      <c r="C53" t="s">
        <v>108</v>
      </c>
      <c r="D53" t="s">
        <v>800</v>
      </c>
      <c r="E53" t="b">
        <v>1</v>
      </c>
      <c r="F53" t="str">
        <f t="shared" si="1"/>
        <v>#AAE_MF_061_Suyin</v>
      </c>
      <c r="G53" t="str">
        <f t="shared" si="2"/>
        <v>#AAE_MF_061_Suyin</v>
      </c>
      <c r="H53" t="s">
        <v>140</v>
      </c>
    </row>
    <row r="54" spans="1:8" x14ac:dyDescent="0.3">
      <c r="A54" t="str">
        <f t="shared" si="0"/>
        <v>Audio_Anonymised/AAE_RM_057_Stepan_anon.wav</v>
      </c>
      <c r="B54" t="s">
        <v>801</v>
      </c>
      <c r="C54" t="s">
        <v>110</v>
      </c>
      <c r="D54" t="s">
        <v>800</v>
      </c>
      <c r="E54" t="b">
        <v>1</v>
      </c>
      <c r="F54" t="str">
        <f t="shared" si="1"/>
        <v>#AAE_RM_057_Stepan</v>
      </c>
      <c r="G54" t="str">
        <f t="shared" si="2"/>
        <v>#AAE_RM_057_Stepan</v>
      </c>
      <c r="H54" t="s">
        <v>140</v>
      </c>
    </row>
    <row r="55" spans="1:8" x14ac:dyDescent="0.3">
      <c r="A55" t="str">
        <f t="shared" si="0"/>
        <v>Audio_Anonymised/AAE_MM_066_Bolin_anon.wav</v>
      </c>
      <c r="B55" t="s">
        <v>801</v>
      </c>
      <c r="C55" t="s">
        <v>112</v>
      </c>
      <c r="D55" t="s">
        <v>800</v>
      </c>
      <c r="E55" t="b">
        <v>1</v>
      </c>
      <c r="F55" t="str">
        <f t="shared" si="1"/>
        <v>#AAE_MM_066_Bolin</v>
      </c>
      <c r="G55" t="str">
        <f t="shared" si="2"/>
        <v>#AAE_MM_066_Bolin</v>
      </c>
      <c r="H55" t="s">
        <v>140</v>
      </c>
    </row>
    <row r="56" spans="1:8" x14ac:dyDescent="0.3">
      <c r="A56" t="str">
        <f t="shared" si="0"/>
        <v>Audio_Anonymised/AAE_RM_056_Andrei_anon.wav</v>
      </c>
      <c r="B56" t="s">
        <v>801</v>
      </c>
      <c r="C56" t="s">
        <v>114</v>
      </c>
      <c r="D56" t="s">
        <v>800</v>
      </c>
      <c r="E56" t="b">
        <v>1</v>
      </c>
      <c r="F56" t="str">
        <f t="shared" si="1"/>
        <v>#AAE_RM_056_Andrei</v>
      </c>
      <c r="G56" t="str">
        <f t="shared" si="2"/>
        <v>#AAE_RM_056_Andrei</v>
      </c>
      <c r="H56" t="s">
        <v>140</v>
      </c>
    </row>
    <row r="57" spans="1:8" x14ac:dyDescent="0.3">
      <c r="A57" t="str">
        <f t="shared" si="0"/>
        <v>Audio_Anonymised/AAE_MF_014_Yvonne_anon.wav</v>
      </c>
      <c r="B57" t="s">
        <v>801</v>
      </c>
      <c r="C57" t="s">
        <v>116</v>
      </c>
      <c r="D57" t="s">
        <v>800</v>
      </c>
      <c r="E57" t="b">
        <v>1</v>
      </c>
      <c r="F57" t="str">
        <f t="shared" si="1"/>
        <v>#AAE_MF_014_Yvonne</v>
      </c>
      <c r="G57" t="str">
        <f t="shared" si="2"/>
        <v>#AAE_MF_014_Yvonne</v>
      </c>
      <c r="H57" t="s">
        <v>140</v>
      </c>
    </row>
    <row r="58" spans="1:8" x14ac:dyDescent="0.3">
      <c r="A58" t="str">
        <f t="shared" si="0"/>
        <v>Audio_Anonymised/AAE_MM_016_Carl_anon.wav</v>
      </c>
      <c r="B58" t="s">
        <v>801</v>
      </c>
      <c r="C58" t="s">
        <v>118</v>
      </c>
      <c r="D58" t="s">
        <v>800</v>
      </c>
      <c r="E58" t="b">
        <v>1</v>
      </c>
      <c r="F58" t="str">
        <f t="shared" si="1"/>
        <v>#AAE_MM_016_Carl</v>
      </c>
      <c r="G58" t="str">
        <f t="shared" si="2"/>
        <v>#AAE_MM_016_Carl</v>
      </c>
      <c r="H58" t="s">
        <v>140</v>
      </c>
    </row>
    <row r="59" spans="1:8" x14ac:dyDescent="0.3">
      <c r="A59" t="str">
        <f t="shared" si="0"/>
        <v>Audio_Anonymised/AAE_MF_008_Kelsey_anon.wav</v>
      </c>
      <c r="B59" t="s">
        <v>801</v>
      </c>
      <c r="C59" t="s">
        <v>120</v>
      </c>
      <c r="D59" t="s">
        <v>800</v>
      </c>
      <c r="E59" t="b">
        <v>1</v>
      </c>
      <c r="F59" t="str">
        <f t="shared" si="1"/>
        <v>#AAE_MF_008_Kelsey</v>
      </c>
      <c r="G59" t="str">
        <f t="shared" si="2"/>
        <v>#AAE_MF_008_Kelsey</v>
      </c>
      <c r="H59" t="s">
        <v>140</v>
      </c>
    </row>
    <row r="60" spans="1:8" x14ac:dyDescent="0.3">
      <c r="A60" t="str">
        <f t="shared" si="0"/>
        <v>Audio_Anonymised/AAE_MM_015_Colin_anon.wav</v>
      </c>
      <c r="B60" t="s">
        <v>801</v>
      </c>
      <c r="C60" t="s">
        <v>122</v>
      </c>
      <c r="D60" t="s">
        <v>800</v>
      </c>
      <c r="E60" t="b">
        <v>1</v>
      </c>
      <c r="F60" t="str">
        <f t="shared" si="1"/>
        <v>#AAE_MM_015_Colin</v>
      </c>
      <c r="G60" t="str">
        <f t="shared" si="2"/>
        <v>#AAE_MM_015_Colin</v>
      </c>
      <c r="H60" t="s">
        <v>140</v>
      </c>
    </row>
    <row r="61" spans="1:8" x14ac:dyDescent="0.3">
      <c r="A61" t="str">
        <f t="shared" si="0"/>
        <v>Audio_Anonymised/AAE_RF_017_Alenka_anon.wav</v>
      </c>
      <c r="B61" t="s">
        <v>801</v>
      </c>
      <c r="C61" t="s">
        <v>124</v>
      </c>
      <c r="D61" t="s">
        <v>800</v>
      </c>
      <c r="E61" t="b">
        <v>1</v>
      </c>
      <c r="F61" t="str">
        <f t="shared" si="1"/>
        <v>#AAE_RF_017_Alenka</v>
      </c>
      <c r="G61" t="str">
        <f t="shared" si="2"/>
        <v>#AAE_RF_017_Alenka</v>
      </c>
      <c r="H61" t="s">
        <v>140</v>
      </c>
    </row>
    <row r="62" spans="1:8" x14ac:dyDescent="0.3">
      <c r="A62" t="str">
        <f t="shared" si="0"/>
        <v>Audio_Anonymised/AAE_RF_001_Anastasia_anon.wav</v>
      </c>
      <c r="B62" t="s">
        <v>801</v>
      </c>
      <c r="C62" t="s">
        <v>126</v>
      </c>
      <c r="D62" t="s">
        <v>800</v>
      </c>
      <c r="E62" t="b">
        <v>1</v>
      </c>
      <c r="F62" t="str">
        <f t="shared" si="1"/>
        <v>#AAE_RF_001_Anastasia</v>
      </c>
      <c r="G62" t="str">
        <f t="shared" si="2"/>
        <v>#AAE_RF_001_Anastasia</v>
      </c>
      <c r="H62" t="s">
        <v>140</v>
      </c>
    </row>
    <row r="63" spans="1:8" x14ac:dyDescent="0.3">
      <c r="A63" t="str">
        <f t="shared" si="0"/>
        <v>Audio_Anonymised/AAE_MF_002_Stella_anon.wav</v>
      </c>
      <c r="B63" t="s">
        <v>801</v>
      </c>
      <c r="C63" t="s">
        <v>128</v>
      </c>
      <c r="D63" t="s">
        <v>800</v>
      </c>
      <c r="E63" t="b">
        <v>1</v>
      </c>
      <c r="F63" t="str">
        <f t="shared" si="1"/>
        <v>#AAE_MF_002_Stella</v>
      </c>
      <c r="G63" t="str">
        <f t="shared" si="2"/>
        <v>#AAE_MF_002_Stella</v>
      </c>
      <c r="H63" t="s">
        <v>140</v>
      </c>
    </row>
    <row r="64" spans="1:8" x14ac:dyDescent="0.3">
      <c r="A64" t="str">
        <f t="shared" si="0"/>
        <v>Audio_Anonymised/AAE_MF_006_Tanya_anon.wav</v>
      </c>
      <c r="B64" t="s">
        <v>801</v>
      </c>
      <c r="C64" t="s">
        <v>130</v>
      </c>
      <c r="D64" t="s">
        <v>800</v>
      </c>
      <c r="E64" t="b">
        <v>1</v>
      </c>
      <c r="F64" t="str">
        <f t="shared" si="1"/>
        <v>#AAE_MF_006_Tanya</v>
      </c>
      <c r="G64" t="str">
        <f t="shared" si="2"/>
        <v>#AAE_MF_006_Tanya</v>
      </c>
      <c r="H64" t="s">
        <v>140</v>
      </c>
    </row>
    <row r="65" spans="1:8" x14ac:dyDescent="0.3">
      <c r="A65" t="str">
        <f t="shared" si="0"/>
        <v>Audio_Anonymised/AAE_MF_009_Joyce_anon.wav</v>
      </c>
      <c r="B65" t="s">
        <v>801</v>
      </c>
      <c r="C65" t="s">
        <v>132</v>
      </c>
      <c r="D65" t="s">
        <v>800</v>
      </c>
      <c r="E65" t="b">
        <v>1</v>
      </c>
      <c r="F65" t="str">
        <f t="shared" si="1"/>
        <v>#AAE_MF_009_Joyce</v>
      </c>
      <c r="G65" t="str">
        <f t="shared" si="2"/>
        <v>#AAE_MF_009_Joyce</v>
      </c>
      <c r="H65" t="s">
        <v>140</v>
      </c>
    </row>
    <row r="66" spans="1:8" x14ac:dyDescent="0.3">
      <c r="A66" t="str">
        <f t="shared" si="0"/>
        <v>Audio_Anonymised/AAE_MF_029_Ning_anon.wav</v>
      </c>
      <c r="B66" t="s">
        <v>801</v>
      </c>
      <c r="C66" t="s">
        <v>134</v>
      </c>
      <c r="D66" t="s">
        <v>800</v>
      </c>
      <c r="E66" t="b">
        <v>1</v>
      </c>
      <c r="F66" t="str">
        <f t="shared" si="1"/>
        <v>#AAE_MF_029_Ning</v>
      </c>
      <c r="G66" t="str">
        <f t="shared" si="2"/>
        <v>#AAE_MF_029_Ning</v>
      </c>
      <c r="H66" t="s">
        <v>140</v>
      </c>
    </row>
    <row r="67" spans="1:8" x14ac:dyDescent="0.3">
      <c r="A67" t="str">
        <f t="shared" ref="A67:A68" si="3">_xlfn.CONCAT(B67,"/",_xlfn.CONCAT(C67,D67))</f>
        <v>Audio_Anonymised/AAE_MM_039_Bojing_anon.wav</v>
      </c>
      <c r="B67" t="s">
        <v>801</v>
      </c>
      <c r="C67" t="s">
        <v>136</v>
      </c>
      <c r="D67" t="s">
        <v>800</v>
      </c>
      <c r="E67" t="b">
        <v>1</v>
      </c>
      <c r="F67" t="str">
        <f t="shared" ref="F67:F68" si="4">G67</f>
        <v>#AAE_MM_039_Bojing</v>
      </c>
      <c r="G67" t="str">
        <f t="shared" ref="G67:G68" si="5">_xlfn.CONCAT("#",C67)</f>
        <v>#AAE_MM_039_Bojing</v>
      </c>
      <c r="H67" t="s">
        <v>140</v>
      </c>
    </row>
    <row r="68" spans="1:8" x14ac:dyDescent="0.3">
      <c r="A68" t="str">
        <f t="shared" si="3"/>
        <v>Audio_Anonymised/AAE_MM_062_Hao_anon.wav</v>
      </c>
      <c r="B68" t="s">
        <v>801</v>
      </c>
      <c r="C68" t="s">
        <v>138</v>
      </c>
      <c r="D68" t="s">
        <v>800</v>
      </c>
      <c r="E68" t="b">
        <v>1</v>
      </c>
      <c r="F68" t="str">
        <f t="shared" si="4"/>
        <v>#AAE_MM_062_Hao</v>
      </c>
      <c r="G68" t="str">
        <f t="shared" si="5"/>
        <v>#AAE_MM_062_Hao</v>
      </c>
      <c r="H68"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zoomScale="130" zoomScaleNormal="130" workbookViewId="0">
      <selection activeCell="A2" sqref="A2"/>
    </sheetView>
  </sheetViews>
  <sheetFormatPr defaultColWidth="11.19921875" defaultRowHeight="15.6" x14ac:dyDescent="0.3"/>
  <cols>
    <col min="1" max="1" width="30.5" bestFit="1" customWidth="1"/>
    <col min="2" max="2" width="22" bestFit="1" customWidth="1"/>
    <col min="3" max="3" width="14.796875" bestFit="1" customWidth="1"/>
    <col min="4" max="4" width="17.796875" bestFit="1" customWidth="1"/>
    <col min="5" max="5" width="16.796875" bestFit="1" customWidth="1"/>
    <col min="6" max="6" width="13" bestFit="1" customWidth="1"/>
    <col min="7" max="7" width="15.19921875" bestFit="1" customWidth="1"/>
    <col min="8" max="8" width="15.296875" bestFit="1" customWidth="1"/>
  </cols>
  <sheetData>
    <row r="1" spans="1:8" s="48" customFormat="1" x14ac:dyDescent="0.3">
      <c r="A1" s="48" t="s">
        <v>0</v>
      </c>
      <c r="B1" s="48" t="s">
        <v>791</v>
      </c>
      <c r="C1" s="48" t="s">
        <v>795</v>
      </c>
      <c r="D1" s="48" t="s">
        <v>781</v>
      </c>
      <c r="E1" s="48" t="s">
        <v>1</v>
      </c>
      <c r="F1" s="48" t="s">
        <v>794</v>
      </c>
      <c r="G1" s="50" t="s">
        <v>2</v>
      </c>
      <c r="H1" s="48" t="s">
        <v>3</v>
      </c>
    </row>
    <row r="2" spans="1:8" x14ac:dyDescent="0.3">
      <c r="A2" t="str">
        <f>_xlfn.CONCAT("#",B2)</f>
        <v>#AAE_MF_011_Rosa</v>
      </c>
      <c r="B2" t="s">
        <v>4</v>
      </c>
      <c r="C2">
        <v>11</v>
      </c>
      <c r="D2" t="str">
        <f>SUBSTITUTE(_xlfn.CONCAT("#",E2)," ","_")</f>
        <v>#Rosa</v>
      </c>
      <c r="E2" t="s">
        <v>5</v>
      </c>
      <c r="F2" s="1">
        <v>43540</v>
      </c>
      <c r="G2" t="s">
        <v>6</v>
      </c>
      <c r="H2" t="s">
        <v>7</v>
      </c>
    </row>
    <row r="3" spans="1:8" x14ac:dyDescent="0.3">
      <c r="A3" t="str">
        <f t="shared" ref="A3:A66" si="0">_xlfn.CONCAT("#",B3)</f>
        <v>#AAE_MM_044_Xiaobo</v>
      </c>
      <c r="B3" t="s">
        <v>8</v>
      </c>
      <c r="C3">
        <v>44</v>
      </c>
      <c r="D3" t="str">
        <f t="shared" ref="D3:D66" si="1">SUBSTITUTE(_xlfn.CONCAT("#",E3)," ","_")</f>
        <v>#Xiaobo</v>
      </c>
      <c r="E3" t="s">
        <v>9</v>
      </c>
      <c r="F3" s="1">
        <v>43580</v>
      </c>
      <c r="G3" t="s">
        <v>6</v>
      </c>
      <c r="H3" t="s">
        <v>7</v>
      </c>
    </row>
    <row r="4" spans="1:8" x14ac:dyDescent="0.3">
      <c r="A4" t="str">
        <f t="shared" si="0"/>
        <v>#AAE_MF_024_Liu</v>
      </c>
      <c r="B4" t="s">
        <v>10</v>
      </c>
      <c r="C4">
        <v>24</v>
      </c>
      <c r="D4" t="str">
        <f t="shared" si="1"/>
        <v>#Liu</v>
      </c>
      <c r="E4" t="s">
        <v>11</v>
      </c>
      <c r="F4" s="1">
        <v>43540</v>
      </c>
      <c r="G4" t="s">
        <v>6</v>
      </c>
      <c r="H4" t="s">
        <v>7</v>
      </c>
    </row>
    <row r="5" spans="1:8" x14ac:dyDescent="0.3">
      <c r="A5" t="str">
        <f t="shared" si="0"/>
        <v>#AAE_MF_043_Lanfen</v>
      </c>
      <c r="B5" t="s">
        <v>12</v>
      </c>
      <c r="C5">
        <v>43</v>
      </c>
      <c r="D5" t="str">
        <f t="shared" si="1"/>
        <v>#Lanfen</v>
      </c>
      <c r="E5" t="s">
        <v>13</v>
      </c>
      <c r="F5" s="1">
        <v>43575</v>
      </c>
      <c r="G5" t="s">
        <v>6</v>
      </c>
      <c r="H5" t="s">
        <v>7</v>
      </c>
    </row>
    <row r="6" spans="1:8" x14ac:dyDescent="0.3">
      <c r="A6" t="str">
        <f t="shared" si="0"/>
        <v>#AAE_RF_023_Valerie</v>
      </c>
      <c r="B6" t="s">
        <v>14</v>
      </c>
      <c r="C6">
        <v>23</v>
      </c>
      <c r="D6" t="str">
        <f t="shared" si="1"/>
        <v>#Valerie</v>
      </c>
      <c r="E6" t="s">
        <v>15</v>
      </c>
      <c r="F6" s="1">
        <v>43549</v>
      </c>
      <c r="G6" t="s">
        <v>6</v>
      </c>
      <c r="H6" t="s">
        <v>7</v>
      </c>
    </row>
    <row r="7" spans="1:8" x14ac:dyDescent="0.3">
      <c r="A7" t="str">
        <f t="shared" si="0"/>
        <v>#AAE_RF_007_Melania</v>
      </c>
      <c r="B7" t="s">
        <v>16</v>
      </c>
      <c r="C7">
        <v>7</v>
      </c>
      <c r="D7" t="str">
        <f t="shared" si="1"/>
        <v>#Melania_Chekhova</v>
      </c>
      <c r="E7" t="s">
        <v>17</v>
      </c>
      <c r="F7" s="1">
        <v>43525</v>
      </c>
      <c r="G7" t="s">
        <v>6</v>
      </c>
      <c r="H7" t="s">
        <v>7</v>
      </c>
    </row>
    <row r="8" spans="1:8" x14ac:dyDescent="0.3">
      <c r="A8" t="str">
        <f t="shared" si="0"/>
        <v>#AAE_RF_027_Magdalina</v>
      </c>
      <c r="B8" t="s">
        <v>18</v>
      </c>
      <c r="C8">
        <v>27</v>
      </c>
      <c r="D8" t="str">
        <f t="shared" si="1"/>
        <v>#Magdalina</v>
      </c>
      <c r="E8" t="s">
        <v>19</v>
      </c>
      <c r="F8" s="1">
        <v>43553</v>
      </c>
      <c r="G8" t="s">
        <v>6</v>
      </c>
      <c r="H8" t="s">
        <v>7</v>
      </c>
    </row>
    <row r="9" spans="1:8" x14ac:dyDescent="0.3">
      <c r="A9" t="str">
        <f t="shared" si="0"/>
        <v>#AAE_RM_058_Demid</v>
      </c>
      <c r="B9" t="s">
        <v>20</v>
      </c>
      <c r="C9">
        <v>58</v>
      </c>
      <c r="D9" t="str">
        <f t="shared" si="1"/>
        <v>#Demid</v>
      </c>
      <c r="E9" t="s">
        <v>21</v>
      </c>
      <c r="F9" s="1">
        <v>43597</v>
      </c>
      <c r="G9" t="s">
        <v>6</v>
      </c>
      <c r="H9" t="s">
        <v>7</v>
      </c>
    </row>
    <row r="10" spans="1:8" x14ac:dyDescent="0.3">
      <c r="A10" t="str">
        <f t="shared" si="0"/>
        <v>#AAE_RF_032_Ingrid</v>
      </c>
      <c r="B10" t="s">
        <v>22</v>
      </c>
      <c r="C10">
        <v>32</v>
      </c>
      <c r="D10" t="str">
        <f t="shared" si="1"/>
        <v>#Ingrid</v>
      </c>
      <c r="E10" t="s">
        <v>23</v>
      </c>
      <c r="F10" s="1">
        <v>43562</v>
      </c>
      <c r="G10" t="s">
        <v>6</v>
      </c>
      <c r="H10" t="s">
        <v>7</v>
      </c>
    </row>
    <row r="11" spans="1:8" x14ac:dyDescent="0.3">
      <c r="A11" t="str">
        <f t="shared" si="0"/>
        <v>#AAE_RF_033_Alina</v>
      </c>
      <c r="B11" t="s">
        <v>24</v>
      </c>
      <c r="C11">
        <v>33</v>
      </c>
      <c r="D11" t="str">
        <f t="shared" si="1"/>
        <v>#Alina</v>
      </c>
      <c r="E11" t="s">
        <v>25</v>
      </c>
      <c r="F11" s="1">
        <v>43553</v>
      </c>
      <c r="G11" t="s">
        <v>6</v>
      </c>
      <c r="H11" t="s">
        <v>7</v>
      </c>
    </row>
    <row r="12" spans="1:8" x14ac:dyDescent="0.3">
      <c r="A12" t="str">
        <f t="shared" si="0"/>
        <v>#AAE_RF_021_Elena</v>
      </c>
      <c r="B12" t="s">
        <v>26</v>
      </c>
      <c r="C12">
        <v>21</v>
      </c>
      <c r="D12" t="str">
        <f t="shared" si="1"/>
        <v>#Elena</v>
      </c>
      <c r="E12" t="s">
        <v>27</v>
      </c>
      <c r="F12" s="1">
        <v>43549</v>
      </c>
      <c r="G12" t="s">
        <v>6</v>
      </c>
      <c r="H12" t="s">
        <v>7</v>
      </c>
    </row>
    <row r="13" spans="1:8" x14ac:dyDescent="0.3">
      <c r="A13" t="str">
        <f t="shared" si="0"/>
        <v>#AAE_RF_019_Rita</v>
      </c>
      <c r="B13" t="s">
        <v>28</v>
      </c>
      <c r="C13">
        <v>19</v>
      </c>
      <c r="D13" t="str">
        <f t="shared" si="1"/>
        <v>#Rita</v>
      </c>
      <c r="E13" t="s">
        <v>29</v>
      </c>
      <c r="F13" s="1">
        <v>43544</v>
      </c>
      <c r="G13" t="s">
        <v>6</v>
      </c>
      <c r="H13" t="s">
        <v>7</v>
      </c>
    </row>
    <row r="14" spans="1:8" x14ac:dyDescent="0.3">
      <c r="A14" t="str">
        <f t="shared" si="0"/>
        <v>#AAE_RM_047_Leonid</v>
      </c>
      <c r="B14" t="s">
        <v>30</v>
      </c>
      <c r="C14">
        <v>47</v>
      </c>
      <c r="D14" t="str">
        <f t="shared" si="1"/>
        <v>#Leonid</v>
      </c>
      <c r="E14" t="s">
        <v>31</v>
      </c>
      <c r="F14" s="1">
        <v>43579</v>
      </c>
      <c r="G14" t="s">
        <v>6</v>
      </c>
      <c r="H14" t="s">
        <v>7</v>
      </c>
    </row>
    <row r="15" spans="1:8" x14ac:dyDescent="0.3">
      <c r="A15" t="str">
        <f t="shared" si="0"/>
        <v>#AAE_RF_004_Mila</v>
      </c>
      <c r="B15" t="s">
        <v>32</v>
      </c>
      <c r="C15">
        <v>4</v>
      </c>
      <c r="D15" t="str">
        <f t="shared" si="1"/>
        <v>#Mila_Morozora</v>
      </c>
      <c r="E15" t="s">
        <v>33</v>
      </c>
      <c r="F15" s="1">
        <v>43523</v>
      </c>
      <c r="G15" t="s">
        <v>6</v>
      </c>
      <c r="H15" t="s">
        <v>7</v>
      </c>
    </row>
    <row r="16" spans="1:8" x14ac:dyDescent="0.3">
      <c r="A16" t="str">
        <f t="shared" si="0"/>
        <v>#AAE_MM_050_William</v>
      </c>
      <c r="B16" t="s">
        <v>34</v>
      </c>
      <c r="C16">
        <v>50</v>
      </c>
      <c r="D16" t="str">
        <f t="shared" si="1"/>
        <v>#William</v>
      </c>
      <c r="E16" t="s">
        <v>35</v>
      </c>
      <c r="F16" s="1">
        <v>43585</v>
      </c>
      <c r="G16" t="s">
        <v>6</v>
      </c>
      <c r="H16" t="s">
        <v>7</v>
      </c>
    </row>
    <row r="17" spans="1:8" x14ac:dyDescent="0.3">
      <c r="A17" t="str">
        <f t="shared" si="0"/>
        <v>#AAE_RF_046_Nadine</v>
      </c>
      <c r="B17" t="s">
        <v>36</v>
      </c>
      <c r="C17">
        <v>46</v>
      </c>
      <c r="D17" t="str">
        <f t="shared" si="1"/>
        <v>#Nadine</v>
      </c>
      <c r="E17" t="s">
        <v>37</v>
      </c>
      <c r="F17" s="1">
        <v>43579</v>
      </c>
      <c r="G17" t="s">
        <v>6</v>
      </c>
      <c r="H17" t="s">
        <v>7</v>
      </c>
    </row>
    <row r="18" spans="1:8" x14ac:dyDescent="0.3">
      <c r="A18" t="str">
        <f t="shared" si="0"/>
        <v>#AAE_RM_054_Markov</v>
      </c>
      <c r="B18" t="s">
        <v>38</v>
      </c>
      <c r="C18">
        <v>54</v>
      </c>
      <c r="D18" t="str">
        <f t="shared" si="1"/>
        <v>#Markov</v>
      </c>
      <c r="E18" t="s">
        <v>39</v>
      </c>
      <c r="F18" s="1">
        <v>43590</v>
      </c>
      <c r="G18" t="s">
        <v>6</v>
      </c>
      <c r="H18" t="s">
        <v>7</v>
      </c>
    </row>
    <row r="19" spans="1:8" x14ac:dyDescent="0.3">
      <c r="A19" t="str">
        <f t="shared" si="0"/>
        <v>#AAE_MF_037_Mingzhu</v>
      </c>
      <c r="B19" t="s">
        <v>40</v>
      </c>
      <c r="C19">
        <v>37</v>
      </c>
      <c r="D19" t="str">
        <f t="shared" si="1"/>
        <v>#Mingzhu</v>
      </c>
      <c r="E19" t="s">
        <v>41</v>
      </c>
      <c r="F19" s="1">
        <v>43555</v>
      </c>
      <c r="G19" t="s">
        <v>6</v>
      </c>
      <c r="H19" t="s">
        <v>7</v>
      </c>
    </row>
    <row r="20" spans="1:8" x14ac:dyDescent="0.3">
      <c r="A20" t="str">
        <f t="shared" si="0"/>
        <v>#AAE_RF_026_Mischa</v>
      </c>
      <c r="B20" t="s">
        <v>42</v>
      </c>
      <c r="C20">
        <v>26</v>
      </c>
      <c r="D20" t="str">
        <f t="shared" si="1"/>
        <v>#Mischa</v>
      </c>
      <c r="E20" t="s">
        <v>43</v>
      </c>
      <c r="F20" s="1">
        <v>43553</v>
      </c>
      <c r="G20" t="s">
        <v>6</v>
      </c>
      <c r="H20" t="s">
        <v>7</v>
      </c>
    </row>
    <row r="21" spans="1:8" x14ac:dyDescent="0.3">
      <c r="A21" t="str">
        <f t="shared" si="0"/>
        <v>#AAE_RM_005_Nikolai</v>
      </c>
      <c r="B21" t="s">
        <v>44</v>
      </c>
      <c r="C21">
        <v>5</v>
      </c>
      <c r="D21" t="str">
        <f t="shared" si="1"/>
        <v>#Nikolai_Rykov</v>
      </c>
      <c r="E21" t="s">
        <v>45</v>
      </c>
      <c r="F21" s="1">
        <v>43523</v>
      </c>
      <c r="G21" t="s">
        <v>6</v>
      </c>
      <c r="H21" t="s">
        <v>7</v>
      </c>
    </row>
    <row r="22" spans="1:8" x14ac:dyDescent="0.3">
      <c r="A22" t="str">
        <f t="shared" si="0"/>
        <v>#AAE_RM_003_Sergey</v>
      </c>
      <c r="B22" t="s">
        <v>46</v>
      </c>
      <c r="C22">
        <v>3</v>
      </c>
      <c r="D22" t="str">
        <f t="shared" si="1"/>
        <v>#Sergey_Konoplev</v>
      </c>
      <c r="E22" t="s">
        <v>47</v>
      </c>
      <c r="F22" s="1">
        <v>43522</v>
      </c>
      <c r="G22" t="s">
        <v>6</v>
      </c>
      <c r="H22" t="s">
        <v>7</v>
      </c>
    </row>
    <row r="23" spans="1:8" x14ac:dyDescent="0.3">
      <c r="A23" t="str">
        <f t="shared" si="0"/>
        <v>#AAE_MM_064_Yongrui</v>
      </c>
      <c r="B23" t="s">
        <v>48</v>
      </c>
      <c r="C23">
        <v>64</v>
      </c>
      <c r="D23" t="str">
        <f t="shared" si="1"/>
        <v>#Yongrui</v>
      </c>
      <c r="E23" t="s">
        <v>49</v>
      </c>
      <c r="F23" s="1">
        <v>43616</v>
      </c>
      <c r="G23" t="s">
        <v>6</v>
      </c>
      <c r="H23" t="s">
        <v>7</v>
      </c>
    </row>
    <row r="24" spans="1:8" x14ac:dyDescent="0.3">
      <c r="A24" t="str">
        <f t="shared" si="0"/>
        <v>#AAE_MM_060_Chao</v>
      </c>
      <c r="B24" t="s">
        <v>50</v>
      </c>
      <c r="C24">
        <v>60</v>
      </c>
      <c r="D24" t="str">
        <f t="shared" si="1"/>
        <v>#Chao</v>
      </c>
      <c r="E24" t="s">
        <v>51</v>
      </c>
      <c r="F24" s="1">
        <v>43602</v>
      </c>
      <c r="G24" t="s">
        <v>6</v>
      </c>
      <c r="H24" t="s">
        <v>7</v>
      </c>
    </row>
    <row r="25" spans="1:8" x14ac:dyDescent="0.3">
      <c r="A25" t="str">
        <f t="shared" si="0"/>
        <v>#AAE_RF_030_Ivana</v>
      </c>
      <c r="B25" t="s">
        <v>52</v>
      </c>
      <c r="C25">
        <v>30</v>
      </c>
      <c r="D25" t="str">
        <f t="shared" si="1"/>
        <v>#Ivana</v>
      </c>
      <c r="E25" t="s">
        <v>53</v>
      </c>
      <c r="F25" s="1">
        <v>43556</v>
      </c>
      <c r="G25" t="s">
        <v>6</v>
      </c>
      <c r="H25" t="s">
        <v>7</v>
      </c>
    </row>
    <row r="26" spans="1:8" x14ac:dyDescent="0.3">
      <c r="A26" t="str">
        <f t="shared" si="0"/>
        <v>#AAE_RM_040_Stefan</v>
      </c>
      <c r="B26" t="s">
        <v>54</v>
      </c>
      <c r="C26">
        <v>40</v>
      </c>
      <c r="D26" t="str">
        <f t="shared" si="1"/>
        <v>#Stefan</v>
      </c>
      <c r="E26" t="s">
        <v>55</v>
      </c>
      <c r="F26" s="1">
        <v>43568</v>
      </c>
      <c r="G26" t="s">
        <v>6</v>
      </c>
      <c r="H26" t="s">
        <v>7</v>
      </c>
    </row>
    <row r="27" spans="1:8" x14ac:dyDescent="0.3">
      <c r="A27" t="str">
        <f t="shared" si="0"/>
        <v>#AAE_RF_035_Malvina</v>
      </c>
      <c r="B27" t="s">
        <v>56</v>
      </c>
      <c r="C27">
        <v>35</v>
      </c>
      <c r="D27" t="str">
        <f t="shared" si="1"/>
        <v>#Malvina</v>
      </c>
      <c r="E27" t="s">
        <v>57</v>
      </c>
      <c r="F27" s="1">
        <v>43554</v>
      </c>
      <c r="G27" t="s">
        <v>6</v>
      </c>
      <c r="H27" t="s">
        <v>7</v>
      </c>
    </row>
    <row r="28" spans="1:8" x14ac:dyDescent="0.3">
      <c r="A28" t="str">
        <f t="shared" si="0"/>
        <v>#AAE_RF_010_Natasha</v>
      </c>
      <c r="B28" t="s">
        <v>58</v>
      </c>
      <c r="C28">
        <v>10</v>
      </c>
      <c r="D28" t="str">
        <f t="shared" si="1"/>
        <v>#Natasha</v>
      </c>
      <c r="E28" t="s">
        <v>59</v>
      </c>
      <c r="F28" s="1">
        <v>43530</v>
      </c>
      <c r="G28" t="s">
        <v>6</v>
      </c>
      <c r="H28" t="s">
        <v>7</v>
      </c>
    </row>
    <row r="29" spans="1:8" x14ac:dyDescent="0.3">
      <c r="A29" t="str">
        <f t="shared" si="0"/>
        <v>#AAE_MM_067_Yunru</v>
      </c>
      <c r="B29" t="s">
        <v>60</v>
      </c>
      <c r="C29">
        <v>67</v>
      </c>
      <c r="D29" t="str">
        <f t="shared" si="1"/>
        <v>#Yunru</v>
      </c>
      <c r="E29" t="s">
        <v>61</v>
      </c>
      <c r="F29" s="1">
        <v>43630</v>
      </c>
      <c r="G29" t="s">
        <v>6</v>
      </c>
      <c r="H29" t="s">
        <v>7</v>
      </c>
    </row>
    <row r="30" spans="1:8" x14ac:dyDescent="0.3">
      <c r="A30" t="str">
        <f t="shared" si="0"/>
        <v>#AAE_MF_036_Liling</v>
      </c>
      <c r="B30" t="s">
        <v>62</v>
      </c>
      <c r="C30">
        <v>36</v>
      </c>
      <c r="D30" t="str">
        <f t="shared" si="1"/>
        <v>#Liling</v>
      </c>
      <c r="E30" t="s">
        <v>63</v>
      </c>
      <c r="F30" s="1">
        <v>43554</v>
      </c>
      <c r="G30" t="s">
        <v>6</v>
      </c>
      <c r="H30" t="s">
        <v>7</v>
      </c>
    </row>
    <row r="31" spans="1:8" x14ac:dyDescent="0.3">
      <c r="A31" t="str">
        <f t="shared" si="0"/>
        <v>#AAE_RM_052_Stas</v>
      </c>
      <c r="B31" t="s">
        <v>64</v>
      </c>
      <c r="C31">
        <v>52</v>
      </c>
      <c r="D31" t="str">
        <f t="shared" si="1"/>
        <v>#Stas</v>
      </c>
      <c r="E31" t="s">
        <v>65</v>
      </c>
      <c r="F31" s="1">
        <v>43587</v>
      </c>
      <c r="G31" t="s">
        <v>6</v>
      </c>
      <c r="H31" t="s">
        <v>7</v>
      </c>
    </row>
    <row r="32" spans="1:8" x14ac:dyDescent="0.3">
      <c r="A32" t="str">
        <f t="shared" si="0"/>
        <v>#AAE_RF_018_Lidia</v>
      </c>
      <c r="B32" t="s">
        <v>66</v>
      </c>
      <c r="C32">
        <v>18</v>
      </c>
      <c r="D32" t="str">
        <f t="shared" si="1"/>
        <v>#Lidia</v>
      </c>
      <c r="E32" t="s">
        <v>67</v>
      </c>
      <c r="F32" s="1">
        <v>43544</v>
      </c>
      <c r="G32" t="s">
        <v>6</v>
      </c>
      <c r="H32" t="s">
        <v>7</v>
      </c>
    </row>
    <row r="33" spans="1:8" x14ac:dyDescent="0.3">
      <c r="A33" t="str">
        <f t="shared" si="0"/>
        <v>#AAE_RF_025_Mikhaila</v>
      </c>
      <c r="B33" t="s">
        <v>68</v>
      </c>
      <c r="C33">
        <v>25</v>
      </c>
      <c r="D33" t="str">
        <f t="shared" si="1"/>
        <v>#Mikhaila</v>
      </c>
      <c r="E33" t="s">
        <v>69</v>
      </c>
      <c r="F33" s="1">
        <v>43553</v>
      </c>
      <c r="G33" t="s">
        <v>6</v>
      </c>
      <c r="H33" t="s">
        <v>7</v>
      </c>
    </row>
    <row r="34" spans="1:8" x14ac:dyDescent="0.3">
      <c r="A34" t="str">
        <f t="shared" si="0"/>
        <v>#AAE_RM_065_Slava</v>
      </c>
      <c r="B34" t="s">
        <v>70</v>
      </c>
      <c r="C34">
        <v>65</v>
      </c>
      <c r="D34" t="str">
        <f t="shared" si="1"/>
        <v>#Slava</v>
      </c>
      <c r="E34" t="s">
        <v>71</v>
      </c>
      <c r="F34" s="1">
        <v>43624</v>
      </c>
      <c r="G34" t="s">
        <v>6</v>
      </c>
      <c r="H34" t="s">
        <v>7</v>
      </c>
    </row>
    <row r="35" spans="1:8" x14ac:dyDescent="0.3">
      <c r="A35" t="str">
        <f t="shared" si="0"/>
        <v>#AAE_RF_028_Karina</v>
      </c>
      <c r="B35" t="s">
        <v>72</v>
      </c>
      <c r="C35">
        <v>28</v>
      </c>
      <c r="D35" t="str">
        <f t="shared" si="1"/>
        <v>#Karina</v>
      </c>
      <c r="E35" t="s">
        <v>73</v>
      </c>
      <c r="F35" s="1">
        <v>43554</v>
      </c>
      <c r="G35" t="s">
        <v>6</v>
      </c>
      <c r="H35" t="s">
        <v>7</v>
      </c>
    </row>
    <row r="36" spans="1:8" x14ac:dyDescent="0.3">
      <c r="A36" t="str">
        <f t="shared" si="0"/>
        <v>#AAE_RF_034_Yana</v>
      </c>
      <c r="B36" t="s">
        <v>74</v>
      </c>
      <c r="C36">
        <v>34</v>
      </c>
      <c r="D36" t="str">
        <f t="shared" si="1"/>
        <v>#Yana</v>
      </c>
      <c r="E36" t="s">
        <v>75</v>
      </c>
      <c r="F36" s="1">
        <v>43554</v>
      </c>
      <c r="G36" t="s">
        <v>6</v>
      </c>
      <c r="H36" t="s">
        <v>7</v>
      </c>
    </row>
    <row r="37" spans="1:8" x14ac:dyDescent="0.3">
      <c r="A37" t="str">
        <f t="shared" si="0"/>
        <v>#AAE_MF_049_Jennifer</v>
      </c>
      <c r="B37" t="s">
        <v>76</v>
      </c>
      <c r="C37">
        <v>49</v>
      </c>
      <c r="D37" t="str">
        <f t="shared" si="1"/>
        <v>#Jennifer</v>
      </c>
      <c r="E37" t="s">
        <v>77</v>
      </c>
      <c r="F37" s="1">
        <v>43585</v>
      </c>
      <c r="G37" t="s">
        <v>6</v>
      </c>
      <c r="H37" t="s">
        <v>7</v>
      </c>
    </row>
    <row r="38" spans="1:8" x14ac:dyDescent="0.3">
      <c r="A38" t="str">
        <f t="shared" si="0"/>
        <v>#AAE_MF_038_Xiulan</v>
      </c>
      <c r="B38" t="s">
        <v>78</v>
      </c>
      <c r="C38">
        <v>38</v>
      </c>
      <c r="D38" t="str">
        <f t="shared" si="1"/>
        <v>#Xiulan</v>
      </c>
      <c r="E38" t="s">
        <v>79</v>
      </c>
      <c r="F38" s="1">
        <v>43561</v>
      </c>
      <c r="G38" t="s">
        <v>6</v>
      </c>
      <c r="H38" t="s">
        <v>7</v>
      </c>
    </row>
    <row r="39" spans="1:8" x14ac:dyDescent="0.3">
      <c r="A39" t="str">
        <f t="shared" si="0"/>
        <v>#AAE_MF_048_Li Rong</v>
      </c>
      <c r="B39" t="s">
        <v>80</v>
      </c>
      <c r="C39">
        <v>48</v>
      </c>
      <c r="D39" t="str">
        <f t="shared" si="1"/>
        <v>#Li_Rong</v>
      </c>
      <c r="E39" t="s">
        <v>81</v>
      </c>
      <c r="F39" s="1">
        <v>43582</v>
      </c>
      <c r="G39" t="s">
        <v>6</v>
      </c>
      <c r="H39" t="s">
        <v>7</v>
      </c>
    </row>
    <row r="40" spans="1:8" x14ac:dyDescent="0.3">
      <c r="A40" t="str">
        <f t="shared" si="0"/>
        <v>#AAE_MF_055_Daiyu</v>
      </c>
      <c r="B40" t="s">
        <v>82</v>
      </c>
      <c r="C40">
        <v>55</v>
      </c>
      <c r="D40" t="str">
        <f t="shared" si="1"/>
        <v>#Daiyu</v>
      </c>
      <c r="E40" t="s">
        <v>83</v>
      </c>
      <c r="F40" s="1">
        <v>43593</v>
      </c>
      <c r="G40" t="s">
        <v>6</v>
      </c>
      <c r="H40" t="s">
        <v>7</v>
      </c>
    </row>
    <row r="41" spans="1:8" x14ac:dyDescent="0.3">
      <c r="A41" t="str">
        <f t="shared" si="0"/>
        <v>#AAE_RF_020_Victoria</v>
      </c>
      <c r="B41" t="s">
        <v>84</v>
      </c>
      <c r="C41">
        <v>20</v>
      </c>
      <c r="D41" t="str">
        <f t="shared" si="1"/>
        <v>#Victoria</v>
      </c>
      <c r="E41" t="s">
        <v>85</v>
      </c>
      <c r="F41" s="1">
        <v>43546</v>
      </c>
      <c r="G41" t="s">
        <v>6</v>
      </c>
      <c r="H41" t="s">
        <v>7</v>
      </c>
    </row>
    <row r="42" spans="1:8" x14ac:dyDescent="0.3">
      <c r="A42" t="str">
        <f t="shared" si="0"/>
        <v>#AAE_RM_059_Adrik</v>
      </c>
      <c r="B42" t="s">
        <v>86</v>
      </c>
      <c r="C42">
        <v>59</v>
      </c>
      <c r="D42" t="str">
        <f t="shared" si="1"/>
        <v>#Adrik</v>
      </c>
      <c r="E42" t="s">
        <v>87</v>
      </c>
      <c r="F42" s="1">
        <v>43607</v>
      </c>
      <c r="G42" t="s">
        <v>6</v>
      </c>
      <c r="H42" t="s">
        <v>7</v>
      </c>
    </row>
    <row r="43" spans="1:8" x14ac:dyDescent="0.3">
      <c r="A43" t="str">
        <f t="shared" si="0"/>
        <v>#AAE_MM_013_Yin</v>
      </c>
      <c r="B43" t="s">
        <v>88</v>
      </c>
      <c r="C43">
        <v>13</v>
      </c>
      <c r="D43" t="str">
        <f t="shared" si="1"/>
        <v>#Yin</v>
      </c>
      <c r="E43" t="s">
        <v>89</v>
      </c>
      <c r="F43" s="1">
        <v>43542</v>
      </c>
      <c r="G43" t="s">
        <v>6</v>
      </c>
      <c r="H43" t="s">
        <v>7</v>
      </c>
    </row>
    <row r="44" spans="1:8" x14ac:dyDescent="0.3">
      <c r="A44" t="str">
        <f t="shared" si="0"/>
        <v>#AAE_MF_022_Mei</v>
      </c>
      <c r="B44" t="s">
        <v>90</v>
      </c>
      <c r="C44">
        <v>22</v>
      </c>
      <c r="D44" t="str">
        <f t="shared" si="1"/>
        <v>#Mei</v>
      </c>
      <c r="E44" t="s">
        <v>91</v>
      </c>
      <c r="F44" s="1">
        <v>43544</v>
      </c>
      <c r="G44" t="s">
        <v>6</v>
      </c>
      <c r="H44" t="s">
        <v>7</v>
      </c>
    </row>
    <row r="45" spans="1:8" x14ac:dyDescent="0.3">
      <c r="A45" t="str">
        <f t="shared" si="0"/>
        <v>#AAE_MF_041_Carrie</v>
      </c>
      <c r="B45" t="s">
        <v>92</v>
      </c>
      <c r="C45">
        <v>41</v>
      </c>
      <c r="D45" t="str">
        <f t="shared" si="1"/>
        <v>#Carrie</v>
      </c>
      <c r="E45" t="s">
        <v>93</v>
      </c>
      <c r="F45" s="1">
        <v>43561</v>
      </c>
      <c r="G45" t="s">
        <v>6</v>
      </c>
      <c r="H45" t="s">
        <v>7</v>
      </c>
    </row>
    <row r="46" spans="1:8" x14ac:dyDescent="0.3">
      <c r="A46" t="str">
        <f t="shared" si="0"/>
        <v>#AAE_MM_042_Lawrence</v>
      </c>
      <c r="B46" t="s">
        <v>94</v>
      </c>
      <c r="C46">
        <v>42</v>
      </c>
      <c r="D46" t="str">
        <f t="shared" si="1"/>
        <v>#Lawrence</v>
      </c>
      <c r="E46" t="s">
        <v>95</v>
      </c>
      <c r="F46" s="1">
        <v>43561</v>
      </c>
      <c r="G46" t="s">
        <v>6</v>
      </c>
      <c r="H46" t="s">
        <v>7</v>
      </c>
    </row>
    <row r="47" spans="1:8" x14ac:dyDescent="0.3">
      <c r="A47" t="str">
        <f t="shared" si="0"/>
        <v>#AAE_MF_045_Yanyu</v>
      </c>
      <c r="B47" t="s">
        <v>96</v>
      </c>
      <c r="C47">
        <v>45</v>
      </c>
      <c r="D47" t="str">
        <f t="shared" si="1"/>
        <v>#Yanyu</v>
      </c>
      <c r="E47" t="s">
        <v>97</v>
      </c>
      <c r="F47" s="1">
        <v>43581</v>
      </c>
      <c r="G47" t="s">
        <v>6</v>
      </c>
      <c r="H47" t="s">
        <v>7</v>
      </c>
    </row>
    <row r="48" spans="1:8" x14ac:dyDescent="0.3">
      <c r="A48" t="str">
        <f t="shared" si="0"/>
        <v>#AAE_MF_012_Ruby</v>
      </c>
      <c r="B48" t="s">
        <v>98</v>
      </c>
      <c r="C48">
        <v>12</v>
      </c>
      <c r="D48" t="str">
        <f t="shared" si="1"/>
        <v>#Ruby</v>
      </c>
      <c r="E48" t="s">
        <v>99</v>
      </c>
      <c r="F48" s="1">
        <v>43532</v>
      </c>
      <c r="G48" t="s">
        <v>6</v>
      </c>
      <c r="H48" t="s">
        <v>7</v>
      </c>
    </row>
    <row r="49" spans="1:8" x14ac:dyDescent="0.3">
      <c r="A49" t="str">
        <f t="shared" si="0"/>
        <v>#AAE_RF_031_Nikola</v>
      </c>
      <c r="B49" t="s">
        <v>100</v>
      </c>
      <c r="C49">
        <v>31</v>
      </c>
      <c r="D49" t="str">
        <f t="shared" si="1"/>
        <v>#Nikola</v>
      </c>
      <c r="E49" t="s">
        <v>101</v>
      </c>
      <c r="F49" s="1">
        <v>43559</v>
      </c>
      <c r="G49" t="s">
        <v>6</v>
      </c>
      <c r="H49" t="s">
        <v>7</v>
      </c>
    </row>
    <row r="50" spans="1:8" x14ac:dyDescent="0.3">
      <c r="A50" t="str">
        <f t="shared" si="0"/>
        <v>#AAE_MM_063_Shirong</v>
      </c>
      <c r="B50" t="s">
        <v>102</v>
      </c>
      <c r="C50">
        <v>63</v>
      </c>
      <c r="D50" t="str">
        <f t="shared" si="1"/>
        <v>#Shirong</v>
      </c>
      <c r="E50" t="s">
        <v>103</v>
      </c>
      <c r="F50" s="1">
        <v>43603</v>
      </c>
      <c r="G50" t="s">
        <v>6</v>
      </c>
      <c r="H50" t="s">
        <v>7</v>
      </c>
    </row>
    <row r="51" spans="1:8" x14ac:dyDescent="0.3">
      <c r="A51" t="str">
        <f t="shared" si="0"/>
        <v>#AAE_RM_051_Anton</v>
      </c>
      <c r="B51" t="s">
        <v>104</v>
      </c>
      <c r="C51">
        <v>51</v>
      </c>
      <c r="D51" t="str">
        <f t="shared" si="1"/>
        <v>#Anton</v>
      </c>
      <c r="E51" t="s">
        <v>105</v>
      </c>
      <c r="F51" s="1">
        <v>43582</v>
      </c>
      <c r="G51" t="s">
        <v>6</v>
      </c>
      <c r="H51" t="s">
        <v>7</v>
      </c>
    </row>
    <row r="52" spans="1:8" x14ac:dyDescent="0.3">
      <c r="A52" t="str">
        <f t="shared" si="0"/>
        <v>#AAE_MF_053_Jia</v>
      </c>
      <c r="B52" t="s">
        <v>106</v>
      </c>
      <c r="C52">
        <v>53</v>
      </c>
      <c r="D52" t="str">
        <f t="shared" si="1"/>
        <v>#Jia</v>
      </c>
      <c r="E52" t="s">
        <v>107</v>
      </c>
      <c r="F52" s="1">
        <v>43589</v>
      </c>
      <c r="G52" t="s">
        <v>6</v>
      </c>
      <c r="H52" t="s">
        <v>7</v>
      </c>
    </row>
    <row r="53" spans="1:8" x14ac:dyDescent="0.3">
      <c r="A53" t="str">
        <f t="shared" si="0"/>
        <v>#AAE_MF_061_Suyin</v>
      </c>
      <c r="B53" t="s">
        <v>108</v>
      </c>
      <c r="C53">
        <v>61</v>
      </c>
      <c r="D53" t="str">
        <f t="shared" si="1"/>
        <v>#Suyin</v>
      </c>
      <c r="E53" t="s">
        <v>109</v>
      </c>
      <c r="F53" s="1">
        <v>43602</v>
      </c>
      <c r="G53" t="s">
        <v>6</v>
      </c>
      <c r="H53" t="s">
        <v>7</v>
      </c>
    </row>
    <row r="54" spans="1:8" x14ac:dyDescent="0.3">
      <c r="A54" t="str">
        <f t="shared" si="0"/>
        <v>#AAE_RM_057_Stepan</v>
      </c>
      <c r="B54" t="s">
        <v>110</v>
      </c>
      <c r="C54">
        <v>57</v>
      </c>
      <c r="D54" t="str">
        <f t="shared" si="1"/>
        <v>#Stepan</v>
      </c>
      <c r="E54" t="s">
        <v>111</v>
      </c>
      <c r="F54" s="1">
        <v>43600</v>
      </c>
      <c r="G54" t="s">
        <v>6</v>
      </c>
      <c r="H54" t="s">
        <v>7</v>
      </c>
    </row>
    <row r="55" spans="1:8" x14ac:dyDescent="0.3">
      <c r="A55" t="str">
        <f t="shared" si="0"/>
        <v>#AAE_MM_066_Bolin</v>
      </c>
      <c r="B55" t="s">
        <v>112</v>
      </c>
      <c r="C55">
        <v>66</v>
      </c>
      <c r="D55" t="str">
        <f t="shared" si="1"/>
        <v>#Bolin</v>
      </c>
      <c r="E55" t="s">
        <v>113</v>
      </c>
      <c r="F55" s="1">
        <v>43628</v>
      </c>
      <c r="G55" t="s">
        <v>6</v>
      </c>
      <c r="H55" t="s">
        <v>7</v>
      </c>
    </row>
    <row r="56" spans="1:8" x14ac:dyDescent="0.3">
      <c r="A56" t="str">
        <f t="shared" si="0"/>
        <v>#AAE_RM_056_Andrei</v>
      </c>
      <c r="B56" t="s">
        <v>114</v>
      </c>
      <c r="C56">
        <v>56</v>
      </c>
      <c r="D56" t="str">
        <f t="shared" si="1"/>
        <v>#Andrei</v>
      </c>
      <c r="E56" t="s">
        <v>115</v>
      </c>
      <c r="F56" s="1">
        <v>43600</v>
      </c>
      <c r="G56" t="s">
        <v>6</v>
      </c>
      <c r="H56" t="s">
        <v>7</v>
      </c>
    </row>
    <row r="57" spans="1:8" x14ac:dyDescent="0.3">
      <c r="A57" t="str">
        <f t="shared" si="0"/>
        <v>#AAE_MF_014_Yvonne</v>
      </c>
      <c r="B57" t="s">
        <v>116</v>
      </c>
      <c r="C57">
        <v>14</v>
      </c>
      <c r="D57" t="str">
        <f t="shared" si="1"/>
        <v>#Yvonne</v>
      </c>
      <c r="E57" t="s">
        <v>117</v>
      </c>
      <c r="F57" s="1">
        <v>43533</v>
      </c>
      <c r="G57" t="s">
        <v>6</v>
      </c>
      <c r="H57" t="s">
        <v>7</v>
      </c>
    </row>
    <row r="58" spans="1:8" x14ac:dyDescent="0.3">
      <c r="A58" t="str">
        <f t="shared" si="0"/>
        <v>#AAE_MM_016_Carl</v>
      </c>
      <c r="B58" t="s">
        <v>118</v>
      </c>
      <c r="C58">
        <v>16</v>
      </c>
      <c r="D58" t="str">
        <f t="shared" si="1"/>
        <v>#Carl</v>
      </c>
      <c r="E58" t="s">
        <v>119</v>
      </c>
      <c r="F58" s="1">
        <v>43535</v>
      </c>
      <c r="G58" t="s">
        <v>6</v>
      </c>
      <c r="H58" t="s">
        <v>7</v>
      </c>
    </row>
    <row r="59" spans="1:8" x14ac:dyDescent="0.3">
      <c r="A59" t="str">
        <f t="shared" si="0"/>
        <v>#AAE_MF_008_Kelsey</v>
      </c>
      <c r="B59" t="s">
        <v>120</v>
      </c>
      <c r="C59">
        <v>8</v>
      </c>
      <c r="D59" t="str">
        <f t="shared" si="1"/>
        <v>#Kelsey_Lin</v>
      </c>
      <c r="E59" t="s">
        <v>121</v>
      </c>
      <c r="F59" s="1">
        <v>43526</v>
      </c>
      <c r="G59" t="s">
        <v>6</v>
      </c>
      <c r="H59" t="s">
        <v>7</v>
      </c>
    </row>
    <row r="60" spans="1:8" x14ac:dyDescent="0.3">
      <c r="A60" t="str">
        <f t="shared" si="0"/>
        <v>#AAE_MM_015_Colin</v>
      </c>
      <c r="B60" t="s">
        <v>122</v>
      </c>
      <c r="C60">
        <v>15</v>
      </c>
      <c r="D60" t="str">
        <f t="shared" si="1"/>
        <v>#Colin</v>
      </c>
      <c r="E60" t="s">
        <v>123</v>
      </c>
      <c r="F60" s="1">
        <v>43533</v>
      </c>
      <c r="G60" t="s">
        <v>6</v>
      </c>
      <c r="H60" t="s">
        <v>7</v>
      </c>
    </row>
    <row r="61" spans="1:8" x14ac:dyDescent="0.3">
      <c r="A61" t="str">
        <f t="shared" si="0"/>
        <v>#AAE_RF_017_Alenka</v>
      </c>
      <c r="B61" t="s">
        <v>124</v>
      </c>
      <c r="C61">
        <v>17</v>
      </c>
      <c r="D61" t="str">
        <f t="shared" si="1"/>
        <v>#Alenka</v>
      </c>
      <c r="E61" t="s">
        <v>125</v>
      </c>
      <c r="F61" s="1">
        <v>43179</v>
      </c>
      <c r="G61" t="s">
        <v>6</v>
      </c>
      <c r="H61" t="s">
        <v>7</v>
      </c>
    </row>
    <row r="62" spans="1:8" x14ac:dyDescent="0.3">
      <c r="A62" t="str">
        <f t="shared" si="0"/>
        <v>#AAE_RF_001_Anastasia</v>
      </c>
      <c r="B62" t="s">
        <v>126</v>
      </c>
      <c r="C62">
        <v>1</v>
      </c>
      <c r="D62" t="str">
        <f t="shared" si="1"/>
        <v>#Anastasia_Borisova</v>
      </c>
      <c r="E62" t="s">
        <v>127</v>
      </c>
      <c r="F62" s="1">
        <v>43511</v>
      </c>
      <c r="G62" t="s">
        <v>6</v>
      </c>
      <c r="H62" t="s">
        <v>7</v>
      </c>
    </row>
    <row r="63" spans="1:8" x14ac:dyDescent="0.3">
      <c r="A63" t="str">
        <f t="shared" si="0"/>
        <v>#AAE_MF_002_Stella</v>
      </c>
      <c r="B63" t="s">
        <v>128</v>
      </c>
      <c r="C63">
        <v>2</v>
      </c>
      <c r="D63" t="str">
        <f t="shared" si="1"/>
        <v>#Stella_Xia</v>
      </c>
      <c r="E63" t="s">
        <v>129</v>
      </c>
      <c r="F63" s="1">
        <v>43520</v>
      </c>
      <c r="G63" t="s">
        <v>6</v>
      </c>
      <c r="H63" t="s">
        <v>7</v>
      </c>
    </row>
    <row r="64" spans="1:8" x14ac:dyDescent="0.3">
      <c r="A64" t="str">
        <f t="shared" si="0"/>
        <v>#AAE_MF_006_Tanya</v>
      </c>
      <c r="B64" t="s">
        <v>130</v>
      </c>
      <c r="C64">
        <v>6</v>
      </c>
      <c r="D64" t="str">
        <f t="shared" si="1"/>
        <v>#Tanya_Yan</v>
      </c>
      <c r="E64" t="s">
        <v>131</v>
      </c>
      <c r="F64" s="1">
        <v>43524</v>
      </c>
      <c r="G64" t="s">
        <v>6</v>
      </c>
      <c r="H64" t="s">
        <v>7</v>
      </c>
    </row>
    <row r="65" spans="1:8" x14ac:dyDescent="0.3">
      <c r="A65" t="str">
        <f t="shared" si="0"/>
        <v>#AAE_MF_009_Joyce</v>
      </c>
      <c r="B65" t="s">
        <v>132</v>
      </c>
      <c r="C65">
        <v>9</v>
      </c>
      <c r="D65" t="str">
        <f t="shared" si="1"/>
        <v>#Joyce_Ge</v>
      </c>
      <c r="E65" t="s">
        <v>133</v>
      </c>
      <c r="F65" s="1">
        <v>43529</v>
      </c>
      <c r="G65" t="s">
        <v>6</v>
      </c>
      <c r="H65" t="s">
        <v>7</v>
      </c>
    </row>
    <row r="66" spans="1:8" x14ac:dyDescent="0.3">
      <c r="A66" t="str">
        <f t="shared" si="0"/>
        <v>#AAE_MF_029_Ning</v>
      </c>
      <c r="B66" t="s">
        <v>134</v>
      </c>
      <c r="C66">
        <v>29</v>
      </c>
      <c r="D66" t="str">
        <f t="shared" si="1"/>
        <v>#Ning</v>
      </c>
      <c r="E66" t="s">
        <v>135</v>
      </c>
      <c r="F66" s="1">
        <v>43550</v>
      </c>
      <c r="G66" t="s">
        <v>6</v>
      </c>
      <c r="H66" t="s">
        <v>7</v>
      </c>
    </row>
    <row r="67" spans="1:8" x14ac:dyDescent="0.3">
      <c r="A67" t="str">
        <f t="shared" ref="A67:A68" si="2">_xlfn.CONCAT("#",B67)</f>
        <v>#AAE_MM_039_Bojing</v>
      </c>
      <c r="B67" t="s">
        <v>136</v>
      </c>
      <c r="C67">
        <v>39</v>
      </c>
      <c r="D67" t="str">
        <f t="shared" ref="D67:D68" si="3">SUBSTITUTE(_xlfn.CONCAT("#",E67)," ","_")</f>
        <v>#Bojing</v>
      </c>
      <c r="E67" t="s">
        <v>137</v>
      </c>
      <c r="F67" s="1">
        <v>43561</v>
      </c>
      <c r="G67" t="s">
        <v>6</v>
      </c>
      <c r="H67" t="s">
        <v>7</v>
      </c>
    </row>
    <row r="68" spans="1:8" x14ac:dyDescent="0.3">
      <c r="A68" t="str">
        <f t="shared" si="2"/>
        <v>#AAE_MM_062_Hao</v>
      </c>
      <c r="B68" t="s">
        <v>138</v>
      </c>
      <c r="C68">
        <v>62</v>
      </c>
      <c r="D68" t="str">
        <f t="shared" si="3"/>
        <v>#Hao</v>
      </c>
      <c r="E68" t="s">
        <v>139</v>
      </c>
      <c r="F68" s="1">
        <v>43609</v>
      </c>
      <c r="G68" t="s">
        <v>6</v>
      </c>
      <c r="H68" t="s">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People</vt:lpstr>
      <vt:lpstr>EafFiles</vt:lpstr>
      <vt:lpstr>WafFiles</vt:lpstr>
      <vt:lpstr>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Wolfgang Barth</cp:lastModifiedBy>
  <dcterms:created xsi:type="dcterms:W3CDTF">2023-07-21T02:03:40Z</dcterms:created>
  <dcterms:modified xsi:type="dcterms:W3CDTF">2023-07-27T01:50:13Z</dcterms:modified>
</cp:coreProperties>
</file>