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rsmi37/Downloads/UDHR-Translations-w-SubCollections/"/>
    </mc:Choice>
  </mc:AlternateContent>
  <xr:revisionPtr revIDLastSave="0" documentId="13_ncr:1_{AE282FA3-FAE5-8542-9514-9859FECB806D}" xr6:coauthVersionLast="47" xr6:coauthVersionMax="47" xr10:uidLastSave="{00000000-0000-0000-0000-000000000000}"/>
  <bookViews>
    <workbookView xWindow="7660" yWindow="6400" windowWidth="33840" windowHeight="18660" xr2:uid="{00000000-000D-0000-FFFF-FFFF00000000}"/>
  </bookViews>
  <sheets>
    <sheet name="RootDataset" sheetId="10" r:id="rId1"/>
    <sheet name="@context" sheetId="15" r:id="rId2"/>
    <sheet name="Custom Terms" sheetId="28" r:id="rId3"/>
    <sheet name="Authors" sheetId="12" r:id="rId4"/>
    <sheet name="Publishers" sheetId="11" r:id="rId5"/>
    <sheet name="Licenses" sheetId="8" r:id="rId6"/>
    <sheet name="Languages" sheetId="30" r:id="rId7"/>
    <sheet name="People" sheetId="7" r:id="rId8"/>
    <sheet name="SubCollections" sheetId="29" r:id="rId9"/>
    <sheet name="Objects" sheetId="1" r:id="rId10"/>
    <sheet name="Files" sheetId="21" r:id="rId11"/>
  </sheets>
  <definedNames>
    <definedName name="_xlnm._FilterDatabase" localSheetId="10" hidden="1">Files!$A$1:$K$24</definedName>
    <definedName name="_xlnm._FilterDatabase" localSheetId="9" hidden="1">Objects!$A$1:$G$3</definedName>
    <definedName name="_xlnm._FilterDatabase" localSheetId="8" hidden="1">SubCollections!$A$1:$G$4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8" l="1"/>
  <c r="F4" i="8"/>
  <c r="F2" i="8"/>
  <c r="A2" i="30"/>
  <c r="A3" i="30"/>
  <c r="A4" i="30"/>
  <c r="A5" i="30"/>
  <c r="A6" i="30"/>
  <c r="A7" i="30"/>
  <c r="A8" i="30"/>
  <c r="A9" i="30"/>
  <c r="A10" i="30"/>
  <c r="A11" i="30"/>
  <c r="A12" i="30"/>
  <c r="A13" i="30"/>
  <c r="A11" i="1"/>
  <c r="A4" i="1"/>
  <c r="A2" i="1"/>
  <c r="F2" i="29"/>
  <c r="A2" i="29"/>
  <c r="F2" i="1" s="1"/>
  <c r="F3" i="29"/>
  <c r="A3" i="29"/>
  <c r="F13" i="1" s="1"/>
  <c r="A13" i="1"/>
  <c r="A12" i="1"/>
  <c r="A10" i="1"/>
  <c r="A9" i="1"/>
  <c r="A8" i="1"/>
  <c r="A7" i="1"/>
  <c r="F5" i="29"/>
  <c r="A5" i="29"/>
  <c r="F5" i="1" s="1"/>
  <c r="F4" i="29"/>
  <c r="A4" i="29"/>
  <c r="F10" i="1" s="1"/>
  <c r="A23" i="21"/>
  <c r="A22" i="21"/>
  <c r="A15" i="21"/>
  <c r="A14" i="21"/>
  <c r="A17" i="21"/>
  <c r="A16" i="21"/>
  <c r="A11" i="21"/>
  <c r="A10" i="21"/>
  <c r="A7" i="21"/>
  <c r="A6" i="21"/>
  <c r="A9" i="21"/>
  <c r="A8" i="21"/>
  <c r="A5" i="21"/>
  <c r="A6" i="1"/>
  <c r="F6" i="1" l="1"/>
  <c r="F7" i="1"/>
  <c r="F8" i="1"/>
  <c r="F9" i="1"/>
  <c r="F3" i="1"/>
  <c r="F11" i="1"/>
  <c r="F4" i="1"/>
  <c r="F12" i="1"/>
  <c r="A21" i="21"/>
  <c r="A20" i="21"/>
  <c r="A19" i="21"/>
  <c r="A3" i="1"/>
  <c r="A3" i="21" l="1"/>
  <c r="A4" i="21"/>
  <c r="A12" i="21"/>
  <c r="A13" i="21"/>
  <c r="A18" i="21"/>
  <c r="A2" i="21"/>
  <c r="F3" i="8" l="1"/>
  <c r="A5" i="1"/>
  <c r="B8" i="10" l="1"/>
  <c r="B7" i="10"/>
</calcChain>
</file>

<file path=xl/sharedStrings.xml><?xml version="1.0" encoding="utf-8"?>
<sst xmlns="http://schemas.openxmlformats.org/spreadsheetml/2006/main" count="528" uniqueCount="238">
  <si>
    <t>@id</t>
  </si>
  <si>
    <t>@type</t>
  </si>
  <si>
    <t>RepositoryObject</t>
  </si>
  <si>
    <t>File</t>
  </si>
  <si>
    <t>name</t>
  </si>
  <si>
    <t>Person</t>
  </si>
  <si>
    <t>datePublished</t>
  </si>
  <si>
    <t>.folder</t>
  </si>
  <si>
    <t>isRef_license</t>
  </si>
  <si>
    <t>description</t>
  </si>
  <si>
    <t>isRef_author</t>
  </si>
  <si>
    <t>isRef_publisher</t>
  </si>
  <si>
    <t>https://ror.org/00rqy9422</t>
  </si>
  <si>
    <t>University of Queensland</t>
  </si>
  <si>
    <t>Audio</t>
  </si>
  <si>
    <t>Organization</t>
  </si>
  <si>
    <t>.filename</t>
  </si>
  <si>
    <t>isRef_isPartOf</t>
  </si>
  <si>
    <t>isRef_pcdm:memberOf</t>
  </si>
  <si>
    <t>English</t>
  </si>
  <si>
    <t>https://doi.org/10.1000/182</t>
  </si>
  <si>
    <t>ldac:doi</t>
  </si>
  <si>
    <t>ldac:metadataIsPublic</t>
  </si>
  <si>
    <t>ldac:allowTextIndex</t>
  </si>
  <si>
    <t>isRef_ldac:speaker</t>
  </si>
  <si>
    <t>ldac</t>
  </si>
  <si>
    <t>https://w3id.org/ldac/terms#</t>
  </si>
  <si>
    <t>Name</t>
  </si>
  <si>
    <t>Value</t>
  </si>
  <si>
    <t>This license explains who is allowed to use and possibly redistribute this data, and for what purpose.</t>
  </si>
  <si>
    <t>ldac:DataReuseLicense</t>
  </si>
  <si>
    <t>sameAs</t>
  </si>
  <si>
    <t>rdfs:subClassOf</t>
  </si>
  <si>
    <t>rdf:Property</t>
  </si>
  <si>
    <t>DefinedTerm</t>
  </si>
  <si>
    <t>DefinedTermSet</t>
  </si>
  <si>
    <t>isRef_inDefinedTermSet</t>
  </si>
  <si>
    <t>.id</t>
  </si>
  <si>
    <t>custom</t>
  </si>
  <si>
    <t>arcp://name,custom/terms#</t>
  </si>
  <si>
    <t>ldac:PrimaryMaterial</t>
  </si>
  <si>
    <t>[Dataset, RepositoryCollection]</t>
  </si>
  <si>
    <t>2025-05-28</t>
  </si>
  <si>
    <t>Danish</t>
  </si>
  <si>
    <t>Ancient Egyptian</t>
  </si>
  <si>
    <t>#Omniglot</t>
  </si>
  <si>
    <t>Omniglot</t>
  </si>
  <si>
    <t>Connor Ferguson</t>
  </si>
  <si>
    <t>Stephen Turner</t>
  </si>
  <si>
    <t>UDHR_AncientEgyptian.png</t>
  </si>
  <si>
    <t>UDHR_Danish.mp3</t>
  </si>
  <si>
    <t>UDHR_Danish.txt</t>
  </si>
  <si>
    <t>UDHR_Latin.mp3</t>
  </si>
  <si>
    <t>UDHR_Latin.txt</t>
  </si>
  <si>
    <t>UDHR_OldEnglish.txt</t>
  </si>
  <si>
    <t>UDHR_Welsh.mp3</t>
  </si>
  <si>
    <t>UDHR_Welsh.txt</t>
  </si>
  <si>
    <t>UDHR_OldEnglish.png</t>
  </si>
  <si>
    <t>Translations of Article 1 of the Universal Declaration of Human Rights from Omniglot.</t>
  </si>
  <si>
    <t>Images</t>
  </si>
  <si>
    <t>Text</t>
  </si>
  <si>
    <t>UDHR_English.txt</t>
  </si>
  <si>
    <t>UDHR_Finnish.mp3</t>
  </si>
  <si>
    <t>UDHR_Finnish.txt</t>
  </si>
  <si>
    <t>UDHR_German.mp3</t>
  </si>
  <si>
    <t>UDHR_German.txt</t>
  </si>
  <si>
    <t>UDHR_Icelandic.mp3</t>
  </si>
  <si>
    <t>UDHR_Icelandic.txt</t>
  </si>
  <si>
    <t>UDHR_Lithuanian.mp3</t>
  </si>
  <si>
    <t>UDHR_Lithuanian.txt</t>
  </si>
  <si>
    <t>UDHR_Mongolian.mp3</t>
  </si>
  <si>
    <t>UDHR_Mongolian.txt</t>
  </si>
  <si>
    <t>UDHR_ScottishGaelic.mp3</t>
  </si>
  <si>
    <t>UDHR_ScottishGaelic.txt</t>
  </si>
  <si>
    <t>#Danish_Speaker</t>
  </si>
  <si>
    <t>#Latin_Speaker</t>
  </si>
  <si>
    <t>#Welsh_Speaker</t>
  </si>
  <si>
    <t>Unknown</t>
  </si>
  <si>
    <t>#Finnish_Speaker</t>
  </si>
  <si>
    <t>#German_Speaker</t>
  </si>
  <si>
    <t>#Icelandic_Speaker</t>
  </si>
  <si>
    <t>#Lithuanian_Speaker</t>
  </si>
  <si>
    <t>#ScottishGaelic_Speaker</t>
  </si>
  <si>
    <t>#Mongolian_Speaker</t>
  </si>
  <si>
    <t>Frederic (Calum) Bayer</t>
  </si>
  <si>
    <t>Bat-Orgil Myagmardorj</t>
  </si>
  <si>
    <t>Augustinas Žemaitis</t>
  </si>
  <si>
    <t>Alexander Jarl</t>
  </si>
  <si>
    <t>languageStatus</t>
  </si>
  <si>
    <t>Extinct</t>
  </si>
  <si>
    <t>LanguageStatusTerms</t>
  </si>
  <si>
    <t>Living</t>
  </si>
  <si>
    <t>Language Status</t>
  </si>
  <si>
    <t>Language Status Terms</t>
  </si>
  <si>
    <t>The status of the language, whether living or extinct.</t>
  </si>
  <si>
    <t>The language is no longer spoken as a first language.</t>
  </si>
  <si>
    <t>The language is spoken as a first language.</t>
  </si>
  <si>
    <t>isRef_arcp://name,custom/terms#languageStatus</t>
  </si>
  <si>
    <t>arcp://name,custom/terms#Extinct</t>
  </si>
  <si>
    <t>arcp://name,custom/terms#Living</t>
  </si>
  <si>
    <t>arcp://name,custom/terms#LanguageStatusTerms</t>
  </si>
  <si>
    <t>RepositoryCollection</t>
  </si>
  <si>
    <t>UDHR_w_subcollections</t>
  </si>
  <si>
    <t>Test Dataset: UDHR Translations with SubCollections</t>
  </si>
  <si>
    <t>UDHR_Danish</t>
  </si>
  <si>
    <t>UDHR_Finnish</t>
  </si>
  <si>
    <t>UDHR_German</t>
  </si>
  <si>
    <t>UDHR_Icelandic</t>
  </si>
  <si>
    <t>UDHR_Latin</t>
  </si>
  <si>
    <t>UDHR_Lithuanian</t>
  </si>
  <si>
    <t>UDHR_Mongolian</t>
  </si>
  <si>
    <t>UDHR_ScottishGaelic</t>
  </si>
  <si>
    <t>UDHR_Welsh</t>
  </si>
  <si>
    <t>UDHR_AncientEgyptian</t>
  </si>
  <si>
    <t>UDHR_OldEnglish</t>
  </si>
  <si>
    <t>UDHR_English</t>
  </si>
  <si>
    <t>Finnish</t>
  </si>
  <si>
    <t>German</t>
  </si>
  <si>
    <t>Icelandic</t>
  </si>
  <si>
    <t>Latin</t>
  </si>
  <si>
    <t>Lithuanian</t>
  </si>
  <si>
    <t>Mongolian</t>
  </si>
  <si>
    <t>Welsh</t>
  </si>
  <si>
    <t>Old English</t>
  </si>
  <si>
    <t>#UDHR_AncientEgyptian</t>
  </si>
  <si>
    <t>#UDHR_Danish</t>
  </si>
  <si>
    <t>#UDHR_English</t>
  </si>
  <si>
    <t>#UDHR_Finnish</t>
  </si>
  <si>
    <t>#UDHR_German</t>
  </si>
  <si>
    <t>#UDHR_Icelandic</t>
  </si>
  <si>
    <t>#UDHR_Latin</t>
  </si>
  <si>
    <t>#UDHR_Lithuanian</t>
  </si>
  <si>
    <t>#UDHR_Mongolian</t>
  </si>
  <si>
    <t>#UDHR_OldEnglish</t>
  </si>
  <si>
    <t>#UDHR_ScottishGaelic</t>
  </si>
  <si>
    <t>#UDHR_Welsh</t>
  </si>
  <si>
    <t>Indo-European</t>
  </si>
  <si>
    <t>Mongolic</t>
  </si>
  <si>
    <t>Uralic</t>
  </si>
  <si>
    <t>Afro-Asiatic</t>
  </si>
  <si>
    <t>Afro-Asiatic languages.</t>
  </si>
  <si>
    <t>Indo-European languages.</t>
  </si>
  <si>
    <t>Mongolic languages.</t>
  </si>
  <si>
    <t>Uralic languages.</t>
  </si>
  <si>
    <t>Article 1 UDHR Ancient Egyptian.</t>
  </si>
  <si>
    <t>Article 1 UDHR Danish.</t>
  </si>
  <si>
    <t>Article 1 UDHR English.</t>
  </si>
  <si>
    <t>Article 1 UDHR Finnish.</t>
  </si>
  <si>
    <t>Article 1 UDHR German.</t>
  </si>
  <si>
    <t>Article 1 UDHR Icelandic.</t>
  </si>
  <si>
    <t>Article 1 UDHR Latin.</t>
  </si>
  <si>
    <t>Article 1 UDHR Lithuanian.</t>
  </si>
  <si>
    <t>Article 1 UDHR Mongolian.</t>
  </si>
  <si>
    <t>Article 1 UDHR Old English.</t>
  </si>
  <si>
    <t>Article 1 UDHR Scottish Gaelic.</t>
  </si>
  <si>
    <t>Article 1 UDHR Welsh.</t>
  </si>
  <si>
    <t>Scottish Gaelic</t>
  </si>
  <si>
    <t>Language</t>
  </si>
  <si>
    <t>#AncientEgyptian</t>
  </si>
  <si>
    <t>#Danish</t>
  </si>
  <si>
    <t>#English</t>
  </si>
  <si>
    <t>#Finnish</t>
  </si>
  <si>
    <t>#German</t>
  </si>
  <si>
    <t>#Icelandic</t>
  </si>
  <si>
    <t>#Latin</t>
  </si>
  <si>
    <t>#Lithuanian</t>
  </si>
  <si>
    <t>#Mongolian</t>
  </si>
  <si>
    <t>#OldEnglish</t>
  </si>
  <si>
    <t>#ScottishGaelic</t>
  </si>
  <si>
    <t>#Welsh</t>
  </si>
  <si>
    <t>isRef_inLanguage</t>
  </si>
  <si>
    <t>isRef_ldac:subjectLanguage</t>
  </si>
  <si>
    <t>isRef_dct:rightsHolder</t>
  </si>
  <si>
    <t>isRef_accountablePerson</t>
  </si>
  <si>
    <t>arcp://name,custom/terms#languageStatus</t>
  </si>
  <si>
    <t>isRef_ldac:hasCollectionProtocol</t>
  </si>
  <si>
    <t>collection.txt</t>
  </si>
  <si>
    <t>ldac:CollectionProtocol</t>
  </si>
  <si>
    <t>Collection Notes</t>
  </si>
  <si>
    <t>#LDaCA</t>
  </si>
  <si>
    <t>Language Data Commons of Australia</t>
  </si>
  <si>
    <t>A group of languages related through descent from a common ancestor.</t>
  </si>
  <si>
    <t>The set of expected values for language status.</t>
  </si>
  <si>
    <t>arcp://name,custom/terms#languageSubFamily</t>
  </si>
  <si>
    <t>arcp://name,custom/terms#LanguageSubFamilyTerms</t>
  </si>
  <si>
    <t>Language Sub-Family Terms</t>
  </si>
  <si>
    <t>LanguageSubFamilyTerms</t>
  </si>
  <si>
    <t>The set of expected values for language sub-family.</t>
  </si>
  <si>
    <t>languageSubFamily</t>
  </si>
  <si>
    <t>Language Sub-Family</t>
  </si>
  <si>
    <t>Celtic</t>
  </si>
  <si>
    <t>Germanic</t>
  </si>
  <si>
    <t>Egyptian</t>
  </si>
  <si>
    <t>Finnic</t>
  </si>
  <si>
    <t>Italic</t>
  </si>
  <si>
    <t>BaltoSlavic</t>
  </si>
  <si>
    <t>CentralMongolic</t>
  </si>
  <si>
    <t>arcp://name,custom/terms#BaltoSlavic</t>
  </si>
  <si>
    <t>arcp://name,custom/terms#Celtic</t>
  </si>
  <si>
    <t>arcp://name,custom/terms#CentralMongolic</t>
  </si>
  <si>
    <t>arcp://name,custom/terms#Egyptian</t>
  </si>
  <si>
    <t>arcp://name,custom/terms#Finnic</t>
  </si>
  <si>
    <t>arcp://name,custom/terms#Germanic</t>
  </si>
  <si>
    <t>arcp://name,custom/terms#Italic</t>
  </si>
  <si>
    <t>Balto-Slavic</t>
  </si>
  <si>
    <t>Central Mongolic</t>
  </si>
  <si>
    <t>Balto-Slavic languages.</t>
  </si>
  <si>
    <t>Celtic languages.</t>
  </si>
  <si>
    <t>Central Mongolic languages.</t>
  </si>
  <si>
    <t>Egyptian languages.</t>
  </si>
  <si>
    <t>Finnic languages.</t>
  </si>
  <si>
    <t>Germanic languages.</t>
  </si>
  <si>
    <t>Italic languages.</t>
  </si>
  <si>
    <t>isRef_arcp://name,custom/terms#languageSubFamily</t>
  </si>
  <si>
    <t>isRef_ldac:mainText</t>
  </si>
  <si>
    <t>Text/UDHR_Danish.txt</t>
  </si>
  <si>
    <t>Text/UDHR_English.txt</t>
  </si>
  <si>
    <t>Text/UDHR_Finnish.txt</t>
  </si>
  <si>
    <t>Text/UDHR_German.txt</t>
  </si>
  <si>
    <t>Text/UDHR_Icelandic.txt</t>
  </si>
  <si>
    <t>Text/UDHR_Latin.txt</t>
  </si>
  <si>
    <t>Text/UDHR_Lithuanian.txt</t>
  </si>
  <si>
    <t>Text/UDHR_Mongolian.txt</t>
  </si>
  <si>
    <t>Text/UDHR_OldEnglish.txt</t>
  </si>
  <si>
    <t>Text/UDHR_ScottishGaelic.txt</t>
  </si>
  <si>
    <t>Text/UDHR_Welsh.txt</t>
  </si>
  <si>
    <t>rangeIncludes</t>
  </si>
  <si>
    <t>.isReverse_rangeIncludes</t>
  </si>
  <si>
    <t>[Extinct, Living]</t>
  </si>
  <si>
    <t>[BaltoSlavic, Celtic, CentralMongolic, Egyptian, Finnic, Germanic, Italic]</t>
  </si>
  <si>
    <t>https://language-research-technology.github.io/qa/licenses/udhr/license1/v1/</t>
  </si>
  <si>
    <t>https://language-research-technology.github.io/qa/licenses/udhr/license2/v1/</t>
  </si>
  <si>
    <t>https://language-research-technology.github.io/qa/licenses/udhr/license3/v1/</t>
  </si>
  <si>
    <t>https://language-research-technology.github.io/qa/licenses/udhr/license4/v1/</t>
  </si>
  <si>
    <t>Example Custom License 1</t>
  </si>
  <si>
    <t>Example Custom License 2</t>
  </si>
  <si>
    <t>Example Custom License 3</t>
  </si>
  <si>
    <t>Example Custom License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</si>
</sst>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-0.249977111117893"/>
      <name val="Helvetica Light"/>
    </font>
    <font>
      <sz val="12"/>
      <color theme="9" tint="-0.249977111117893"/>
      <name val="Helvetica Light"/>
    </font>
    <font>
      <sz val="12"/>
      <color theme="1"/>
      <name val="Helvetica Light"/>
    </font>
    <font>
      <u/>
      <sz val="12"/>
      <color theme="10"/>
      <name val="Helvetica Light"/>
    </font>
    <font>
      <b/>
      <sz val="12"/>
      <color rgb="FF002060"/>
      <name val="Helvetica Light"/>
    </font>
    <font>
      <sz val="12"/>
      <color theme="5" tint="-0.499984740745262"/>
      <name val="Helvetica Light"/>
    </font>
    <font>
      <sz val="12"/>
      <color rgb="FF305496"/>
      <name val="Helvetica Light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8EA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21" fillId="0" borderId="0"/>
    <xf numFmtId="0" fontId="20" fillId="33" borderId="0">
      <alignment horizontal="left" vertical="top" wrapText="1"/>
    </xf>
    <xf numFmtId="0" fontId="20" fillId="35" borderId="0">
      <alignment horizontal="left" vertical="top" wrapText="1"/>
    </xf>
    <xf numFmtId="0" fontId="20" fillId="36" borderId="0">
      <alignment horizontal="left" vertical="top" wrapText="1"/>
    </xf>
    <xf numFmtId="0" fontId="20" fillId="37" borderId="0">
      <alignment horizontal="left" vertical="top" wrapText="1"/>
    </xf>
    <xf numFmtId="0" fontId="20" fillId="0" borderId="0">
      <alignment horizontal="left" vertical="top" wrapText="1"/>
    </xf>
    <xf numFmtId="0" fontId="20" fillId="38" borderId="0">
      <alignment horizontal="left" vertical="top" wrapText="1"/>
    </xf>
    <xf numFmtId="0" fontId="20" fillId="39" borderId="0">
      <alignment horizontal="left" vertical="top" wrapText="1"/>
    </xf>
    <xf numFmtId="0" fontId="22" fillId="3" borderId="0" applyNumberFormat="0" applyBorder="0" applyAlignment="0" applyProtection="0"/>
    <xf numFmtId="0" fontId="20" fillId="40" borderId="0">
      <alignment horizontal="left" vertical="top"/>
    </xf>
    <xf numFmtId="0" fontId="20" fillId="41" borderId="0">
      <alignment horizontal="left" vertical="top"/>
    </xf>
    <xf numFmtId="0" fontId="23" fillId="3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9">
    <xf numFmtId="0" fontId="0" fillId="0" borderId="0" xfId="0"/>
    <xf numFmtId="49" fontId="26" fillId="37" borderId="0" xfId="0" applyNumberFormat="1" applyFont="1" applyFill="1"/>
    <xf numFmtId="49" fontId="30" fillId="42" borderId="0" xfId="0" applyNumberFormat="1" applyFont="1" applyFill="1"/>
    <xf numFmtId="49" fontId="28" fillId="0" borderId="0" xfId="0" applyNumberFormat="1" applyFont="1"/>
    <xf numFmtId="49" fontId="26" fillId="0" borderId="0" xfId="0" applyNumberFormat="1" applyFont="1"/>
    <xf numFmtId="49" fontId="30" fillId="42" borderId="0" xfId="0" quotePrefix="1" applyNumberFormat="1" applyFont="1" applyFill="1"/>
    <xf numFmtId="49" fontId="27" fillId="34" borderId="0" xfId="0" applyNumberFormat="1" applyFont="1" applyFill="1"/>
    <xf numFmtId="49" fontId="29" fillId="0" borderId="0" xfId="57" applyNumberFormat="1" applyFont="1"/>
    <xf numFmtId="49" fontId="32" fillId="45" borderId="0" xfId="0" applyNumberFormat="1" applyFont="1" applyFill="1"/>
    <xf numFmtId="49" fontId="30" fillId="42" borderId="0" xfId="0" applyNumberFormat="1" applyFont="1" applyFill="1" applyAlignment="1">
      <alignment horizontal="left" vertical="center" wrapText="1"/>
    </xf>
    <xf numFmtId="49" fontId="28" fillId="0" borderId="0" xfId="42" applyNumberFormat="1" applyFont="1" applyAlignment="1">
      <alignment horizontal="left" vertical="center"/>
    </xf>
    <xf numFmtId="49" fontId="28" fillId="0" borderId="0" xfId="0" applyNumberFormat="1" applyFont="1" applyAlignment="1">
      <alignment horizontal="left" vertical="center"/>
    </xf>
    <xf numFmtId="49" fontId="0" fillId="0" borderId="0" xfId="0" applyNumberFormat="1"/>
    <xf numFmtId="49" fontId="31" fillId="44" borderId="0" xfId="0" applyNumberFormat="1" applyFont="1" applyFill="1"/>
    <xf numFmtId="49" fontId="28" fillId="42" borderId="0" xfId="0" applyNumberFormat="1" applyFont="1" applyFill="1"/>
    <xf numFmtId="49" fontId="30" fillId="43" borderId="0" xfId="0" applyNumberFormat="1" applyFont="1" applyFill="1"/>
    <xf numFmtId="49" fontId="28" fillId="43" borderId="0" xfId="0" applyNumberFormat="1" applyFont="1" applyFill="1"/>
    <xf numFmtId="49" fontId="26" fillId="37" borderId="0" xfId="0" applyNumberFormat="1" applyFont="1" applyFill="1" applyAlignment="1">
      <alignment horizontal="left"/>
    </xf>
    <xf numFmtId="0" fontId="27" fillId="34" borderId="0" xfId="0" applyNumberFormat="1" applyFont="1" applyFill="1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Hyperlink" xfId="57" builtinId="8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EAFF"/>
      <color rgb="FFE4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4B01-7DA1-4F69-8EF2-3B9D5666F67A}">
  <dimension ref="A1:B16382"/>
  <sheetViews>
    <sheetView tabSelected="1" zoomScale="150" zoomScaleNormal="150"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6"/>
  <cols>
    <col min="1" max="1" width="33.6640625" style="3" bestFit="1" customWidth="1"/>
    <col min="2" max="2" width="79.6640625" style="3" bestFit="1" customWidth="1"/>
    <col min="3" max="3" width="20.33203125" style="3" bestFit="1" customWidth="1"/>
    <col min="4" max="4" width="19" style="3" bestFit="1" customWidth="1"/>
    <col min="5" max="5" width="28.6640625" style="3" bestFit="1" customWidth="1"/>
    <col min="6" max="6" width="25.6640625" style="3" bestFit="1" customWidth="1"/>
    <col min="7" max="7" width="13.5" style="3" bestFit="1" customWidth="1"/>
    <col min="8" max="8" width="23.6640625" style="3" bestFit="1" customWidth="1"/>
    <col min="9" max="9" width="42.5" style="3" bestFit="1" customWidth="1"/>
    <col min="10" max="10" width="14.6640625" style="3" bestFit="1" customWidth="1"/>
    <col min="11" max="11" width="12.33203125" style="3" bestFit="1" customWidth="1"/>
    <col min="12" max="12" width="22.5" style="3" bestFit="1" customWidth="1"/>
    <col min="13" max="16384" width="8.83203125" style="3"/>
  </cols>
  <sheetData>
    <row r="1" spans="1:2" s="16" customFormat="1">
      <c r="A1" s="15" t="s">
        <v>27</v>
      </c>
      <c r="B1" s="15" t="s">
        <v>28</v>
      </c>
    </row>
    <row r="2" spans="1:2">
      <c r="A2" s="5" t="s">
        <v>0</v>
      </c>
      <c r="B2" s="1" t="s">
        <v>102</v>
      </c>
    </row>
    <row r="3" spans="1:2">
      <c r="A3" s="5" t="s">
        <v>1</v>
      </c>
      <c r="B3" s="6" t="s">
        <v>41</v>
      </c>
    </row>
    <row r="4" spans="1:2">
      <c r="A4" s="2" t="s">
        <v>4</v>
      </c>
      <c r="B4" s="1" t="s">
        <v>103</v>
      </c>
    </row>
    <row r="5" spans="1:2">
      <c r="A5" s="2" t="s">
        <v>9</v>
      </c>
      <c r="B5" s="1" t="s">
        <v>58</v>
      </c>
    </row>
    <row r="6" spans="1:2">
      <c r="A6" s="2" t="s">
        <v>21</v>
      </c>
      <c r="B6" s="1" t="s">
        <v>20</v>
      </c>
    </row>
    <row r="7" spans="1:2">
      <c r="A7" s="2" t="s">
        <v>10</v>
      </c>
      <c r="B7" s="6" t="str">
        <f>Authors!A2</f>
        <v>#Omniglot</v>
      </c>
    </row>
    <row r="8" spans="1:2">
      <c r="A8" s="2" t="s">
        <v>11</v>
      </c>
      <c r="B8" s="6" t="str">
        <f>Publishers!A2</f>
        <v>https://ror.org/00rqy9422</v>
      </c>
    </row>
    <row r="9" spans="1:2">
      <c r="A9" s="2" t="s">
        <v>8</v>
      </c>
      <c r="B9" s="1" t="s">
        <v>230</v>
      </c>
    </row>
    <row r="10" spans="1:2">
      <c r="A10" s="2" t="s">
        <v>6</v>
      </c>
      <c r="B10" s="1" t="s">
        <v>42</v>
      </c>
    </row>
    <row r="11" spans="1:2">
      <c r="A11" s="2" t="s">
        <v>22</v>
      </c>
      <c r="B11" s="17" t="b">
        <v>1</v>
      </c>
    </row>
    <row r="12" spans="1:2">
      <c r="A12" s="2" t="s">
        <v>172</v>
      </c>
      <c r="B12" s="1" t="s">
        <v>45</v>
      </c>
    </row>
    <row r="13" spans="1:2">
      <c r="A13" s="2" t="s">
        <v>173</v>
      </c>
      <c r="B13" s="1" t="s">
        <v>45</v>
      </c>
    </row>
    <row r="14" spans="1:2">
      <c r="A14" s="2" t="s">
        <v>175</v>
      </c>
      <c r="B14" s="1" t="s">
        <v>176</v>
      </c>
    </row>
    <row r="15" spans="1:2">
      <c r="A15" s="2"/>
    </row>
    <row r="16" spans="1:2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F1" zoomScale="150" zoomScaleNormal="150" workbookViewId="0">
      <pane ySplit="1" topLeftCell="A2" activePane="bottomLeft" state="frozen"/>
      <selection pane="bottomLeft" activeCell="G3" sqref="G3"/>
    </sheetView>
  </sheetViews>
  <sheetFormatPr baseColWidth="10" defaultColWidth="11.1640625" defaultRowHeight="16"/>
  <cols>
    <col min="1" max="1" width="24.33203125" style="3" bestFit="1" customWidth="1"/>
    <col min="2" max="2" width="17" style="3" bestFit="1" customWidth="1"/>
    <col min="3" max="3" width="23.1640625" style="3" bestFit="1" customWidth="1"/>
    <col min="4" max="4" width="32" style="3" bestFit="1" customWidth="1"/>
    <col min="5" max="5" width="14.6640625" style="3" bestFit="1" customWidth="1"/>
    <col min="6" max="6" width="23.83203125" style="3" bestFit="1" customWidth="1"/>
    <col min="7" max="7" width="20.5" style="3" bestFit="1" customWidth="1"/>
    <col min="8" max="8" width="18.5" style="3" bestFit="1" customWidth="1"/>
    <col min="9" max="9" width="28.83203125" style="3" bestFit="1" customWidth="1"/>
    <col min="10" max="10" width="53.6640625" style="3" bestFit="1" customWidth="1"/>
    <col min="11" max="11" width="28.5" style="3" bestFit="1" customWidth="1"/>
    <col min="12" max="16384" width="11.1640625" style="3"/>
  </cols>
  <sheetData>
    <row r="1" spans="1:11" s="2" customFormat="1">
      <c r="A1" s="2" t="s">
        <v>0</v>
      </c>
      <c r="B1" s="5" t="s">
        <v>1</v>
      </c>
      <c r="C1" s="2" t="s">
        <v>4</v>
      </c>
      <c r="D1" s="2" t="s">
        <v>9</v>
      </c>
      <c r="E1" s="2" t="s">
        <v>6</v>
      </c>
      <c r="F1" s="2" t="s">
        <v>18</v>
      </c>
      <c r="G1" s="2" t="s">
        <v>8</v>
      </c>
      <c r="H1" s="2" t="s">
        <v>170</v>
      </c>
      <c r="I1" s="2" t="s">
        <v>171</v>
      </c>
      <c r="J1" s="2" t="s">
        <v>213</v>
      </c>
      <c r="K1" s="2" t="s">
        <v>214</v>
      </c>
    </row>
    <row r="2" spans="1:11">
      <c r="A2" s="6" t="str">
        <f t="shared" ref="A2:A13" si="0">_xlfn.CONCAT("#",C2)</f>
        <v>#UDHR_AncientEgyptian</v>
      </c>
      <c r="B2" s="6" t="s">
        <v>2</v>
      </c>
      <c r="C2" s="1" t="s">
        <v>113</v>
      </c>
      <c r="D2" s="1" t="s">
        <v>144</v>
      </c>
      <c r="E2" s="1" t="s">
        <v>42</v>
      </c>
      <c r="F2" s="6" t="str">
        <f>SubCollections!A2</f>
        <v>#Afro-Asiatic</v>
      </c>
      <c r="G2" s="1" t="s">
        <v>230</v>
      </c>
      <c r="H2" s="1" t="s">
        <v>158</v>
      </c>
      <c r="I2" s="1" t="s">
        <v>158</v>
      </c>
      <c r="J2" s="1" t="s">
        <v>200</v>
      </c>
      <c r="K2" s="1"/>
    </row>
    <row r="3" spans="1:11">
      <c r="A3" s="6" t="str">
        <f t="shared" si="0"/>
        <v>#UDHR_Danish</v>
      </c>
      <c r="B3" s="6" t="s">
        <v>2</v>
      </c>
      <c r="C3" s="1" t="s">
        <v>104</v>
      </c>
      <c r="D3" s="1" t="s">
        <v>145</v>
      </c>
      <c r="E3" s="1" t="s">
        <v>42</v>
      </c>
      <c r="F3" s="6" t="str">
        <f>SubCollections!A3</f>
        <v>#Indo-European</v>
      </c>
      <c r="G3" s="1" t="s">
        <v>231</v>
      </c>
      <c r="H3" s="1" t="s">
        <v>159</v>
      </c>
      <c r="I3" s="1" t="s">
        <v>159</v>
      </c>
      <c r="J3" s="1" t="s">
        <v>202</v>
      </c>
      <c r="K3" s="1" t="s">
        <v>215</v>
      </c>
    </row>
    <row r="4" spans="1:11">
      <c r="A4" s="6" t="str">
        <f t="shared" si="0"/>
        <v>#UDHR_English</v>
      </c>
      <c r="B4" s="6" t="s">
        <v>2</v>
      </c>
      <c r="C4" s="1" t="s">
        <v>115</v>
      </c>
      <c r="D4" s="1" t="s">
        <v>146</v>
      </c>
      <c r="E4" s="1" t="s">
        <v>42</v>
      </c>
      <c r="F4" s="6" t="str">
        <f>SubCollections!A3</f>
        <v>#Indo-European</v>
      </c>
      <c r="G4" s="1" t="s">
        <v>231</v>
      </c>
      <c r="H4" s="1" t="s">
        <v>160</v>
      </c>
      <c r="I4" s="1" t="s">
        <v>160</v>
      </c>
      <c r="J4" s="1" t="s">
        <v>202</v>
      </c>
      <c r="K4" s="1" t="s">
        <v>216</v>
      </c>
    </row>
    <row r="5" spans="1:11">
      <c r="A5" s="6" t="str">
        <f t="shared" si="0"/>
        <v>#UDHR_Finnish</v>
      </c>
      <c r="B5" s="6" t="s">
        <v>2</v>
      </c>
      <c r="C5" s="1" t="s">
        <v>105</v>
      </c>
      <c r="D5" s="1" t="s">
        <v>147</v>
      </c>
      <c r="E5" s="1" t="s">
        <v>42</v>
      </c>
      <c r="F5" s="6" t="str">
        <f>SubCollections!A5</f>
        <v>#Uralic</v>
      </c>
      <c r="G5" s="1" t="s">
        <v>233</v>
      </c>
      <c r="H5" s="1" t="s">
        <v>161</v>
      </c>
      <c r="I5" s="1" t="s">
        <v>161</v>
      </c>
      <c r="J5" s="1" t="s">
        <v>201</v>
      </c>
      <c r="K5" s="1" t="s">
        <v>217</v>
      </c>
    </row>
    <row r="6" spans="1:11">
      <c r="A6" s="6" t="str">
        <f t="shared" si="0"/>
        <v>#UDHR_German</v>
      </c>
      <c r="B6" s="6" t="s">
        <v>2</v>
      </c>
      <c r="C6" s="1" t="s">
        <v>106</v>
      </c>
      <c r="D6" s="1" t="s">
        <v>148</v>
      </c>
      <c r="E6" s="1" t="s">
        <v>42</v>
      </c>
      <c r="F6" s="6" t="str">
        <f>SubCollections!A3</f>
        <v>#Indo-European</v>
      </c>
      <c r="G6" s="1" t="s">
        <v>231</v>
      </c>
      <c r="H6" s="1" t="s">
        <v>162</v>
      </c>
      <c r="I6" s="1" t="s">
        <v>162</v>
      </c>
      <c r="J6" s="1" t="s">
        <v>202</v>
      </c>
      <c r="K6" s="1" t="s">
        <v>218</v>
      </c>
    </row>
    <row r="7" spans="1:11">
      <c r="A7" s="6" t="str">
        <f t="shared" si="0"/>
        <v>#UDHR_Icelandic</v>
      </c>
      <c r="B7" s="6" t="s">
        <v>2</v>
      </c>
      <c r="C7" s="1" t="s">
        <v>107</v>
      </c>
      <c r="D7" s="1" t="s">
        <v>149</v>
      </c>
      <c r="E7" s="1" t="s">
        <v>42</v>
      </c>
      <c r="F7" s="6" t="str">
        <f>SubCollections!A3</f>
        <v>#Indo-European</v>
      </c>
      <c r="G7" s="1" t="s">
        <v>231</v>
      </c>
      <c r="H7" s="1" t="s">
        <v>163</v>
      </c>
      <c r="I7" s="1" t="s">
        <v>163</v>
      </c>
      <c r="J7" s="1" t="s">
        <v>202</v>
      </c>
      <c r="K7" s="1" t="s">
        <v>219</v>
      </c>
    </row>
    <row r="8" spans="1:11">
      <c r="A8" s="6" t="str">
        <f t="shared" si="0"/>
        <v>#UDHR_Latin</v>
      </c>
      <c r="B8" s="6" t="s">
        <v>2</v>
      </c>
      <c r="C8" s="1" t="s">
        <v>108</v>
      </c>
      <c r="D8" s="1" t="s">
        <v>150</v>
      </c>
      <c r="E8" s="1" t="s">
        <v>42</v>
      </c>
      <c r="F8" s="6" t="str">
        <f>SubCollections!A3</f>
        <v>#Indo-European</v>
      </c>
      <c r="G8" s="1" t="s">
        <v>231</v>
      </c>
      <c r="H8" s="1" t="s">
        <v>164</v>
      </c>
      <c r="I8" s="1" t="s">
        <v>164</v>
      </c>
      <c r="J8" s="1" t="s">
        <v>203</v>
      </c>
      <c r="K8" s="1" t="s">
        <v>220</v>
      </c>
    </row>
    <row r="9" spans="1:11">
      <c r="A9" s="6" t="str">
        <f t="shared" si="0"/>
        <v>#UDHR_Lithuanian</v>
      </c>
      <c r="B9" s="6" t="s">
        <v>2</v>
      </c>
      <c r="C9" s="1" t="s">
        <v>109</v>
      </c>
      <c r="D9" s="1" t="s">
        <v>151</v>
      </c>
      <c r="E9" s="1" t="s">
        <v>42</v>
      </c>
      <c r="F9" s="6" t="str">
        <f>SubCollections!A3</f>
        <v>#Indo-European</v>
      </c>
      <c r="G9" s="1" t="s">
        <v>231</v>
      </c>
      <c r="H9" s="1" t="s">
        <v>165</v>
      </c>
      <c r="I9" s="1" t="s">
        <v>165</v>
      </c>
      <c r="J9" s="1" t="s">
        <v>197</v>
      </c>
      <c r="K9" s="1" t="s">
        <v>221</v>
      </c>
    </row>
    <row r="10" spans="1:11">
      <c r="A10" s="6" t="str">
        <f t="shared" si="0"/>
        <v>#UDHR_Mongolian</v>
      </c>
      <c r="B10" s="6" t="s">
        <v>2</v>
      </c>
      <c r="C10" s="1" t="s">
        <v>110</v>
      </c>
      <c r="D10" s="1" t="s">
        <v>152</v>
      </c>
      <c r="E10" s="1" t="s">
        <v>42</v>
      </c>
      <c r="F10" s="6" t="str">
        <f>SubCollections!A4</f>
        <v>#Mongolic</v>
      </c>
      <c r="G10" s="1" t="s">
        <v>232</v>
      </c>
      <c r="H10" s="1" t="s">
        <v>166</v>
      </c>
      <c r="I10" s="1" t="s">
        <v>166</v>
      </c>
      <c r="J10" s="1" t="s">
        <v>199</v>
      </c>
      <c r="K10" s="1" t="s">
        <v>222</v>
      </c>
    </row>
    <row r="11" spans="1:11">
      <c r="A11" s="6" t="str">
        <f t="shared" si="0"/>
        <v>#UDHR_OldEnglish</v>
      </c>
      <c r="B11" s="6" t="s">
        <v>2</v>
      </c>
      <c r="C11" s="1" t="s">
        <v>114</v>
      </c>
      <c r="D11" s="1" t="s">
        <v>153</v>
      </c>
      <c r="E11" s="1" t="s">
        <v>42</v>
      </c>
      <c r="F11" s="6" t="str">
        <f>SubCollections!A3</f>
        <v>#Indo-European</v>
      </c>
      <c r="G11" s="1" t="s">
        <v>231</v>
      </c>
      <c r="H11" s="1" t="s">
        <v>167</v>
      </c>
      <c r="I11" s="1" t="s">
        <v>167</v>
      </c>
      <c r="J11" s="1" t="s">
        <v>202</v>
      </c>
      <c r="K11" s="1" t="s">
        <v>223</v>
      </c>
    </row>
    <row r="12" spans="1:11">
      <c r="A12" s="6" t="str">
        <f t="shared" si="0"/>
        <v>#UDHR_ScottishGaelic</v>
      </c>
      <c r="B12" s="6" t="s">
        <v>2</v>
      </c>
      <c r="C12" s="1" t="s">
        <v>111</v>
      </c>
      <c r="D12" s="1" t="s">
        <v>154</v>
      </c>
      <c r="E12" s="1" t="s">
        <v>42</v>
      </c>
      <c r="F12" s="6" t="str">
        <f>SubCollections!A3</f>
        <v>#Indo-European</v>
      </c>
      <c r="G12" s="1" t="s">
        <v>231</v>
      </c>
      <c r="H12" s="1" t="s">
        <v>168</v>
      </c>
      <c r="I12" s="1" t="s">
        <v>168</v>
      </c>
      <c r="J12" s="1" t="s">
        <v>198</v>
      </c>
      <c r="K12" s="1" t="s">
        <v>224</v>
      </c>
    </row>
    <row r="13" spans="1:11">
      <c r="A13" s="6" t="str">
        <f t="shared" si="0"/>
        <v>#UDHR_Welsh</v>
      </c>
      <c r="B13" s="6" t="s">
        <v>2</v>
      </c>
      <c r="C13" s="1" t="s">
        <v>112</v>
      </c>
      <c r="D13" s="1" t="s">
        <v>155</v>
      </c>
      <c r="E13" s="1" t="s">
        <v>42</v>
      </c>
      <c r="F13" s="6" t="str">
        <f>SubCollections!A3</f>
        <v>#Indo-European</v>
      </c>
      <c r="G13" s="1" t="s">
        <v>231</v>
      </c>
      <c r="H13" s="1" t="s">
        <v>169</v>
      </c>
      <c r="I13" s="1" t="s">
        <v>169</v>
      </c>
      <c r="J13" s="1" t="s">
        <v>198</v>
      </c>
      <c r="K13" s="1" t="s">
        <v>225</v>
      </c>
    </row>
    <row r="14" spans="1:11">
      <c r="F14" s="7"/>
      <c r="G14" s="7"/>
    </row>
    <row r="15" spans="1:11">
      <c r="F15" s="7"/>
      <c r="G15" s="7"/>
    </row>
    <row r="16" spans="1:11">
      <c r="F16" s="7"/>
      <c r="G16" s="7"/>
    </row>
    <row r="17" spans="6:7">
      <c r="F17" s="7"/>
      <c r="G17" s="7"/>
    </row>
    <row r="18" spans="6:7">
      <c r="F18" s="7"/>
      <c r="G18" s="7"/>
    </row>
    <row r="19" spans="6:7">
      <c r="F19" s="7"/>
      <c r="G19" s="7"/>
    </row>
    <row r="20" spans="6:7">
      <c r="F20" s="7"/>
      <c r="G20" s="7"/>
    </row>
    <row r="21" spans="6:7">
      <c r="F21" s="7"/>
      <c r="G21" s="7"/>
    </row>
    <row r="22" spans="6:7">
      <c r="F22" s="7"/>
      <c r="G22" s="7"/>
    </row>
    <row r="23" spans="6:7">
      <c r="F23" s="7"/>
      <c r="G23" s="7"/>
    </row>
    <row r="24" spans="6:7">
      <c r="F24" s="7"/>
      <c r="G24" s="7"/>
    </row>
    <row r="25" spans="6:7">
      <c r="F25" s="7"/>
      <c r="G25" s="7"/>
    </row>
    <row r="26" spans="6:7">
      <c r="F26" s="7"/>
      <c r="G26" s="7"/>
    </row>
    <row r="27" spans="6:7">
      <c r="F27" s="7"/>
      <c r="G27" s="7"/>
    </row>
    <row r="28" spans="6:7">
      <c r="F28" s="7"/>
      <c r="G28" s="7"/>
    </row>
    <row r="29" spans="6:7">
      <c r="F29" s="7"/>
      <c r="G29" s="7"/>
    </row>
    <row r="30" spans="6:7">
      <c r="F30" s="7"/>
      <c r="G30" s="7"/>
    </row>
    <row r="31" spans="6:7">
      <c r="F31" s="7"/>
      <c r="G31" s="7"/>
    </row>
    <row r="32" spans="6:7">
      <c r="F32" s="7"/>
      <c r="G32" s="7"/>
    </row>
    <row r="33" spans="6:7">
      <c r="F33" s="7"/>
      <c r="G33" s="7"/>
    </row>
    <row r="34" spans="6:7">
      <c r="F34" s="7"/>
      <c r="G34" s="7"/>
    </row>
    <row r="35" spans="6:7">
      <c r="F35" s="7"/>
      <c r="G35" s="7"/>
    </row>
    <row r="36" spans="6:7">
      <c r="F36" s="7"/>
      <c r="G36" s="7"/>
    </row>
    <row r="37" spans="6:7">
      <c r="F37" s="7"/>
      <c r="G37" s="7"/>
    </row>
    <row r="38" spans="6:7">
      <c r="F38" s="7"/>
      <c r="G38" s="7"/>
    </row>
    <row r="39" spans="6:7">
      <c r="F39" s="7"/>
      <c r="G39" s="7"/>
    </row>
    <row r="40" spans="6:7">
      <c r="F40" s="7"/>
      <c r="G40" s="7"/>
    </row>
    <row r="41" spans="6:7">
      <c r="F41" s="7"/>
      <c r="G41" s="7"/>
    </row>
    <row r="42" spans="6:7">
      <c r="F42" s="7"/>
      <c r="G42" s="7"/>
    </row>
    <row r="43" spans="6:7">
      <c r="F43" s="7"/>
      <c r="G43" s="7"/>
    </row>
    <row r="44" spans="6:7">
      <c r="F44" s="7"/>
      <c r="G44" s="7"/>
    </row>
    <row r="45" spans="6:7">
      <c r="F45" s="7"/>
      <c r="G45" s="7"/>
    </row>
    <row r="46" spans="6:7">
      <c r="F46" s="7"/>
      <c r="G46" s="7"/>
    </row>
    <row r="47" spans="6:7">
      <c r="F47" s="7"/>
      <c r="G47" s="7"/>
    </row>
    <row r="48" spans="6:7">
      <c r="F48" s="7"/>
      <c r="G48" s="7"/>
    </row>
    <row r="49" spans="6:7">
      <c r="F49" s="7"/>
      <c r="G49" s="7"/>
    </row>
  </sheetData>
  <phoneticPr fontId="25" type="noConversion"/>
  <pageMargins left="0.75" right="0.75" top="1" bottom="1" header="0.5" footer="0.5"/>
  <ignoredErrors>
    <ignoredError sqref="F5 F1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1B1E-E1A3-DF49-8269-1E379487FFDF}">
  <dimension ref="A1:K24"/>
  <sheetViews>
    <sheetView zoomScale="150" zoomScaleNormal="150" workbookViewId="0">
      <pane ySplit="1" topLeftCell="A4" activePane="bottomLeft" state="frozen"/>
      <selection pane="bottomLeft" activeCell="H1" sqref="H1"/>
    </sheetView>
  </sheetViews>
  <sheetFormatPr baseColWidth="10" defaultColWidth="11.1640625" defaultRowHeight="16"/>
  <cols>
    <col min="1" max="1" width="34.6640625" style="3" bestFit="1" customWidth="1"/>
    <col min="2" max="2" width="7.33203125" style="3" bestFit="1" customWidth="1"/>
    <col min="3" max="3" width="22.83203125" style="3" bestFit="1" customWidth="1"/>
    <col min="4" max="4" width="7.83203125" style="3" bestFit="1" customWidth="1"/>
    <col min="5" max="5" width="27.33203125" style="3" bestFit="1" customWidth="1"/>
    <col min="6" max="7" width="24.33203125" style="3" bestFit="1" customWidth="1"/>
    <col min="8" max="8" width="49.6640625" style="3" bestFit="1" customWidth="1"/>
    <col min="9" max="9" width="16.5" style="3" bestFit="1" customWidth="1"/>
    <col min="10" max="10" width="13.5" style="3" bestFit="1" customWidth="1"/>
    <col min="11" max="12" width="14.6640625" style="3" bestFit="1" customWidth="1"/>
    <col min="13" max="16384" width="11.1640625" style="3"/>
  </cols>
  <sheetData>
    <row r="1" spans="1:11" s="2" customFormat="1">
      <c r="A1" s="2" t="s">
        <v>0</v>
      </c>
      <c r="B1" s="2" t="s">
        <v>1</v>
      </c>
      <c r="C1" s="2" t="s">
        <v>1</v>
      </c>
      <c r="D1" s="2" t="s">
        <v>7</v>
      </c>
      <c r="E1" s="2" t="s">
        <v>16</v>
      </c>
      <c r="F1" s="2" t="s">
        <v>17</v>
      </c>
      <c r="G1" s="2" t="s">
        <v>24</v>
      </c>
      <c r="H1" s="2" t="s">
        <v>97</v>
      </c>
      <c r="I1" s="2" t="s">
        <v>4</v>
      </c>
      <c r="J1" s="2" t="s">
        <v>10</v>
      </c>
      <c r="K1" s="2" t="s">
        <v>6</v>
      </c>
    </row>
    <row r="2" spans="1:11">
      <c r="A2" s="6" t="str">
        <f>_xlfn.CONCAT(_xlfn.CONCAT(D2,"/"),E2)</f>
        <v>Images/UDHR_AncientEgyptian.png</v>
      </c>
      <c r="B2" s="6" t="s">
        <v>3</v>
      </c>
      <c r="C2" s="1" t="s">
        <v>40</v>
      </c>
      <c r="D2" s="1" t="s">
        <v>59</v>
      </c>
      <c r="E2" s="1" t="s">
        <v>49</v>
      </c>
      <c r="F2" s="1" t="s">
        <v>124</v>
      </c>
      <c r="G2" s="1"/>
      <c r="H2" s="1" t="s">
        <v>98</v>
      </c>
      <c r="I2" s="1"/>
      <c r="J2" s="1"/>
      <c r="K2" s="1"/>
    </row>
    <row r="3" spans="1:11">
      <c r="A3" s="6" t="str">
        <f t="shared" ref="A3:A18" si="0">_xlfn.CONCAT(_xlfn.CONCAT(D3,"/"),E3)</f>
        <v>Audio/UDHR_Danish.mp3</v>
      </c>
      <c r="B3" s="6" t="s">
        <v>3</v>
      </c>
      <c r="C3" s="1" t="s">
        <v>40</v>
      </c>
      <c r="D3" s="1" t="s">
        <v>14</v>
      </c>
      <c r="E3" s="1" t="s">
        <v>50</v>
      </c>
      <c r="F3" s="1" t="s">
        <v>125</v>
      </c>
      <c r="G3" s="1" t="s">
        <v>74</v>
      </c>
      <c r="H3" s="1" t="s">
        <v>99</v>
      </c>
      <c r="I3" s="1"/>
      <c r="J3" s="1"/>
      <c r="K3" s="1"/>
    </row>
    <row r="4" spans="1:11">
      <c r="A4" s="6" t="str">
        <f t="shared" si="0"/>
        <v>Text/UDHR_Danish.txt</v>
      </c>
      <c r="B4" s="6" t="s">
        <v>3</v>
      </c>
      <c r="C4" s="1" t="s">
        <v>40</v>
      </c>
      <c r="D4" s="1" t="s">
        <v>60</v>
      </c>
      <c r="E4" s="1" t="s">
        <v>51</v>
      </c>
      <c r="F4" s="1" t="s">
        <v>125</v>
      </c>
      <c r="G4" s="1"/>
      <c r="H4" s="1" t="s">
        <v>99</v>
      </c>
      <c r="I4" s="1"/>
      <c r="J4" s="1"/>
      <c r="K4" s="1"/>
    </row>
    <row r="5" spans="1:11" s="4" customFormat="1">
      <c r="A5" s="6" t="str">
        <f t="shared" ref="A5:A11" si="1">_xlfn.CONCAT(_xlfn.CONCAT(D5,"/"),E5)</f>
        <v>Text/UDHR_English.txt</v>
      </c>
      <c r="B5" s="6" t="s">
        <v>3</v>
      </c>
      <c r="C5" s="1" t="s">
        <v>40</v>
      </c>
      <c r="D5" s="1" t="s">
        <v>60</v>
      </c>
      <c r="E5" s="1" t="s">
        <v>61</v>
      </c>
      <c r="F5" s="1" t="s">
        <v>126</v>
      </c>
      <c r="G5" s="1"/>
      <c r="H5" s="1" t="s">
        <v>99</v>
      </c>
      <c r="I5" s="1"/>
      <c r="J5" s="1"/>
      <c r="K5" s="1"/>
    </row>
    <row r="6" spans="1:11">
      <c r="A6" s="6" t="str">
        <f t="shared" ref="A6:A7" si="2">_xlfn.CONCAT(_xlfn.CONCAT(D6,"/"),E6)</f>
        <v>Audio/UDHR_Finnish.mp3</v>
      </c>
      <c r="B6" s="6" t="s">
        <v>3</v>
      </c>
      <c r="C6" s="1" t="s">
        <v>40</v>
      </c>
      <c r="D6" s="1" t="s">
        <v>14</v>
      </c>
      <c r="E6" s="1" t="s">
        <v>62</v>
      </c>
      <c r="F6" s="1" t="s">
        <v>127</v>
      </c>
      <c r="G6" s="1" t="s">
        <v>78</v>
      </c>
      <c r="H6" s="1" t="s">
        <v>99</v>
      </c>
      <c r="I6" s="1"/>
      <c r="J6" s="1"/>
      <c r="K6" s="1"/>
    </row>
    <row r="7" spans="1:11" s="4" customFormat="1">
      <c r="A7" s="6" t="str">
        <f t="shared" si="2"/>
        <v>Text/UDHR_Finnish.txt</v>
      </c>
      <c r="B7" s="6" t="s">
        <v>3</v>
      </c>
      <c r="C7" s="1" t="s">
        <v>40</v>
      </c>
      <c r="D7" s="1" t="s">
        <v>60</v>
      </c>
      <c r="E7" s="1" t="s">
        <v>63</v>
      </c>
      <c r="F7" s="1" t="s">
        <v>127</v>
      </c>
      <c r="G7" s="1"/>
      <c r="H7" s="1" t="s">
        <v>99</v>
      </c>
      <c r="I7" s="1"/>
      <c r="J7" s="1"/>
      <c r="K7" s="1"/>
    </row>
    <row r="8" spans="1:11">
      <c r="A8" s="6" t="str">
        <f t="shared" si="1"/>
        <v>Audio/UDHR_German.mp3</v>
      </c>
      <c r="B8" s="6" t="s">
        <v>3</v>
      </c>
      <c r="C8" s="1" t="s">
        <v>40</v>
      </c>
      <c r="D8" s="1" t="s">
        <v>14</v>
      </c>
      <c r="E8" s="1" t="s">
        <v>64</v>
      </c>
      <c r="F8" s="1" t="s">
        <v>128</v>
      </c>
      <c r="G8" s="1" t="s">
        <v>79</v>
      </c>
      <c r="H8" s="1" t="s">
        <v>99</v>
      </c>
      <c r="I8" s="1"/>
      <c r="J8" s="1"/>
      <c r="K8" s="1"/>
    </row>
    <row r="9" spans="1:11" s="4" customFormat="1">
      <c r="A9" s="6" t="str">
        <f t="shared" si="1"/>
        <v>Text/UDHR_German.txt</v>
      </c>
      <c r="B9" s="6" t="s">
        <v>3</v>
      </c>
      <c r="C9" s="1" t="s">
        <v>40</v>
      </c>
      <c r="D9" s="1" t="s">
        <v>60</v>
      </c>
      <c r="E9" s="1" t="s">
        <v>65</v>
      </c>
      <c r="F9" s="1" t="s">
        <v>128</v>
      </c>
      <c r="G9" s="1"/>
      <c r="H9" s="1" t="s">
        <v>99</v>
      </c>
      <c r="I9" s="1"/>
      <c r="J9" s="1"/>
      <c r="K9" s="1"/>
    </row>
    <row r="10" spans="1:11">
      <c r="A10" s="6" t="str">
        <f t="shared" si="1"/>
        <v>Audio/UDHR_Icelandic.mp3</v>
      </c>
      <c r="B10" s="6" t="s">
        <v>3</v>
      </c>
      <c r="C10" s="1" t="s">
        <v>40</v>
      </c>
      <c r="D10" s="1" t="s">
        <v>14</v>
      </c>
      <c r="E10" s="1" t="s">
        <v>66</v>
      </c>
      <c r="F10" s="1" t="s">
        <v>129</v>
      </c>
      <c r="G10" s="1" t="s">
        <v>80</v>
      </c>
      <c r="H10" s="1" t="s">
        <v>99</v>
      </c>
      <c r="I10" s="1"/>
      <c r="J10" s="1"/>
      <c r="K10" s="1"/>
    </row>
    <row r="11" spans="1:11" s="4" customFormat="1">
      <c r="A11" s="6" t="str">
        <f t="shared" si="1"/>
        <v>Text/UDHR_Icelandic.txt</v>
      </c>
      <c r="B11" s="6" t="s">
        <v>3</v>
      </c>
      <c r="C11" s="1" t="s">
        <v>40</v>
      </c>
      <c r="D11" s="1" t="s">
        <v>60</v>
      </c>
      <c r="E11" s="1" t="s">
        <v>67</v>
      </c>
      <c r="F11" s="1" t="s">
        <v>129</v>
      </c>
      <c r="G11" s="1"/>
      <c r="H11" s="1" t="s">
        <v>99</v>
      </c>
      <c r="I11" s="1"/>
      <c r="J11" s="1"/>
      <c r="K11" s="1"/>
    </row>
    <row r="12" spans="1:11">
      <c r="A12" s="6" t="str">
        <f t="shared" si="0"/>
        <v>Audio/UDHR_Latin.mp3</v>
      </c>
      <c r="B12" s="6" t="s">
        <v>3</v>
      </c>
      <c r="C12" s="1" t="s">
        <v>40</v>
      </c>
      <c r="D12" s="1" t="s">
        <v>14</v>
      </c>
      <c r="E12" s="1" t="s">
        <v>52</v>
      </c>
      <c r="F12" s="1" t="s">
        <v>130</v>
      </c>
      <c r="G12" s="1" t="s">
        <v>75</v>
      </c>
      <c r="H12" s="1" t="s">
        <v>98</v>
      </c>
      <c r="I12" s="1"/>
      <c r="J12" s="1"/>
      <c r="K12" s="1"/>
    </row>
    <row r="13" spans="1:11" s="4" customFormat="1">
      <c r="A13" s="6" t="str">
        <f t="shared" si="0"/>
        <v>Text/UDHR_Latin.txt</v>
      </c>
      <c r="B13" s="6" t="s">
        <v>3</v>
      </c>
      <c r="C13" s="1" t="s">
        <v>40</v>
      </c>
      <c r="D13" s="1" t="s">
        <v>60</v>
      </c>
      <c r="E13" s="1" t="s">
        <v>53</v>
      </c>
      <c r="F13" s="1" t="s">
        <v>130</v>
      </c>
      <c r="G13" s="1"/>
      <c r="H13" s="1" t="s">
        <v>98</v>
      </c>
      <c r="I13" s="1"/>
      <c r="J13" s="1"/>
      <c r="K13" s="1"/>
    </row>
    <row r="14" spans="1:11">
      <c r="A14" s="6" t="str">
        <f t="shared" si="0"/>
        <v>Audio/UDHR_Lithuanian.mp3</v>
      </c>
      <c r="B14" s="6" t="s">
        <v>3</v>
      </c>
      <c r="C14" s="1" t="s">
        <v>40</v>
      </c>
      <c r="D14" s="1" t="s">
        <v>14</v>
      </c>
      <c r="E14" s="1" t="s">
        <v>68</v>
      </c>
      <c r="F14" s="1" t="s">
        <v>131</v>
      </c>
      <c r="G14" s="1" t="s">
        <v>81</v>
      </c>
      <c r="H14" s="1" t="s">
        <v>99</v>
      </c>
      <c r="I14" s="1"/>
      <c r="J14" s="1"/>
      <c r="K14" s="1"/>
    </row>
    <row r="15" spans="1:11" s="4" customFormat="1">
      <c r="A15" s="6" t="str">
        <f t="shared" si="0"/>
        <v>Text/UDHR_Lithuanian.txt</v>
      </c>
      <c r="B15" s="6" t="s">
        <v>3</v>
      </c>
      <c r="C15" s="1" t="s">
        <v>40</v>
      </c>
      <c r="D15" s="1" t="s">
        <v>60</v>
      </c>
      <c r="E15" s="1" t="s">
        <v>69</v>
      </c>
      <c r="F15" s="1" t="s">
        <v>131</v>
      </c>
      <c r="G15" s="1"/>
      <c r="H15" s="1" t="s">
        <v>99</v>
      </c>
      <c r="I15" s="1"/>
      <c r="J15" s="1"/>
      <c r="K15" s="1"/>
    </row>
    <row r="16" spans="1:11">
      <c r="A16" s="6" t="str">
        <f t="shared" ref="A16:A17" si="3">_xlfn.CONCAT(_xlfn.CONCAT(D16,"/"),E16)</f>
        <v>Audio/UDHR_Mongolian.mp3</v>
      </c>
      <c r="B16" s="6" t="s">
        <v>3</v>
      </c>
      <c r="C16" s="1" t="s">
        <v>40</v>
      </c>
      <c r="D16" s="1" t="s">
        <v>14</v>
      </c>
      <c r="E16" s="1" t="s">
        <v>70</v>
      </c>
      <c r="F16" s="1" t="s">
        <v>132</v>
      </c>
      <c r="G16" s="1" t="s">
        <v>83</v>
      </c>
      <c r="H16" s="1" t="s">
        <v>99</v>
      </c>
      <c r="I16" s="1"/>
      <c r="J16" s="1"/>
      <c r="K16" s="1"/>
    </row>
    <row r="17" spans="1:11" s="4" customFormat="1">
      <c r="A17" s="6" t="str">
        <f t="shared" si="3"/>
        <v>Text/UDHR_Mongolian.txt</v>
      </c>
      <c r="B17" s="6" t="s">
        <v>3</v>
      </c>
      <c r="C17" s="1" t="s">
        <v>40</v>
      </c>
      <c r="D17" s="1" t="s">
        <v>60</v>
      </c>
      <c r="E17" s="1" t="s">
        <v>71</v>
      </c>
      <c r="F17" s="1" t="s">
        <v>132</v>
      </c>
      <c r="G17" s="1"/>
      <c r="H17" s="1" t="s">
        <v>99</v>
      </c>
      <c r="I17" s="1"/>
      <c r="J17" s="1"/>
      <c r="K17" s="1"/>
    </row>
    <row r="18" spans="1:11" s="4" customFormat="1">
      <c r="A18" s="6" t="str">
        <f t="shared" si="0"/>
        <v>Images/UDHR_OldEnglish.png</v>
      </c>
      <c r="B18" s="6" t="s">
        <v>3</v>
      </c>
      <c r="C18" s="1" t="s">
        <v>40</v>
      </c>
      <c r="D18" s="1" t="s">
        <v>59</v>
      </c>
      <c r="E18" s="1" t="s">
        <v>57</v>
      </c>
      <c r="F18" s="1" t="s">
        <v>133</v>
      </c>
      <c r="G18" s="8"/>
      <c r="H18" s="1" t="s">
        <v>98</v>
      </c>
      <c r="I18" s="1"/>
      <c r="J18" s="1"/>
      <c r="K18" s="1"/>
    </row>
    <row r="19" spans="1:11" s="4" customFormat="1">
      <c r="A19" s="6" t="str">
        <f t="shared" ref="A19:A21" si="4">_xlfn.CONCAT(_xlfn.CONCAT(D19,"/"),E19)</f>
        <v>Text/UDHR_OldEnglish.txt</v>
      </c>
      <c r="B19" s="6" t="s">
        <v>3</v>
      </c>
      <c r="C19" s="1" t="s">
        <v>40</v>
      </c>
      <c r="D19" s="1" t="s">
        <v>60</v>
      </c>
      <c r="E19" s="1" t="s">
        <v>54</v>
      </c>
      <c r="F19" s="1" t="s">
        <v>133</v>
      </c>
      <c r="G19" s="1"/>
      <c r="H19" s="1" t="s">
        <v>98</v>
      </c>
      <c r="I19" s="1"/>
      <c r="J19" s="1"/>
      <c r="K19" s="1"/>
    </row>
    <row r="20" spans="1:11" s="4" customFormat="1">
      <c r="A20" s="6" t="str">
        <f t="shared" si="4"/>
        <v>Audio/UDHR_ScottishGaelic.mp3</v>
      </c>
      <c r="B20" s="6" t="s">
        <v>3</v>
      </c>
      <c r="C20" s="1" t="s">
        <v>40</v>
      </c>
      <c r="D20" s="1" t="s">
        <v>14</v>
      </c>
      <c r="E20" s="1" t="s">
        <v>72</v>
      </c>
      <c r="F20" s="1" t="s">
        <v>134</v>
      </c>
      <c r="G20" s="8" t="s">
        <v>82</v>
      </c>
      <c r="H20" s="1" t="s">
        <v>99</v>
      </c>
      <c r="I20" s="1"/>
      <c r="J20" s="1"/>
      <c r="K20" s="1"/>
    </row>
    <row r="21" spans="1:11" s="4" customFormat="1">
      <c r="A21" s="6" t="str">
        <f t="shared" si="4"/>
        <v>Text/UDHR_ScottishGaelic.txt</v>
      </c>
      <c r="B21" s="6" t="s">
        <v>3</v>
      </c>
      <c r="C21" s="1" t="s">
        <v>40</v>
      </c>
      <c r="D21" s="1" t="s">
        <v>60</v>
      </c>
      <c r="E21" s="1" t="s">
        <v>73</v>
      </c>
      <c r="F21" s="1" t="s">
        <v>134</v>
      </c>
      <c r="G21" s="1"/>
      <c r="H21" s="1" t="s">
        <v>99</v>
      </c>
      <c r="I21" s="1"/>
      <c r="J21" s="1"/>
      <c r="K21" s="1"/>
    </row>
    <row r="22" spans="1:11" s="4" customFormat="1">
      <c r="A22" s="6" t="str">
        <f t="shared" ref="A22:A23" si="5">_xlfn.CONCAT(_xlfn.CONCAT(D22,"/"),E22)</f>
        <v>Audio/UDHR_Welsh.mp3</v>
      </c>
      <c r="B22" s="6" t="s">
        <v>3</v>
      </c>
      <c r="C22" s="1" t="s">
        <v>40</v>
      </c>
      <c r="D22" s="1" t="s">
        <v>14</v>
      </c>
      <c r="E22" s="1" t="s">
        <v>55</v>
      </c>
      <c r="F22" s="1" t="s">
        <v>135</v>
      </c>
      <c r="G22" s="8" t="s">
        <v>76</v>
      </c>
      <c r="H22" s="1" t="s">
        <v>99</v>
      </c>
      <c r="I22" s="1"/>
      <c r="J22" s="1"/>
      <c r="K22" s="1"/>
    </row>
    <row r="23" spans="1:11" s="4" customFormat="1">
      <c r="A23" s="6" t="str">
        <f t="shared" si="5"/>
        <v>Text/UDHR_Welsh.txt</v>
      </c>
      <c r="B23" s="6" t="s">
        <v>3</v>
      </c>
      <c r="C23" s="1" t="s">
        <v>40</v>
      </c>
      <c r="D23" s="1" t="s">
        <v>60</v>
      </c>
      <c r="E23" s="1" t="s">
        <v>56</v>
      </c>
      <c r="F23" s="1" t="s">
        <v>135</v>
      </c>
      <c r="G23" s="1"/>
      <c r="H23" s="1" t="s">
        <v>99</v>
      </c>
      <c r="I23" s="1"/>
      <c r="J23" s="1"/>
      <c r="K23" s="1"/>
    </row>
    <row r="24" spans="1:11">
      <c r="A24" s="6" t="s">
        <v>176</v>
      </c>
      <c r="B24" s="6" t="s">
        <v>3</v>
      </c>
      <c r="C24" s="1" t="s">
        <v>177</v>
      </c>
      <c r="D24" s="1"/>
      <c r="E24" s="1"/>
      <c r="F24" s="1"/>
      <c r="G24" s="1"/>
      <c r="H24" s="1"/>
      <c r="I24" s="1" t="s">
        <v>178</v>
      </c>
      <c r="J24" s="1" t="s">
        <v>179</v>
      </c>
      <c r="K24" s="1" t="s">
        <v>42</v>
      </c>
    </row>
  </sheetData>
  <autoFilter ref="A1:K24" xr:uid="{048E1B1E-E1A3-DF49-8269-1E379487FFDF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CDE3-0ACA-FC44-962E-4B85D80E3F60}">
  <dimension ref="A1:B3"/>
  <sheetViews>
    <sheetView zoomScale="150" zoomScaleNormal="150" workbookViewId="0">
      <pane ySplit="1" topLeftCell="A2" activePane="bottomLeft" state="frozen"/>
      <selection pane="bottomLeft" activeCell="C17" sqref="C17"/>
    </sheetView>
  </sheetViews>
  <sheetFormatPr baseColWidth="10" defaultRowHeight="16"/>
  <cols>
    <col min="1" max="1" width="7.83203125" style="3" bestFit="1" customWidth="1"/>
    <col min="2" max="2" width="26.33203125" style="3" bestFit="1" customWidth="1"/>
    <col min="3" max="16384" width="10.83203125" style="3"/>
  </cols>
  <sheetData>
    <row r="1" spans="1:2" s="14" customFormat="1">
      <c r="A1" s="2" t="s">
        <v>4</v>
      </c>
      <c r="B1" s="5" t="s">
        <v>0</v>
      </c>
    </row>
    <row r="2" spans="1:2">
      <c r="A2" s="6" t="s">
        <v>25</v>
      </c>
      <c r="B2" s="6" t="s">
        <v>26</v>
      </c>
    </row>
    <row r="3" spans="1:2">
      <c r="A3" s="6" t="s">
        <v>38</v>
      </c>
      <c r="B3" s="6" t="s">
        <v>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815A-78A9-5649-AD26-B1A519A13C92}">
  <dimension ref="A1:J14"/>
  <sheetViews>
    <sheetView zoomScale="150" zoomScaleNormal="150" workbookViewId="0">
      <pane ySplit="1" topLeftCell="A2" activePane="bottomLeft" state="frozen"/>
      <selection pane="bottomLeft" activeCell="I16" sqref="I16"/>
    </sheetView>
  </sheetViews>
  <sheetFormatPr baseColWidth="10" defaultRowHeight="16"/>
  <cols>
    <col min="1" max="1" width="51.5" style="3" bestFit="1" customWidth="1"/>
    <col min="2" max="2" width="26" style="3" bestFit="1" customWidth="1"/>
    <col min="3" max="3" width="15.83203125" style="3" bestFit="1" customWidth="1"/>
    <col min="4" max="4" width="27.83203125" style="3" bestFit="1" customWidth="1"/>
    <col min="5" max="5" width="68.33203125" style="3" bestFit="1" customWidth="1"/>
    <col min="6" max="6" width="51.5" style="3" bestFit="1" customWidth="1"/>
    <col min="7" max="7" width="10.83203125" style="3"/>
    <col min="8" max="8" width="17" style="3" bestFit="1" customWidth="1"/>
    <col min="9" max="9" width="45" style="3" bestFit="1" customWidth="1"/>
    <col min="10" max="10" width="67.6640625" style="3" bestFit="1" customWidth="1"/>
    <col min="11" max="16384" width="10.83203125" style="3"/>
  </cols>
  <sheetData>
    <row r="1" spans="1:10" s="2" customFormat="1">
      <c r="A1" s="5" t="s">
        <v>0</v>
      </c>
      <c r="B1" s="5" t="s">
        <v>37</v>
      </c>
      <c r="C1" s="5" t="s">
        <v>1</v>
      </c>
      <c r="D1" s="2" t="s">
        <v>4</v>
      </c>
      <c r="E1" s="2" t="s">
        <v>9</v>
      </c>
      <c r="F1" s="2" t="s">
        <v>36</v>
      </c>
      <c r="G1" s="2" t="s">
        <v>31</v>
      </c>
      <c r="H1" s="2" t="s">
        <v>32</v>
      </c>
      <c r="I1" s="2" t="s">
        <v>227</v>
      </c>
      <c r="J1" s="2" t="s">
        <v>226</v>
      </c>
    </row>
    <row r="2" spans="1:10">
      <c r="A2" s="6" t="s">
        <v>174</v>
      </c>
      <c r="B2" s="1" t="s">
        <v>88</v>
      </c>
      <c r="C2" s="1" t="s">
        <v>33</v>
      </c>
      <c r="D2" s="1" t="s">
        <v>92</v>
      </c>
      <c r="E2" s="1" t="s">
        <v>94</v>
      </c>
      <c r="F2" s="1"/>
      <c r="G2" s="1"/>
      <c r="H2" s="13"/>
      <c r="I2" s="1"/>
      <c r="J2" s="1" t="s">
        <v>228</v>
      </c>
    </row>
    <row r="3" spans="1:10">
      <c r="A3" s="6" t="s">
        <v>98</v>
      </c>
      <c r="B3" s="1" t="s">
        <v>89</v>
      </c>
      <c r="C3" s="1" t="s">
        <v>34</v>
      </c>
      <c r="D3" s="1" t="s">
        <v>89</v>
      </c>
      <c r="E3" s="1" t="s">
        <v>95</v>
      </c>
      <c r="F3" s="1" t="s">
        <v>100</v>
      </c>
      <c r="G3" s="1"/>
      <c r="H3" s="13"/>
      <c r="I3" s="1" t="s">
        <v>174</v>
      </c>
      <c r="J3" s="1"/>
    </row>
    <row r="4" spans="1:10">
      <c r="A4" s="6" t="s">
        <v>99</v>
      </c>
      <c r="B4" s="1" t="s">
        <v>91</v>
      </c>
      <c r="C4" s="1" t="s">
        <v>34</v>
      </c>
      <c r="D4" s="1" t="s">
        <v>91</v>
      </c>
      <c r="E4" s="1" t="s">
        <v>96</v>
      </c>
      <c r="F4" s="1" t="s">
        <v>100</v>
      </c>
      <c r="G4" s="1"/>
      <c r="H4" s="13"/>
      <c r="I4" s="1" t="s">
        <v>174</v>
      </c>
      <c r="J4" s="1"/>
    </row>
    <row r="5" spans="1:10">
      <c r="A5" s="6" t="s">
        <v>100</v>
      </c>
      <c r="B5" s="1" t="s">
        <v>90</v>
      </c>
      <c r="C5" s="1" t="s">
        <v>35</v>
      </c>
      <c r="D5" s="1" t="s">
        <v>93</v>
      </c>
      <c r="E5" s="1" t="s">
        <v>182</v>
      </c>
      <c r="F5" s="1"/>
      <c r="G5" s="1"/>
      <c r="H5" s="13"/>
      <c r="I5" s="1"/>
      <c r="J5" s="1"/>
    </row>
    <row r="6" spans="1:10">
      <c r="A6" s="6" t="s">
        <v>183</v>
      </c>
      <c r="B6" s="1" t="s">
        <v>188</v>
      </c>
      <c r="C6" s="1" t="s">
        <v>33</v>
      </c>
      <c r="D6" s="1" t="s">
        <v>189</v>
      </c>
      <c r="E6" s="1" t="s">
        <v>181</v>
      </c>
      <c r="F6" s="1"/>
      <c r="G6" s="1"/>
      <c r="H6" s="13"/>
      <c r="I6" s="1"/>
      <c r="J6" s="1" t="s">
        <v>229</v>
      </c>
    </row>
    <row r="7" spans="1:10">
      <c r="A7" s="6" t="s">
        <v>197</v>
      </c>
      <c r="B7" s="1" t="s">
        <v>195</v>
      </c>
      <c r="C7" s="1" t="s">
        <v>34</v>
      </c>
      <c r="D7" s="1" t="s">
        <v>204</v>
      </c>
      <c r="E7" s="1" t="s">
        <v>206</v>
      </c>
      <c r="F7" s="1" t="s">
        <v>184</v>
      </c>
      <c r="G7" s="1"/>
      <c r="H7" s="13"/>
      <c r="I7" s="1" t="s">
        <v>183</v>
      </c>
      <c r="J7" s="1"/>
    </row>
    <row r="8" spans="1:10">
      <c r="A8" s="6" t="s">
        <v>198</v>
      </c>
      <c r="B8" s="1" t="s">
        <v>190</v>
      </c>
      <c r="C8" s="1" t="s">
        <v>34</v>
      </c>
      <c r="D8" s="1" t="s">
        <v>190</v>
      </c>
      <c r="E8" s="1" t="s">
        <v>207</v>
      </c>
      <c r="F8" s="1" t="s">
        <v>184</v>
      </c>
      <c r="G8" s="1"/>
      <c r="H8" s="13"/>
      <c r="I8" s="1" t="s">
        <v>183</v>
      </c>
      <c r="J8" s="1"/>
    </row>
    <row r="9" spans="1:10">
      <c r="A9" s="6" t="s">
        <v>199</v>
      </c>
      <c r="B9" s="1" t="s">
        <v>196</v>
      </c>
      <c r="C9" s="1" t="s">
        <v>34</v>
      </c>
      <c r="D9" s="1" t="s">
        <v>205</v>
      </c>
      <c r="E9" s="1" t="s">
        <v>208</v>
      </c>
      <c r="F9" s="1" t="s">
        <v>184</v>
      </c>
      <c r="G9" s="1"/>
      <c r="H9" s="13"/>
      <c r="I9" s="1" t="s">
        <v>183</v>
      </c>
      <c r="J9" s="1"/>
    </row>
    <row r="10" spans="1:10">
      <c r="A10" s="6" t="s">
        <v>200</v>
      </c>
      <c r="B10" s="1" t="s">
        <v>192</v>
      </c>
      <c r="C10" s="1" t="s">
        <v>34</v>
      </c>
      <c r="D10" s="1" t="s">
        <v>192</v>
      </c>
      <c r="E10" s="1" t="s">
        <v>209</v>
      </c>
      <c r="F10" s="1" t="s">
        <v>184</v>
      </c>
      <c r="G10" s="1"/>
      <c r="H10" s="13"/>
      <c r="I10" s="1" t="s">
        <v>183</v>
      </c>
      <c r="J10" s="1"/>
    </row>
    <row r="11" spans="1:10">
      <c r="A11" s="6" t="s">
        <v>201</v>
      </c>
      <c r="B11" s="1" t="s">
        <v>193</v>
      </c>
      <c r="C11" s="1" t="s">
        <v>34</v>
      </c>
      <c r="D11" s="1" t="s">
        <v>193</v>
      </c>
      <c r="E11" s="1" t="s">
        <v>210</v>
      </c>
      <c r="F11" s="1" t="s">
        <v>184</v>
      </c>
      <c r="G11" s="1"/>
      <c r="H11" s="13"/>
      <c r="I11" s="1" t="s">
        <v>183</v>
      </c>
      <c r="J11" s="1"/>
    </row>
    <row r="12" spans="1:10">
      <c r="A12" s="6" t="s">
        <v>202</v>
      </c>
      <c r="B12" s="1" t="s">
        <v>191</v>
      </c>
      <c r="C12" s="1" t="s">
        <v>34</v>
      </c>
      <c r="D12" s="1" t="s">
        <v>191</v>
      </c>
      <c r="E12" s="1" t="s">
        <v>211</v>
      </c>
      <c r="F12" s="1" t="s">
        <v>184</v>
      </c>
      <c r="G12" s="1"/>
      <c r="H12" s="13"/>
      <c r="I12" s="1" t="s">
        <v>183</v>
      </c>
      <c r="J12" s="1"/>
    </row>
    <row r="13" spans="1:10">
      <c r="A13" s="6" t="s">
        <v>203</v>
      </c>
      <c r="B13" s="1" t="s">
        <v>194</v>
      </c>
      <c r="C13" s="1" t="s">
        <v>34</v>
      </c>
      <c r="D13" s="1" t="s">
        <v>194</v>
      </c>
      <c r="E13" s="1" t="s">
        <v>212</v>
      </c>
      <c r="F13" s="1" t="s">
        <v>184</v>
      </c>
      <c r="G13" s="1"/>
      <c r="H13" s="13"/>
      <c r="I13" s="1" t="s">
        <v>183</v>
      </c>
      <c r="J13" s="1"/>
    </row>
    <row r="14" spans="1:10">
      <c r="A14" s="6" t="s">
        <v>184</v>
      </c>
      <c r="B14" s="1" t="s">
        <v>186</v>
      </c>
      <c r="C14" s="1" t="s">
        <v>35</v>
      </c>
      <c r="D14" s="1" t="s">
        <v>185</v>
      </c>
      <c r="E14" s="1" t="s">
        <v>187</v>
      </c>
      <c r="F14" s="1"/>
      <c r="G14" s="1"/>
      <c r="H14" s="13"/>
      <c r="I14" s="1"/>
      <c r="J14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14C3-3381-1A44-A5FD-3E1188129C58}">
  <dimension ref="A1:C3"/>
  <sheetViews>
    <sheetView zoomScale="150" zoomScaleNormal="150" workbookViewId="0">
      <pane ySplit="1" topLeftCell="A2" activePane="bottomLeft" state="frozen"/>
      <selection pane="bottomLeft" activeCell="D12" sqref="D12"/>
    </sheetView>
  </sheetViews>
  <sheetFormatPr baseColWidth="10" defaultRowHeight="16"/>
  <cols>
    <col min="1" max="1" width="10.5" style="3" bestFit="1" customWidth="1"/>
    <col min="2" max="2" width="12.83203125" style="3" bestFit="1" customWidth="1"/>
    <col min="3" max="3" width="36.5" style="3" bestFit="1" customWidth="1"/>
    <col min="4" max="16384" width="10.83203125" style="3"/>
  </cols>
  <sheetData>
    <row r="1" spans="1:3" s="2" customFormat="1">
      <c r="A1" s="5" t="s">
        <v>0</v>
      </c>
      <c r="B1" s="5" t="s">
        <v>1</v>
      </c>
      <c r="C1" s="2" t="s">
        <v>4</v>
      </c>
    </row>
    <row r="2" spans="1:3">
      <c r="A2" s="1" t="s">
        <v>45</v>
      </c>
      <c r="B2" s="1" t="s">
        <v>15</v>
      </c>
      <c r="C2" s="1" t="s">
        <v>46</v>
      </c>
    </row>
    <row r="3" spans="1:3">
      <c r="A3" s="1" t="s">
        <v>179</v>
      </c>
      <c r="B3" s="1" t="s">
        <v>15</v>
      </c>
      <c r="C3" s="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5E8C-4C69-49EC-9619-876C2A83316F}">
  <dimension ref="A1:C2"/>
  <sheetViews>
    <sheetView zoomScale="150" zoomScaleNormal="150" workbookViewId="0">
      <pane ySplit="1" topLeftCell="A2" activePane="bottomLeft" state="frozen"/>
      <selection pane="bottomLeft" activeCell="D15" sqref="D15"/>
    </sheetView>
  </sheetViews>
  <sheetFormatPr baseColWidth="10" defaultColWidth="8.83203125" defaultRowHeight="16"/>
  <cols>
    <col min="1" max="1" width="23.6640625" style="3" bestFit="1" customWidth="1"/>
    <col min="2" max="2" width="12.83203125" style="3" bestFit="1" customWidth="1"/>
    <col min="3" max="3" width="24.33203125" style="3" bestFit="1" customWidth="1"/>
    <col min="4" max="16384" width="8.83203125" style="3"/>
  </cols>
  <sheetData>
    <row r="1" spans="1:3" s="2" customFormat="1">
      <c r="A1" s="5" t="s">
        <v>0</v>
      </c>
      <c r="B1" s="5" t="s">
        <v>1</v>
      </c>
      <c r="C1" s="2" t="s">
        <v>4</v>
      </c>
    </row>
    <row r="2" spans="1:3">
      <c r="A2" s="1" t="s">
        <v>12</v>
      </c>
      <c r="B2" s="6" t="s">
        <v>15</v>
      </c>
      <c r="C2" s="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5FB-629C-4D55-88F6-D91170558D6F}">
  <dimension ref="A1:F5"/>
  <sheetViews>
    <sheetView zoomScale="150" zoomScaleNormal="15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6"/>
  <cols>
    <col min="1" max="1" width="72.6640625" style="3" bestFit="1" customWidth="1"/>
    <col min="2" max="2" width="23.5" style="3" bestFit="1" customWidth="1"/>
    <col min="3" max="3" width="26.33203125" style="3" bestFit="1" customWidth="1"/>
    <col min="4" max="4" width="28.5" style="3" customWidth="1"/>
    <col min="5" max="5" width="20.1640625" style="3" bestFit="1" customWidth="1"/>
    <col min="6" max="6" width="24.1640625" style="3" bestFit="1" customWidth="1"/>
    <col min="7" max="16384" width="8.83203125" style="3"/>
  </cols>
  <sheetData>
    <row r="1" spans="1:6" s="2" customFormat="1">
      <c r="A1" s="5" t="s">
        <v>0</v>
      </c>
      <c r="B1" s="5" t="s">
        <v>1</v>
      </c>
      <c r="C1" s="2" t="s">
        <v>4</v>
      </c>
      <c r="D1" s="2" t="s">
        <v>9</v>
      </c>
      <c r="E1" s="2" t="s">
        <v>23</v>
      </c>
      <c r="F1" s="2" t="s">
        <v>17</v>
      </c>
    </row>
    <row r="2" spans="1:6" s="4" customFormat="1">
      <c r="A2" s="1" t="s">
        <v>230</v>
      </c>
      <c r="B2" s="6" t="s">
        <v>30</v>
      </c>
      <c r="C2" s="1" t="s">
        <v>234</v>
      </c>
      <c r="D2" s="1" t="s">
        <v>29</v>
      </c>
      <c r="E2" s="1" t="b">
        <v>1</v>
      </c>
      <c r="F2" s="6" t="str">
        <f>RootDataset!B2</f>
        <v>UDHR_w_subcollections</v>
      </c>
    </row>
    <row r="3" spans="1:6">
      <c r="A3" s="1" t="s">
        <v>231</v>
      </c>
      <c r="B3" s="6" t="s">
        <v>30</v>
      </c>
      <c r="C3" s="1" t="s">
        <v>235</v>
      </c>
      <c r="D3" s="1" t="s">
        <v>29</v>
      </c>
      <c r="E3" s="1" t="b">
        <v>1</v>
      </c>
      <c r="F3" s="18" t="str">
        <f>RootDataset!B2</f>
        <v>UDHR_w_subcollections</v>
      </c>
    </row>
    <row r="4" spans="1:6">
      <c r="A4" s="1" t="s">
        <v>232</v>
      </c>
      <c r="B4" s="6" t="s">
        <v>30</v>
      </c>
      <c r="C4" s="1" t="s">
        <v>236</v>
      </c>
      <c r="D4" s="1" t="s">
        <v>29</v>
      </c>
      <c r="E4" s="1" t="b">
        <v>1</v>
      </c>
      <c r="F4" s="6" t="str">
        <f>RootDataset!B2</f>
        <v>UDHR_w_subcollections</v>
      </c>
    </row>
    <row r="5" spans="1:6">
      <c r="A5" s="1" t="s">
        <v>233</v>
      </c>
      <c r="B5" s="6" t="s">
        <v>30</v>
      </c>
      <c r="C5" s="1" t="s">
        <v>237</v>
      </c>
      <c r="D5" s="1" t="s">
        <v>29</v>
      </c>
      <c r="E5" s="1" t="b">
        <v>1</v>
      </c>
      <c r="F5" s="6" t="str">
        <f>RootDataset!B2</f>
        <v>UDHR_w_subcollections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AA6E-068D-2544-A0C4-AF4CBBCDC4F9}">
  <dimension ref="A1:C13"/>
  <sheetViews>
    <sheetView zoomScale="150" zoomScaleNormal="150"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1" width="17.33203125" style="12" bestFit="1" customWidth="1"/>
    <col min="2" max="2" width="10.5" style="12" bestFit="1" customWidth="1"/>
    <col min="3" max="3" width="16.6640625" style="12" bestFit="1" customWidth="1"/>
    <col min="4" max="16384" width="10.83203125" style="12"/>
  </cols>
  <sheetData>
    <row r="1" spans="1:3" s="5" customFormat="1">
      <c r="A1" s="5" t="s">
        <v>0</v>
      </c>
      <c r="B1" s="5" t="s">
        <v>1</v>
      </c>
      <c r="C1" s="5" t="s">
        <v>4</v>
      </c>
    </row>
    <row r="2" spans="1:3">
      <c r="A2" s="6" t="str">
        <f>_xlfn.CONCAT("#", SUBSTITUTE(C2, " ", ""))</f>
        <v>#AncientEgyptian</v>
      </c>
      <c r="B2" s="6" t="s">
        <v>157</v>
      </c>
      <c r="C2" s="1" t="s">
        <v>44</v>
      </c>
    </row>
    <row r="3" spans="1:3">
      <c r="A3" s="6" t="str">
        <f t="shared" ref="A3:A13" si="0">_xlfn.CONCAT("#", SUBSTITUTE(C3, " ", ""))</f>
        <v>#Danish</v>
      </c>
      <c r="B3" s="6" t="s">
        <v>157</v>
      </c>
      <c r="C3" s="1" t="s">
        <v>43</v>
      </c>
    </row>
    <row r="4" spans="1:3">
      <c r="A4" s="6" t="str">
        <f t="shared" si="0"/>
        <v>#English</v>
      </c>
      <c r="B4" s="6" t="s">
        <v>157</v>
      </c>
      <c r="C4" s="1" t="s">
        <v>19</v>
      </c>
    </row>
    <row r="5" spans="1:3">
      <c r="A5" s="6" t="str">
        <f t="shared" si="0"/>
        <v>#Finnish</v>
      </c>
      <c r="B5" s="6" t="s">
        <v>157</v>
      </c>
      <c r="C5" s="1" t="s">
        <v>116</v>
      </c>
    </row>
    <row r="6" spans="1:3">
      <c r="A6" s="6" t="str">
        <f t="shared" si="0"/>
        <v>#German</v>
      </c>
      <c r="B6" s="6" t="s">
        <v>157</v>
      </c>
      <c r="C6" s="1" t="s">
        <v>117</v>
      </c>
    </row>
    <row r="7" spans="1:3">
      <c r="A7" s="6" t="str">
        <f t="shared" si="0"/>
        <v>#Icelandic</v>
      </c>
      <c r="B7" s="6" t="s">
        <v>157</v>
      </c>
      <c r="C7" s="1" t="s">
        <v>118</v>
      </c>
    </row>
    <row r="8" spans="1:3">
      <c r="A8" s="6" t="str">
        <f t="shared" si="0"/>
        <v>#Latin</v>
      </c>
      <c r="B8" s="6" t="s">
        <v>157</v>
      </c>
      <c r="C8" s="1" t="s">
        <v>119</v>
      </c>
    </row>
    <row r="9" spans="1:3">
      <c r="A9" s="6" t="str">
        <f t="shared" si="0"/>
        <v>#Lithuanian</v>
      </c>
      <c r="B9" s="6" t="s">
        <v>157</v>
      </c>
      <c r="C9" s="1" t="s">
        <v>120</v>
      </c>
    </row>
    <row r="10" spans="1:3">
      <c r="A10" s="6" t="str">
        <f t="shared" si="0"/>
        <v>#Mongolian</v>
      </c>
      <c r="B10" s="6" t="s">
        <v>157</v>
      </c>
      <c r="C10" s="1" t="s">
        <v>121</v>
      </c>
    </row>
    <row r="11" spans="1:3">
      <c r="A11" s="6" t="str">
        <f t="shared" si="0"/>
        <v>#OldEnglish</v>
      </c>
      <c r="B11" s="6" t="s">
        <v>157</v>
      </c>
      <c r="C11" s="1" t="s">
        <v>123</v>
      </c>
    </row>
    <row r="12" spans="1:3">
      <c r="A12" s="6" t="str">
        <f t="shared" si="0"/>
        <v>#ScottishGaelic</v>
      </c>
      <c r="B12" s="6" t="s">
        <v>157</v>
      </c>
      <c r="C12" s="1" t="s">
        <v>156</v>
      </c>
    </row>
    <row r="13" spans="1:3">
      <c r="A13" s="6" t="str">
        <f t="shared" si="0"/>
        <v>#Welsh</v>
      </c>
      <c r="B13" s="6" t="s">
        <v>157</v>
      </c>
      <c r="C13" s="1" t="s">
        <v>122</v>
      </c>
    </row>
  </sheetData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3A8-8994-2841-935E-D84C02300906}">
  <dimension ref="A1:C172"/>
  <sheetViews>
    <sheetView zoomScale="150" zoomScaleNormal="150" workbookViewId="0">
      <pane ySplit="1" topLeftCell="A2" activePane="bottomLeft" state="frozen"/>
      <selection pane="bottomLeft" activeCell="E20" sqref="E20"/>
    </sheetView>
  </sheetViews>
  <sheetFormatPr baseColWidth="10" defaultColWidth="11.1640625" defaultRowHeight="16"/>
  <cols>
    <col min="1" max="1" width="24.33203125" style="3" bestFit="1" customWidth="1"/>
    <col min="2" max="2" width="7.5" style="3" bestFit="1" customWidth="1"/>
    <col min="3" max="3" width="22.83203125" style="11" bestFit="1" customWidth="1"/>
    <col min="4" max="16384" width="11.1640625" style="3"/>
  </cols>
  <sheetData>
    <row r="1" spans="1:3" s="2" customFormat="1" ht="17" customHeight="1">
      <c r="A1" s="5" t="s">
        <v>0</v>
      </c>
      <c r="B1" s="5" t="s">
        <v>1</v>
      </c>
      <c r="C1" s="9" t="s">
        <v>4</v>
      </c>
    </row>
    <row r="2" spans="1:3">
      <c r="A2" s="6" t="s">
        <v>74</v>
      </c>
      <c r="B2" s="6" t="s">
        <v>5</v>
      </c>
      <c r="C2" s="1" t="s">
        <v>77</v>
      </c>
    </row>
    <row r="3" spans="1:3">
      <c r="A3" s="6" t="s">
        <v>78</v>
      </c>
      <c r="B3" s="6" t="s">
        <v>5</v>
      </c>
      <c r="C3" s="1" t="s">
        <v>77</v>
      </c>
    </row>
    <row r="4" spans="1:3">
      <c r="A4" s="6" t="s">
        <v>79</v>
      </c>
      <c r="B4" s="6" t="s">
        <v>5</v>
      </c>
      <c r="C4" s="1" t="s">
        <v>77</v>
      </c>
    </row>
    <row r="5" spans="1:3">
      <c r="A5" s="6" t="s">
        <v>80</v>
      </c>
      <c r="B5" s="6" t="s">
        <v>5</v>
      </c>
      <c r="C5" s="1" t="s">
        <v>87</v>
      </c>
    </row>
    <row r="6" spans="1:3">
      <c r="A6" s="6" t="s">
        <v>75</v>
      </c>
      <c r="B6" s="6" t="s">
        <v>5</v>
      </c>
      <c r="C6" s="1" t="s">
        <v>47</v>
      </c>
    </row>
    <row r="7" spans="1:3">
      <c r="A7" s="6" t="s">
        <v>81</v>
      </c>
      <c r="B7" s="6" t="s">
        <v>5</v>
      </c>
      <c r="C7" s="1" t="s">
        <v>86</v>
      </c>
    </row>
    <row r="8" spans="1:3">
      <c r="A8" s="6" t="s">
        <v>83</v>
      </c>
      <c r="B8" s="6" t="s">
        <v>5</v>
      </c>
      <c r="C8" s="1" t="s">
        <v>85</v>
      </c>
    </row>
    <row r="9" spans="1:3">
      <c r="A9" s="6" t="s">
        <v>82</v>
      </c>
      <c r="B9" s="6" t="s">
        <v>5</v>
      </c>
      <c r="C9" s="1" t="s">
        <v>84</v>
      </c>
    </row>
    <row r="10" spans="1:3">
      <c r="A10" s="6" t="s">
        <v>76</v>
      </c>
      <c r="B10" s="6" t="s">
        <v>5</v>
      </c>
      <c r="C10" s="1" t="s">
        <v>48</v>
      </c>
    </row>
    <row r="13" spans="1:3">
      <c r="C13" s="10"/>
    </row>
    <row r="17" spans="3:3">
      <c r="C17" s="10"/>
    </row>
    <row r="25" spans="3:3">
      <c r="C25" s="10"/>
    </row>
    <row r="27" spans="3:3">
      <c r="C27" s="10"/>
    </row>
    <row r="28" spans="3:3">
      <c r="C28" s="10"/>
    </row>
    <row r="29" spans="3:3">
      <c r="C29" s="10"/>
    </row>
    <row r="33" spans="3:3">
      <c r="C33" s="10"/>
    </row>
    <row r="34" spans="3:3">
      <c r="C34" s="10"/>
    </row>
    <row r="37" spans="3:3">
      <c r="C37" s="10"/>
    </row>
    <row r="38" spans="3:3">
      <c r="C38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3" spans="3:3">
      <c r="C123" s="10"/>
    </row>
    <row r="126" spans="3:3">
      <c r="C126" s="10"/>
    </row>
    <row r="129" spans="3:3">
      <c r="C129" s="10"/>
    </row>
    <row r="131" spans="3:3">
      <c r="C131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4" spans="3:3">
      <c r="C144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6" spans="3:3">
      <c r="C156" s="10"/>
    </row>
    <row r="157" spans="3:3">
      <c r="C157" s="10"/>
    </row>
    <row r="158" spans="3:3">
      <c r="C158" s="10"/>
    </row>
    <row r="162" spans="3:3">
      <c r="C162" s="10"/>
    </row>
    <row r="163" spans="3:3">
      <c r="C163" s="10"/>
    </row>
    <row r="166" spans="3:3">
      <c r="C166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</sheetData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6345-DBE6-934F-BA9B-7F1970C9CBCC}">
  <dimension ref="A1:H59"/>
  <sheetViews>
    <sheetView topLeftCell="B1" zoomScale="150" zoomScaleNormal="150" workbookViewId="0">
      <pane ySplit="1" topLeftCell="A2" activePane="bottomLeft" state="frozen"/>
      <selection pane="bottomLeft" activeCell="G5" sqref="G5"/>
    </sheetView>
  </sheetViews>
  <sheetFormatPr baseColWidth="10" defaultColWidth="11.1640625" defaultRowHeight="16"/>
  <cols>
    <col min="1" max="1" width="15.83203125" style="3" bestFit="1" customWidth="1"/>
    <col min="2" max="2" width="20.33203125" style="3" bestFit="1" customWidth="1"/>
    <col min="3" max="3" width="14.6640625" style="3" bestFit="1" customWidth="1"/>
    <col min="4" max="4" width="25.6640625" style="3" bestFit="1" customWidth="1"/>
    <col min="5" max="5" width="14.6640625" style="3" bestFit="1" customWidth="1"/>
    <col min="6" max="6" width="25.33203125" style="3" bestFit="1" customWidth="1"/>
    <col min="7" max="7" width="72.6640625" style="3" bestFit="1" customWidth="1"/>
    <col min="8" max="8" width="26.1640625" style="3" bestFit="1" customWidth="1"/>
    <col min="9" max="16384" width="11.1640625" style="3"/>
  </cols>
  <sheetData>
    <row r="1" spans="1:8" s="2" customFormat="1">
      <c r="A1" s="2" t="s">
        <v>0</v>
      </c>
      <c r="B1" s="5" t="s">
        <v>1</v>
      </c>
      <c r="C1" s="2" t="s">
        <v>4</v>
      </c>
      <c r="D1" s="2" t="s">
        <v>9</v>
      </c>
      <c r="E1" s="2" t="s">
        <v>6</v>
      </c>
      <c r="F1" s="2" t="s">
        <v>18</v>
      </c>
      <c r="G1" s="2" t="s">
        <v>8</v>
      </c>
      <c r="H1" s="2" t="s">
        <v>173</v>
      </c>
    </row>
    <row r="2" spans="1:8">
      <c r="A2" s="6" t="str">
        <f>_xlfn.CONCAT("#",C2)</f>
        <v>#Afro-Asiatic</v>
      </c>
      <c r="B2" s="6" t="s">
        <v>101</v>
      </c>
      <c r="C2" s="1" t="s">
        <v>139</v>
      </c>
      <c r="D2" s="1" t="s">
        <v>140</v>
      </c>
      <c r="E2" s="1" t="s">
        <v>42</v>
      </c>
      <c r="F2" s="6" t="str">
        <f>RootDataset!B2</f>
        <v>UDHR_w_subcollections</v>
      </c>
      <c r="G2" s="1" t="s">
        <v>230</v>
      </c>
      <c r="H2" s="1" t="s">
        <v>45</v>
      </c>
    </row>
    <row r="3" spans="1:8">
      <c r="A3" s="6" t="str">
        <f>_xlfn.CONCAT("#",C3)</f>
        <v>#Indo-European</v>
      </c>
      <c r="B3" s="6" t="s">
        <v>101</v>
      </c>
      <c r="C3" s="1" t="s">
        <v>136</v>
      </c>
      <c r="D3" s="1" t="s">
        <v>141</v>
      </c>
      <c r="E3" s="1" t="s">
        <v>42</v>
      </c>
      <c r="F3" s="6" t="str">
        <f>RootDataset!B2</f>
        <v>UDHR_w_subcollections</v>
      </c>
      <c r="G3" s="1" t="s">
        <v>231</v>
      </c>
      <c r="H3" s="1" t="s">
        <v>45</v>
      </c>
    </row>
    <row r="4" spans="1:8">
      <c r="A4" s="6" t="str">
        <f>_xlfn.CONCAT("#",C4)</f>
        <v>#Mongolic</v>
      </c>
      <c r="B4" s="6" t="s">
        <v>101</v>
      </c>
      <c r="C4" s="1" t="s">
        <v>137</v>
      </c>
      <c r="D4" s="1" t="s">
        <v>142</v>
      </c>
      <c r="E4" s="1" t="s">
        <v>42</v>
      </c>
      <c r="F4" s="6" t="str">
        <f>RootDataset!B2</f>
        <v>UDHR_w_subcollections</v>
      </c>
      <c r="G4" s="1" t="s">
        <v>232</v>
      </c>
      <c r="H4" s="1" t="s">
        <v>45</v>
      </c>
    </row>
    <row r="5" spans="1:8">
      <c r="A5" s="6" t="str">
        <f>_xlfn.CONCAT("#",C5)</f>
        <v>#Uralic</v>
      </c>
      <c r="B5" s="6" t="s">
        <v>101</v>
      </c>
      <c r="C5" s="1" t="s">
        <v>138</v>
      </c>
      <c r="D5" s="1" t="s">
        <v>143</v>
      </c>
      <c r="E5" s="1" t="s">
        <v>42</v>
      </c>
      <c r="F5" s="6" t="str">
        <f>RootDataset!B2</f>
        <v>UDHR_w_subcollections</v>
      </c>
      <c r="G5" s="1" t="s">
        <v>233</v>
      </c>
      <c r="H5" s="1" t="s">
        <v>45</v>
      </c>
    </row>
    <row r="6" spans="1:8">
      <c r="F6" s="7"/>
      <c r="G6" s="7"/>
    </row>
    <row r="7" spans="1:8">
      <c r="F7" s="7"/>
      <c r="G7" s="7"/>
    </row>
    <row r="8" spans="1:8">
      <c r="F8" s="7"/>
      <c r="G8" s="7"/>
    </row>
    <row r="9" spans="1:8">
      <c r="F9" s="7"/>
      <c r="G9" s="7"/>
    </row>
    <row r="10" spans="1:8">
      <c r="F10" s="7"/>
      <c r="G10" s="7"/>
    </row>
    <row r="11" spans="1:8">
      <c r="F11" s="7"/>
      <c r="G11" s="7"/>
    </row>
    <row r="12" spans="1:8">
      <c r="F12" s="7"/>
      <c r="G12" s="7"/>
    </row>
    <row r="13" spans="1:8">
      <c r="F13" s="7"/>
      <c r="G13" s="7"/>
    </row>
    <row r="14" spans="1:8">
      <c r="F14" s="7"/>
      <c r="G14" s="7"/>
    </row>
    <row r="15" spans="1:8">
      <c r="F15" s="7"/>
      <c r="G15" s="7"/>
    </row>
    <row r="16" spans="1:8">
      <c r="F16" s="7"/>
      <c r="G16" s="7"/>
    </row>
    <row r="17" spans="6:7">
      <c r="F17" s="7"/>
      <c r="G17" s="7"/>
    </row>
    <row r="18" spans="6:7">
      <c r="F18" s="7"/>
      <c r="G18" s="7"/>
    </row>
    <row r="19" spans="6:7">
      <c r="F19" s="7"/>
      <c r="G19" s="7"/>
    </row>
    <row r="20" spans="6:7">
      <c r="F20" s="7"/>
      <c r="G20" s="7"/>
    </row>
    <row r="21" spans="6:7">
      <c r="F21" s="7"/>
      <c r="G21" s="7"/>
    </row>
    <row r="22" spans="6:7">
      <c r="F22" s="7"/>
      <c r="G22" s="7"/>
    </row>
    <row r="23" spans="6:7">
      <c r="F23" s="7"/>
      <c r="G23" s="7"/>
    </row>
    <row r="24" spans="6:7">
      <c r="F24" s="7"/>
      <c r="G24" s="7"/>
    </row>
    <row r="25" spans="6:7">
      <c r="F25" s="7"/>
      <c r="G25" s="7"/>
    </row>
    <row r="26" spans="6:7">
      <c r="F26" s="7"/>
      <c r="G26" s="7"/>
    </row>
    <row r="27" spans="6:7">
      <c r="F27" s="7"/>
      <c r="G27" s="7"/>
    </row>
    <row r="28" spans="6:7">
      <c r="F28" s="7"/>
      <c r="G28" s="7"/>
    </row>
    <row r="29" spans="6:7">
      <c r="F29" s="7"/>
      <c r="G29" s="7"/>
    </row>
    <row r="30" spans="6:7">
      <c r="F30" s="7"/>
      <c r="G30" s="7"/>
    </row>
    <row r="31" spans="6:7">
      <c r="F31" s="7"/>
      <c r="G31" s="7"/>
    </row>
    <row r="32" spans="6:7">
      <c r="F32" s="7"/>
      <c r="G32" s="7"/>
    </row>
    <row r="33" spans="6:7">
      <c r="F33" s="7"/>
      <c r="G33" s="7"/>
    </row>
    <row r="34" spans="6:7">
      <c r="F34" s="7"/>
      <c r="G34" s="7"/>
    </row>
    <row r="35" spans="6:7">
      <c r="F35" s="7"/>
      <c r="G35" s="7"/>
    </row>
    <row r="36" spans="6:7">
      <c r="F36" s="7"/>
      <c r="G36" s="7"/>
    </row>
    <row r="37" spans="6:7">
      <c r="F37" s="7"/>
      <c r="G37" s="7"/>
    </row>
    <row r="38" spans="6:7">
      <c r="F38" s="7"/>
      <c r="G38" s="7"/>
    </row>
    <row r="39" spans="6:7">
      <c r="F39" s="7"/>
      <c r="G39" s="7"/>
    </row>
    <row r="40" spans="6:7">
      <c r="F40" s="7"/>
      <c r="G40" s="7"/>
    </row>
    <row r="41" spans="6:7">
      <c r="F41" s="7"/>
      <c r="G41" s="7"/>
    </row>
    <row r="42" spans="6:7">
      <c r="F42" s="7"/>
      <c r="G42" s="7"/>
    </row>
    <row r="43" spans="6:7">
      <c r="F43" s="7"/>
      <c r="G43" s="7"/>
    </row>
    <row r="44" spans="6:7">
      <c r="F44" s="7"/>
      <c r="G44" s="7"/>
    </row>
    <row r="45" spans="6:7">
      <c r="F45" s="7"/>
      <c r="G45" s="7"/>
    </row>
    <row r="46" spans="6:7">
      <c r="F46" s="7"/>
      <c r="G46" s="7"/>
    </row>
    <row r="47" spans="6:7">
      <c r="F47" s="7"/>
      <c r="G47" s="7"/>
    </row>
    <row r="48" spans="6:7">
      <c r="F48" s="7"/>
      <c r="G48" s="7"/>
    </row>
    <row r="49" spans="6:7">
      <c r="F49" s="7"/>
      <c r="G49" s="7"/>
    </row>
    <row r="50" spans="6:7">
      <c r="F50" s="7"/>
      <c r="G50" s="7"/>
    </row>
    <row r="51" spans="6:7">
      <c r="F51" s="7"/>
      <c r="G51" s="7"/>
    </row>
    <row r="52" spans="6:7">
      <c r="F52" s="7"/>
      <c r="G52" s="7"/>
    </row>
    <row r="53" spans="6:7">
      <c r="F53" s="7"/>
      <c r="G53" s="7"/>
    </row>
    <row r="54" spans="6:7">
      <c r="F54" s="7"/>
      <c r="G54" s="7"/>
    </row>
    <row r="55" spans="6:7">
      <c r="F55" s="7"/>
      <c r="G55" s="7"/>
    </row>
    <row r="56" spans="6:7">
      <c r="F56" s="7"/>
      <c r="G56" s="7"/>
    </row>
    <row r="57" spans="6:7">
      <c r="F57" s="7"/>
      <c r="G57" s="7"/>
    </row>
    <row r="58" spans="6:7">
      <c r="F58" s="7"/>
      <c r="G58" s="7"/>
    </row>
    <row r="59" spans="6:7">
      <c r="F59" s="7"/>
      <c r="G59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RootDataset</vt:lpstr>
      <vt:lpstr>@context</vt:lpstr>
      <vt:lpstr>Custom Terms</vt:lpstr>
      <vt:lpstr>Authors</vt:lpstr>
      <vt:lpstr>Publishers</vt:lpstr>
      <vt:lpstr>Licenses</vt:lpstr>
      <vt:lpstr>Languages</vt:lpstr>
      <vt:lpstr>People</vt:lpstr>
      <vt:lpstr>SubCollections</vt:lpstr>
      <vt:lpstr>Objects</vt:lpstr>
      <vt:lpstr>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Rosanna Smith</cp:lastModifiedBy>
  <dcterms:created xsi:type="dcterms:W3CDTF">2023-07-21T02:03:40Z</dcterms:created>
  <dcterms:modified xsi:type="dcterms:W3CDTF">2025-08-21T23:49:05Z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2024-06-11T23:31:17Z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a6a0f45b-faed-4522-b67e-914b9a3a7bb2</vt:lpwstr>
  </property>
  <property fmtid="{D5CDD505-2E9C-101B-9397-08002B2CF9AE}" pid="8" name="MSIP_Label_0f488380-630a-4f55-a077-a19445e3f360_ContentBits">
    <vt:lpwstr>0</vt:lpwstr>
  </property>
</Properties>
</file>