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90"/>
  </bookViews>
  <sheets>
    <sheet name="Sheet1" sheetId="1" r:id="rId1"/>
  </sheets>
  <definedNames>
    <definedName name="_xlnm._FilterDatabase" localSheetId="0" hidden="1">Sheet1!$A$1:$H$101</definedName>
  </definedNames>
  <calcPr calcId="144525"/>
</workbook>
</file>

<file path=xl/sharedStrings.xml><?xml version="1.0" encoding="utf-8"?>
<sst xmlns="http://schemas.openxmlformats.org/spreadsheetml/2006/main" count="109" uniqueCount="103">
  <si>
    <t>Hardware Pin Number</t>
  </si>
  <si>
    <t>Port</t>
  </si>
  <si>
    <t>Logical Pin</t>
  </si>
  <si>
    <t>HW_PIN_NAME</t>
  </si>
  <si>
    <t>HW_PIN_NUM</t>
  </si>
  <si>
    <t>define_hw_pin_name_logical</t>
  </si>
  <si>
    <t>define_hw_pin_num_logical</t>
  </si>
  <si>
    <t>pins_m2560</t>
  </si>
  <si>
    <t>enumerators</t>
  </si>
  <si>
    <t>A0</t>
  </si>
  <si>
    <t>A1</t>
  </si>
  <si>
    <t>A2</t>
  </si>
  <si>
    <t>A3</t>
  </si>
  <si>
    <t>A4</t>
  </si>
  <si>
    <t>A5</t>
  </si>
  <si>
    <t>A6</t>
  </si>
  <si>
    <t>A7</t>
  </si>
  <si>
    <t>AGND</t>
  </si>
  <si>
    <t>AREF</t>
  </si>
  <si>
    <t>AVCC</t>
  </si>
  <si>
    <t>B0</t>
  </si>
  <si>
    <t>B1</t>
  </si>
  <si>
    <t>B2</t>
  </si>
  <si>
    <t>B3</t>
  </si>
  <si>
    <t>B4</t>
  </si>
  <si>
    <t>B5</t>
  </si>
  <si>
    <t>B6</t>
  </si>
  <si>
    <t>B7</t>
  </si>
  <si>
    <t>C0</t>
  </si>
  <si>
    <t>C1</t>
  </si>
  <si>
    <t>C2</t>
  </si>
  <si>
    <t>C3</t>
  </si>
  <si>
    <t>C4</t>
  </si>
  <si>
    <t>C5</t>
  </si>
  <si>
    <t>C6</t>
  </si>
  <si>
    <t>C7</t>
  </si>
  <si>
    <t>D0</t>
  </si>
  <si>
    <t>D1</t>
  </si>
  <si>
    <t>D2</t>
  </si>
  <si>
    <t>D3</t>
  </si>
  <si>
    <t>D4</t>
  </si>
  <si>
    <t>D5</t>
  </si>
  <si>
    <t>D6</t>
  </si>
  <si>
    <t>D7</t>
  </si>
  <si>
    <t>E0</t>
  </si>
  <si>
    <t>E1</t>
  </si>
  <si>
    <t>E2</t>
  </si>
  <si>
    <t>E3</t>
  </si>
  <si>
    <t>E4</t>
  </si>
  <si>
    <t>E5</t>
  </si>
  <si>
    <t>E6</t>
  </si>
  <si>
    <t>E7</t>
  </si>
  <si>
    <t>F0</t>
  </si>
  <si>
    <t>F1</t>
  </si>
  <si>
    <t>F2</t>
  </si>
  <si>
    <t>F3</t>
  </si>
  <si>
    <t>F4</t>
  </si>
  <si>
    <t>F5</t>
  </si>
  <si>
    <t>F6</t>
  </si>
  <si>
    <t>F7</t>
  </si>
  <si>
    <t>G0</t>
  </si>
  <si>
    <t>G1</t>
  </si>
  <si>
    <t>G2</t>
  </si>
  <si>
    <t>G3</t>
  </si>
  <si>
    <t>G4</t>
  </si>
  <si>
    <t>G5</t>
  </si>
  <si>
    <t>GND</t>
  </si>
  <si>
    <t>H0</t>
  </si>
  <si>
    <t>H1</t>
  </si>
  <si>
    <t>H2</t>
  </si>
  <si>
    <t>H3</t>
  </si>
  <si>
    <t>H4</t>
  </si>
  <si>
    <t>H5</t>
  </si>
  <si>
    <t>H6</t>
  </si>
  <si>
    <t>H7</t>
  </si>
  <si>
    <t>J0</t>
  </si>
  <si>
    <t>J1</t>
  </si>
  <si>
    <t>J2</t>
  </si>
  <si>
    <t>J3</t>
  </si>
  <si>
    <t>J4</t>
  </si>
  <si>
    <t>J5</t>
  </si>
  <si>
    <t>J6</t>
  </si>
  <si>
    <t>J7</t>
  </si>
  <si>
    <t>K0</t>
  </si>
  <si>
    <t>K1</t>
  </si>
  <si>
    <t>K2</t>
  </si>
  <si>
    <t>K3</t>
  </si>
  <si>
    <t>K4</t>
  </si>
  <si>
    <t>K5</t>
  </si>
  <si>
    <t>K6</t>
  </si>
  <si>
    <t>K7</t>
  </si>
  <si>
    <t>L0</t>
  </si>
  <si>
    <t>L1</t>
  </si>
  <si>
    <t>L2</t>
  </si>
  <si>
    <t>L3</t>
  </si>
  <si>
    <t>L4</t>
  </si>
  <si>
    <t>L5</t>
  </si>
  <si>
    <t>L6</t>
  </si>
  <si>
    <t>L7</t>
  </si>
  <si>
    <t>RST</t>
  </si>
  <si>
    <t>VCC</t>
  </si>
  <si>
    <t>X1</t>
  </si>
  <si>
    <t>X2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</si>
</sst>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9" borderId="4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01"/>
  <sheetViews>
    <sheetView tabSelected="1" workbookViewId="0">
      <selection activeCell="L12" sqref="L12"/>
    </sheetView>
  </sheetViews>
  <sheetFormatPr defaultColWidth="8.72727272727273" defaultRowHeight="14.5"/>
  <cols>
    <col min="1" max="1" width="21.3636363636364" style="1" customWidth="1"/>
    <col min="2" max="2" width="6.54545454545455" style="1" customWidth="1"/>
    <col min="3" max="3" width="10.1818181818182" style="1" customWidth="1"/>
    <col min="4" max="4" width="15.2727272727273" customWidth="1"/>
    <col min="5" max="5" width="14.2727272727273" customWidth="1"/>
    <col min="6" max="6" width="37.5454545454545" customWidth="1"/>
    <col min="7" max="7" width="41.7272727272727" customWidth="1"/>
    <col min="8" max="8" width="22" customWidth="1"/>
    <col min="9" max="9" width="20.1818181818182" customWidth="1"/>
  </cols>
  <sheetData>
    <row r="1" spans="1:9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2">
        <v>78</v>
      </c>
      <c r="B2" s="2" t="s">
        <v>9</v>
      </c>
      <c r="C2" s="2">
        <v>22</v>
      </c>
      <c r="D2" s="3" t="str">
        <f>"PIN_P"&amp;B2</f>
        <v>PIN_PA0</v>
      </c>
      <c r="E2" s="3" t="str">
        <f>"HW_PIN_"&amp;A2</f>
        <v>HW_PIN_78</v>
      </c>
      <c r="F2" s="3" t="str">
        <f>"#define "&amp;D2&amp;"    "&amp;C2&amp;" // "&amp;E2</f>
        <v>#define PIN_PA0    22 // HW_PIN_78</v>
      </c>
      <c r="G2" s="3" t="str">
        <f>"#define "&amp;E2&amp;"    "&amp;D2&amp;" // Logical: "&amp;C2</f>
        <v>#define HW_PIN_78    PIN_PA0 // Logical: 22</v>
      </c>
      <c r="H2" s="3" t="str">
        <f>"{"&amp;CHAR(34)&amp;D2&amp;CHAR(34)&amp;", "&amp;A2&amp;", "&amp;C2&amp;"},"</f>
        <v>{"PIN_PA0", 78, 22},</v>
      </c>
      <c r="I2" t="str">
        <f>D2&amp;" = "&amp;C2&amp;","</f>
        <v>PIN_PA0 = 22,</v>
      </c>
    </row>
    <row r="3" spans="1:9">
      <c r="A3" s="2">
        <v>77</v>
      </c>
      <c r="B3" s="2" t="s">
        <v>10</v>
      </c>
      <c r="C3" s="2">
        <v>23</v>
      </c>
      <c r="D3" s="3" t="str">
        <f>"PIN_P"&amp;B3</f>
        <v>PIN_PA1</v>
      </c>
      <c r="E3" s="3" t="str">
        <f>"HW_PIN_"&amp;A3</f>
        <v>HW_PIN_77</v>
      </c>
      <c r="F3" s="3" t="str">
        <f>"#define "&amp;D3&amp;"    "&amp;C3&amp;" // "&amp;E3</f>
        <v>#define PIN_PA1    23 // HW_PIN_77</v>
      </c>
      <c r="G3" s="3" t="str">
        <f>"#define "&amp;E3&amp;"    "&amp;D3&amp;" // Logical: "&amp;C3</f>
        <v>#define HW_PIN_77    PIN_PA1 // Logical: 23</v>
      </c>
      <c r="H3" s="3" t="str">
        <f>"{"&amp;CHAR(34)&amp;D3&amp;CHAR(34)&amp;", "&amp;A3&amp;", "&amp;C3&amp;"},"</f>
        <v>{"PIN_PA1", 77, 23},</v>
      </c>
      <c r="I3" t="str">
        <f t="shared" ref="I3:I34" si="0">D3&amp;" = "&amp;C3&amp;","</f>
        <v>PIN_PA1 = 23,</v>
      </c>
    </row>
    <row r="4" spans="1:9">
      <c r="A4" s="2">
        <v>76</v>
      </c>
      <c r="B4" s="2" t="s">
        <v>11</v>
      </c>
      <c r="C4" s="2">
        <v>24</v>
      </c>
      <c r="D4" s="3" t="str">
        <f>"PIN_P"&amp;B4</f>
        <v>PIN_PA2</v>
      </c>
      <c r="E4" s="3" t="str">
        <f>"HW_PIN_"&amp;A4</f>
        <v>HW_PIN_76</v>
      </c>
      <c r="F4" s="3" t="str">
        <f>"#define "&amp;D4&amp;"    "&amp;C4&amp;" // "&amp;E4</f>
        <v>#define PIN_PA2    24 // HW_PIN_76</v>
      </c>
      <c r="G4" s="3" t="str">
        <f>"#define "&amp;E4&amp;"    "&amp;D4&amp;" // Logical: "&amp;C4</f>
        <v>#define HW_PIN_76    PIN_PA2 // Logical: 24</v>
      </c>
      <c r="H4" s="3" t="str">
        <f>"{"&amp;CHAR(34)&amp;D4&amp;CHAR(34)&amp;", "&amp;A4&amp;", "&amp;C4&amp;"},"</f>
        <v>{"PIN_PA2", 76, 24},</v>
      </c>
      <c r="I4" t="str">
        <f t="shared" si="0"/>
        <v>PIN_PA2 = 24,</v>
      </c>
    </row>
    <row r="5" spans="1:9">
      <c r="A5" s="2">
        <v>75</v>
      </c>
      <c r="B5" s="2" t="s">
        <v>12</v>
      </c>
      <c r="C5" s="2">
        <v>25</v>
      </c>
      <c r="D5" s="3" t="str">
        <f>"PIN_P"&amp;B5</f>
        <v>PIN_PA3</v>
      </c>
      <c r="E5" s="3" t="str">
        <f>"HW_PIN_"&amp;A5</f>
        <v>HW_PIN_75</v>
      </c>
      <c r="F5" s="3" t="str">
        <f>"#define "&amp;D5&amp;"    "&amp;C5&amp;" // "&amp;E5</f>
        <v>#define PIN_PA3    25 // HW_PIN_75</v>
      </c>
      <c r="G5" s="3" t="str">
        <f>"#define "&amp;E5&amp;"    "&amp;D5&amp;" // Logical: "&amp;C5</f>
        <v>#define HW_PIN_75    PIN_PA3 // Logical: 25</v>
      </c>
      <c r="H5" s="3" t="str">
        <f>"{"&amp;CHAR(34)&amp;D5&amp;CHAR(34)&amp;", "&amp;A5&amp;", "&amp;C5&amp;"},"</f>
        <v>{"PIN_PA3", 75, 25},</v>
      </c>
      <c r="I5" t="str">
        <f t="shared" si="0"/>
        <v>PIN_PA3 = 25,</v>
      </c>
    </row>
    <row r="6" spans="1:9">
      <c r="A6" s="2">
        <v>74</v>
      </c>
      <c r="B6" s="2" t="s">
        <v>13</v>
      </c>
      <c r="C6" s="2">
        <v>26</v>
      </c>
      <c r="D6" s="3" t="str">
        <f>"PIN_P"&amp;B6</f>
        <v>PIN_PA4</v>
      </c>
      <c r="E6" s="3" t="str">
        <f>"HW_PIN_"&amp;A6</f>
        <v>HW_PIN_74</v>
      </c>
      <c r="F6" s="3" t="str">
        <f>"#define "&amp;D6&amp;"    "&amp;C6&amp;" // "&amp;E6</f>
        <v>#define PIN_PA4    26 // HW_PIN_74</v>
      </c>
      <c r="G6" s="3" t="str">
        <f>"#define "&amp;E6&amp;"    "&amp;D6&amp;" // Logical: "&amp;C6</f>
        <v>#define HW_PIN_74    PIN_PA4 // Logical: 26</v>
      </c>
      <c r="H6" s="3" t="str">
        <f>"{"&amp;CHAR(34)&amp;D6&amp;CHAR(34)&amp;", "&amp;A6&amp;", "&amp;C6&amp;"},"</f>
        <v>{"PIN_PA4", 74, 26},</v>
      </c>
      <c r="I6" t="str">
        <f t="shared" si="0"/>
        <v>PIN_PA4 = 26,</v>
      </c>
    </row>
    <row r="7" spans="1:9">
      <c r="A7" s="2">
        <v>73</v>
      </c>
      <c r="B7" s="2" t="s">
        <v>14</v>
      </c>
      <c r="C7" s="2">
        <v>27</v>
      </c>
      <c r="D7" s="3" t="str">
        <f>"PIN_P"&amp;B7</f>
        <v>PIN_PA5</v>
      </c>
      <c r="E7" s="3" t="str">
        <f>"HW_PIN_"&amp;A7</f>
        <v>HW_PIN_73</v>
      </c>
      <c r="F7" s="3" t="str">
        <f>"#define "&amp;D7&amp;"    "&amp;C7&amp;" // "&amp;E7</f>
        <v>#define PIN_PA5    27 // HW_PIN_73</v>
      </c>
      <c r="G7" s="3" t="str">
        <f>"#define "&amp;E7&amp;"    "&amp;D7&amp;" // Logical: "&amp;C7</f>
        <v>#define HW_PIN_73    PIN_PA5 // Logical: 27</v>
      </c>
      <c r="H7" s="3" t="str">
        <f>"{"&amp;CHAR(34)&amp;D7&amp;CHAR(34)&amp;", "&amp;A7&amp;", "&amp;C7&amp;"},"</f>
        <v>{"PIN_PA5", 73, 27},</v>
      </c>
      <c r="I7" t="str">
        <f t="shared" si="0"/>
        <v>PIN_PA5 = 27,</v>
      </c>
    </row>
    <row r="8" spans="1:9">
      <c r="A8" s="2">
        <v>72</v>
      </c>
      <c r="B8" s="2" t="s">
        <v>15</v>
      </c>
      <c r="C8" s="2">
        <v>28</v>
      </c>
      <c r="D8" s="3" t="str">
        <f>"PIN_P"&amp;B8</f>
        <v>PIN_PA6</v>
      </c>
      <c r="E8" s="3" t="str">
        <f>"HW_PIN_"&amp;A8</f>
        <v>HW_PIN_72</v>
      </c>
      <c r="F8" s="3" t="str">
        <f>"#define "&amp;D8&amp;"    "&amp;C8&amp;" // "&amp;E8</f>
        <v>#define PIN_PA6    28 // HW_PIN_72</v>
      </c>
      <c r="G8" s="3" t="str">
        <f>"#define "&amp;E8&amp;"    "&amp;D8&amp;" // Logical: "&amp;C8</f>
        <v>#define HW_PIN_72    PIN_PA6 // Logical: 28</v>
      </c>
      <c r="H8" s="3" t="str">
        <f>"{"&amp;CHAR(34)&amp;D8&amp;CHAR(34)&amp;", "&amp;A8&amp;", "&amp;C8&amp;"},"</f>
        <v>{"PIN_PA6", 72, 28},</v>
      </c>
      <c r="I8" t="str">
        <f t="shared" si="0"/>
        <v>PIN_PA6 = 28,</v>
      </c>
    </row>
    <row r="9" spans="1:9">
      <c r="A9" s="2">
        <v>71</v>
      </c>
      <c r="B9" s="2" t="s">
        <v>16</v>
      </c>
      <c r="C9" s="2">
        <v>29</v>
      </c>
      <c r="D9" s="3" t="str">
        <f>"PIN_P"&amp;B9</f>
        <v>PIN_PA7</v>
      </c>
      <c r="E9" s="3" t="str">
        <f>"HW_PIN_"&amp;A9</f>
        <v>HW_PIN_71</v>
      </c>
      <c r="F9" s="3" t="str">
        <f>"#define "&amp;D9&amp;"    "&amp;C9&amp;" // "&amp;E9</f>
        <v>#define PIN_PA7    29 // HW_PIN_71</v>
      </c>
      <c r="G9" s="3" t="str">
        <f>"#define "&amp;E9&amp;"    "&amp;D9&amp;" // Logical: "&amp;C9</f>
        <v>#define HW_PIN_71    PIN_PA7 // Logical: 29</v>
      </c>
      <c r="H9" s="3" t="str">
        <f>"{"&amp;CHAR(34)&amp;D9&amp;CHAR(34)&amp;", "&amp;A9&amp;", "&amp;C9&amp;"},"</f>
        <v>{"PIN_PA7", 71, 29},</v>
      </c>
      <c r="I9" t="str">
        <f t="shared" si="0"/>
        <v>PIN_PA7 = 29,</v>
      </c>
    </row>
    <row r="10" hidden="1" spans="1:9">
      <c r="A10" s="2">
        <v>99</v>
      </c>
      <c r="B10" s="2" t="s">
        <v>17</v>
      </c>
      <c r="C10" s="2">
        <v>-1</v>
      </c>
      <c r="D10" s="3" t="str">
        <f>"PIN_P"&amp;B10</f>
        <v>PIN_PAGND</v>
      </c>
      <c r="E10" s="3" t="str">
        <f>"HW_PIN_"&amp;A10</f>
        <v>HW_PIN_99</v>
      </c>
      <c r="F10" s="3" t="str">
        <f>"#define "&amp;D10&amp;"    "&amp;C10&amp;" // "&amp;E10</f>
        <v>#define PIN_PAGND    -1 // HW_PIN_99</v>
      </c>
      <c r="G10" s="3" t="str">
        <f>"#define "&amp;E10&amp;"    "&amp;C10&amp;" // "&amp;D10</f>
        <v>#define HW_PIN_99    -1 // PIN_PAGND</v>
      </c>
      <c r="H10" s="3" t="str">
        <f>"{"&amp;CHAR(34)&amp;D10&amp;CHAR(34)&amp;", "&amp;A10&amp;", "&amp;C10&amp;"},"</f>
        <v>{"PIN_PAGND", 99, -1},</v>
      </c>
      <c r="I10" t="str">
        <f t="shared" si="0"/>
        <v>PIN_PAGND = -1,</v>
      </c>
    </row>
    <row r="11" hidden="1" spans="1:9">
      <c r="A11" s="2">
        <v>98</v>
      </c>
      <c r="B11" s="2" t="s">
        <v>18</v>
      </c>
      <c r="C11" s="2">
        <v>-1</v>
      </c>
      <c r="D11" s="3" t="str">
        <f>"PIN_P"&amp;B11</f>
        <v>PIN_PAREF</v>
      </c>
      <c r="E11" s="3" t="str">
        <f>"HW_PIN_"&amp;A11</f>
        <v>HW_PIN_98</v>
      </c>
      <c r="F11" s="3" t="str">
        <f>"#define "&amp;D11&amp;"    "&amp;C11&amp;" // "&amp;E11</f>
        <v>#define PIN_PAREF    -1 // HW_PIN_98</v>
      </c>
      <c r="G11" s="3" t="str">
        <f>"#define "&amp;E11&amp;"    "&amp;C11&amp;" // "&amp;D11</f>
        <v>#define HW_PIN_98    -1 // PIN_PAREF</v>
      </c>
      <c r="H11" s="3" t="str">
        <f>"{"&amp;CHAR(34)&amp;D11&amp;CHAR(34)&amp;", "&amp;A11&amp;", "&amp;C11&amp;"},"</f>
        <v>{"PIN_PAREF", 98, -1},</v>
      </c>
      <c r="I11" t="str">
        <f t="shared" si="0"/>
        <v>PIN_PAREF = -1,</v>
      </c>
    </row>
    <row r="12" hidden="1" spans="1:9">
      <c r="A12" s="2">
        <v>100</v>
      </c>
      <c r="B12" s="2" t="s">
        <v>19</v>
      </c>
      <c r="C12" s="2">
        <v>-1</v>
      </c>
      <c r="D12" s="3" t="str">
        <f>"PIN_P"&amp;B12</f>
        <v>PIN_PAVCC</v>
      </c>
      <c r="E12" s="3" t="str">
        <f>"HW_PIN_"&amp;A12</f>
        <v>HW_PIN_100</v>
      </c>
      <c r="F12" s="3" t="str">
        <f>"#define "&amp;D12&amp;"    "&amp;C12&amp;" // "&amp;E12</f>
        <v>#define PIN_PAVCC    -1 // HW_PIN_100</v>
      </c>
      <c r="G12" s="3" t="str">
        <f>"#define "&amp;E12&amp;"    "&amp;C12&amp;" // "&amp;D12</f>
        <v>#define HW_PIN_100    -1 // PIN_PAVCC</v>
      </c>
      <c r="H12" s="3" t="str">
        <f>"{"&amp;CHAR(34)&amp;D12&amp;CHAR(34)&amp;", "&amp;A12&amp;", "&amp;C12&amp;"},"</f>
        <v>{"PIN_PAVCC", 100, -1},</v>
      </c>
      <c r="I12" t="str">
        <f t="shared" si="0"/>
        <v>PIN_PAVCC = -1,</v>
      </c>
    </row>
    <row r="13" spans="1:9">
      <c r="A13" s="2">
        <v>19</v>
      </c>
      <c r="B13" s="2" t="s">
        <v>20</v>
      </c>
      <c r="C13" s="2">
        <v>53</v>
      </c>
      <c r="D13" s="3" t="str">
        <f>"PIN_P"&amp;B13</f>
        <v>PIN_PB0</v>
      </c>
      <c r="E13" s="3" t="str">
        <f>"HW_PIN_"&amp;A13</f>
        <v>HW_PIN_19</v>
      </c>
      <c r="F13" s="3" t="str">
        <f>"#define "&amp;D13&amp;"    "&amp;C13&amp;" // "&amp;E13</f>
        <v>#define PIN_PB0    53 // HW_PIN_19</v>
      </c>
      <c r="G13" s="3" t="str">
        <f>"#define "&amp;E13&amp;"    "&amp;D13&amp;" // Logical: "&amp;C13</f>
        <v>#define HW_PIN_19    PIN_PB0 // Logical: 53</v>
      </c>
      <c r="H13" s="3" t="str">
        <f>"{"&amp;CHAR(34)&amp;D13&amp;CHAR(34)&amp;", "&amp;A13&amp;", "&amp;C13&amp;"},"</f>
        <v>{"PIN_PB0", 19, 53},</v>
      </c>
      <c r="I13" t="str">
        <f t="shared" si="0"/>
        <v>PIN_PB0 = 53,</v>
      </c>
    </row>
    <row r="14" spans="1:9">
      <c r="A14" s="2">
        <v>20</v>
      </c>
      <c r="B14" s="2" t="s">
        <v>21</v>
      </c>
      <c r="C14" s="2">
        <v>52</v>
      </c>
      <c r="D14" s="3" t="str">
        <f>"PIN_P"&amp;B14</f>
        <v>PIN_PB1</v>
      </c>
      <c r="E14" s="3" t="str">
        <f>"HW_PIN_"&amp;A14</f>
        <v>HW_PIN_20</v>
      </c>
      <c r="F14" s="3" t="str">
        <f>"#define "&amp;D14&amp;"    "&amp;C14&amp;" // "&amp;E14</f>
        <v>#define PIN_PB1    52 // HW_PIN_20</v>
      </c>
      <c r="G14" s="3" t="str">
        <f>"#define "&amp;E14&amp;"    "&amp;D14&amp;" // Logical: "&amp;C14</f>
        <v>#define HW_PIN_20    PIN_PB1 // Logical: 52</v>
      </c>
      <c r="H14" s="3" t="str">
        <f>"{"&amp;CHAR(34)&amp;D14&amp;CHAR(34)&amp;", "&amp;A14&amp;", "&amp;C14&amp;"},"</f>
        <v>{"PIN_PB1", 20, 52},</v>
      </c>
      <c r="I14" t="str">
        <f t="shared" si="0"/>
        <v>PIN_PB1 = 52,</v>
      </c>
    </row>
    <row r="15" spans="1:9">
      <c r="A15" s="2">
        <v>21</v>
      </c>
      <c r="B15" s="2" t="s">
        <v>22</v>
      </c>
      <c r="C15" s="2">
        <v>51</v>
      </c>
      <c r="D15" s="3" t="str">
        <f>"PIN_P"&amp;B15</f>
        <v>PIN_PB2</v>
      </c>
      <c r="E15" s="3" t="str">
        <f>"HW_PIN_"&amp;A15</f>
        <v>HW_PIN_21</v>
      </c>
      <c r="F15" s="3" t="str">
        <f>"#define "&amp;D15&amp;"    "&amp;C15&amp;" // "&amp;E15</f>
        <v>#define PIN_PB2    51 // HW_PIN_21</v>
      </c>
      <c r="G15" s="3" t="str">
        <f>"#define "&amp;E15&amp;"    "&amp;D15&amp;" // Logical: "&amp;C15</f>
        <v>#define HW_PIN_21    PIN_PB2 // Logical: 51</v>
      </c>
      <c r="H15" s="3" t="str">
        <f>"{"&amp;CHAR(34)&amp;D15&amp;CHAR(34)&amp;", "&amp;A15&amp;", "&amp;C15&amp;"},"</f>
        <v>{"PIN_PB2", 21, 51},</v>
      </c>
      <c r="I15" t="str">
        <f t="shared" si="0"/>
        <v>PIN_PB2 = 51,</v>
      </c>
    </row>
    <row r="16" spans="1:9">
      <c r="A16" s="2">
        <v>22</v>
      </c>
      <c r="B16" s="2" t="s">
        <v>23</v>
      </c>
      <c r="C16" s="2">
        <v>50</v>
      </c>
      <c r="D16" s="3" t="str">
        <f>"PIN_P"&amp;B16</f>
        <v>PIN_PB3</v>
      </c>
      <c r="E16" s="3" t="str">
        <f>"HW_PIN_"&amp;A16</f>
        <v>HW_PIN_22</v>
      </c>
      <c r="F16" s="3" t="str">
        <f>"#define "&amp;D16&amp;"    "&amp;C16&amp;" // "&amp;E16</f>
        <v>#define PIN_PB3    50 // HW_PIN_22</v>
      </c>
      <c r="G16" s="3" t="str">
        <f>"#define "&amp;E16&amp;"    "&amp;D16&amp;" // Logical: "&amp;C16</f>
        <v>#define HW_PIN_22    PIN_PB3 // Logical: 50</v>
      </c>
      <c r="H16" s="3" t="str">
        <f>"{"&amp;CHAR(34)&amp;D16&amp;CHAR(34)&amp;", "&amp;A16&amp;", "&amp;C16&amp;"},"</f>
        <v>{"PIN_PB3", 22, 50},</v>
      </c>
      <c r="I16" t="str">
        <f t="shared" si="0"/>
        <v>PIN_PB3 = 50,</v>
      </c>
    </row>
    <row r="17" spans="1:9">
      <c r="A17" s="2">
        <v>23</v>
      </c>
      <c r="B17" s="2" t="s">
        <v>24</v>
      </c>
      <c r="C17" s="2">
        <v>10</v>
      </c>
      <c r="D17" s="3" t="str">
        <f>"PIN_P"&amp;B17</f>
        <v>PIN_PB4</v>
      </c>
      <c r="E17" s="3" t="str">
        <f>"HW_PIN_"&amp;A17</f>
        <v>HW_PIN_23</v>
      </c>
      <c r="F17" s="3" t="str">
        <f>"#define "&amp;D17&amp;"    "&amp;C17&amp;" // "&amp;E17</f>
        <v>#define PIN_PB4    10 // HW_PIN_23</v>
      </c>
      <c r="G17" s="3" t="str">
        <f>"#define "&amp;E17&amp;"    "&amp;D17&amp;" // Logical: "&amp;C17</f>
        <v>#define HW_PIN_23    PIN_PB4 // Logical: 10</v>
      </c>
      <c r="H17" s="3" t="str">
        <f>"{"&amp;CHAR(34)&amp;D17&amp;CHAR(34)&amp;", "&amp;A17&amp;", "&amp;C17&amp;"},"</f>
        <v>{"PIN_PB4", 23, 10},</v>
      </c>
      <c r="I17" t="str">
        <f t="shared" si="0"/>
        <v>PIN_PB4 = 10,</v>
      </c>
    </row>
    <row r="18" spans="1:9">
      <c r="A18" s="2">
        <v>24</v>
      </c>
      <c r="B18" s="2" t="s">
        <v>25</v>
      </c>
      <c r="C18" s="2">
        <v>11</v>
      </c>
      <c r="D18" s="3" t="str">
        <f>"PIN_P"&amp;B18</f>
        <v>PIN_PB5</v>
      </c>
      <c r="E18" s="3" t="str">
        <f>"HW_PIN_"&amp;A18</f>
        <v>HW_PIN_24</v>
      </c>
      <c r="F18" s="3" t="str">
        <f>"#define "&amp;D18&amp;"    "&amp;C18&amp;" // "&amp;E18</f>
        <v>#define PIN_PB5    11 // HW_PIN_24</v>
      </c>
      <c r="G18" s="3" t="str">
        <f>"#define "&amp;E18&amp;"    "&amp;D18&amp;" // Logical: "&amp;C18</f>
        <v>#define HW_PIN_24    PIN_PB5 // Logical: 11</v>
      </c>
      <c r="H18" s="3" t="str">
        <f>"{"&amp;CHAR(34)&amp;D18&amp;CHAR(34)&amp;", "&amp;A18&amp;", "&amp;C18&amp;"},"</f>
        <v>{"PIN_PB5", 24, 11},</v>
      </c>
      <c r="I18" t="str">
        <f t="shared" si="0"/>
        <v>PIN_PB5 = 11,</v>
      </c>
    </row>
    <row r="19" spans="1:9">
      <c r="A19" s="2">
        <v>25</v>
      </c>
      <c r="B19" s="2" t="s">
        <v>26</v>
      </c>
      <c r="C19" s="2">
        <v>12</v>
      </c>
      <c r="D19" s="3" t="str">
        <f>"PIN_P"&amp;B19</f>
        <v>PIN_PB6</v>
      </c>
      <c r="E19" s="3" t="str">
        <f>"HW_PIN_"&amp;A19</f>
        <v>HW_PIN_25</v>
      </c>
      <c r="F19" s="3" t="str">
        <f>"#define "&amp;D19&amp;"    "&amp;C19&amp;" // "&amp;E19</f>
        <v>#define PIN_PB6    12 // HW_PIN_25</v>
      </c>
      <c r="G19" s="3" t="str">
        <f>"#define "&amp;E19&amp;"    "&amp;D19&amp;" // Logical: "&amp;C19</f>
        <v>#define HW_PIN_25    PIN_PB6 // Logical: 12</v>
      </c>
      <c r="H19" s="3" t="str">
        <f>"{"&amp;CHAR(34)&amp;D19&amp;CHAR(34)&amp;", "&amp;A19&amp;", "&amp;C19&amp;"},"</f>
        <v>{"PIN_PB6", 25, 12},</v>
      </c>
      <c r="I19" t="str">
        <f t="shared" si="0"/>
        <v>PIN_PB6 = 12,</v>
      </c>
    </row>
    <row r="20" spans="1:9">
      <c r="A20" s="2">
        <v>26</v>
      </c>
      <c r="B20" s="2" t="s">
        <v>27</v>
      </c>
      <c r="C20" s="2">
        <v>13</v>
      </c>
      <c r="D20" s="3" t="str">
        <f>"PIN_P"&amp;B20</f>
        <v>PIN_PB7</v>
      </c>
      <c r="E20" s="3" t="str">
        <f>"HW_PIN_"&amp;A20</f>
        <v>HW_PIN_26</v>
      </c>
      <c r="F20" s="3" t="str">
        <f>"#define "&amp;D20&amp;"    "&amp;C20&amp;" // "&amp;E20</f>
        <v>#define PIN_PB7    13 // HW_PIN_26</v>
      </c>
      <c r="G20" s="3" t="str">
        <f>"#define "&amp;E20&amp;"    "&amp;D20&amp;" // Logical: "&amp;C20</f>
        <v>#define HW_PIN_26    PIN_PB7 // Logical: 13</v>
      </c>
      <c r="H20" s="3" t="str">
        <f>"{"&amp;CHAR(34)&amp;D20&amp;CHAR(34)&amp;", "&amp;A20&amp;", "&amp;C20&amp;"},"</f>
        <v>{"PIN_PB7", 26, 13},</v>
      </c>
      <c r="I20" t="str">
        <f t="shared" si="0"/>
        <v>PIN_PB7 = 13,</v>
      </c>
    </row>
    <row r="21" spans="1:9">
      <c r="A21" s="2">
        <v>53</v>
      </c>
      <c r="B21" s="2" t="s">
        <v>28</v>
      </c>
      <c r="C21" s="2">
        <v>37</v>
      </c>
      <c r="D21" s="3" t="str">
        <f>"PIN_P"&amp;B21</f>
        <v>PIN_PC0</v>
      </c>
      <c r="E21" s="3" t="str">
        <f>"HW_PIN_"&amp;A21</f>
        <v>HW_PIN_53</v>
      </c>
      <c r="F21" s="3" t="str">
        <f>"#define "&amp;D21&amp;"    "&amp;C21&amp;" // "&amp;E21</f>
        <v>#define PIN_PC0    37 // HW_PIN_53</v>
      </c>
      <c r="G21" s="3" t="str">
        <f>"#define "&amp;E21&amp;"    "&amp;D21&amp;" // Logical: "&amp;C21</f>
        <v>#define HW_PIN_53    PIN_PC0 // Logical: 37</v>
      </c>
      <c r="H21" s="3" t="str">
        <f>"{"&amp;CHAR(34)&amp;D21&amp;CHAR(34)&amp;", "&amp;A21&amp;", "&amp;C21&amp;"},"</f>
        <v>{"PIN_PC0", 53, 37},</v>
      </c>
      <c r="I21" t="str">
        <f t="shared" si="0"/>
        <v>PIN_PC0 = 37,</v>
      </c>
    </row>
    <row r="22" spans="1:9">
      <c r="A22" s="2">
        <v>54</v>
      </c>
      <c r="B22" s="2" t="s">
        <v>29</v>
      </c>
      <c r="C22" s="2">
        <v>36</v>
      </c>
      <c r="D22" s="3" t="str">
        <f>"PIN_P"&amp;B22</f>
        <v>PIN_PC1</v>
      </c>
      <c r="E22" s="3" t="str">
        <f>"HW_PIN_"&amp;A22</f>
        <v>HW_PIN_54</v>
      </c>
      <c r="F22" s="3" t="str">
        <f>"#define "&amp;D22&amp;"    "&amp;C22&amp;" // "&amp;E22</f>
        <v>#define PIN_PC1    36 // HW_PIN_54</v>
      </c>
      <c r="G22" s="3" t="str">
        <f>"#define "&amp;E22&amp;"    "&amp;D22&amp;" // Logical: "&amp;C22</f>
        <v>#define HW_PIN_54    PIN_PC1 // Logical: 36</v>
      </c>
      <c r="H22" s="3" t="str">
        <f>"{"&amp;CHAR(34)&amp;D22&amp;CHAR(34)&amp;", "&amp;A22&amp;", "&amp;C22&amp;"},"</f>
        <v>{"PIN_PC1", 54, 36},</v>
      </c>
      <c r="I22" t="str">
        <f t="shared" si="0"/>
        <v>PIN_PC1 = 36,</v>
      </c>
    </row>
    <row r="23" spans="1:9">
      <c r="A23" s="2">
        <v>55</v>
      </c>
      <c r="B23" s="2" t="s">
        <v>30</v>
      </c>
      <c r="C23" s="2">
        <v>35</v>
      </c>
      <c r="D23" s="3" t="str">
        <f>"PIN_P"&amp;B23</f>
        <v>PIN_PC2</v>
      </c>
      <c r="E23" s="3" t="str">
        <f>"HW_PIN_"&amp;A23</f>
        <v>HW_PIN_55</v>
      </c>
      <c r="F23" s="3" t="str">
        <f>"#define "&amp;D23&amp;"    "&amp;C23&amp;" // "&amp;E23</f>
        <v>#define PIN_PC2    35 // HW_PIN_55</v>
      </c>
      <c r="G23" s="3" t="str">
        <f>"#define "&amp;E23&amp;"    "&amp;D23&amp;" // Logical: "&amp;C23</f>
        <v>#define HW_PIN_55    PIN_PC2 // Logical: 35</v>
      </c>
      <c r="H23" s="3" t="str">
        <f>"{"&amp;CHAR(34)&amp;D23&amp;CHAR(34)&amp;", "&amp;A23&amp;", "&amp;C23&amp;"},"</f>
        <v>{"PIN_PC2", 55, 35},</v>
      </c>
      <c r="I23" t="str">
        <f t="shared" si="0"/>
        <v>PIN_PC2 = 35,</v>
      </c>
    </row>
    <row r="24" spans="1:9">
      <c r="A24" s="2">
        <v>56</v>
      </c>
      <c r="B24" s="2" t="s">
        <v>31</v>
      </c>
      <c r="C24" s="2">
        <v>34</v>
      </c>
      <c r="D24" s="3" t="str">
        <f>"PIN_P"&amp;B24</f>
        <v>PIN_PC3</v>
      </c>
      <c r="E24" s="3" t="str">
        <f>"HW_PIN_"&amp;A24</f>
        <v>HW_PIN_56</v>
      </c>
      <c r="F24" s="3" t="str">
        <f>"#define "&amp;D24&amp;"    "&amp;C24&amp;" // "&amp;E24</f>
        <v>#define PIN_PC3    34 // HW_PIN_56</v>
      </c>
      <c r="G24" s="3" t="str">
        <f>"#define "&amp;E24&amp;"    "&amp;D24&amp;" // Logical: "&amp;C24</f>
        <v>#define HW_PIN_56    PIN_PC3 // Logical: 34</v>
      </c>
      <c r="H24" s="3" t="str">
        <f>"{"&amp;CHAR(34)&amp;D24&amp;CHAR(34)&amp;", "&amp;A24&amp;", "&amp;C24&amp;"},"</f>
        <v>{"PIN_PC3", 56, 34},</v>
      </c>
      <c r="I24" t="str">
        <f t="shared" si="0"/>
        <v>PIN_PC3 = 34,</v>
      </c>
    </row>
    <row r="25" spans="1:9">
      <c r="A25" s="2">
        <v>57</v>
      </c>
      <c r="B25" s="2" t="s">
        <v>32</v>
      </c>
      <c r="C25" s="2">
        <v>33</v>
      </c>
      <c r="D25" s="3" t="str">
        <f>"PIN_P"&amp;B25</f>
        <v>PIN_PC4</v>
      </c>
      <c r="E25" s="3" t="str">
        <f>"HW_PIN_"&amp;A25</f>
        <v>HW_PIN_57</v>
      </c>
      <c r="F25" s="3" t="str">
        <f>"#define "&amp;D25&amp;"    "&amp;C25&amp;" // "&amp;E25</f>
        <v>#define PIN_PC4    33 // HW_PIN_57</v>
      </c>
      <c r="G25" s="3" t="str">
        <f>"#define "&amp;E25&amp;"    "&amp;D25&amp;" // Logical: "&amp;C25</f>
        <v>#define HW_PIN_57    PIN_PC4 // Logical: 33</v>
      </c>
      <c r="H25" s="3" t="str">
        <f>"{"&amp;CHAR(34)&amp;D25&amp;CHAR(34)&amp;", "&amp;A25&amp;", "&amp;C25&amp;"},"</f>
        <v>{"PIN_PC4", 57, 33},</v>
      </c>
      <c r="I25" t="str">
        <f t="shared" si="0"/>
        <v>PIN_PC4 = 33,</v>
      </c>
    </row>
    <row r="26" spans="1:9">
      <c r="A26" s="2">
        <v>58</v>
      </c>
      <c r="B26" s="2" t="s">
        <v>33</v>
      </c>
      <c r="C26" s="2">
        <v>32</v>
      </c>
      <c r="D26" s="3" t="str">
        <f>"PIN_P"&amp;B26</f>
        <v>PIN_PC5</v>
      </c>
      <c r="E26" s="3" t="str">
        <f>"HW_PIN_"&amp;A26</f>
        <v>HW_PIN_58</v>
      </c>
      <c r="F26" s="3" t="str">
        <f>"#define "&amp;D26&amp;"    "&amp;C26&amp;" // "&amp;E26</f>
        <v>#define PIN_PC5    32 // HW_PIN_58</v>
      </c>
      <c r="G26" s="3" t="str">
        <f>"#define "&amp;E26&amp;"    "&amp;D26&amp;" // Logical: "&amp;C26</f>
        <v>#define HW_PIN_58    PIN_PC5 // Logical: 32</v>
      </c>
      <c r="H26" s="3" t="str">
        <f>"{"&amp;CHAR(34)&amp;D26&amp;CHAR(34)&amp;", "&amp;A26&amp;", "&amp;C26&amp;"},"</f>
        <v>{"PIN_PC5", 58, 32},</v>
      </c>
      <c r="I26" t="str">
        <f t="shared" si="0"/>
        <v>PIN_PC5 = 32,</v>
      </c>
    </row>
    <row r="27" spans="1:9">
      <c r="A27" s="2">
        <v>59</v>
      </c>
      <c r="B27" s="2" t="s">
        <v>34</v>
      </c>
      <c r="C27" s="2">
        <v>31</v>
      </c>
      <c r="D27" s="3" t="str">
        <f>"PIN_P"&amp;B27</f>
        <v>PIN_PC6</v>
      </c>
      <c r="E27" s="3" t="str">
        <f>"HW_PIN_"&amp;A27</f>
        <v>HW_PIN_59</v>
      </c>
      <c r="F27" s="3" t="str">
        <f>"#define "&amp;D27&amp;"    "&amp;C27&amp;" // "&amp;E27</f>
        <v>#define PIN_PC6    31 // HW_PIN_59</v>
      </c>
      <c r="G27" s="3" t="str">
        <f>"#define "&amp;E27&amp;"    "&amp;D27&amp;" // Logical: "&amp;C27</f>
        <v>#define HW_PIN_59    PIN_PC6 // Logical: 31</v>
      </c>
      <c r="H27" s="3" t="str">
        <f>"{"&amp;CHAR(34)&amp;D27&amp;CHAR(34)&amp;", "&amp;A27&amp;", "&amp;C27&amp;"},"</f>
        <v>{"PIN_PC6", 59, 31},</v>
      </c>
      <c r="I27" t="str">
        <f t="shared" si="0"/>
        <v>PIN_PC6 = 31,</v>
      </c>
    </row>
    <row r="28" spans="1:9">
      <c r="A28" s="2">
        <v>60</v>
      </c>
      <c r="B28" s="2" t="s">
        <v>35</v>
      </c>
      <c r="C28" s="2">
        <v>30</v>
      </c>
      <c r="D28" s="3" t="str">
        <f>"PIN_P"&amp;B28</f>
        <v>PIN_PC7</v>
      </c>
      <c r="E28" s="3" t="str">
        <f>"HW_PIN_"&amp;A28</f>
        <v>HW_PIN_60</v>
      </c>
      <c r="F28" s="3" t="str">
        <f>"#define "&amp;D28&amp;"    "&amp;C28&amp;" // "&amp;E28</f>
        <v>#define PIN_PC7    30 // HW_PIN_60</v>
      </c>
      <c r="G28" s="3" t="str">
        <f>"#define "&amp;E28&amp;"    "&amp;D28&amp;" // Logical: "&amp;C28</f>
        <v>#define HW_PIN_60    PIN_PC7 // Logical: 30</v>
      </c>
      <c r="H28" s="3" t="str">
        <f>"{"&amp;CHAR(34)&amp;D28&amp;CHAR(34)&amp;", "&amp;A28&amp;", "&amp;C28&amp;"},"</f>
        <v>{"PIN_PC7", 60, 30},</v>
      </c>
      <c r="I28" t="str">
        <f t="shared" si="0"/>
        <v>PIN_PC7 = 30,</v>
      </c>
    </row>
    <row r="29" spans="1:9">
      <c r="A29" s="2">
        <v>43</v>
      </c>
      <c r="B29" s="2" t="s">
        <v>36</v>
      </c>
      <c r="C29" s="2">
        <v>21</v>
      </c>
      <c r="D29" s="3" t="str">
        <f>"PIN_P"&amp;B29</f>
        <v>PIN_PD0</v>
      </c>
      <c r="E29" s="3" t="str">
        <f>"HW_PIN_"&amp;A29</f>
        <v>HW_PIN_43</v>
      </c>
      <c r="F29" s="3" t="str">
        <f>"#define "&amp;D29&amp;"    "&amp;C29&amp;" // "&amp;E29</f>
        <v>#define PIN_PD0    21 // HW_PIN_43</v>
      </c>
      <c r="G29" s="3" t="str">
        <f>"#define "&amp;E29&amp;"    "&amp;D29&amp;" // Logical: "&amp;C29</f>
        <v>#define HW_PIN_43    PIN_PD0 // Logical: 21</v>
      </c>
      <c r="H29" s="3" t="str">
        <f>"{"&amp;CHAR(34)&amp;D29&amp;CHAR(34)&amp;", "&amp;A29&amp;", "&amp;C29&amp;"},"</f>
        <v>{"PIN_PD0", 43, 21},</v>
      </c>
      <c r="I29" t="str">
        <f t="shared" si="0"/>
        <v>PIN_PD0 = 21,</v>
      </c>
    </row>
    <row r="30" spans="1:9">
      <c r="A30" s="2">
        <v>44</v>
      </c>
      <c r="B30" s="2" t="s">
        <v>37</v>
      </c>
      <c r="C30" s="2">
        <v>20</v>
      </c>
      <c r="D30" s="3" t="str">
        <f>"PIN_P"&amp;B30</f>
        <v>PIN_PD1</v>
      </c>
      <c r="E30" s="3" t="str">
        <f>"HW_PIN_"&amp;A30</f>
        <v>HW_PIN_44</v>
      </c>
      <c r="F30" s="3" t="str">
        <f>"#define "&amp;D30&amp;"    "&amp;C30&amp;" // "&amp;E30</f>
        <v>#define PIN_PD1    20 // HW_PIN_44</v>
      </c>
      <c r="G30" s="3" t="str">
        <f>"#define "&amp;E30&amp;"    "&amp;D30&amp;" // Logical: "&amp;C30</f>
        <v>#define HW_PIN_44    PIN_PD1 // Logical: 20</v>
      </c>
      <c r="H30" s="3" t="str">
        <f>"{"&amp;CHAR(34)&amp;D30&amp;CHAR(34)&amp;", "&amp;A30&amp;", "&amp;C30&amp;"},"</f>
        <v>{"PIN_PD1", 44, 20},</v>
      </c>
      <c r="I30" t="str">
        <f t="shared" si="0"/>
        <v>PIN_PD1 = 20,</v>
      </c>
    </row>
    <row r="31" spans="1:9">
      <c r="A31" s="2">
        <v>45</v>
      </c>
      <c r="B31" s="2" t="s">
        <v>38</v>
      </c>
      <c r="C31" s="2">
        <v>19</v>
      </c>
      <c r="D31" s="3" t="str">
        <f>"PIN_P"&amp;B31</f>
        <v>PIN_PD2</v>
      </c>
      <c r="E31" s="3" t="str">
        <f>"HW_PIN_"&amp;A31</f>
        <v>HW_PIN_45</v>
      </c>
      <c r="F31" s="3" t="str">
        <f>"#define "&amp;D31&amp;"    "&amp;C31&amp;" // "&amp;E31</f>
        <v>#define PIN_PD2    19 // HW_PIN_45</v>
      </c>
      <c r="G31" s="3" t="str">
        <f>"#define "&amp;E31&amp;"    "&amp;D31&amp;" // Logical: "&amp;C31</f>
        <v>#define HW_PIN_45    PIN_PD2 // Logical: 19</v>
      </c>
      <c r="H31" s="3" t="str">
        <f>"{"&amp;CHAR(34)&amp;D31&amp;CHAR(34)&amp;", "&amp;A31&amp;", "&amp;C31&amp;"},"</f>
        <v>{"PIN_PD2", 45, 19},</v>
      </c>
      <c r="I31" t="str">
        <f t="shared" si="0"/>
        <v>PIN_PD2 = 19,</v>
      </c>
    </row>
    <row r="32" spans="1:9">
      <c r="A32" s="2">
        <v>46</v>
      </c>
      <c r="B32" s="2" t="s">
        <v>39</v>
      </c>
      <c r="C32" s="2">
        <v>18</v>
      </c>
      <c r="D32" s="3" t="str">
        <f>"PIN_P"&amp;B32</f>
        <v>PIN_PD3</v>
      </c>
      <c r="E32" s="3" t="str">
        <f>"HW_PIN_"&amp;A32</f>
        <v>HW_PIN_46</v>
      </c>
      <c r="F32" s="3" t="str">
        <f>"#define "&amp;D32&amp;"    "&amp;C32&amp;" // "&amp;E32</f>
        <v>#define PIN_PD3    18 // HW_PIN_46</v>
      </c>
      <c r="G32" s="3" t="str">
        <f>"#define "&amp;E32&amp;"    "&amp;D32&amp;" // Logical: "&amp;C32</f>
        <v>#define HW_PIN_46    PIN_PD3 // Logical: 18</v>
      </c>
      <c r="H32" s="3" t="str">
        <f>"{"&amp;CHAR(34)&amp;D32&amp;CHAR(34)&amp;", "&amp;A32&amp;", "&amp;C32&amp;"},"</f>
        <v>{"PIN_PD3", 46, 18},</v>
      </c>
      <c r="I32" t="str">
        <f t="shared" si="0"/>
        <v>PIN_PD3 = 18,</v>
      </c>
    </row>
    <row r="33" spans="1:9">
      <c r="A33" s="2">
        <v>47</v>
      </c>
      <c r="B33" s="2" t="s">
        <v>40</v>
      </c>
      <c r="C33" s="2">
        <v>81</v>
      </c>
      <c r="D33" s="3" t="str">
        <f>"PIN_P"&amp;B33</f>
        <v>PIN_PD4</v>
      </c>
      <c r="E33" s="3" t="str">
        <f>"HW_PIN_"&amp;A33</f>
        <v>HW_PIN_47</v>
      </c>
      <c r="F33" s="3" t="str">
        <f>"#define "&amp;D33&amp;"    "&amp;C33&amp;" // "&amp;E33</f>
        <v>#define PIN_PD4    81 // HW_PIN_47</v>
      </c>
      <c r="G33" s="3" t="str">
        <f>"#define "&amp;E33&amp;"    "&amp;D33&amp;" // Logical: "&amp;C33</f>
        <v>#define HW_PIN_47    PIN_PD4 // Logical: 81</v>
      </c>
      <c r="H33" s="3" t="str">
        <f>"{"&amp;CHAR(34)&amp;D33&amp;CHAR(34)&amp;", "&amp;A33&amp;", "&amp;C33&amp;"},"</f>
        <v>{"PIN_PD4", 47, 81},</v>
      </c>
      <c r="I33" t="str">
        <f t="shared" si="0"/>
        <v>PIN_PD4 = 81,</v>
      </c>
    </row>
    <row r="34" spans="1:9">
      <c r="A34" s="2">
        <v>48</v>
      </c>
      <c r="B34" s="2" t="s">
        <v>41</v>
      </c>
      <c r="C34" s="2">
        <v>82</v>
      </c>
      <c r="D34" s="3" t="str">
        <f>"PIN_P"&amp;B34</f>
        <v>PIN_PD5</v>
      </c>
      <c r="E34" s="3" t="str">
        <f>"HW_PIN_"&amp;A34</f>
        <v>HW_PIN_48</v>
      </c>
      <c r="F34" s="3" t="str">
        <f>"#define "&amp;D34&amp;"    "&amp;C34&amp;" // "&amp;E34</f>
        <v>#define PIN_PD5    82 // HW_PIN_48</v>
      </c>
      <c r="G34" s="3" t="str">
        <f>"#define "&amp;E34&amp;"    "&amp;D34&amp;" // Logical: "&amp;C34</f>
        <v>#define HW_PIN_48    PIN_PD5 // Logical: 82</v>
      </c>
      <c r="H34" s="3" t="str">
        <f>"{"&amp;CHAR(34)&amp;D34&amp;CHAR(34)&amp;", "&amp;A34&amp;", "&amp;C34&amp;"},"</f>
        <v>{"PIN_PD5", 48, 82},</v>
      </c>
      <c r="I34" t="str">
        <f t="shared" si="0"/>
        <v>PIN_PD5 = 82,</v>
      </c>
    </row>
    <row r="35" spans="1:9">
      <c r="A35" s="2">
        <v>49</v>
      </c>
      <c r="B35" s="2" t="s">
        <v>42</v>
      </c>
      <c r="C35" s="2">
        <v>83</v>
      </c>
      <c r="D35" s="3" t="str">
        <f>"PIN_P"&amp;B35</f>
        <v>PIN_PD6</v>
      </c>
      <c r="E35" s="3" t="str">
        <f>"HW_PIN_"&amp;A35</f>
        <v>HW_PIN_49</v>
      </c>
      <c r="F35" s="3" t="str">
        <f>"#define "&amp;D35&amp;"    "&amp;C35&amp;" // "&amp;E35</f>
        <v>#define PIN_PD6    83 // HW_PIN_49</v>
      </c>
      <c r="G35" s="3" t="str">
        <f>"#define "&amp;E35&amp;"    "&amp;D35&amp;" // Logical: "&amp;C35</f>
        <v>#define HW_PIN_49    PIN_PD6 // Logical: 83</v>
      </c>
      <c r="H35" s="3" t="str">
        <f>"{"&amp;CHAR(34)&amp;D35&amp;CHAR(34)&amp;", "&amp;A35&amp;", "&amp;C35&amp;"},"</f>
        <v>{"PIN_PD6", 49, 83},</v>
      </c>
      <c r="I35" t="str">
        <f t="shared" ref="I35:I66" si="1">D35&amp;" = "&amp;C35&amp;","</f>
        <v>PIN_PD6 = 83,</v>
      </c>
    </row>
    <row r="36" spans="1:9">
      <c r="A36" s="2">
        <v>50</v>
      </c>
      <c r="B36" s="2" t="s">
        <v>43</v>
      </c>
      <c r="C36" s="2">
        <v>38</v>
      </c>
      <c r="D36" s="3" t="str">
        <f>"PIN_P"&amp;B36</f>
        <v>PIN_PD7</v>
      </c>
      <c r="E36" s="3" t="str">
        <f>"HW_PIN_"&amp;A36</f>
        <v>HW_PIN_50</v>
      </c>
      <c r="F36" s="3" t="str">
        <f>"#define "&amp;D36&amp;"    "&amp;C36&amp;" // "&amp;E36</f>
        <v>#define PIN_PD7    38 // HW_PIN_50</v>
      </c>
      <c r="G36" s="3" t="str">
        <f>"#define "&amp;E36&amp;"    "&amp;D36&amp;" // Logical: "&amp;C36</f>
        <v>#define HW_PIN_50    PIN_PD7 // Logical: 38</v>
      </c>
      <c r="H36" s="3" t="str">
        <f>"{"&amp;CHAR(34)&amp;D36&amp;CHAR(34)&amp;", "&amp;A36&amp;", "&amp;C36&amp;"},"</f>
        <v>{"PIN_PD7", 50, 38},</v>
      </c>
      <c r="I36" t="str">
        <f t="shared" si="1"/>
        <v>PIN_PD7 = 38,</v>
      </c>
    </row>
    <row r="37" spans="1:9">
      <c r="A37" s="2">
        <v>2</v>
      </c>
      <c r="B37" s="2" t="s">
        <v>44</v>
      </c>
      <c r="C37" s="2">
        <v>0</v>
      </c>
      <c r="D37" s="3" t="str">
        <f>"PIN_P"&amp;B37</f>
        <v>PIN_PE0</v>
      </c>
      <c r="E37" s="3" t="str">
        <f>"HW_PIN_"&amp;A37</f>
        <v>HW_PIN_2</v>
      </c>
      <c r="F37" s="3" t="str">
        <f>"#define "&amp;D37&amp;"    "&amp;C37&amp;" // "&amp;E37</f>
        <v>#define PIN_PE0    0 // HW_PIN_2</v>
      </c>
      <c r="G37" s="3" t="str">
        <f>"#define "&amp;E37&amp;"    "&amp;D37&amp;" // Logical: "&amp;C37</f>
        <v>#define HW_PIN_2    PIN_PE0 // Logical: 0</v>
      </c>
      <c r="H37" s="3" t="str">
        <f>"{"&amp;CHAR(34)&amp;D37&amp;CHAR(34)&amp;", "&amp;A37&amp;", "&amp;C37&amp;"},"</f>
        <v>{"PIN_PE0", 2, 0},</v>
      </c>
      <c r="I37" t="str">
        <f t="shared" si="1"/>
        <v>PIN_PE0 = 0,</v>
      </c>
    </row>
    <row r="38" spans="1:9">
      <c r="A38" s="2">
        <v>3</v>
      </c>
      <c r="B38" s="2" t="s">
        <v>45</v>
      </c>
      <c r="C38" s="2">
        <v>1</v>
      </c>
      <c r="D38" s="3" t="str">
        <f>"PIN_P"&amp;B38</f>
        <v>PIN_PE1</v>
      </c>
      <c r="E38" s="3" t="str">
        <f>"HW_PIN_"&amp;A38</f>
        <v>HW_PIN_3</v>
      </c>
      <c r="F38" s="3" t="str">
        <f>"#define "&amp;D38&amp;"    "&amp;C38&amp;" // "&amp;E38</f>
        <v>#define PIN_PE1    1 // HW_PIN_3</v>
      </c>
      <c r="G38" s="3" t="str">
        <f>"#define "&amp;E38&amp;"    "&amp;D38&amp;" // Logical: "&amp;C38</f>
        <v>#define HW_PIN_3    PIN_PE1 // Logical: 1</v>
      </c>
      <c r="H38" s="3" t="str">
        <f>"{"&amp;CHAR(34)&amp;D38&amp;CHAR(34)&amp;", "&amp;A38&amp;", "&amp;C38&amp;"},"</f>
        <v>{"PIN_PE1", 3, 1},</v>
      </c>
      <c r="I38" t="str">
        <f t="shared" si="1"/>
        <v>PIN_PE1 = 1,</v>
      </c>
    </row>
    <row r="39" spans="1:9">
      <c r="A39" s="2">
        <v>4</v>
      </c>
      <c r="B39" s="2" t="s">
        <v>46</v>
      </c>
      <c r="C39" s="2">
        <v>78</v>
      </c>
      <c r="D39" s="3" t="str">
        <f>"PIN_P"&amp;B39</f>
        <v>PIN_PE2</v>
      </c>
      <c r="E39" s="3" t="str">
        <f>"HW_PIN_"&amp;A39</f>
        <v>HW_PIN_4</v>
      </c>
      <c r="F39" s="3" t="str">
        <f>"#define "&amp;D39&amp;"    "&amp;C39&amp;" // "&amp;E39</f>
        <v>#define PIN_PE2    78 // HW_PIN_4</v>
      </c>
      <c r="G39" s="3" t="str">
        <f>"#define "&amp;E39&amp;"    "&amp;D39&amp;" // Logical: "&amp;C39</f>
        <v>#define HW_PIN_4    PIN_PE2 // Logical: 78</v>
      </c>
      <c r="H39" s="3" t="str">
        <f>"{"&amp;CHAR(34)&amp;D39&amp;CHAR(34)&amp;", "&amp;A39&amp;", "&amp;C39&amp;"},"</f>
        <v>{"PIN_PE2", 4, 78},</v>
      </c>
      <c r="I39" t="str">
        <f t="shared" si="1"/>
        <v>PIN_PE2 = 78,</v>
      </c>
    </row>
    <row r="40" spans="1:9">
      <c r="A40" s="2">
        <v>5</v>
      </c>
      <c r="B40" s="2" t="s">
        <v>47</v>
      </c>
      <c r="C40" s="2">
        <v>5</v>
      </c>
      <c r="D40" s="3" t="str">
        <f>"PIN_P"&amp;B40</f>
        <v>PIN_PE3</v>
      </c>
      <c r="E40" s="3" t="str">
        <f>"HW_PIN_"&amp;A40</f>
        <v>HW_PIN_5</v>
      </c>
      <c r="F40" s="3" t="str">
        <f>"#define "&amp;D40&amp;"    "&amp;C40&amp;" // "&amp;E40</f>
        <v>#define PIN_PE3    5 // HW_PIN_5</v>
      </c>
      <c r="G40" s="3" t="str">
        <f>"#define "&amp;E40&amp;"    "&amp;D40&amp;" // Logical: "&amp;C40</f>
        <v>#define HW_PIN_5    PIN_PE3 // Logical: 5</v>
      </c>
      <c r="H40" s="3" t="str">
        <f>"{"&amp;CHAR(34)&amp;D40&amp;CHAR(34)&amp;", "&amp;A40&amp;", "&amp;C40&amp;"},"</f>
        <v>{"PIN_PE3", 5, 5},</v>
      </c>
      <c r="I40" t="str">
        <f t="shared" si="1"/>
        <v>PIN_PE3 = 5,</v>
      </c>
    </row>
    <row r="41" spans="1:9">
      <c r="A41" s="2">
        <v>6</v>
      </c>
      <c r="B41" s="2" t="s">
        <v>48</v>
      </c>
      <c r="C41" s="2">
        <v>2</v>
      </c>
      <c r="D41" s="3" t="str">
        <f>"PIN_P"&amp;B41</f>
        <v>PIN_PE4</v>
      </c>
      <c r="E41" s="3" t="str">
        <f>"HW_PIN_"&amp;A41</f>
        <v>HW_PIN_6</v>
      </c>
      <c r="F41" s="3" t="str">
        <f>"#define "&amp;D41&amp;"    "&amp;C41&amp;" // "&amp;E41</f>
        <v>#define PIN_PE4    2 // HW_PIN_6</v>
      </c>
      <c r="G41" s="3" t="str">
        <f>"#define "&amp;E41&amp;"    "&amp;D41&amp;" // Logical: "&amp;C41</f>
        <v>#define HW_PIN_6    PIN_PE4 // Logical: 2</v>
      </c>
      <c r="H41" s="3" t="str">
        <f>"{"&amp;CHAR(34)&amp;D41&amp;CHAR(34)&amp;", "&amp;A41&amp;", "&amp;C41&amp;"},"</f>
        <v>{"PIN_PE4", 6, 2},</v>
      </c>
      <c r="I41" t="str">
        <f t="shared" si="1"/>
        <v>PIN_PE4 = 2,</v>
      </c>
    </row>
    <row r="42" spans="1:9">
      <c r="A42" s="2">
        <v>7</v>
      </c>
      <c r="B42" s="2" t="s">
        <v>49</v>
      </c>
      <c r="C42" s="2">
        <v>3</v>
      </c>
      <c r="D42" s="3" t="str">
        <f>"PIN_P"&amp;B42</f>
        <v>PIN_PE5</v>
      </c>
      <c r="E42" s="3" t="str">
        <f>"HW_PIN_"&amp;A42</f>
        <v>HW_PIN_7</v>
      </c>
      <c r="F42" s="3" t="str">
        <f>"#define "&amp;D42&amp;"    "&amp;C42&amp;" // "&amp;E42</f>
        <v>#define PIN_PE5    3 // HW_PIN_7</v>
      </c>
      <c r="G42" s="3" t="str">
        <f>"#define "&amp;E42&amp;"    "&amp;D42&amp;" // Logical: "&amp;C42</f>
        <v>#define HW_PIN_7    PIN_PE5 // Logical: 3</v>
      </c>
      <c r="H42" s="3" t="str">
        <f>"{"&amp;CHAR(34)&amp;D42&amp;CHAR(34)&amp;", "&amp;A42&amp;", "&amp;C42&amp;"},"</f>
        <v>{"PIN_PE5", 7, 3},</v>
      </c>
      <c r="I42" t="str">
        <f t="shared" si="1"/>
        <v>PIN_PE5 = 3,</v>
      </c>
    </row>
    <row r="43" spans="1:9">
      <c r="A43" s="2">
        <v>8</v>
      </c>
      <c r="B43" s="2" t="s">
        <v>50</v>
      </c>
      <c r="C43" s="2">
        <v>79</v>
      </c>
      <c r="D43" s="3" t="str">
        <f>"PIN_P"&amp;B43</f>
        <v>PIN_PE6</v>
      </c>
      <c r="E43" s="3" t="str">
        <f>"HW_PIN_"&amp;A43</f>
        <v>HW_PIN_8</v>
      </c>
      <c r="F43" s="3" t="str">
        <f>"#define "&amp;D43&amp;"    "&amp;C43&amp;" // "&amp;E43</f>
        <v>#define PIN_PE6    79 // HW_PIN_8</v>
      </c>
      <c r="G43" s="3" t="str">
        <f>"#define "&amp;E43&amp;"    "&amp;D43&amp;" // Logical: "&amp;C43</f>
        <v>#define HW_PIN_8    PIN_PE6 // Logical: 79</v>
      </c>
      <c r="H43" s="3" t="str">
        <f>"{"&amp;CHAR(34)&amp;D43&amp;CHAR(34)&amp;", "&amp;A43&amp;", "&amp;C43&amp;"},"</f>
        <v>{"PIN_PE6", 8, 79},</v>
      </c>
      <c r="I43" t="str">
        <f t="shared" si="1"/>
        <v>PIN_PE6 = 79,</v>
      </c>
    </row>
    <row r="44" spans="1:9">
      <c r="A44" s="2">
        <v>9</v>
      </c>
      <c r="B44" s="2" t="s">
        <v>51</v>
      </c>
      <c r="C44" s="2">
        <v>80</v>
      </c>
      <c r="D44" s="3" t="str">
        <f>"PIN_P"&amp;B44</f>
        <v>PIN_PE7</v>
      </c>
      <c r="E44" s="3" t="str">
        <f>"HW_PIN_"&amp;A44</f>
        <v>HW_PIN_9</v>
      </c>
      <c r="F44" s="3" t="str">
        <f>"#define "&amp;D44&amp;"    "&amp;C44&amp;" // "&amp;E44</f>
        <v>#define PIN_PE7    80 // HW_PIN_9</v>
      </c>
      <c r="G44" s="3" t="str">
        <f>"#define "&amp;E44&amp;"    "&amp;D44&amp;" // Logical: "&amp;C44</f>
        <v>#define HW_PIN_9    PIN_PE7 // Logical: 80</v>
      </c>
      <c r="H44" s="3" t="str">
        <f>"{"&amp;CHAR(34)&amp;D44&amp;CHAR(34)&amp;", "&amp;A44&amp;", "&amp;C44&amp;"},"</f>
        <v>{"PIN_PE7", 9, 80},</v>
      </c>
      <c r="I44" t="str">
        <f t="shared" si="1"/>
        <v>PIN_PE7 = 80,</v>
      </c>
    </row>
    <row r="45" spans="1:9">
      <c r="A45" s="2">
        <v>97</v>
      </c>
      <c r="B45" s="2" t="s">
        <v>52</v>
      </c>
      <c r="C45" s="2">
        <v>54</v>
      </c>
      <c r="D45" s="3" t="str">
        <f>"PIN_P"&amp;B45</f>
        <v>PIN_PF0</v>
      </c>
      <c r="E45" s="3" t="str">
        <f>"HW_PIN_"&amp;A45</f>
        <v>HW_PIN_97</v>
      </c>
      <c r="F45" s="3" t="str">
        <f>"#define "&amp;D45&amp;"    "&amp;C45&amp;" // "&amp;E45</f>
        <v>#define PIN_PF0    54 // HW_PIN_97</v>
      </c>
      <c r="G45" s="3" t="str">
        <f>"#define "&amp;E45&amp;"    "&amp;D45&amp;" // Logical: "&amp;C45</f>
        <v>#define HW_PIN_97    PIN_PF0 // Logical: 54</v>
      </c>
      <c r="H45" s="3" t="str">
        <f>"{"&amp;CHAR(34)&amp;D45&amp;CHAR(34)&amp;", "&amp;A45&amp;", "&amp;C45&amp;"},"</f>
        <v>{"PIN_PF0", 97, 54},</v>
      </c>
      <c r="I45" t="str">
        <f t="shared" si="1"/>
        <v>PIN_PF0 = 54,</v>
      </c>
    </row>
    <row r="46" spans="1:9">
      <c r="A46" s="2">
        <v>96</v>
      </c>
      <c r="B46" s="2" t="s">
        <v>53</v>
      </c>
      <c r="C46" s="2">
        <v>55</v>
      </c>
      <c r="D46" s="3" t="str">
        <f>"PIN_P"&amp;B46</f>
        <v>PIN_PF1</v>
      </c>
      <c r="E46" s="3" t="str">
        <f>"HW_PIN_"&amp;A46</f>
        <v>HW_PIN_96</v>
      </c>
      <c r="F46" s="3" t="str">
        <f>"#define "&amp;D46&amp;"    "&amp;C46&amp;" // "&amp;E46</f>
        <v>#define PIN_PF1    55 // HW_PIN_96</v>
      </c>
      <c r="G46" s="3" t="str">
        <f>"#define "&amp;E46&amp;"    "&amp;D46&amp;" // Logical: "&amp;C46</f>
        <v>#define HW_PIN_96    PIN_PF1 // Logical: 55</v>
      </c>
      <c r="H46" s="3" t="str">
        <f>"{"&amp;CHAR(34)&amp;D46&amp;CHAR(34)&amp;", "&amp;A46&amp;", "&amp;C46&amp;"},"</f>
        <v>{"PIN_PF1", 96, 55},</v>
      </c>
      <c r="I46" t="str">
        <f t="shared" si="1"/>
        <v>PIN_PF1 = 55,</v>
      </c>
    </row>
    <row r="47" spans="1:9">
      <c r="A47" s="2">
        <v>95</v>
      </c>
      <c r="B47" s="2" t="s">
        <v>54</v>
      </c>
      <c r="C47" s="2">
        <v>56</v>
      </c>
      <c r="D47" s="3" t="str">
        <f>"PIN_P"&amp;B47</f>
        <v>PIN_PF2</v>
      </c>
      <c r="E47" s="3" t="str">
        <f>"HW_PIN_"&amp;A47</f>
        <v>HW_PIN_95</v>
      </c>
      <c r="F47" s="3" t="str">
        <f>"#define "&amp;D47&amp;"    "&amp;C47&amp;" // "&amp;E47</f>
        <v>#define PIN_PF2    56 // HW_PIN_95</v>
      </c>
      <c r="G47" s="3" t="str">
        <f>"#define "&amp;E47&amp;"    "&amp;D47&amp;" // Logical: "&amp;C47</f>
        <v>#define HW_PIN_95    PIN_PF2 // Logical: 56</v>
      </c>
      <c r="H47" s="3" t="str">
        <f>"{"&amp;CHAR(34)&amp;D47&amp;CHAR(34)&amp;", "&amp;A47&amp;", "&amp;C47&amp;"},"</f>
        <v>{"PIN_PF2", 95, 56},</v>
      </c>
      <c r="I47" t="str">
        <f t="shared" si="1"/>
        <v>PIN_PF2 = 56,</v>
      </c>
    </row>
    <row r="48" spans="1:9">
      <c r="A48" s="2">
        <v>94</v>
      </c>
      <c r="B48" s="2" t="s">
        <v>55</v>
      </c>
      <c r="C48" s="2">
        <v>57</v>
      </c>
      <c r="D48" s="3" t="str">
        <f>"PIN_P"&amp;B48</f>
        <v>PIN_PF3</v>
      </c>
      <c r="E48" s="3" t="str">
        <f>"HW_PIN_"&amp;A48</f>
        <v>HW_PIN_94</v>
      </c>
      <c r="F48" s="3" t="str">
        <f>"#define "&amp;D48&amp;"    "&amp;C48&amp;" // "&amp;E48</f>
        <v>#define PIN_PF3    57 // HW_PIN_94</v>
      </c>
      <c r="G48" s="3" t="str">
        <f>"#define "&amp;E48&amp;"    "&amp;D48&amp;" // Logical: "&amp;C48</f>
        <v>#define HW_PIN_94    PIN_PF3 // Logical: 57</v>
      </c>
      <c r="H48" s="3" t="str">
        <f>"{"&amp;CHAR(34)&amp;D48&amp;CHAR(34)&amp;", "&amp;A48&amp;", "&amp;C48&amp;"},"</f>
        <v>{"PIN_PF3", 94, 57},</v>
      </c>
      <c r="I48" t="str">
        <f t="shared" si="1"/>
        <v>PIN_PF3 = 57,</v>
      </c>
    </row>
    <row r="49" spans="1:9">
      <c r="A49" s="2">
        <v>93</v>
      </c>
      <c r="B49" s="2" t="s">
        <v>56</v>
      </c>
      <c r="C49" s="2">
        <v>58</v>
      </c>
      <c r="D49" s="3" t="str">
        <f>"PIN_P"&amp;B49</f>
        <v>PIN_PF4</v>
      </c>
      <c r="E49" s="3" t="str">
        <f>"HW_PIN_"&amp;A49</f>
        <v>HW_PIN_93</v>
      </c>
      <c r="F49" s="3" t="str">
        <f>"#define "&amp;D49&amp;"    "&amp;C49&amp;" // "&amp;E49</f>
        <v>#define PIN_PF4    58 // HW_PIN_93</v>
      </c>
      <c r="G49" s="3" t="str">
        <f>"#define "&amp;E49&amp;"    "&amp;D49&amp;" // Logical: "&amp;C49</f>
        <v>#define HW_PIN_93    PIN_PF4 // Logical: 58</v>
      </c>
      <c r="H49" s="3" t="str">
        <f>"{"&amp;CHAR(34)&amp;D49&amp;CHAR(34)&amp;", "&amp;A49&amp;", "&amp;C49&amp;"},"</f>
        <v>{"PIN_PF4", 93, 58},</v>
      </c>
      <c r="I49" t="str">
        <f t="shared" si="1"/>
        <v>PIN_PF4 = 58,</v>
      </c>
    </row>
    <row r="50" spans="1:9">
      <c r="A50" s="2">
        <v>92</v>
      </c>
      <c r="B50" s="2" t="s">
        <v>57</v>
      </c>
      <c r="C50" s="2">
        <v>59</v>
      </c>
      <c r="D50" s="3" t="str">
        <f>"PIN_P"&amp;B50</f>
        <v>PIN_PF5</v>
      </c>
      <c r="E50" s="3" t="str">
        <f>"HW_PIN_"&amp;A50</f>
        <v>HW_PIN_92</v>
      </c>
      <c r="F50" s="3" t="str">
        <f>"#define "&amp;D50&amp;"    "&amp;C50&amp;" // "&amp;E50</f>
        <v>#define PIN_PF5    59 // HW_PIN_92</v>
      </c>
      <c r="G50" s="3" t="str">
        <f>"#define "&amp;E50&amp;"    "&amp;D50&amp;" // Logical: "&amp;C50</f>
        <v>#define HW_PIN_92    PIN_PF5 // Logical: 59</v>
      </c>
      <c r="H50" s="3" t="str">
        <f>"{"&amp;CHAR(34)&amp;D50&amp;CHAR(34)&amp;", "&amp;A50&amp;", "&amp;C50&amp;"},"</f>
        <v>{"PIN_PF5", 92, 59},</v>
      </c>
      <c r="I50" t="str">
        <f t="shared" si="1"/>
        <v>PIN_PF5 = 59,</v>
      </c>
    </row>
    <row r="51" spans="1:9">
      <c r="A51" s="2">
        <v>91</v>
      </c>
      <c r="B51" s="2" t="s">
        <v>58</v>
      </c>
      <c r="C51" s="2">
        <v>60</v>
      </c>
      <c r="D51" s="3" t="str">
        <f>"PIN_P"&amp;B51</f>
        <v>PIN_PF6</v>
      </c>
      <c r="E51" s="3" t="str">
        <f>"HW_PIN_"&amp;A51</f>
        <v>HW_PIN_91</v>
      </c>
      <c r="F51" s="3" t="str">
        <f>"#define "&amp;D51&amp;"    "&amp;C51&amp;" // "&amp;E51</f>
        <v>#define PIN_PF6    60 // HW_PIN_91</v>
      </c>
      <c r="G51" s="3" t="str">
        <f>"#define "&amp;E51&amp;"    "&amp;D51&amp;" // Logical: "&amp;C51</f>
        <v>#define HW_PIN_91    PIN_PF6 // Logical: 60</v>
      </c>
      <c r="H51" s="3" t="str">
        <f>"{"&amp;CHAR(34)&amp;D51&amp;CHAR(34)&amp;", "&amp;A51&amp;", "&amp;C51&amp;"},"</f>
        <v>{"PIN_PF6", 91, 60},</v>
      </c>
      <c r="I51" t="str">
        <f t="shared" si="1"/>
        <v>PIN_PF6 = 60,</v>
      </c>
    </row>
    <row r="52" spans="1:9">
      <c r="A52" s="2">
        <v>90</v>
      </c>
      <c r="B52" s="2" t="s">
        <v>59</v>
      </c>
      <c r="C52" s="2">
        <v>61</v>
      </c>
      <c r="D52" s="3" t="str">
        <f>"PIN_P"&amp;B52</f>
        <v>PIN_PF7</v>
      </c>
      <c r="E52" s="3" t="str">
        <f>"HW_PIN_"&amp;A52</f>
        <v>HW_PIN_90</v>
      </c>
      <c r="F52" s="3" t="str">
        <f>"#define "&amp;D52&amp;"    "&amp;C52&amp;" // "&amp;E52</f>
        <v>#define PIN_PF7    61 // HW_PIN_90</v>
      </c>
      <c r="G52" s="3" t="str">
        <f>"#define "&amp;E52&amp;"    "&amp;D52&amp;" // Logical: "&amp;C52</f>
        <v>#define HW_PIN_90    PIN_PF7 // Logical: 61</v>
      </c>
      <c r="H52" s="3" t="str">
        <f>"{"&amp;CHAR(34)&amp;D52&amp;CHAR(34)&amp;", "&amp;A52&amp;", "&amp;C52&amp;"},"</f>
        <v>{"PIN_PF7", 90, 61},</v>
      </c>
      <c r="I52" t="str">
        <f t="shared" si="1"/>
        <v>PIN_PF7 = 61,</v>
      </c>
    </row>
    <row r="53" spans="1:9">
      <c r="A53" s="2">
        <v>51</v>
      </c>
      <c r="B53" s="2" t="s">
        <v>60</v>
      </c>
      <c r="C53" s="2">
        <v>41</v>
      </c>
      <c r="D53" s="3" t="str">
        <f>"PIN_P"&amp;B53</f>
        <v>PIN_PG0</v>
      </c>
      <c r="E53" s="3" t="str">
        <f>"HW_PIN_"&amp;A53</f>
        <v>HW_PIN_51</v>
      </c>
      <c r="F53" s="3" t="str">
        <f>"#define "&amp;D53&amp;"    "&amp;C53&amp;" // "&amp;E53</f>
        <v>#define PIN_PG0    41 // HW_PIN_51</v>
      </c>
      <c r="G53" s="3" t="str">
        <f>"#define "&amp;E53&amp;"    "&amp;D53&amp;" // Logical: "&amp;C53</f>
        <v>#define HW_PIN_51    PIN_PG0 // Logical: 41</v>
      </c>
      <c r="H53" s="3" t="str">
        <f>"{"&amp;CHAR(34)&amp;D53&amp;CHAR(34)&amp;", "&amp;A53&amp;", "&amp;C53&amp;"},"</f>
        <v>{"PIN_PG0", 51, 41},</v>
      </c>
      <c r="I53" t="str">
        <f t="shared" si="1"/>
        <v>PIN_PG0 = 41,</v>
      </c>
    </row>
    <row r="54" spans="1:9">
      <c r="A54" s="2">
        <v>52</v>
      </c>
      <c r="B54" s="2" t="s">
        <v>61</v>
      </c>
      <c r="C54" s="2">
        <v>40</v>
      </c>
      <c r="D54" s="3" t="str">
        <f>"PIN_P"&amp;B54</f>
        <v>PIN_PG1</v>
      </c>
      <c r="E54" s="3" t="str">
        <f>"HW_PIN_"&amp;A54</f>
        <v>HW_PIN_52</v>
      </c>
      <c r="F54" s="3" t="str">
        <f>"#define "&amp;D54&amp;"    "&amp;C54&amp;" // "&amp;E54</f>
        <v>#define PIN_PG1    40 // HW_PIN_52</v>
      </c>
      <c r="G54" s="3" t="str">
        <f>"#define "&amp;E54&amp;"    "&amp;D54&amp;" // Logical: "&amp;C54</f>
        <v>#define HW_PIN_52    PIN_PG1 // Logical: 40</v>
      </c>
      <c r="H54" s="3" t="str">
        <f>"{"&amp;CHAR(34)&amp;D54&amp;CHAR(34)&amp;", "&amp;A54&amp;", "&amp;C54&amp;"},"</f>
        <v>{"PIN_PG1", 52, 40},</v>
      </c>
      <c r="I54" t="str">
        <f t="shared" si="1"/>
        <v>PIN_PG1 = 40,</v>
      </c>
    </row>
    <row r="55" spans="1:9">
      <c r="A55" s="2">
        <v>70</v>
      </c>
      <c r="B55" s="2" t="s">
        <v>62</v>
      </c>
      <c r="C55" s="2">
        <v>39</v>
      </c>
      <c r="D55" s="3" t="str">
        <f>"PIN_P"&amp;B55</f>
        <v>PIN_PG2</v>
      </c>
      <c r="E55" s="3" t="str">
        <f>"HW_PIN_"&amp;A55</f>
        <v>HW_PIN_70</v>
      </c>
      <c r="F55" s="3" t="str">
        <f>"#define "&amp;D55&amp;"    "&amp;C55&amp;" // "&amp;E55</f>
        <v>#define PIN_PG2    39 // HW_PIN_70</v>
      </c>
      <c r="G55" s="3" t="str">
        <f>"#define "&amp;E55&amp;"    "&amp;D55&amp;" // Logical: "&amp;C55</f>
        <v>#define HW_PIN_70    PIN_PG2 // Logical: 39</v>
      </c>
      <c r="H55" s="3" t="str">
        <f>"{"&amp;CHAR(34)&amp;D55&amp;CHAR(34)&amp;", "&amp;A55&amp;", "&amp;C55&amp;"},"</f>
        <v>{"PIN_PG2", 70, 39},</v>
      </c>
      <c r="I55" t="str">
        <f t="shared" si="1"/>
        <v>PIN_PG2 = 39,</v>
      </c>
    </row>
    <row r="56" spans="1:9">
      <c r="A56" s="2">
        <v>28</v>
      </c>
      <c r="B56" s="2" t="s">
        <v>63</v>
      </c>
      <c r="C56" s="2">
        <v>71</v>
      </c>
      <c r="D56" s="3" t="str">
        <f>"PIN_P"&amp;B56</f>
        <v>PIN_PG3</v>
      </c>
      <c r="E56" s="3" t="str">
        <f>"HW_PIN_"&amp;A56</f>
        <v>HW_PIN_28</v>
      </c>
      <c r="F56" s="3" t="str">
        <f>"#define "&amp;D56&amp;"    "&amp;C56&amp;" // "&amp;E56</f>
        <v>#define PIN_PG3    71 // HW_PIN_28</v>
      </c>
      <c r="G56" s="3" t="str">
        <f>"#define "&amp;E56&amp;"    "&amp;D56&amp;" // Logical: "&amp;C56</f>
        <v>#define HW_PIN_28    PIN_PG3 // Logical: 71</v>
      </c>
      <c r="H56" s="3" t="str">
        <f>"{"&amp;CHAR(34)&amp;D56&amp;CHAR(34)&amp;", "&amp;A56&amp;", "&amp;C56&amp;"},"</f>
        <v>{"PIN_PG3", 28, 71},</v>
      </c>
      <c r="I56" t="str">
        <f t="shared" si="1"/>
        <v>PIN_PG3 = 71,</v>
      </c>
    </row>
    <row r="57" spans="1:9">
      <c r="A57" s="2">
        <v>29</v>
      </c>
      <c r="B57" s="2" t="s">
        <v>64</v>
      </c>
      <c r="C57" s="2">
        <v>70</v>
      </c>
      <c r="D57" s="3" t="str">
        <f>"PIN_P"&amp;B57</f>
        <v>PIN_PG4</v>
      </c>
      <c r="E57" s="3" t="str">
        <f>"HW_PIN_"&amp;A57</f>
        <v>HW_PIN_29</v>
      </c>
      <c r="F57" s="3" t="str">
        <f>"#define "&amp;D57&amp;"    "&amp;C57&amp;" // "&amp;E57</f>
        <v>#define PIN_PG4    70 // HW_PIN_29</v>
      </c>
      <c r="G57" s="3" t="str">
        <f>"#define "&amp;E57&amp;"    "&amp;D57&amp;" // Logical: "&amp;C57</f>
        <v>#define HW_PIN_29    PIN_PG4 // Logical: 70</v>
      </c>
      <c r="H57" s="3" t="str">
        <f>"{"&amp;CHAR(34)&amp;D57&amp;CHAR(34)&amp;", "&amp;A57&amp;", "&amp;C57&amp;"},"</f>
        <v>{"PIN_PG4", 29, 70},</v>
      </c>
      <c r="I57" t="str">
        <f t="shared" si="1"/>
        <v>PIN_PG4 = 70,</v>
      </c>
    </row>
    <row r="58" spans="1:9">
      <c r="A58" s="2">
        <v>1</v>
      </c>
      <c r="B58" s="2" t="s">
        <v>65</v>
      </c>
      <c r="C58" s="2">
        <v>4</v>
      </c>
      <c r="D58" s="3" t="str">
        <f>"PIN_P"&amp;B58</f>
        <v>PIN_PG5</v>
      </c>
      <c r="E58" s="3" t="str">
        <f>"HW_PIN_"&amp;A58</f>
        <v>HW_PIN_1</v>
      </c>
      <c r="F58" s="3" t="str">
        <f>"#define "&amp;D58&amp;"    "&amp;C58&amp;" // "&amp;E58</f>
        <v>#define PIN_PG5    4 // HW_PIN_1</v>
      </c>
      <c r="G58" s="3" t="str">
        <f>"#define "&amp;E58&amp;"    "&amp;D58&amp;" // Logical: "&amp;C58</f>
        <v>#define HW_PIN_1    PIN_PG5 // Logical: 4</v>
      </c>
      <c r="H58" s="3" t="str">
        <f>"{"&amp;CHAR(34)&amp;D58&amp;CHAR(34)&amp;", "&amp;A58&amp;", "&amp;C58&amp;"},"</f>
        <v>{"PIN_PG5", 1, 4},</v>
      </c>
      <c r="I58" t="str">
        <f t="shared" si="1"/>
        <v>PIN_PG5 = 4,</v>
      </c>
    </row>
    <row r="59" hidden="1" spans="1:9">
      <c r="A59" s="2">
        <v>62</v>
      </c>
      <c r="B59" s="2" t="s">
        <v>66</v>
      </c>
      <c r="C59" s="2">
        <v>-1</v>
      </c>
      <c r="D59" s="3" t="str">
        <f>"PIN_P"&amp;B59</f>
        <v>PIN_PGND</v>
      </c>
      <c r="E59" s="3" t="str">
        <f>"HW_PIN_"&amp;A59</f>
        <v>HW_PIN_62</v>
      </c>
      <c r="F59" s="3" t="str">
        <f>"#define "&amp;D59&amp;"    "&amp;C59&amp;" // "&amp;E59</f>
        <v>#define PIN_PGND    -1 // HW_PIN_62</v>
      </c>
      <c r="G59" s="3" t="str">
        <f>"#define "&amp;E59&amp;"    "&amp;C59&amp;" // "&amp;D59</f>
        <v>#define HW_PIN_62    -1 // PIN_PGND</v>
      </c>
      <c r="H59" s="3" t="str">
        <f>"{"&amp;CHAR(34)&amp;D59&amp;CHAR(34)&amp;", "&amp;A59&amp;", "&amp;C59&amp;"},"</f>
        <v>{"PIN_PGND", 62, -1},</v>
      </c>
      <c r="I59" t="str">
        <f t="shared" si="1"/>
        <v>PIN_PGND = -1,</v>
      </c>
    </row>
    <row r="60" hidden="1" spans="1:9">
      <c r="A60" s="2">
        <v>81</v>
      </c>
      <c r="B60" s="2" t="s">
        <v>66</v>
      </c>
      <c r="C60" s="2">
        <v>-1</v>
      </c>
      <c r="D60" s="3" t="str">
        <f>"PIN_P"&amp;B60</f>
        <v>PIN_PGND</v>
      </c>
      <c r="E60" s="3" t="str">
        <f>"HW_PIN_"&amp;A60</f>
        <v>HW_PIN_81</v>
      </c>
      <c r="F60" s="3" t="str">
        <f>"#define "&amp;D60&amp;"    "&amp;C60&amp;" // "&amp;E60</f>
        <v>#define PIN_PGND    -1 // HW_PIN_81</v>
      </c>
      <c r="G60" s="3" t="str">
        <f>"#define "&amp;E60&amp;"    "&amp;C60&amp;" // "&amp;D60</f>
        <v>#define HW_PIN_81    -1 // PIN_PGND</v>
      </c>
      <c r="H60" s="3" t="str">
        <f>"{"&amp;CHAR(34)&amp;D60&amp;CHAR(34)&amp;", "&amp;A60&amp;", "&amp;C60&amp;"},"</f>
        <v>{"PIN_PGND", 81, -1},</v>
      </c>
      <c r="I60" t="str">
        <f t="shared" si="1"/>
        <v>PIN_PGND = -1,</v>
      </c>
    </row>
    <row r="61" spans="1:9">
      <c r="A61" s="2">
        <v>12</v>
      </c>
      <c r="B61" s="2" t="s">
        <v>67</v>
      </c>
      <c r="C61" s="2">
        <v>17</v>
      </c>
      <c r="D61" s="3" t="str">
        <f>"PIN_P"&amp;B61</f>
        <v>PIN_PH0</v>
      </c>
      <c r="E61" s="3" t="str">
        <f>"HW_PIN_"&amp;A61</f>
        <v>HW_PIN_12</v>
      </c>
      <c r="F61" s="3" t="str">
        <f>"#define "&amp;D61&amp;"    "&amp;C61&amp;" // "&amp;E61</f>
        <v>#define PIN_PH0    17 // HW_PIN_12</v>
      </c>
      <c r="G61" s="3" t="str">
        <f>"#define "&amp;E61&amp;"    "&amp;D61&amp;" // Logical: "&amp;C61</f>
        <v>#define HW_PIN_12    PIN_PH0 // Logical: 17</v>
      </c>
      <c r="H61" s="3" t="str">
        <f>"{"&amp;CHAR(34)&amp;D61&amp;CHAR(34)&amp;", "&amp;A61&amp;", "&amp;C61&amp;"},"</f>
        <v>{"PIN_PH0", 12, 17},</v>
      </c>
      <c r="I61" t="str">
        <f t="shared" si="1"/>
        <v>PIN_PH0 = 17,</v>
      </c>
    </row>
    <row r="62" spans="1:9">
      <c r="A62" s="2">
        <v>13</v>
      </c>
      <c r="B62" s="2" t="s">
        <v>68</v>
      </c>
      <c r="C62" s="2">
        <v>16</v>
      </c>
      <c r="D62" s="3" t="str">
        <f>"PIN_P"&amp;B62</f>
        <v>PIN_PH1</v>
      </c>
      <c r="E62" s="3" t="str">
        <f>"HW_PIN_"&amp;A62</f>
        <v>HW_PIN_13</v>
      </c>
      <c r="F62" s="3" t="str">
        <f>"#define "&amp;D62&amp;"    "&amp;C62&amp;" // "&amp;E62</f>
        <v>#define PIN_PH1    16 // HW_PIN_13</v>
      </c>
      <c r="G62" s="3" t="str">
        <f>"#define "&amp;E62&amp;"    "&amp;D62&amp;" // Logical: "&amp;C62</f>
        <v>#define HW_PIN_13    PIN_PH1 // Logical: 16</v>
      </c>
      <c r="H62" s="3" t="str">
        <f>"{"&amp;CHAR(34)&amp;D62&amp;CHAR(34)&amp;", "&amp;A62&amp;", "&amp;C62&amp;"},"</f>
        <v>{"PIN_PH1", 13, 16},</v>
      </c>
      <c r="I62" t="str">
        <f t="shared" si="1"/>
        <v>PIN_PH1 = 16,</v>
      </c>
    </row>
    <row r="63" spans="1:9">
      <c r="A63" s="2">
        <v>14</v>
      </c>
      <c r="B63" s="2" t="s">
        <v>69</v>
      </c>
      <c r="C63" s="2">
        <v>84</v>
      </c>
      <c r="D63" s="3" t="str">
        <f>"PIN_P"&amp;B63</f>
        <v>PIN_PH2</v>
      </c>
      <c r="E63" s="3" t="str">
        <f>"HW_PIN_"&amp;A63</f>
        <v>HW_PIN_14</v>
      </c>
      <c r="F63" s="3" t="str">
        <f>"#define "&amp;D63&amp;"    "&amp;C63&amp;" // "&amp;E63</f>
        <v>#define PIN_PH2    84 // HW_PIN_14</v>
      </c>
      <c r="G63" s="3" t="str">
        <f>"#define "&amp;E63&amp;"    "&amp;D63&amp;" // Logical: "&amp;C63</f>
        <v>#define HW_PIN_14    PIN_PH2 // Logical: 84</v>
      </c>
      <c r="H63" s="3" t="str">
        <f>"{"&amp;CHAR(34)&amp;D63&amp;CHAR(34)&amp;", "&amp;A63&amp;", "&amp;C63&amp;"},"</f>
        <v>{"PIN_PH2", 14, 84},</v>
      </c>
      <c r="I63" t="str">
        <f t="shared" si="1"/>
        <v>PIN_PH2 = 84,</v>
      </c>
    </row>
    <row r="64" spans="1:9">
      <c r="A64" s="2">
        <v>15</v>
      </c>
      <c r="B64" s="2" t="s">
        <v>70</v>
      </c>
      <c r="C64" s="2">
        <v>6</v>
      </c>
      <c r="D64" s="3" t="str">
        <f>"PIN_P"&amp;B64</f>
        <v>PIN_PH3</v>
      </c>
      <c r="E64" s="3" t="str">
        <f>"HW_PIN_"&amp;A64</f>
        <v>HW_PIN_15</v>
      </c>
      <c r="F64" s="3" t="str">
        <f>"#define "&amp;D64&amp;"    "&amp;C64&amp;" // "&amp;E64</f>
        <v>#define PIN_PH3    6 // HW_PIN_15</v>
      </c>
      <c r="G64" s="3" t="str">
        <f>"#define "&amp;E64&amp;"    "&amp;D64&amp;" // Logical: "&amp;C64</f>
        <v>#define HW_PIN_15    PIN_PH3 // Logical: 6</v>
      </c>
      <c r="H64" s="3" t="str">
        <f>"{"&amp;CHAR(34)&amp;D64&amp;CHAR(34)&amp;", "&amp;A64&amp;", "&amp;C64&amp;"},"</f>
        <v>{"PIN_PH3", 15, 6},</v>
      </c>
      <c r="I64" t="str">
        <f t="shared" si="1"/>
        <v>PIN_PH3 = 6,</v>
      </c>
    </row>
    <row r="65" spans="1:9">
      <c r="A65" s="2">
        <v>16</v>
      </c>
      <c r="B65" s="2" t="s">
        <v>71</v>
      </c>
      <c r="C65" s="2">
        <v>7</v>
      </c>
      <c r="D65" s="3" t="str">
        <f>"PIN_P"&amp;B65</f>
        <v>PIN_PH4</v>
      </c>
      <c r="E65" s="3" t="str">
        <f>"HW_PIN_"&amp;A65</f>
        <v>HW_PIN_16</v>
      </c>
      <c r="F65" s="3" t="str">
        <f>"#define "&amp;D65&amp;"    "&amp;C65&amp;" // "&amp;E65</f>
        <v>#define PIN_PH4    7 // HW_PIN_16</v>
      </c>
      <c r="G65" s="3" t="str">
        <f>"#define "&amp;E65&amp;"    "&amp;D65&amp;" // Logical: "&amp;C65</f>
        <v>#define HW_PIN_16    PIN_PH4 // Logical: 7</v>
      </c>
      <c r="H65" s="3" t="str">
        <f>"{"&amp;CHAR(34)&amp;D65&amp;CHAR(34)&amp;", "&amp;A65&amp;", "&amp;C65&amp;"},"</f>
        <v>{"PIN_PH4", 16, 7},</v>
      </c>
      <c r="I65" t="str">
        <f t="shared" si="1"/>
        <v>PIN_PH4 = 7,</v>
      </c>
    </row>
    <row r="66" spans="1:9">
      <c r="A66" s="2">
        <v>17</v>
      </c>
      <c r="B66" s="2" t="s">
        <v>72</v>
      </c>
      <c r="C66" s="2">
        <v>8</v>
      </c>
      <c r="D66" s="3" t="str">
        <f>"PIN_P"&amp;B66</f>
        <v>PIN_PH5</v>
      </c>
      <c r="E66" s="3" t="str">
        <f>"HW_PIN_"&amp;A66</f>
        <v>HW_PIN_17</v>
      </c>
      <c r="F66" s="3" t="str">
        <f>"#define "&amp;D66&amp;"    "&amp;C66&amp;" // "&amp;E66</f>
        <v>#define PIN_PH5    8 // HW_PIN_17</v>
      </c>
      <c r="G66" s="3" t="str">
        <f>"#define "&amp;E66&amp;"    "&amp;D66&amp;" // Logical: "&amp;C66</f>
        <v>#define HW_PIN_17    PIN_PH5 // Logical: 8</v>
      </c>
      <c r="H66" s="3" t="str">
        <f>"{"&amp;CHAR(34)&amp;D66&amp;CHAR(34)&amp;", "&amp;A66&amp;", "&amp;C66&amp;"},"</f>
        <v>{"PIN_PH5", 17, 8},</v>
      </c>
      <c r="I66" t="str">
        <f t="shared" si="1"/>
        <v>PIN_PH5 = 8,</v>
      </c>
    </row>
    <row r="67" spans="1:9">
      <c r="A67" s="2">
        <v>18</v>
      </c>
      <c r="B67" s="2" t="s">
        <v>73</v>
      </c>
      <c r="C67" s="2">
        <v>9</v>
      </c>
      <c r="D67" s="3" t="str">
        <f>"PIN_P"&amp;B67</f>
        <v>PIN_PH6</v>
      </c>
      <c r="E67" s="3" t="str">
        <f>"HW_PIN_"&amp;A67</f>
        <v>HW_PIN_18</v>
      </c>
      <c r="F67" s="3" t="str">
        <f>"#define "&amp;D67&amp;"    "&amp;C67&amp;" // "&amp;E67</f>
        <v>#define PIN_PH6    9 // HW_PIN_18</v>
      </c>
      <c r="G67" s="3" t="str">
        <f>"#define "&amp;E67&amp;"    "&amp;D67&amp;" // Logical: "&amp;C67</f>
        <v>#define HW_PIN_18    PIN_PH6 // Logical: 9</v>
      </c>
      <c r="H67" s="3" t="str">
        <f>"{"&amp;CHAR(34)&amp;D67&amp;CHAR(34)&amp;", "&amp;A67&amp;", "&amp;C67&amp;"},"</f>
        <v>{"PIN_PH6", 18, 9},</v>
      </c>
      <c r="I67" t="str">
        <f t="shared" ref="I67:I98" si="2">D67&amp;" = "&amp;C67&amp;","</f>
        <v>PIN_PH6 = 9,</v>
      </c>
    </row>
    <row r="68" spans="1:9">
      <c r="A68" s="2">
        <v>27</v>
      </c>
      <c r="B68" s="2" t="s">
        <v>74</v>
      </c>
      <c r="C68" s="2">
        <v>85</v>
      </c>
      <c r="D68" s="3" t="str">
        <f>"PIN_P"&amp;B68</f>
        <v>PIN_PH7</v>
      </c>
      <c r="E68" s="3" t="str">
        <f>"HW_PIN_"&amp;A68</f>
        <v>HW_PIN_27</v>
      </c>
      <c r="F68" s="3" t="str">
        <f>"#define "&amp;D68&amp;"    "&amp;C68&amp;" // "&amp;E68</f>
        <v>#define PIN_PH7    85 // HW_PIN_27</v>
      </c>
      <c r="G68" s="3" t="str">
        <f>"#define "&amp;E68&amp;"    "&amp;D68&amp;" // Logical: "&amp;C68</f>
        <v>#define HW_PIN_27    PIN_PH7 // Logical: 85</v>
      </c>
      <c r="H68" s="3" t="str">
        <f>"{"&amp;CHAR(34)&amp;D68&amp;CHAR(34)&amp;", "&amp;A68&amp;", "&amp;C68&amp;"},"</f>
        <v>{"PIN_PH7", 27, 85},</v>
      </c>
      <c r="I68" t="str">
        <f t="shared" si="2"/>
        <v>PIN_PH7 = 85,</v>
      </c>
    </row>
    <row r="69" spans="1:9">
      <c r="A69" s="2">
        <v>63</v>
      </c>
      <c r="B69" s="2" t="s">
        <v>75</v>
      </c>
      <c r="C69" s="2">
        <v>15</v>
      </c>
      <c r="D69" s="3" t="str">
        <f>"PIN_P"&amp;B69</f>
        <v>PIN_PJ0</v>
      </c>
      <c r="E69" s="3" t="str">
        <f>"HW_PIN_"&amp;A69</f>
        <v>HW_PIN_63</v>
      </c>
      <c r="F69" s="3" t="str">
        <f>"#define "&amp;D69&amp;"    "&amp;C69&amp;" // "&amp;E69</f>
        <v>#define PIN_PJ0    15 // HW_PIN_63</v>
      </c>
      <c r="G69" s="3" t="str">
        <f>"#define "&amp;E69&amp;"    "&amp;D69&amp;" // Logical: "&amp;C69</f>
        <v>#define HW_PIN_63    PIN_PJ0 // Logical: 15</v>
      </c>
      <c r="H69" s="3" t="str">
        <f>"{"&amp;CHAR(34)&amp;D69&amp;CHAR(34)&amp;", "&amp;A69&amp;", "&amp;C69&amp;"},"</f>
        <v>{"PIN_PJ0", 63, 15},</v>
      </c>
      <c r="I69" t="str">
        <f t="shared" si="2"/>
        <v>PIN_PJ0 = 15,</v>
      </c>
    </row>
    <row r="70" spans="1:9">
      <c r="A70" s="2">
        <v>64</v>
      </c>
      <c r="B70" s="2" t="s">
        <v>76</v>
      </c>
      <c r="C70" s="2">
        <v>14</v>
      </c>
      <c r="D70" s="3" t="str">
        <f>"PIN_P"&amp;B70</f>
        <v>PIN_PJ1</v>
      </c>
      <c r="E70" s="3" t="str">
        <f>"HW_PIN_"&amp;A70</f>
        <v>HW_PIN_64</v>
      </c>
      <c r="F70" s="3" t="str">
        <f>"#define "&amp;D70&amp;"    "&amp;C70&amp;" // "&amp;E70</f>
        <v>#define PIN_PJ1    14 // HW_PIN_64</v>
      </c>
      <c r="G70" s="3" t="str">
        <f>"#define "&amp;E70&amp;"    "&amp;D70&amp;" // Logical: "&amp;C70</f>
        <v>#define HW_PIN_64    PIN_PJ1 // Logical: 14</v>
      </c>
      <c r="H70" s="3" t="str">
        <f>"{"&amp;CHAR(34)&amp;D70&amp;CHAR(34)&amp;", "&amp;A70&amp;", "&amp;C70&amp;"},"</f>
        <v>{"PIN_PJ1", 64, 14},</v>
      </c>
      <c r="I70" t="str">
        <f t="shared" si="2"/>
        <v>PIN_PJ1 = 14,</v>
      </c>
    </row>
    <row r="71" spans="1:9">
      <c r="A71" s="2">
        <v>65</v>
      </c>
      <c r="B71" s="2" t="s">
        <v>77</v>
      </c>
      <c r="C71" s="2">
        <v>72</v>
      </c>
      <c r="D71" s="3" t="str">
        <f>"PIN_P"&amp;B71</f>
        <v>PIN_PJ2</v>
      </c>
      <c r="E71" s="3" t="str">
        <f>"HW_PIN_"&amp;A71</f>
        <v>HW_PIN_65</v>
      </c>
      <c r="F71" s="3" t="str">
        <f>"#define "&amp;D71&amp;"    "&amp;C71&amp;" // "&amp;E71</f>
        <v>#define PIN_PJ2    72 // HW_PIN_65</v>
      </c>
      <c r="G71" s="3" t="str">
        <f>"#define "&amp;E71&amp;"    "&amp;D71&amp;" // Logical: "&amp;C71</f>
        <v>#define HW_PIN_65    PIN_PJ2 // Logical: 72</v>
      </c>
      <c r="H71" s="3" t="str">
        <f>"{"&amp;CHAR(34)&amp;D71&amp;CHAR(34)&amp;", "&amp;A71&amp;", "&amp;C71&amp;"},"</f>
        <v>{"PIN_PJ2", 65, 72},</v>
      </c>
      <c r="I71" t="str">
        <f t="shared" si="2"/>
        <v>PIN_PJ2 = 72,</v>
      </c>
    </row>
    <row r="72" spans="1:9">
      <c r="A72" s="2">
        <v>66</v>
      </c>
      <c r="B72" s="2" t="s">
        <v>78</v>
      </c>
      <c r="C72" s="2">
        <v>73</v>
      </c>
      <c r="D72" s="3" t="str">
        <f>"PIN_P"&amp;B72</f>
        <v>PIN_PJ3</v>
      </c>
      <c r="E72" s="3" t="str">
        <f>"HW_PIN_"&amp;A72</f>
        <v>HW_PIN_66</v>
      </c>
      <c r="F72" s="3" t="str">
        <f>"#define "&amp;D72&amp;"    "&amp;C72&amp;" // "&amp;E72</f>
        <v>#define PIN_PJ3    73 // HW_PIN_66</v>
      </c>
      <c r="G72" s="3" t="str">
        <f>"#define "&amp;E72&amp;"    "&amp;D72&amp;" // Logical: "&amp;C72</f>
        <v>#define HW_PIN_66    PIN_PJ3 // Logical: 73</v>
      </c>
      <c r="H72" s="3" t="str">
        <f>"{"&amp;CHAR(34)&amp;D72&amp;CHAR(34)&amp;", "&amp;A72&amp;", "&amp;C72&amp;"},"</f>
        <v>{"PIN_PJ3", 66, 73},</v>
      </c>
      <c r="I72" t="str">
        <f t="shared" si="2"/>
        <v>PIN_PJ3 = 73,</v>
      </c>
    </row>
    <row r="73" spans="1:9">
      <c r="A73" s="2">
        <v>67</v>
      </c>
      <c r="B73" s="2" t="s">
        <v>79</v>
      </c>
      <c r="C73" s="2">
        <v>75</v>
      </c>
      <c r="D73" s="3" t="str">
        <f>"PIN_P"&amp;B73</f>
        <v>PIN_PJ4</v>
      </c>
      <c r="E73" s="3" t="str">
        <f>"HW_PIN_"&amp;A73</f>
        <v>HW_PIN_67</v>
      </c>
      <c r="F73" s="3" t="str">
        <f>"#define "&amp;D73&amp;"    "&amp;C73&amp;" // "&amp;E73</f>
        <v>#define PIN_PJ4    75 // HW_PIN_67</v>
      </c>
      <c r="G73" s="3" t="str">
        <f>"#define "&amp;E73&amp;"    "&amp;D73&amp;" // Logical: "&amp;C73</f>
        <v>#define HW_PIN_67    PIN_PJ4 // Logical: 75</v>
      </c>
      <c r="H73" s="3" t="str">
        <f>"{"&amp;CHAR(34)&amp;D73&amp;CHAR(34)&amp;", "&amp;A73&amp;", "&amp;C73&amp;"},"</f>
        <v>{"PIN_PJ4", 67, 75},</v>
      </c>
      <c r="I73" t="str">
        <f t="shared" si="2"/>
        <v>PIN_PJ4 = 75,</v>
      </c>
    </row>
    <row r="74" spans="1:9">
      <c r="A74" s="2">
        <v>68</v>
      </c>
      <c r="B74" s="2" t="s">
        <v>80</v>
      </c>
      <c r="C74" s="2">
        <v>76</v>
      </c>
      <c r="D74" s="3" t="str">
        <f>"PIN_P"&amp;B74</f>
        <v>PIN_PJ5</v>
      </c>
      <c r="E74" s="3" t="str">
        <f>"HW_PIN_"&amp;A74</f>
        <v>HW_PIN_68</v>
      </c>
      <c r="F74" s="3" t="str">
        <f>"#define "&amp;D74&amp;"    "&amp;C74&amp;" // "&amp;E74</f>
        <v>#define PIN_PJ5    76 // HW_PIN_68</v>
      </c>
      <c r="G74" s="3" t="str">
        <f>"#define "&amp;E74&amp;"    "&amp;D74&amp;" // Logical: "&amp;C74</f>
        <v>#define HW_PIN_68    PIN_PJ5 // Logical: 76</v>
      </c>
      <c r="H74" s="3" t="str">
        <f>"{"&amp;CHAR(34)&amp;D74&amp;CHAR(34)&amp;", "&amp;A74&amp;", "&amp;C74&amp;"},"</f>
        <v>{"PIN_PJ5", 68, 76},</v>
      </c>
      <c r="I74" t="str">
        <f t="shared" si="2"/>
        <v>PIN_PJ5 = 76,</v>
      </c>
    </row>
    <row r="75" spans="1:9">
      <c r="A75" s="2">
        <v>69</v>
      </c>
      <c r="B75" s="2" t="s">
        <v>81</v>
      </c>
      <c r="C75" s="2">
        <v>77</v>
      </c>
      <c r="D75" s="3" t="str">
        <f>"PIN_P"&amp;B75</f>
        <v>PIN_PJ6</v>
      </c>
      <c r="E75" s="3" t="str">
        <f>"HW_PIN_"&amp;A75</f>
        <v>HW_PIN_69</v>
      </c>
      <c r="F75" s="3" t="str">
        <f>"#define "&amp;D75&amp;"    "&amp;C75&amp;" // "&amp;E75</f>
        <v>#define PIN_PJ6    77 // HW_PIN_69</v>
      </c>
      <c r="G75" s="3" t="str">
        <f>"#define "&amp;E75&amp;"    "&amp;D75&amp;" // Logical: "&amp;C75</f>
        <v>#define HW_PIN_69    PIN_PJ6 // Logical: 77</v>
      </c>
      <c r="H75" s="3" t="str">
        <f>"{"&amp;CHAR(34)&amp;D75&amp;CHAR(34)&amp;", "&amp;A75&amp;", "&amp;C75&amp;"},"</f>
        <v>{"PIN_PJ6", 69, 77},</v>
      </c>
      <c r="I75" t="str">
        <f t="shared" si="2"/>
        <v>PIN_PJ6 = 77,</v>
      </c>
    </row>
    <row r="76" spans="1:9">
      <c r="A76" s="2">
        <v>79</v>
      </c>
      <c r="B76" s="2" t="s">
        <v>82</v>
      </c>
      <c r="C76" s="2">
        <v>74</v>
      </c>
      <c r="D76" s="3" t="str">
        <f>"PIN_P"&amp;B76</f>
        <v>PIN_PJ7</v>
      </c>
      <c r="E76" s="3" t="str">
        <f>"HW_PIN_"&amp;A76</f>
        <v>HW_PIN_79</v>
      </c>
      <c r="F76" s="3" t="str">
        <f>"#define "&amp;D76&amp;"    "&amp;C76&amp;" // "&amp;E76</f>
        <v>#define PIN_PJ7    74 // HW_PIN_79</v>
      </c>
      <c r="G76" s="3" t="str">
        <f>"#define "&amp;E76&amp;"    "&amp;D76&amp;" // Logical: "&amp;C76</f>
        <v>#define HW_PIN_79    PIN_PJ7 // Logical: 74</v>
      </c>
      <c r="H76" s="3" t="str">
        <f>"{"&amp;CHAR(34)&amp;D76&amp;CHAR(34)&amp;", "&amp;A76&amp;", "&amp;C76&amp;"},"</f>
        <v>{"PIN_PJ7", 79, 74},</v>
      </c>
      <c r="I76" t="str">
        <f t="shared" si="2"/>
        <v>PIN_PJ7 = 74,</v>
      </c>
    </row>
    <row r="77" spans="1:9">
      <c r="A77" s="2">
        <v>89</v>
      </c>
      <c r="B77" s="2" t="s">
        <v>83</v>
      </c>
      <c r="C77" s="2">
        <v>62</v>
      </c>
      <c r="D77" s="3" t="str">
        <f>"PIN_P"&amp;B77</f>
        <v>PIN_PK0</v>
      </c>
      <c r="E77" s="3" t="str">
        <f>"HW_PIN_"&amp;A77</f>
        <v>HW_PIN_89</v>
      </c>
      <c r="F77" s="3" t="str">
        <f>"#define "&amp;D77&amp;"    "&amp;C77&amp;" // "&amp;E77</f>
        <v>#define PIN_PK0    62 // HW_PIN_89</v>
      </c>
      <c r="G77" s="3" t="str">
        <f>"#define "&amp;E77&amp;"    "&amp;D77&amp;" // Logical: "&amp;C77</f>
        <v>#define HW_PIN_89    PIN_PK0 // Logical: 62</v>
      </c>
      <c r="H77" s="3" t="str">
        <f>"{"&amp;CHAR(34)&amp;D77&amp;CHAR(34)&amp;", "&amp;A77&amp;", "&amp;C77&amp;"},"</f>
        <v>{"PIN_PK0", 89, 62},</v>
      </c>
      <c r="I77" t="str">
        <f t="shared" si="2"/>
        <v>PIN_PK0 = 62,</v>
      </c>
    </row>
    <row r="78" spans="1:9">
      <c r="A78" s="2">
        <v>88</v>
      </c>
      <c r="B78" s="2" t="s">
        <v>84</v>
      </c>
      <c r="C78" s="2">
        <v>63</v>
      </c>
      <c r="D78" s="3" t="str">
        <f>"PIN_P"&amp;B78</f>
        <v>PIN_PK1</v>
      </c>
      <c r="E78" s="3" t="str">
        <f>"HW_PIN_"&amp;A78</f>
        <v>HW_PIN_88</v>
      </c>
      <c r="F78" s="3" t="str">
        <f>"#define "&amp;D78&amp;"    "&amp;C78&amp;" // "&amp;E78</f>
        <v>#define PIN_PK1    63 // HW_PIN_88</v>
      </c>
      <c r="G78" s="3" t="str">
        <f>"#define "&amp;E78&amp;"    "&amp;D78&amp;" // Logical: "&amp;C78</f>
        <v>#define HW_PIN_88    PIN_PK1 // Logical: 63</v>
      </c>
      <c r="H78" s="3" t="str">
        <f>"{"&amp;CHAR(34)&amp;D78&amp;CHAR(34)&amp;", "&amp;A78&amp;", "&amp;C78&amp;"},"</f>
        <v>{"PIN_PK1", 88, 63},</v>
      </c>
      <c r="I78" t="str">
        <f t="shared" si="2"/>
        <v>PIN_PK1 = 63,</v>
      </c>
    </row>
    <row r="79" spans="1:9">
      <c r="A79" s="2">
        <v>87</v>
      </c>
      <c r="B79" s="2" t="s">
        <v>85</v>
      </c>
      <c r="C79" s="2">
        <v>64</v>
      </c>
      <c r="D79" s="3" t="str">
        <f>"PIN_P"&amp;B79</f>
        <v>PIN_PK2</v>
      </c>
      <c r="E79" s="3" t="str">
        <f>"HW_PIN_"&amp;A79</f>
        <v>HW_PIN_87</v>
      </c>
      <c r="F79" s="3" t="str">
        <f>"#define "&amp;D79&amp;"    "&amp;C79&amp;" // "&amp;E79</f>
        <v>#define PIN_PK2    64 // HW_PIN_87</v>
      </c>
      <c r="G79" s="3" t="str">
        <f>"#define "&amp;E79&amp;"    "&amp;D79&amp;" // Logical: "&amp;C79</f>
        <v>#define HW_PIN_87    PIN_PK2 // Logical: 64</v>
      </c>
      <c r="H79" s="3" t="str">
        <f>"{"&amp;CHAR(34)&amp;D79&amp;CHAR(34)&amp;", "&amp;A79&amp;", "&amp;C79&amp;"},"</f>
        <v>{"PIN_PK2", 87, 64},</v>
      </c>
      <c r="I79" t="str">
        <f t="shared" si="2"/>
        <v>PIN_PK2 = 64,</v>
      </c>
    </row>
    <row r="80" spans="1:9">
      <c r="A80" s="2">
        <v>86</v>
      </c>
      <c r="B80" s="2" t="s">
        <v>86</v>
      </c>
      <c r="C80" s="2">
        <v>65</v>
      </c>
      <c r="D80" s="3" t="str">
        <f>"PIN_P"&amp;B80</f>
        <v>PIN_PK3</v>
      </c>
      <c r="E80" s="3" t="str">
        <f>"HW_PIN_"&amp;A80</f>
        <v>HW_PIN_86</v>
      </c>
      <c r="F80" s="3" t="str">
        <f>"#define "&amp;D80&amp;"    "&amp;C80&amp;" // "&amp;E80</f>
        <v>#define PIN_PK3    65 // HW_PIN_86</v>
      </c>
      <c r="G80" s="3" t="str">
        <f>"#define "&amp;E80&amp;"    "&amp;D80&amp;" // Logical: "&amp;C80</f>
        <v>#define HW_PIN_86    PIN_PK3 // Logical: 65</v>
      </c>
      <c r="H80" s="3" t="str">
        <f>"{"&amp;CHAR(34)&amp;D80&amp;CHAR(34)&amp;", "&amp;A80&amp;", "&amp;C80&amp;"},"</f>
        <v>{"PIN_PK3", 86, 65},</v>
      </c>
      <c r="I80" t="str">
        <f t="shared" si="2"/>
        <v>PIN_PK3 = 65,</v>
      </c>
    </row>
    <row r="81" spans="1:9">
      <c r="A81" s="2">
        <v>85</v>
      </c>
      <c r="B81" s="2" t="s">
        <v>87</v>
      </c>
      <c r="C81" s="2">
        <v>66</v>
      </c>
      <c r="D81" s="3" t="str">
        <f>"PIN_P"&amp;B81</f>
        <v>PIN_PK4</v>
      </c>
      <c r="E81" s="3" t="str">
        <f>"HW_PIN_"&amp;A81</f>
        <v>HW_PIN_85</v>
      </c>
      <c r="F81" s="3" t="str">
        <f>"#define "&amp;D81&amp;"    "&amp;C81&amp;" // "&amp;E81</f>
        <v>#define PIN_PK4    66 // HW_PIN_85</v>
      </c>
      <c r="G81" s="3" t="str">
        <f>"#define "&amp;E81&amp;"    "&amp;D81&amp;" // Logical: "&amp;C81</f>
        <v>#define HW_PIN_85    PIN_PK4 // Logical: 66</v>
      </c>
      <c r="H81" s="3" t="str">
        <f>"{"&amp;CHAR(34)&amp;D81&amp;CHAR(34)&amp;", "&amp;A81&amp;", "&amp;C81&amp;"},"</f>
        <v>{"PIN_PK4", 85, 66},</v>
      </c>
      <c r="I81" t="str">
        <f t="shared" si="2"/>
        <v>PIN_PK4 = 66,</v>
      </c>
    </row>
    <row r="82" spans="1:9">
      <c r="A82" s="2">
        <v>84</v>
      </c>
      <c r="B82" s="2" t="s">
        <v>88</v>
      </c>
      <c r="C82" s="2">
        <v>67</v>
      </c>
      <c r="D82" s="3" t="str">
        <f>"PIN_P"&amp;B82</f>
        <v>PIN_PK5</v>
      </c>
      <c r="E82" s="3" t="str">
        <f>"HW_PIN_"&amp;A82</f>
        <v>HW_PIN_84</v>
      </c>
      <c r="F82" s="3" t="str">
        <f>"#define "&amp;D82&amp;"    "&amp;C82&amp;" // "&amp;E82</f>
        <v>#define PIN_PK5    67 // HW_PIN_84</v>
      </c>
      <c r="G82" s="3" t="str">
        <f>"#define "&amp;E82&amp;"    "&amp;D82&amp;" // Logical: "&amp;C82</f>
        <v>#define HW_PIN_84    PIN_PK5 // Logical: 67</v>
      </c>
      <c r="H82" s="3" t="str">
        <f>"{"&amp;CHAR(34)&amp;D82&amp;CHAR(34)&amp;", "&amp;A82&amp;", "&amp;C82&amp;"},"</f>
        <v>{"PIN_PK5", 84, 67},</v>
      </c>
      <c r="I82" t="str">
        <f t="shared" si="2"/>
        <v>PIN_PK5 = 67,</v>
      </c>
    </row>
    <row r="83" spans="1:9">
      <c r="A83" s="2">
        <v>83</v>
      </c>
      <c r="B83" s="2" t="s">
        <v>89</v>
      </c>
      <c r="C83" s="2">
        <v>68</v>
      </c>
      <c r="D83" s="3" t="str">
        <f>"PIN_P"&amp;B83</f>
        <v>PIN_PK6</v>
      </c>
      <c r="E83" s="3" t="str">
        <f>"HW_PIN_"&amp;A83</f>
        <v>HW_PIN_83</v>
      </c>
      <c r="F83" s="3" t="str">
        <f>"#define "&amp;D83&amp;"    "&amp;C83&amp;" // "&amp;E83</f>
        <v>#define PIN_PK6    68 // HW_PIN_83</v>
      </c>
      <c r="G83" s="3" t="str">
        <f>"#define "&amp;E83&amp;"    "&amp;D83&amp;" // Logical: "&amp;C83</f>
        <v>#define HW_PIN_83    PIN_PK6 // Logical: 68</v>
      </c>
      <c r="H83" s="3" t="str">
        <f>"{"&amp;CHAR(34)&amp;D83&amp;CHAR(34)&amp;", "&amp;A83&amp;", "&amp;C83&amp;"},"</f>
        <v>{"PIN_PK6", 83, 68},</v>
      </c>
      <c r="I83" t="str">
        <f t="shared" si="2"/>
        <v>PIN_PK6 = 68,</v>
      </c>
    </row>
    <row r="84" spans="1:9">
      <c r="A84" s="2">
        <v>82</v>
      </c>
      <c r="B84" s="2" t="s">
        <v>90</v>
      </c>
      <c r="C84" s="2">
        <v>69</v>
      </c>
      <c r="D84" s="3" t="str">
        <f>"PIN_P"&amp;B84</f>
        <v>PIN_PK7</v>
      </c>
      <c r="E84" s="3" t="str">
        <f>"HW_PIN_"&amp;A84</f>
        <v>HW_PIN_82</v>
      </c>
      <c r="F84" s="3" t="str">
        <f>"#define "&amp;D84&amp;"    "&amp;C84&amp;" // "&amp;E84</f>
        <v>#define PIN_PK7    69 // HW_PIN_82</v>
      </c>
      <c r="G84" s="3" t="str">
        <f>"#define "&amp;E84&amp;"    "&amp;D84&amp;" // Logical: "&amp;C84</f>
        <v>#define HW_PIN_82    PIN_PK7 // Logical: 69</v>
      </c>
      <c r="H84" s="3" t="str">
        <f>"{"&amp;CHAR(34)&amp;D84&amp;CHAR(34)&amp;", "&amp;A84&amp;", "&amp;C84&amp;"},"</f>
        <v>{"PIN_PK7", 82, 69},</v>
      </c>
      <c r="I84" t="str">
        <f t="shared" si="2"/>
        <v>PIN_PK7 = 69,</v>
      </c>
    </row>
    <row r="85" spans="1:9">
      <c r="A85" s="2">
        <v>35</v>
      </c>
      <c r="B85" s="2" t="s">
        <v>91</v>
      </c>
      <c r="C85" s="2">
        <v>49</v>
      </c>
      <c r="D85" s="3" t="str">
        <f>"PIN_P"&amp;B85</f>
        <v>PIN_PL0</v>
      </c>
      <c r="E85" s="3" t="str">
        <f>"HW_PIN_"&amp;A85</f>
        <v>HW_PIN_35</v>
      </c>
      <c r="F85" s="3" t="str">
        <f>"#define "&amp;D85&amp;"    "&amp;C85&amp;" // "&amp;E85</f>
        <v>#define PIN_PL0    49 // HW_PIN_35</v>
      </c>
      <c r="G85" s="3" t="str">
        <f>"#define "&amp;E85&amp;"    "&amp;D85&amp;" // Logical: "&amp;C85</f>
        <v>#define HW_PIN_35    PIN_PL0 // Logical: 49</v>
      </c>
      <c r="H85" s="3" t="str">
        <f>"{"&amp;CHAR(34)&amp;D85&amp;CHAR(34)&amp;", "&amp;A85&amp;", "&amp;C85&amp;"},"</f>
        <v>{"PIN_PL0", 35, 49},</v>
      </c>
      <c r="I85" t="str">
        <f t="shared" si="2"/>
        <v>PIN_PL0 = 49,</v>
      </c>
    </row>
    <row r="86" spans="1:9">
      <c r="A86" s="2">
        <v>36</v>
      </c>
      <c r="B86" s="2" t="s">
        <v>92</v>
      </c>
      <c r="C86" s="2">
        <v>48</v>
      </c>
      <c r="D86" s="3" t="str">
        <f>"PIN_P"&amp;B86</f>
        <v>PIN_PL1</v>
      </c>
      <c r="E86" s="3" t="str">
        <f>"HW_PIN_"&amp;A86</f>
        <v>HW_PIN_36</v>
      </c>
      <c r="F86" s="3" t="str">
        <f>"#define "&amp;D86&amp;"    "&amp;C86&amp;" // "&amp;E86</f>
        <v>#define PIN_PL1    48 // HW_PIN_36</v>
      </c>
      <c r="G86" s="3" t="str">
        <f>"#define "&amp;E86&amp;"    "&amp;D86&amp;" // Logical: "&amp;C86</f>
        <v>#define HW_PIN_36    PIN_PL1 // Logical: 48</v>
      </c>
      <c r="H86" s="3" t="str">
        <f>"{"&amp;CHAR(34)&amp;D86&amp;CHAR(34)&amp;", "&amp;A86&amp;", "&amp;C86&amp;"},"</f>
        <v>{"PIN_PL1", 36, 48},</v>
      </c>
      <c r="I86" t="str">
        <f t="shared" si="2"/>
        <v>PIN_PL1 = 48,</v>
      </c>
    </row>
    <row r="87" spans="1:9">
      <c r="A87" s="2">
        <v>37</v>
      </c>
      <c r="B87" s="2" t="s">
        <v>93</v>
      </c>
      <c r="C87" s="2">
        <v>47</v>
      </c>
      <c r="D87" s="3" t="str">
        <f>"PIN_P"&amp;B87</f>
        <v>PIN_PL2</v>
      </c>
      <c r="E87" s="3" t="str">
        <f>"HW_PIN_"&amp;A87</f>
        <v>HW_PIN_37</v>
      </c>
      <c r="F87" s="3" t="str">
        <f>"#define "&amp;D87&amp;"    "&amp;C87&amp;" // "&amp;E87</f>
        <v>#define PIN_PL2    47 // HW_PIN_37</v>
      </c>
      <c r="G87" s="3" t="str">
        <f>"#define "&amp;E87&amp;"    "&amp;D87&amp;" // Logical: "&amp;C87</f>
        <v>#define HW_PIN_37    PIN_PL2 // Logical: 47</v>
      </c>
      <c r="H87" s="3" t="str">
        <f>"{"&amp;CHAR(34)&amp;D87&amp;CHAR(34)&amp;", "&amp;A87&amp;", "&amp;C87&amp;"},"</f>
        <v>{"PIN_PL2", 37, 47},</v>
      </c>
      <c r="I87" t="str">
        <f t="shared" si="2"/>
        <v>PIN_PL2 = 47,</v>
      </c>
    </row>
    <row r="88" spans="1:9">
      <c r="A88" s="2">
        <v>38</v>
      </c>
      <c r="B88" s="2" t="s">
        <v>94</v>
      </c>
      <c r="C88" s="2">
        <v>46</v>
      </c>
      <c r="D88" s="3" t="str">
        <f>"PIN_P"&amp;B88</f>
        <v>PIN_PL3</v>
      </c>
      <c r="E88" s="3" t="str">
        <f>"HW_PIN_"&amp;A88</f>
        <v>HW_PIN_38</v>
      </c>
      <c r="F88" s="3" t="str">
        <f>"#define "&amp;D88&amp;"    "&amp;C88&amp;" // "&amp;E88</f>
        <v>#define PIN_PL3    46 // HW_PIN_38</v>
      </c>
      <c r="G88" s="3" t="str">
        <f>"#define "&amp;E88&amp;"    "&amp;D88&amp;" // Logical: "&amp;C88</f>
        <v>#define HW_PIN_38    PIN_PL3 // Logical: 46</v>
      </c>
      <c r="H88" s="3" t="str">
        <f>"{"&amp;CHAR(34)&amp;D88&amp;CHAR(34)&amp;", "&amp;A88&amp;", "&amp;C88&amp;"},"</f>
        <v>{"PIN_PL3", 38, 46},</v>
      </c>
      <c r="I88" t="str">
        <f t="shared" si="2"/>
        <v>PIN_PL3 = 46,</v>
      </c>
    </row>
    <row r="89" spans="1:9">
      <c r="A89" s="2">
        <v>39</v>
      </c>
      <c r="B89" s="2" t="s">
        <v>95</v>
      </c>
      <c r="C89" s="2">
        <v>45</v>
      </c>
      <c r="D89" s="3" t="str">
        <f>"PIN_P"&amp;B89</f>
        <v>PIN_PL4</v>
      </c>
      <c r="E89" s="3" t="str">
        <f>"HW_PIN_"&amp;A89</f>
        <v>HW_PIN_39</v>
      </c>
      <c r="F89" s="3" t="str">
        <f>"#define "&amp;D89&amp;"    "&amp;C89&amp;" // "&amp;E89</f>
        <v>#define PIN_PL4    45 // HW_PIN_39</v>
      </c>
      <c r="G89" s="3" t="str">
        <f>"#define "&amp;E89&amp;"    "&amp;D89&amp;" // Logical: "&amp;C89</f>
        <v>#define HW_PIN_39    PIN_PL4 // Logical: 45</v>
      </c>
      <c r="H89" s="3" t="str">
        <f>"{"&amp;CHAR(34)&amp;D89&amp;CHAR(34)&amp;", "&amp;A89&amp;", "&amp;C89&amp;"},"</f>
        <v>{"PIN_PL4", 39, 45},</v>
      </c>
      <c r="I89" t="str">
        <f t="shared" si="2"/>
        <v>PIN_PL4 = 45,</v>
      </c>
    </row>
    <row r="90" spans="1:9">
      <c r="A90" s="2">
        <v>40</v>
      </c>
      <c r="B90" s="2" t="s">
        <v>96</v>
      </c>
      <c r="C90" s="2">
        <v>44</v>
      </c>
      <c r="D90" s="3" t="str">
        <f>"PIN_P"&amp;B90</f>
        <v>PIN_PL5</v>
      </c>
      <c r="E90" s="3" t="str">
        <f>"HW_PIN_"&amp;A90</f>
        <v>HW_PIN_40</v>
      </c>
      <c r="F90" s="3" t="str">
        <f>"#define "&amp;D90&amp;"    "&amp;C90&amp;" // "&amp;E90</f>
        <v>#define PIN_PL5    44 // HW_PIN_40</v>
      </c>
      <c r="G90" s="3" t="str">
        <f>"#define "&amp;E90&amp;"    "&amp;D90&amp;" // Logical: "&amp;C90</f>
        <v>#define HW_PIN_40    PIN_PL5 // Logical: 44</v>
      </c>
      <c r="H90" s="3" t="str">
        <f>"{"&amp;CHAR(34)&amp;D90&amp;CHAR(34)&amp;", "&amp;A90&amp;", "&amp;C90&amp;"},"</f>
        <v>{"PIN_PL5", 40, 44},</v>
      </c>
      <c r="I90" t="str">
        <f t="shared" si="2"/>
        <v>PIN_PL5 = 44,</v>
      </c>
    </row>
    <row r="91" spans="1:9">
      <c r="A91" s="2">
        <v>41</v>
      </c>
      <c r="B91" s="2" t="s">
        <v>97</v>
      </c>
      <c r="C91" s="2">
        <v>43</v>
      </c>
      <c r="D91" s="3" t="str">
        <f>"PIN_P"&amp;B91</f>
        <v>PIN_PL6</v>
      </c>
      <c r="E91" s="3" t="str">
        <f>"HW_PIN_"&amp;A91</f>
        <v>HW_PIN_41</v>
      </c>
      <c r="F91" s="3" t="str">
        <f>"#define "&amp;D91&amp;"    "&amp;C91&amp;" // "&amp;E91</f>
        <v>#define PIN_PL6    43 // HW_PIN_41</v>
      </c>
      <c r="G91" s="3" t="str">
        <f>"#define "&amp;E91&amp;"    "&amp;D91&amp;" // Logical: "&amp;C91</f>
        <v>#define HW_PIN_41    PIN_PL6 // Logical: 43</v>
      </c>
      <c r="H91" s="3" t="str">
        <f>"{"&amp;CHAR(34)&amp;D91&amp;CHAR(34)&amp;", "&amp;A91&amp;", "&amp;C91&amp;"},"</f>
        <v>{"PIN_PL6", 41, 43},</v>
      </c>
      <c r="I91" t="str">
        <f t="shared" si="2"/>
        <v>PIN_PL6 = 43,</v>
      </c>
    </row>
    <row r="92" spans="1:9">
      <c r="A92" s="2">
        <v>42</v>
      </c>
      <c r="B92" s="2" t="s">
        <v>98</v>
      </c>
      <c r="C92" s="2">
        <v>42</v>
      </c>
      <c r="D92" s="3" t="str">
        <f>"PIN_P"&amp;B92</f>
        <v>PIN_PL7</v>
      </c>
      <c r="E92" s="3" t="str">
        <f>"HW_PIN_"&amp;A92</f>
        <v>HW_PIN_42</v>
      </c>
      <c r="F92" s="3" t="str">
        <f>"#define "&amp;D92&amp;"    "&amp;C92&amp;" // "&amp;E92</f>
        <v>#define PIN_PL7    42 // HW_PIN_42</v>
      </c>
      <c r="G92" s="3" t="str">
        <f>"#define "&amp;E92&amp;"    "&amp;D92&amp;" // Logical: "&amp;C92</f>
        <v>#define HW_PIN_42    PIN_PL7 // Logical: 42</v>
      </c>
      <c r="H92" s="3" t="str">
        <f>"{"&amp;CHAR(34)&amp;D92&amp;CHAR(34)&amp;", "&amp;A92&amp;", "&amp;C92&amp;"},"</f>
        <v>{"PIN_PL7", 42, 42},</v>
      </c>
      <c r="I92" t="str">
        <f t="shared" si="2"/>
        <v>PIN_PL7 = 42,</v>
      </c>
    </row>
    <row r="93" hidden="1" spans="1:9">
      <c r="A93" s="2">
        <v>30</v>
      </c>
      <c r="B93" s="2" t="s">
        <v>99</v>
      </c>
      <c r="C93" s="2">
        <v>-1</v>
      </c>
      <c r="D93" s="3" t="str">
        <f>"PIN_P"&amp;B93</f>
        <v>PIN_PRST</v>
      </c>
      <c r="E93" s="3" t="str">
        <f>"HW_PIN_"&amp;A93</f>
        <v>HW_PIN_30</v>
      </c>
      <c r="F93" s="3" t="str">
        <f>"#define "&amp;D93&amp;"    "&amp;C93&amp;" // "&amp;E93</f>
        <v>#define PIN_PRST    -1 // HW_PIN_30</v>
      </c>
      <c r="G93" s="3" t="str">
        <f>"#define "&amp;E93&amp;"    "&amp;C93&amp;" // "&amp;D93</f>
        <v>#define HW_PIN_30    -1 // PIN_PRST</v>
      </c>
      <c r="H93" s="3" t="str">
        <f>"{"&amp;CHAR(34)&amp;D93&amp;CHAR(34)&amp;", "&amp;A93&amp;", "&amp;C93&amp;"},"</f>
        <v>{"PIN_PRST", 30, -1},</v>
      </c>
      <c r="I93" t="str">
        <f t="shared" si="2"/>
        <v>PIN_PRST = -1,</v>
      </c>
    </row>
    <row r="94" hidden="1" spans="1:9">
      <c r="A94" s="2">
        <v>10</v>
      </c>
      <c r="B94" s="2" t="s">
        <v>100</v>
      </c>
      <c r="C94" s="2">
        <v>-1</v>
      </c>
      <c r="D94" s="3" t="str">
        <f>"PIN_P"&amp;B94</f>
        <v>PIN_PVCC</v>
      </c>
      <c r="E94" s="3" t="str">
        <f>"HW_PIN_"&amp;A94</f>
        <v>HW_PIN_10</v>
      </c>
      <c r="F94" s="3" t="str">
        <f>"#define "&amp;D94&amp;"    "&amp;C94&amp;" // "&amp;E94</f>
        <v>#define PIN_PVCC    -1 // HW_PIN_10</v>
      </c>
      <c r="G94" s="3" t="str">
        <f>"#define "&amp;E94&amp;"    "&amp;C94&amp;" // "&amp;D94</f>
        <v>#define HW_PIN_10    -1 // PIN_PVCC</v>
      </c>
      <c r="H94" s="3" t="str">
        <f>"{"&amp;CHAR(34)&amp;D94&amp;CHAR(34)&amp;", "&amp;A94&amp;", "&amp;C94&amp;"},"</f>
        <v>{"PIN_PVCC", 10, -1},</v>
      </c>
      <c r="I94" t="str">
        <f t="shared" si="2"/>
        <v>PIN_PVCC = -1,</v>
      </c>
    </row>
    <row r="95" hidden="1" spans="1:9">
      <c r="A95" s="2">
        <v>11</v>
      </c>
      <c r="B95" s="2" t="s">
        <v>100</v>
      </c>
      <c r="C95" s="2">
        <v>-1</v>
      </c>
      <c r="D95" s="3" t="str">
        <f>"PIN_P"&amp;B95</f>
        <v>PIN_PVCC</v>
      </c>
      <c r="E95" s="3" t="str">
        <f>"HW_PIN_"&amp;A95</f>
        <v>HW_PIN_11</v>
      </c>
      <c r="F95" s="3" t="str">
        <f>"#define "&amp;D95&amp;"    "&amp;C95&amp;" // "&amp;E95</f>
        <v>#define PIN_PVCC    -1 // HW_PIN_11</v>
      </c>
      <c r="G95" s="3" t="str">
        <f>"#define "&amp;E95&amp;"    "&amp;C95&amp;" // "&amp;D95</f>
        <v>#define HW_PIN_11    -1 // PIN_PVCC</v>
      </c>
      <c r="H95" s="3" t="str">
        <f>"{"&amp;CHAR(34)&amp;D95&amp;CHAR(34)&amp;", "&amp;A95&amp;", "&amp;C95&amp;"},"</f>
        <v>{"PIN_PVCC", 11, -1},</v>
      </c>
      <c r="I95" t="str">
        <f t="shared" si="2"/>
        <v>PIN_PVCC = -1,</v>
      </c>
    </row>
    <row r="96" hidden="1" spans="1:9">
      <c r="A96" s="2">
        <v>31</v>
      </c>
      <c r="B96" s="2" t="s">
        <v>100</v>
      </c>
      <c r="C96" s="2">
        <v>-1</v>
      </c>
      <c r="D96" s="3" t="str">
        <f>"PIN_P"&amp;B96</f>
        <v>PIN_PVCC</v>
      </c>
      <c r="E96" s="3" t="str">
        <f>"HW_PIN_"&amp;A96</f>
        <v>HW_PIN_31</v>
      </c>
      <c r="F96" s="3" t="str">
        <f>"#define "&amp;D96&amp;"    "&amp;C96&amp;" // "&amp;E96</f>
        <v>#define PIN_PVCC    -1 // HW_PIN_31</v>
      </c>
      <c r="G96" s="3" t="str">
        <f>"#define "&amp;E96&amp;"    "&amp;C96&amp;" // "&amp;D96</f>
        <v>#define HW_PIN_31    -1 // PIN_PVCC</v>
      </c>
      <c r="H96" s="3" t="str">
        <f>"{"&amp;CHAR(34)&amp;D96&amp;CHAR(34)&amp;", "&amp;A96&amp;", "&amp;C96&amp;"},"</f>
        <v>{"PIN_PVCC", 31, -1},</v>
      </c>
      <c r="I96" t="str">
        <f t="shared" si="2"/>
        <v>PIN_PVCC = -1,</v>
      </c>
    </row>
    <row r="97" hidden="1" spans="1:9">
      <c r="A97" s="2">
        <v>32</v>
      </c>
      <c r="B97" s="2" t="s">
        <v>100</v>
      </c>
      <c r="C97" s="2">
        <v>-1</v>
      </c>
      <c r="D97" s="3" t="str">
        <f>"PIN_P"&amp;B97</f>
        <v>PIN_PVCC</v>
      </c>
      <c r="E97" s="3" t="str">
        <f>"HW_PIN_"&amp;A97</f>
        <v>HW_PIN_32</v>
      </c>
      <c r="F97" s="3" t="str">
        <f>"#define "&amp;D97&amp;"    "&amp;C97&amp;" // "&amp;E97</f>
        <v>#define PIN_PVCC    -1 // HW_PIN_32</v>
      </c>
      <c r="G97" s="3" t="str">
        <f>"#define "&amp;E97&amp;"    "&amp;C97&amp;" // "&amp;D97</f>
        <v>#define HW_PIN_32    -1 // PIN_PVCC</v>
      </c>
      <c r="H97" s="3" t="str">
        <f>"{"&amp;CHAR(34)&amp;D97&amp;CHAR(34)&amp;", "&amp;A97&amp;", "&amp;C97&amp;"},"</f>
        <v>{"PIN_PVCC", 32, -1},</v>
      </c>
      <c r="I97" t="str">
        <f t="shared" si="2"/>
        <v>PIN_PVCC = -1,</v>
      </c>
    </row>
    <row r="98" hidden="1" spans="1:9">
      <c r="A98" s="2">
        <v>61</v>
      </c>
      <c r="B98" s="2" t="s">
        <v>100</v>
      </c>
      <c r="C98" s="2">
        <v>-1</v>
      </c>
      <c r="D98" s="3" t="str">
        <f>"PIN_P"&amp;B98</f>
        <v>PIN_PVCC</v>
      </c>
      <c r="E98" s="3" t="str">
        <f>"HW_PIN_"&amp;A98</f>
        <v>HW_PIN_61</v>
      </c>
      <c r="F98" s="3" t="str">
        <f>"#define "&amp;D98&amp;"    "&amp;C98&amp;" // "&amp;E98</f>
        <v>#define PIN_PVCC    -1 // HW_PIN_61</v>
      </c>
      <c r="G98" s="3" t="str">
        <f>"#define "&amp;E98&amp;"    "&amp;C98&amp;" // "&amp;D98</f>
        <v>#define HW_PIN_61    -1 // PIN_PVCC</v>
      </c>
      <c r="H98" s="3" t="str">
        <f>"{"&amp;CHAR(34)&amp;D98&amp;CHAR(34)&amp;", "&amp;A98&amp;", "&amp;C98&amp;"},"</f>
        <v>{"PIN_PVCC", 61, -1},</v>
      </c>
      <c r="I98" t="str">
        <f t="shared" si="2"/>
        <v>PIN_PVCC = -1,</v>
      </c>
    </row>
    <row r="99" hidden="1" spans="1:9">
      <c r="A99" s="2">
        <v>80</v>
      </c>
      <c r="B99" s="2" t="s">
        <v>100</v>
      </c>
      <c r="C99" s="2">
        <v>-1</v>
      </c>
      <c r="D99" s="3" t="str">
        <f>"PIN_P"&amp;B99</f>
        <v>PIN_PVCC</v>
      </c>
      <c r="E99" s="3" t="str">
        <f>"HW_PIN_"&amp;A99</f>
        <v>HW_PIN_80</v>
      </c>
      <c r="F99" s="3" t="str">
        <f>"#define "&amp;D99&amp;"    "&amp;C99&amp;" // "&amp;E99</f>
        <v>#define PIN_PVCC    -1 // HW_PIN_80</v>
      </c>
      <c r="G99" s="3" t="str">
        <f>"#define "&amp;E99&amp;"    "&amp;C99&amp;" // "&amp;D99</f>
        <v>#define HW_PIN_80    -1 // PIN_PVCC</v>
      </c>
      <c r="H99" s="3" t="str">
        <f>"{"&amp;CHAR(34)&amp;D99&amp;CHAR(34)&amp;", "&amp;A99&amp;", "&amp;C99&amp;"},"</f>
        <v>{"PIN_PVCC", 80, -1},</v>
      </c>
      <c r="I99" t="str">
        <f>D99&amp;" = "&amp;C99&amp;","</f>
        <v>PIN_PVCC = -1,</v>
      </c>
    </row>
    <row r="100" hidden="1" spans="1:9">
      <c r="A100" s="2">
        <v>34</v>
      </c>
      <c r="B100" s="2" t="s">
        <v>101</v>
      </c>
      <c r="C100" s="2">
        <v>-1</v>
      </c>
      <c r="D100" s="3" t="str">
        <f>"PIN_P"&amp;B100</f>
        <v>PIN_PX1</v>
      </c>
      <c r="E100" s="3" t="str">
        <f>"HW_PIN_"&amp;A100</f>
        <v>HW_PIN_34</v>
      </c>
      <c r="F100" s="3" t="str">
        <f>"#define "&amp;D100&amp;"    "&amp;C100&amp;" // "&amp;E100</f>
        <v>#define PIN_PX1    -1 // HW_PIN_34</v>
      </c>
      <c r="G100" s="3" t="str">
        <f>"#define "&amp;E100&amp;"    "&amp;C100&amp;" // "&amp;D100</f>
        <v>#define HW_PIN_34    -1 // PIN_PX1</v>
      </c>
      <c r="H100" s="3" t="str">
        <f>"{"&amp;CHAR(34)&amp;D100&amp;CHAR(34)&amp;", "&amp;A100&amp;", "&amp;C100&amp;"},"</f>
        <v>{"PIN_PX1", 34, -1},</v>
      </c>
      <c r="I100" t="str">
        <f>D100&amp;" = "&amp;C100&amp;","</f>
        <v>PIN_PX1 = -1,</v>
      </c>
    </row>
    <row r="101" hidden="1" spans="1:9">
      <c r="A101" s="2">
        <v>33</v>
      </c>
      <c r="B101" s="2" t="s">
        <v>102</v>
      </c>
      <c r="C101" s="2">
        <v>-1</v>
      </c>
      <c r="D101" s="3" t="str">
        <f>"PIN_P"&amp;B101</f>
        <v>PIN_PX2</v>
      </c>
      <c r="E101" s="3" t="str">
        <f>"HW_PIN_"&amp;A101</f>
        <v>HW_PIN_33</v>
      </c>
      <c r="F101" s="3" t="str">
        <f>"#define "&amp;D101&amp;"    "&amp;C101&amp;" // "&amp;E101</f>
        <v>#define PIN_PX2    -1 // HW_PIN_33</v>
      </c>
      <c r="G101" s="3" t="str">
        <f>"#define "&amp;E101&amp;"    "&amp;C101&amp;" // "&amp;D101</f>
        <v>#define HW_PIN_33    -1 // PIN_PX2</v>
      </c>
      <c r="H101" s="3" t="str">
        <f>"{"&amp;CHAR(34)&amp;D101&amp;CHAR(34)&amp;", "&amp;A101&amp;", "&amp;C101&amp;"},"</f>
        <v>{"PIN_PX2", 33, -1},</v>
      </c>
      <c r="I101" t="str">
        <f>D101&amp;" = "&amp;C101&amp;","</f>
        <v>PIN_PX2 = -1,</v>
      </c>
    </row>
  </sheetData>
  <autoFilter ref="A1:H101">
    <filterColumn colId="2">
      <filters>
        <filter val="0"/>
        <filter val="1"/>
        <filter val="2"/>
        <filter val="3"/>
        <filter val="4"/>
        <filter val="5"/>
        <filter val="6"/>
        <filter val="7"/>
        <filter val="8"/>
        <filter val="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</filters>
    </filterColumn>
    <sortState ref="A2:H101">
      <sortCondition ref="B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en1di0n</dc:creator>
  <cp:lastModifiedBy>en1di0n</cp:lastModifiedBy>
  <dcterms:created xsi:type="dcterms:W3CDTF">2020-04-12T10:30:00Z</dcterms:created>
  <dcterms:modified xsi:type="dcterms:W3CDTF">2020-04-13T11:48:37Z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