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_code\2022P6_COVID\"/>
    </mc:Choice>
  </mc:AlternateContent>
  <xr:revisionPtr revIDLastSave="0" documentId="13_ncr:1_{B8DCA6E5-CA63-4922-808A-31F027A8394A}" xr6:coauthVersionLast="36" xr6:coauthVersionMax="36" xr10:uidLastSave="{00000000-0000-0000-0000-000000000000}"/>
  <bookViews>
    <workbookView xWindow="0" yWindow="0" windowWidth="30720" windowHeight="13524" xr2:uid="{00000000-000D-0000-FFFF-FFFF00000000}"/>
  </bookViews>
  <sheets>
    <sheet name="data" sheetId="2" r:id="rId1"/>
  </sheets>
  <calcPr calcId="191029"/>
</workbook>
</file>

<file path=xl/calcChain.xml><?xml version="1.0" encoding="utf-8"?>
<calcChain xmlns="http://schemas.openxmlformats.org/spreadsheetml/2006/main">
  <c r="H36" i="2" l="1"/>
  <c r="F36" i="2"/>
  <c r="D30" i="2"/>
  <c r="D36" i="2" s="1"/>
  <c r="I11" i="2"/>
  <c r="I13" i="2"/>
  <c r="I16" i="2"/>
  <c r="I18" i="2"/>
  <c r="I26" i="2"/>
  <c r="I27" i="2"/>
  <c r="I8" i="2"/>
  <c r="I10" i="2"/>
  <c r="G9" i="2"/>
  <c r="I9" i="2" s="1"/>
  <c r="G21" i="2"/>
  <c r="I21" i="2" s="1"/>
  <c r="G31" i="2"/>
  <c r="I31" i="2" s="1"/>
  <c r="G3" i="2"/>
  <c r="I3" i="2" s="1"/>
  <c r="G4" i="2"/>
  <c r="I4" i="2" s="1"/>
  <c r="G5" i="2"/>
  <c r="I5" i="2" s="1"/>
  <c r="G6" i="2"/>
  <c r="I6" i="2" s="1"/>
  <c r="G7" i="2"/>
  <c r="I7" i="2" s="1"/>
  <c r="G8" i="2"/>
  <c r="G10" i="2"/>
  <c r="G11" i="2"/>
  <c r="G12" i="2"/>
  <c r="I12" i="2" s="1"/>
  <c r="G13" i="2"/>
  <c r="G14" i="2"/>
  <c r="I14" i="2" s="1"/>
  <c r="G15" i="2"/>
  <c r="I15" i="2" s="1"/>
  <c r="G16" i="2"/>
  <c r="G17" i="2"/>
  <c r="I17" i="2" s="1"/>
  <c r="G18" i="2"/>
  <c r="G19" i="2"/>
  <c r="I19" i="2" s="1"/>
  <c r="G20" i="2"/>
  <c r="I20" i="2" s="1"/>
  <c r="G22" i="2"/>
  <c r="I22" i="2" s="1"/>
  <c r="G23" i="2"/>
  <c r="I23" i="2" s="1"/>
  <c r="G24" i="2"/>
  <c r="I24" i="2" s="1"/>
  <c r="G25" i="2"/>
  <c r="I25" i="2" s="1"/>
  <c r="G26" i="2"/>
  <c r="G27" i="2"/>
  <c r="G28" i="2"/>
  <c r="I28" i="2" s="1"/>
  <c r="G29" i="2"/>
  <c r="I29" i="2" s="1"/>
  <c r="G32" i="2"/>
  <c r="I32" i="2" s="1"/>
  <c r="G33" i="2"/>
  <c r="I33" i="2" s="1"/>
  <c r="G34" i="2"/>
  <c r="I34" i="2" s="1"/>
  <c r="G2" i="2"/>
  <c r="G36" i="2" l="1"/>
  <c r="G30" i="2"/>
  <c r="I30" i="2" s="1"/>
  <c r="I2" i="2"/>
  <c r="I36" i="2" s="1"/>
</calcChain>
</file>

<file path=xl/sharedStrings.xml><?xml version="1.0" encoding="utf-8"?>
<sst xmlns="http://schemas.openxmlformats.org/spreadsheetml/2006/main" count="87" uniqueCount="80">
  <si>
    <t>上海市</t>
  </si>
  <si>
    <t>云南省</t>
  </si>
  <si>
    <t>北京市</t>
  </si>
  <si>
    <t>吉林省</t>
  </si>
  <si>
    <t>四川省</t>
  </si>
  <si>
    <t>安徽省</t>
  </si>
  <si>
    <t>山东省</t>
  </si>
  <si>
    <t>山西省</t>
  </si>
  <si>
    <t>广东省</t>
  </si>
  <si>
    <t>江苏省</t>
  </si>
  <si>
    <t>江西省</t>
  </si>
  <si>
    <t>河北省</t>
  </si>
  <si>
    <t>河南省</t>
  </si>
  <si>
    <t>浙江省</t>
  </si>
  <si>
    <t>海南省</t>
  </si>
  <si>
    <t>湖北省</t>
  </si>
  <si>
    <t>湖南省</t>
  </si>
  <si>
    <t>甘肃省</t>
  </si>
  <si>
    <t>福建省</t>
  </si>
  <si>
    <t>贵州省</t>
  </si>
  <si>
    <t>辽宁省</t>
  </si>
  <si>
    <t>重庆市</t>
  </si>
  <si>
    <t>陕西省</t>
  </si>
  <si>
    <t>青海省</t>
  </si>
  <si>
    <t>香港特别行政区</t>
  </si>
  <si>
    <t>黑龙江省</t>
  </si>
  <si>
    <t>天津市</t>
  </si>
  <si>
    <t>澳门特别行政区</t>
  </si>
  <si>
    <t>Province_CN</t>
  </si>
  <si>
    <t>Province_EN</t>
  </si>
  <si>
    <t>Beijing</t>
  </si>
  <si>
    <t>Tianjin</t>
  </si>
  <si>
    <t>Hebei</t>
  </si>
  <si>
    <t>Shanxi</t>
  </si>
  <si>
    <t>内蒙古自治区</t>
  </si>
  <si>
    <t>Liaoning</t>
  </si>
  <si>
    <t>Jilin</t>
  </si>
  <si>
    <t>Heilongjiang</t>
  </si>
  <si>
    <t>Shanghai</t>
  </si>
  <si>
    <t>Jiangsu</t>
  </si>
  <si>
    <t>Zhejiang</t>
  </si>
  <si>
    <t xml:space="preserve">Anhui </t>
  </si>
  <si>
    <t>Fujian</t>
  </si>
  <si>
    <t xml:space="preserve">Jiangxi </t>
  </si>
  <si>
    <t>Shandong</t>
  </si>
  <si>
    <t>Henan</t>
  </si>
  <si>
    <t xml:space="preserve">Hubei </t>
  </si>
  <si>
    <t>Hunan</t>
  </si>
  <si>
    <t xml:space="preserve">Guangdong </t>
  </si>
  <si>
    <t>广西壮族自治区</t>
  </si>
  <si>
    <t>Guangxi</t>
  </si>
  <si>
    <t>Inner Mongolia</t>
  </si>
  <si>
    <t>Hainan</t>
  </si>
  <si>
    <t>Chongqing</t>
  </si>
  <si>
    <t xml:space="preserve">Sichuan </t>
  </si>
  <si>
    <t>Guizhou</t>
  </si>
  <si>
    <t xml:space="preserve">Yunnan </t>
  </si>
  <si>
    <t>Tibet</t>
  </si>
  <si>
    <t>Shaanxi</t>
  </si>
  <si>
    <t xml:space="preserve">Gansu </t>
  </si>
  <si>
    <t xml:space="preserve">Qinghai </t>
  </si>
  <si>
    <t>Ningxia</t>
  </si>
  <si>
    <t>新疆维吾尔族自治区</t>
  </si>
  <si>
    <t>Xinjiang</t>
  </si>
  <si>
    <t>Hong Kong</t>
  </si>
  <si>
    <t>Macau</t>
  </si>
  <si>
    <t>台湾</t>
  </si>
  <si>
    <t>Taiwan</t>
  </si>
  <si>
    <t>宁夏回族自治区</t>
  </si>
  <si>
    <t>Code</t>
  </si>
  <si>
    <t>Cut-off date for counting</t>
  </si>
  <si>
    <t>null</t>
  </si>
  <si>
    <t>---</t>
  </si>
  <si>
    <t>Number of Fangcangs built after February 2020 (unit: bed)</t>
  </si>
  <si>
    <t>Number of Fangcangs built before/on February 2020 (unit: bed)</t>
  </si>
  <si>
    <t>Sum of Fangcangs (unit: bed)</t>
  </si>
  <si>
    <t>Number of purpose-built Fangcangs after February 2020 (unit: bed)</t>
  </si>
  <si>
    <t>Number of Fangcangs from renovated existing buildings (unit: bed)</t>
  </si>
  <si>
    <t>Total</t>
  </si>
  <si>
    <t>西藏自治区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</si>
</sst>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1" xfId="0" applyNumberFormat="1" applyFont="1" applyBorder="1" applyAlignment="1">
      <alignment horizontal="left" vertical="center"/>
    </xf>
    <xf numFmtId="0" fontId="0" fillId="0" borderId="0" xfId="0" applyFill="1" applyAlignment="1">
      <alignment wrapText="1"/>
    </xf>
    <xf numFmtId="0" fontId="1" fillId="0" borderId="1" xfId="0" applyFont="1" applyBorder="1" applyAlignment="1">
      <alignment horizontal="left" vertical="center"/>
    </xf>
    <xf numFmtId="3" fontId="1" fillId="0" borderId="0" xfId="0" applyNumberFormat="1" applyFont="1"/>
    <xf numFmtId="3" fontId="1" fillId="2" borderId="1" xfId="0" applyNumberFormat="1" applyFont="1" applyFill="1" applyBorder="1" applyAlignment="1">
      <alignment horizontal="left" vertical="center" wrapText="1"/>
    </xf>
    <xf numFmtId="3" fontId="2" fillId="0" borderId="1" xfId="0" applyNumberFormat="1" applyFont="1" applyFill="1" applyBorder="1" applyAlignment="1">
      <alignment horizontal="left" vertical="center"/>
    </xf>
    <xf numFmtId="3" fontId="2" fillId="0" borderId="1" xfId="0" quotePrefix="1" applyNumberFormat="1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left" vertical="center"/>
    </xf>
    <xf numFmtId="0" fontId="2" fillId="0" borderId="1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2F87-9619-4160-B539-55727C23173B}">
  <dimension ref="A1:I40"/>
  <sheetViews>
    <sheetView tabSelected="1" workbookViewId="0">
      <pane ySplit="1" topLeftCell="A2" activePane="bottomLeft" state="frozen"/>
      <selection pane="bottomLeft" activeCell="P2" sqref="P2"/>
    </sheetView>
  </sheetViews>
  <sheetFormatPr defaultRowHeight="14.4"/>
  <cols>
    <col min="1" max="1" width="11.6640625" customWidth="1"/>
    <col min="2" max="2" width="21.6640625" customWidth="1"/>
    <col min="3" max="3" width="8.88671875" customWidth="1"/>
    <col min="4" max="4" width="21.109375" customWidth="1"/>
    <col min="5" max="5" width="15.6640625" customWidth="1"/>
    <col min="6" max="6" width="21.21875" customWidth="1"/>
    <col min="7" max="7" width="19.21875" customWidth="1"/>
    <col min="8" max="8" width="28.77734375" customWidth="1"/>
    <col min="9" max="9" width="32" customWidth="1"/>
  </cols>
  <sheetData>
    <row r="1" spans="1:9" s="2" customFormat="1" ht="41.4">
      <c r="A1" s="5" t="s">
        <v>29</v>
      </c>
      <c r="B1" s="5" t="s">
        <v>28</v>
      </c>
      <c r="C1" s="5" t="s">
        <v>69</v>
      </c>
      <c r="D1" s="5" t="s">
        <v>75</v>
      </c>
      <c r="E1" s="5" t="s">
        <v>70</v>
      </c>
      <c r="F1" s="5" t="s">
        <v>74</v>
      </c>
      <c r="G1" s="5" t="s">
        <v>73</v>
      </c>
      <c r="H1" s="5" t="s">
        <v>77</v>
      </c>
      <c r="I1" s="5" t="s">
        <v>76</v>
      </c>
    </row>
    <row r="2" spans="1:9">
      <c r="A2" s="1" t="s">
        <v>30</v>
      </c>
      <c r="B2" s="1" t="s">
        <v>2</v>
      </c>
      <c r="C2" s="1">
        <v>110000</v>
      </c>
      <c r="D2" s="1">
        <v>5200</v>
      </c>
      <c r="E2" s="9">
        <v>44683</v>
      </c>
      <c r="F2" s="1">
        <v>0</v>
      </c>
      <c r="G2" s="1">
        <f>D2-F2</f>
        <v>5200</v>
      </c>
      <c r="H2" s="1">
        <v>0</v>
      </c>
      <c r="I2" s="1">
        <f t="shared" ref="I2:I9" si="0">G2-H2</f>
        <v>5200</v>
      </c>
    </row>
    <row r="3" spans="1:9">
      <c r="A3" s="1" t="s">
        <v>31</v>
      </c>
      <c r="B3" s="1" t="s">
        <v>26</v>
      </c>
      <c r="C3" s="1">
        <v>120000</v>
      </c>
      <c r="D3" s="1">
        <v>6200</v>
      </c>
      <c r="E3" s="9">
        <v>44689</v>
      </c>
      <c r="F3" s="1">
        <v>0</v>
      </c>
      <c r="G3" s="1">
        <f t="shared" ref="G3:G34" si="1">D3-F3</f>
        <v>6200</v>
      </c>
      <c r="H3" s="1">
        <v>0</v>
      </c>
      <c r="I3" s="1">
        <f t="shared" si="0"/>
        <v>6200</v>
      </c>
    </row>
    <row r="4" spans="1:9">
      <c r="A4" s="1" t="s">
        <v>32</v>
      </c>
      <c r="B4" s="1" t="s">
        <v>11</v>
      </c>
      <c r="C4" s="1">
        <v>130000</v>
      </c>
      <c r="D4" s="1">
        <v>12960</v>
      </c>
      <c r="E4" s="9">
        <v>44666</v>
      </c>
      <c r="F4" s="1">
        <v>0</v>
      </c>
      <c r="G4" s="1">
        <f t="shared" si="1"/>
        <v>12960</v>
      </c>
      <c r="H4" s="1">
        <v>2884</v>
      </c>
      <c r="I4" s="1">
        <f t="shared" si="0"/>
        <v>10076</v>
      </c>
    </row>
    <row r="5" spans="1:9">
      <c r="A5" s="1" t="s">
        <v>33</v>
      </c>
      <c r="B5" s="1" t="s">
        <v>7</v>
      </c>
      <c r="C5" s="1">
        <v>140000</v>
      </c>
      <c r="D5" s="1">
        <v>23260</v>
      </c>
      <c r="E5" s="9">
        <v>44881</v>
      </c>
      <c r="F5" s="1">
        <v>0</v>
      </c>
      <c r="G5" s="1">
        <f t="shared" si="1"/>
        <v>23260</v>
      </c>
      <c r="H5" s="1">
        <v>2200</v>
      </c>
      <c r="I5" s="1">
        <f t="shared" si="0"/>
        <v>21060</v>
      </c>
    </row>
    <row r="6" spans="1:9">
      <c r="A6" s="1" t="s">
        <v>51</v>
      </c>
      <c r="B6" s="1" t="s">
        <v>34</v>
      </c>
      <c r="C6" s="1">
        <v>150000</v>
      </c>
      <c r="D6" s="1">
        <v>4237</v>
      </c>
      <c r="E6" s="9">
        <v>44844</v>
      </c>
      <c r="F6" s="1">
        <v>0</v>
      </c>
      <c r="G6" s="1">
        <f t="shared" si="1"/>
        <v>4237</v>
      </c>
      <c r="H6" s="1">
        <v>2000</v>
      </c>
      <c r="I6" s="1">
        <f t="shared" si="0"/>
        <v>2237</v>
      </c>
    </row>
    <row r="7" spans="1:9">
      <c r="A7" s="1" t="s">
        <v>35</v>
      </c>
      <c r="B7" s="1" t="s">
        <v>20</v>
      </c>
      <c r="C7" s="1">
        <v>210000</v>
      </c>
      <c r="D7" s="1">
        <v>7652</v>
      </c>
      <c r="E7" s="9">
        <v>44778</v>
      </c>
      <c r="F7" s="1">
        <v>0</v>
      </c>
      <c r="G7" s="1">
        <f t="shared" si="1"/>
        <v>7652</v>
      </c>
      <c r="H7" s="1">
        <v>1000</v>
      </c>
      <c r="I7" s="1">
        <f t="shared" si="0"/>
        <v>6652</v>
      </c>
    </row>
    <row r="8" spans="1:9">
      <c r="A8" s="1" t="s">
        <v>36</v>
      </c>
      <c r="B8" s="1" t="s">
        <v>3</v>
      </c>
      <c r="C8" s="1">
        <v>220000</v>
      </c>
      <c r="D8" s="1">
        <v>31786</v>
      </c>
      <c r="E8" s="9">
        <v>44654</v>
      </c>
      <c r="F8" s="1">
        <v>0</v>
      </c>
      <c r="G8" s="1">
        <f t="shared" si="1"/>
        <v>31786</v>
      </c>
      <c r="H8" s="1">
        <v>17367</v>
      </c>
      <c r="I8" s="1">
        <f t="shared" si="0"/>
        <v>14419</v>
      </c>
    </row>
    <row r="9" spans="1:9">
      <c r="A9" s="1" t="s">
        <v>37</v>
      </c>
      <c r="B9" s="1" t="s">
        <v>25</v>
      </c>
      <c r="C9" s="1">
        <v>230000</v>
      </c>
      <c r="D9" s="1">
        <v>7459</v>
      </c>
      <c r="E9" s="9">
        <v>44681</v>
      </c>
      <c r="F9" s="1">
        <v>0</v>
      </c>
      <c r="G9" s="1">
        <f t="shared" si="1"/>
        <v>7459</v>
      </c>
      <c r="H9" s="1">
        <v>5879</v>
      </c>
      <c r="I9" s="1">
        <f t="shared" si="0"/>
        <v>1580</v>
      </c>
    </row>
    <row r="10" spans="1:9">
      <c r="A10" s="1" t="s">
        <v>38</v>
      </c>
      <c r="B10" s="1" t="s">
        <v>0</v>
      </c>
      <c r="C10" s="1">
        <v>310000</v>
      </c>
      <c r="D10" s="1">
        <v>300000</v>
      </c>
      <c r="E10" s="9">
        <v>44681</v>
      </c>
      <c r="F10" s="1">
        <v>1128</v>
      </c>
      <c r="G10" s="1">
        <f t="shared" si="1"/>
        <v>298872</v>
      </c>
      <c r="H10" s="1">
        <v>45582</v>
      </c>
      <c r="I10" s="1">
        <f>G10-H10</f>
        <v>253290</v>
      </c>
    </row>
    <row r="11" spans="1:9">
      <c r="A11" s="1" t="s">
        <v>39</v>
      </c>
      <c r="B11" s="1" t="s">
        <v>9</v>
      </c>
      <c r="C11" s="1">
        <v>320000</v>
      </c>
      <c r="D11" s="1">
        <v>11033</v>
      </c>
      <c r="E11" s="9">
        <v>44648</v>
      </c>
      <c r="F11" s="1">
        <v>0</v>
      </c>
      <c r="G11" s="1">
        <f t="shared" si="1"/>
        <v>11033</v>
      </c>
      <c r="H11" s="1">
        <v>6828</v>
      </c>
      <c r="I11" s="1">
        <f t="shared" ref="I11:I34" si="2">G11-H11</f>
        <v>4205</v>
      </c>
    </row>
    <row r="12" spans="1:9">
      <c r="A12" s="1" t="s">
        <v>40</v>
      </c>
      <c r="B12" s="1" t="s">
        <v>13</v>
      </c>
      <c r="C12" s="1">
        <v>330000</v>
      </c>
      <c r="D12" s="1">
        <v>36018</v>
      </c>
      <c r="E12" s="9">
        <v>44828</v>
      </c>
      <c r="F12" s="1">
        <v>4500</v>
      </c>
      <c r="G12" s="1">
        <f t="shared" si="1"/>
        <v>31518</v>
      </c>
      <c r="H12" s="1">
        <v>5606</v>
      </c>
      <c r="I12" s="1">
        <f t="shared" si="2"/>
        <v>25912</v>
      </c>
    </row>
    <row r="13" spans="1:9">
      <c r="A13" s="1" t="s">
        <v>41</v>
      </c>
      <c r="B13" s="1" t="s">
        <v>5</v>
      </c>
      <c r="C13" s="1">
        <v>340000</v>
      </c>
      <c r="D13" s="1">
        <v>10311</v>
      </c>
      <c r="E13" s="10">
        <v>44670</v>
      </c>
      <c r="F13" s="1">
        <v>0</v>
      </c>
      <c r="G13" s="1">
        <f t="shared" si="1"/>
        <v>10311</v>
      </c>
      <c r="H13" s="1">
        <v>1000</v>
      </c>
      <c r="I13" s="1">
        <f t="shared" si="2"/>
        <v>9311</v>
      </c>
    </row>
    <row r="14" spans="1:9">
      <c r="A14" s="1" t="s">
        <v>42</v>
      </c>
      <c r="B14" s="1" t="s">
        <v>18</v>
      </c>
      <c r="C14" s="1">
        <v>350000</v>
      </c>
      <c r="D14" s="1">
        <v>4553</v>
      </c>
      <c r="E14" s="9">
        <v>44667</v>
      </c>
      <c r="F14" s="1">
        <v>0</v>
      </c>
      <c r="G14" s="1">
        <f t="shared" si="1"/>
        <v>4553</v>
      </c>
      <c r="H14" s="1">
        <v>0</v>
      </c>
      <c r="I14" s="1">
        <f t="shared" si="2"/>
        <v>4553</v>
      </c>
    </row>
    <row r="15" spans="1:9">
      <c r="A15" s="1" t="s">
        <v>43</v>
      </c>
      <c r="B15" s="1" t="s">
        <v>10</v>
      </c>
      <c r="C15" s="1">
        <v>360000</v>
      </c>
      <c r="D15" s="1">
        <v>885</v>
      </c>
      <c r="E15" s="9">
        <v>44712</v>
      </c>
      <c r="F15" s="1">
        <v>0</v>
      </c>
      <c r="G15" s="1">
        <f t="shared" si="1"/>
        <v>885</v>
      </c>
      <c r="H15" s="1">
        <v>435</v>
      </c>
      <c r="I15" s="1">
        <f t="shared" si="2"/>
        <v>450</v>
      </c>
    </row>
    <row r="16" spans="1:9">
      <c r="A16" s="1" t="s">
        <v>44</v>
      </c>
      <c r="B16" s="1" t="s">
        <v>6</v>
      </c>
      <c r="C16" s="1">
        <v>370000</v>
      </c>
      <c r="D16" s="1">
        <v>10884</v>
      </c>
      <c r="E16" s="9">
        <v>44667</v>
      </c>
      <c r="F16" s="1">
        <v>183</v>
      </c>
      <c r="G16" s="1">
        <f t="shared" si="1"/>
        <v>10701</v>
      </c>
      <c r="H16" s="1">
        <v>5000</v>
      </c>
      <c r="I16" s="1">
        <f t="shared" si="2"/>
        <v>5701</v>
      </c>
    </row>
    <row r="17" spans="1:9">
      <c r="A17" s="1" t="s">
        <v>45</v>
      </c>
      <c r="B17" s="1" t="s">
        <v>12</v>
      </c>
      <c r="C17" s="1">
        <v>410000</v>
      </c>
      <c r="D17" s="1">
        <v>15881</v>
      </c>
      <c r="E17" s="9">
        <v>44662</v>
      </c>
      <c r="F17" s="1">
        <v>0</v>
      </c>
      <c r="G17" s="1">
        <f t="shared" si="1"/>
        <v>15881</v>
      </c>
      <c r="H17" s="1">
        <v>4005</v>
      </c>
      <c r="I17" s="1">
        <f t="shared" si="2"/>
        <v>11876</v>
      </c>
    </row>
    <row r="18" spans="1:9">
      <c r="A18" s="1" t="s">
        <v>46</v>
      </c>
      <c r="B18" s="1" t="s">
        <v>15</v>
      </c>
      <c r="C18" s="1">
        <v>420000</v>
      </c>
      <c r="D18" s="1">
        <v>123981</v>
      </c>
      <c r="E18" s="9">
        <v>44649</v>
      </c>
      <c r="F18" s="1">
        <v>74451</v>
      </c>
      <c r="G18" s="1">
        <f t="shared" si="1"/>
        <v>49530</v>
      </c>
      <c r="H18" s="1">
        <v>15712</v>
      </c>
      <c r="I18" s="1">
        <f t="shared" si="2"/>
        <v>33818</v>
      </c>
    </row>
    <row r="19" spans="1:9">
      <c r="A19" s="1" t="s">
        <v>47</v>
      </c>
      <c r="B19" s="1" t="s">
        <v>16</v>
      </c>
      <c r="C19" s="1">
        <v>430000</v>
      </c>
      <c r="D19" s="1">
        <v>2582</v>
      </c>
      <c r="E19" s="9">
        <v>44706</v>
      </c>
      <c r="F19" s="1">
        <v>0</v>
      </c>
      <c r="G19" s="1">
        <f t="shared" si="1"/>
        <v>2582</v>
      </c>
      <c r="H19" s="1">
        <v>0</v>
      </c>
      <c r="I19" s="1">
        <f t="shared" si="2"/>
        <v>2582</v>
      </c>
    </row>
    <row r="20" spans="1:9">
      <c r="A20" s="1" t="s">
        <v>48</v>
      </c>
      <c r="B20" s="1" t="s">
        <v>8</v>
      </c>
      <c r="C20" s="1">
        <v>440000</v>
      </c>
      <c r="D20" s="1">
        <v>246407</v>
      </c>
      <c r="E20" s="9">
        <v>44884</v>
      </c>
      <c r="F20" s="1">
        <v>0</v>
      </c>
      <c r="G20" s="1">
        <f t="shared" si="1"/>
        <v>246407</v>
      </c>
      <c r="H20" s="1">
        <v>0</v>
      </c>
      <c r="I20" s="1">
        <f t="shared" si="2"/>
        <v>246407</v>
      </c>
    </row>
    <row r="21" spans="1:9">
      <c r="A21" s="1" t="s">
        <v>50</v>
      </c>
      <c r="B21" s="1" t="s">
        <v>49</v>
      </c>
      <c r="C21" s="1">
        <v>450000</v>
      </c>
      <c r="D21" s="1">
        <v>5751</v>
      </c>
      <c r="E21" s="9">
        <v>44798</v>
      </c>
      <c r="F21" s="1">
        <v>0</v>
      </c>
      <c r="G21" s="1">
        <f t="shared" si="1"/>
        <v>5751</v>
      </c>
      <c r="H21" s="1">
        <v>200</v>
      </c>
      <c r="I21" s="1">
        <f t="shared" si="2"/>
        <v>5551</v>
      </c>
    </row>
    <row r="22" spans="1:9">
      <c r="A22" s="1" t="s">
        <v>52</v>
      </c>
      <c r="B22" s="1" t="s">
        <v>14</v>
      </c>
      <c r="C22" s="1">
        <v>460000</v>
      </c>
      <c r="D22" s="1">
        <v>15806</v>
      </c>
      <c r="E22" s="9">
        <v>44784</v>
      </c>
      <c r="F22" s="1">
        <v>0</v>
      </c>
      <c r="G22" s="1">
        <f t="shared" si="1"/>
        <v>15806</v>
      </c>
      <c r="H22" s="1">
        <v>6841</v>
      </c>
      <c r="I22" s="1">
        <f t="shared" si="2"/>
        <v>8965</v>
      </c>
    </row>
    <row r="23" spans="1:9">
      <c r="A23" s="1" t="s">
        <v>53</v>
      </c>
      <c r="B23" s="1" t="s">
        <v>21</v>
      </c>
      <c r="C23" s="1">
        <v>500000</v>
      </c>
      <c r="D23" s="1">
        <v>26200</v>
      </c>
      <c r="E23" s="9">
        <v>44884</v>
      </c>
      <c r="F23" s="1">
        <v>0</v>
      </c>
      <c r="G23" s="1">
        <f t="shared" si="1"/>
        <v>26200</v>
      </c>
      <c r="H23" s="1">
        <v>0</v>
      </c>
      <c r="I23" s="1">
        <f t="shared" si="2"/>
        <v>26200</v>
      </c>
    </row>
    <row r="24" spans="1:9">
      <c r="A24" s="1" t="s">
        <v>54</v>
      </c>
      <c r="B24" s="1" t="s">
        <v>4</v>
      </c>
      <c r="C24" s="1">
        <v>510000</v>
      </c>
      <c r="D24" s="1">
        <v>13800</v>
      </c>
      <c r="E24" s="9">
        <v>44675</v>
      </c>
      <c r="F24" s="1">
        <v>480</v>
      </c>
      <c r="G24" s="1">
        <f t="shared" si="1"/>
        <v>13320</v>
      </c>
      <c r="H24" s="1">
        <v>2600</v>
      </c>
      <c r="I24" s="1">
        <f t="shared" si="2"/>
        <v>10720</v>
      </c>
    </row>
    <row r="25" spans="1:9">
      <c r="A25" s="1" t="s">
        <v>55</v>
      </c>
      <c r="B25" s="1" t="s">
        <v>19</v>
      </c>
      <c r="C25" s="1">
        <v>520000</v>
      </c>
      <c r="D25" s="1">
        <v>3629</v>
      </c>
      <c r="E25" s="9">
        <v>44812</v>
      </c>
      <c r="F25" s="1">
        <v>0</v>
      </c>
      <c r="G25" s="1">
        <f t="shared" si="1"/>
        <v>3629</v>
      </c>
      <c r="H25" s="1">
        <v>0</v>
      </c>
      <c r="I25" s="1">
        <f t="shared" si="2"/>
        <v>3629</v>
      </c>
    </row>
    <row r="26" spans="1:9">
      <c r="A26" s="1" t="s">
        <v>56</v>
      </c>
      <c r="B26" s="1" t="s">
        <v>1</v>
      </c>
      <c r="C26" s="1">
        <v>530000</v>
      </c>
      <c r="D26" s="1">
        <v>3650</v>
      </c>
      <c r="E26" s="9">
        <v>44665</v>
      </c>
      <c r="F26" s="1">
        <v>0</v>
      </c>
      <c r="G26" s="1">
        <f t="shared" si="1"/>
        <v>3650</v>
      </c>
      <c r="H26" s="1">
        <v>0</v>
      </c>
      <c r="I26" s="1">
        <f t="shared" si="2"/>
        <v>3650</v>
      </c>
    </row>
    <row r="27" spans="1:9">
      <c r="A27" s="1" t="s">
        <v>57</v>
      </c>
      <c r="B27" s="1" t="s">
        <v>79</v>
      </c>
      <c r="C27" s="1">
        <v>540000</v>
      </c>
      <c r="D27" s="1">
        <v>30970</v>
      </c>
      <c r="E27" s="9">
        <v>44812</v>
      </c>
      <c r="F27" s="1">
        <v>0</v>
      </c>
      <c r="G27" s="1">
        <f t="shared" si="1"/>
        <v>30970</v>
      </c>
      <c r="H27" s="1">
        <v>4000</v>
      </c>
      <c r="I27" s="1">
        <f t="shared" si="2"/>
        <v>26970</v>
      </c>
    </row>
    <row r="28" spans="1:9">
      <c r="A28" s="1" t="s">
        <v>58</v>
      </c>
      <c r="B28" s="1" t="s">
        <v>22</v>
      </c>
      <c r="C28" s="1">
        <v>610000</v>
      </c>
      <c r="D28" s="1">
        <v>7793</v>
      </c>
      <c r="E28" s="9">
        <v>44883</v>
      </c>
      <c r="F28" s="1">
        <v>0</v>
      </c>
      <c r="G28" s="1">
        <f t="shared" si="1"/>
        <v>7793</v>
      </c>
      <c r="H28" s="1">
        <v>500</v>
      </c>
      <c r="I28" s="1">
        <f t="shared" si="2"/>
        <v>7293</v>
      </c>
    </row>
    <row r="29" spans="1:9">
      <c r="A29" s="1" t="s">
        <v>59</v>
      </c>
      <c r="B29" s="1" t="s">
        <v>17</v>
      </c>
      <c r="C29" s="1">
        <v>620000</v>
      </c>
      <c r="D29" s="1">
        <v>2960</v>
      </c>
      <c r="E29" s="9">
        <v>44785</v>
      </c>
      <c r="F29" s="1">
        <v>0</v>
      </c>
      <c r="G29" s="1">
        <f t="shared" si="1"/>
        <v>2960</v>
      </c>
      <c r="H29" s="1">
        <v>120</v>
      </c>
      <c r="I29" s="1">
        <f t="shared" si="2"/>
        <v>2840</v>
      </c>
    </row>
    <row r="30" spans="1:9">
      <c r="A30" s="1" t="s">
        <v>60</v>
      </c>
      <c r="B30" s="1" t="s">
        <v>23</v>
      </c>
      <c r="C30" s="1">
        <v>630000</v>
      </c>
      <c r="D30" s="1">
        <f>244+251</f>
        <v>495</v>
      </c>
      <c r="E30" s="9">
        <v>44807</v>
      </c>
      <c r="F30" s="1">
        <v>0</v>
      </c>
      <c r="G30" s="1">
        <f t="shared" si="1"/>
        <v>495</v>
      </c>
      <c r="H30" s="1">
        <v>251</v>
      </c>
      <c r="I30" s="1">
        <f t="shared" si="2"/>
        <v>244</v>
      </c>
    </row>
    <row r="31" spans="1:9">
      <c r="A31" s="1" t="s">
        <v>61</v>
      </c>
      <c r="B31" s="1" t="s">
        <v>68</v>
      </c>
      <c r="C31" s="1">
        <v>640000</v>
      </c>
      <c r="D31" s="1">
        <v>3300</v>
      </c>
      <c r="E31" s="9">
        <v>44664</v>
      </c>
      <c r="F31" s="1">
        <v>0</v>
      </c>
      <c r="G31" s="1">
        <f t="shared" si="1"/>
        <v>3300</v>
      </c>
      <c r="H31" s="1">
        <v>1000</v>
      </c>
      <c r="I31" s="1">
        <f t="shared" si="2"/>
        <v>2300</v>
      </c>
    </row>
    <row r="32" spans="1:9">
      <c r="A32" s="1" t="s">
        <v>63</v>
      </c>
      <c r="B32" s="1" t="s">
        <v>62</v>
      </c>
      <c r="C32" s="1">
        <v>650000</v>
      </c>
      <c r="D32" s="1">
        <v>11425</v>
      </c>
      <c r="E32" s="9">
        <v>44887</v>
      </c>
      <c r="F32" s="1">
        <v>0</v>
      </c>
      <c r="G32" s="1">
        <f t="shared" si="1"/>
        <v>11425</v>
      </c>
      <c r="H32" s="1">
        <v>0</v>
      </c>
      <c r="I32" s="1">
        <f t="shared" si="2"/>
        <v>11425</v>
      </c>
    </row>
    <row r="33" spans="1:9">
      <c r="A33" s="1" t="s">
        <v>64</v>
      </c>
      <c r="B33" s="1" t="s">
        <v>24</v>
      </c>
      <c r="C33" s="1">
        <v>810000</v>
      </c>
      <c r="D33" s="1">
        <v>10500</v>
      </c>
      <c r="E33" s="9">
        <v>44788</v>
      </c>
      <c r="F33" s="1">
        <v>0</v>
      </c>
      <c r="G33" s="1">
        <f t="shared" si="1"/>
        <v>10500</v>
      </c>
      <c r="H33" s="1">
        <v>0</v>
      </c>
      <c r="I33" s="1">
        <f t="shared" si="2"/>
        <v>10500</v>
      </c>
    </row>
    <row r="34" spans="1:9">
      <c r="A34" s="1" t="s">
        <v>65</v>
      </c>
      <c r="B34" s="1" t="s">
        <v>27</v>
      </c>
      <c r="C34" s="1">
        <v>820000</v>
      </c>
      <c r="D34" s="1">
        <v>2700</v>
      </c>
      <c r="E34" s="9">
        <v>44658</v>
      </c>
      <c r="F34" s="1">
        <v>0</v>
      </c>
      <c r="G34" s="1">
        <f t="shared" si="1"/>
        <v>2700</v>
      </c>
      <c r="H34" s="1">
        <v>0</v>
      </c>
      <c r="I34" s="1">
        <f t="shared" si="2"/>
        <v>2700</v>
      </c>
    </row>
    <row r="35" spans="1:9">
      <c r="A35" s="1" t="s">
        <v>67</v>
      </c>
      <c r="B35" s="1" t="s">
        <v>66</v>
      </c>
      <c r="C35" s="1">
        <v>710000</v>
      </c>
      <c r="D35" s="1" t="s">
        <v>71</v>
      </c>
      <c r="E35" s="3" t="s">
        <v>71</v>
      </c>
      <c r="F35" s="1" t="s">
        <v>71</v>
      </c>
      <c r="G35" s="1" t="s">
        <v>71</v>
      </c>
      <c r="H35" s="1" t="s">
        <v>71</v>
      </c>
      <c r="I35" s="1" t="s">
        <v>71</v>
      </c>
    </row>
    <row r="36" spans="1:9">
      <c r="A36" s="6" t="s">
        <v>78</v>
      </c>
      <c r="B36" s="7" t="s">
        <v>72</v>
      </c>
      <c r="C36" s="7" t="s">
        <v>72</v>
      </c>
      <c r="D36" s="8">
        <f>SUM(D2:D35)</f>
        <v>1000268</v>
      </c>
      <c r="E36" s="11" t="s">
        <v>72</v>
      </c>
      <c r="F36" s="8">
        <f>SUM(F2:F34)</f>
        <v>80742</v>
      </c>
      <c r="G36" s="8">
        <f t="shared" ref="G36:I36" si="3">SUM(G2:G34)</f>
        <v>919526</v>
      </c>
      <c r="H36" s="8">
        <f t="shared" si="3"/>
        <v>131010</v>
      </c>
      <c r="I36" s="8">
        <f t="shared" si="3"/>
        <v>788516</v>
      </c>
    </row>
    <row r="37" spans="1:9">
      <c r="A37" s="4"/>
      <c r="B37" s="4"/>
      <c r="C37" s="4"/>
      <c r="D37" s="4"/>
      <c r="F37" s="4"/>
      <c r="G37" s="4"/>
      <c r="H37" s="4"/>
      <c r="I37" s="4"/>
    </row>
    <row r="38" spans="1:9">
      <c r="A38" s="4"/>
      <c r="B38" s="4"/>
      <c r="C38" s="4"/>
      <c r="D38" s="4"/>
      <c r="F38" s="4"/>
      <c r="G38" s="4"/>
      <c r="H38" s="4"/>
      <c r="I38" s="4"/>
    </row>
    <row r="39" spans="1:9">
      <c r="A39" s="4"/>
      <c r="B39" s="4"/>
      <c r="C39" s="4"/>
      <c r="D39" s="4"/>
      <c r="F39" s="4"/>
      <c r="G39" s="4"/>
      <c r="H39" s="4"/>
      <c r="I39" s="4"/>
    </row>
    <row r="40" spans="1:9">
      <c r="A40" s="4"/>
      <c r="B40" s="4"/>
      <c r="C40" s="4"/>
      <c r="D40" s="4"/>
      <c r="F40" s="4"/>
      <c r="G40" s="4"/>
      <c r="H40" s="4"/>
      <c r="I40" s="4"/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2022-11-30T11:54:48Z</dcterms:modified>
</cp:coreProperties>
</file>