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<sst xmlns="http://schemas.openxmlformats.org/spreadsheetml/2006/main" count="13" uniqueCount="13">
  <si>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</t>
  </si>
  <si>
    <t>Dk-1-Dk</t>
  </si>
  <si>
    <t>K</t>
  </si>
  <si>
    <t>k-1</t>
  </si>
  <si>
    <t>k-2</t>
  </si>
  <si>
    <t>k-3</t>
  </si>
  <si>
    <t>K级中心圆</t>
  </si>
  <si>
    <t>K-1级中心圆</t>
  </si>
  <si>
    <t>K-1级内侧圆</t>
  </si>
  <si>
    <t>K-1级外侧圆</t>
  </si>
  <si>
    <t>B_measure</t>
  </si>
  <si>
    <t>B_fit</t>
  </si>
  <si>
    <t>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</si>
</sst>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18" sqref="B18:G18"/>
    </sheetView>
  </sheetViews>
  <sheetFormatPr defaultColWidth="9" defaultRowHeight="14.1" outlineLevelCol="6"/>
  <cols>
    <col min="2" max="2" width="12.7837837837838"/>
    <col min="3" max="3" width="11.6306306306306"/>
    <col min="4" max="5" width="12.7837837837838"/>
    <col min="6" max="6" width="10.5495495495495"/>
    <col min="7" max="7" width="12.7837837837838"/>
  </cols>
  <sheetData>
    <row r="1" spans="2:3">
      <c r="B1" t="s">
        <v>0</v>
      </c>
      <c r="C1" t="s">
        <v>1</v>
      </c>
    </row>
    <row r="2" spans="1:2">
      <c r="A2" t="s">
        <v>2</v>
      </c>
      <c r="B2">
        <v>283.93</v>
      </c>
    </row>
    <row r="3" spans="1:3">
      <c r="A3" t="s">
        <v>3</v>
      </c>
      <c r="B3">
        <v>400.28</v>
      </c>
      <c r="C3" s="1">
        <f>B3^2-B2^2</f>
        <v>79607.8335</v>
      </c>
    </row>
    <row r="4" spans="1:3">
      <c r="A4" t="s">
        <v>4</v>
      </c>
      <c r="B4">
        <v>491.51</v>
      </c>
      <c r="C4" s="1">
        <f>B4^2-B3^2</f>
        <v>81358.0017</v>
      </c>
    </row>
    <row r="5" spans="1:3">
      <c r="A5" t="s">
        <v>5</v>
      </c>
      <c r="B5">
        <v>565.29</v>
      </c>
      <c r="C5" s="1">
        <f>B5^2-B4^2</f>
        <v>77970.7039999999</v>
      </c>
    </row>
    <row r="9" spans="1:7">
      <c r="A9" s="1"/>
      <c r="B9" s="1">
        <v>3</v>
      </c>
      <c r="C9" s="1">
        <v>3.5</v>
      </c>
      <c r="D9" s="1">
        <v>3.75</v>
      </c>
      <c r="E9" s="1">
        <v>4</v>
      </c>
      <c r="F9" s="1">
        <v>4.3</v>
      </c>
      <c r="G9" s="1">
        <v>4.63</v>
      </c>
    </row>
    <row r="10" spans="1:7">
      <c r="A10" s="1" t="s">
        <v>6</v>
      </c>
      <c r="B10" s="1">
        <v>431.51</v>
      </c>
      <c r="C10" s="1">
        <v>430.04</v>
      </c>
      <c r="D10" s="1">
        <v>428.68</v>
      </c>
      <c r="E10" s="1">
        <v>429.11</v>
      </c>
      <c r="F10" s="1">
        <v>429.22</v>
      </c>
      <c r="G10" s="1">
        <v>429.82</v>
      </c>
    </row>
    <row r="11" spans="1:7">
      <c r="A11" s="1" t="s">
        <v>7</v>
      </c>
      <c r="B11" s="1">
        <v>595.03</v>
      </c>
      <c r="C11" s="1">
        <v>590.11</v>
      </c>
      <c r="D11" s="1">
        <v>593.23</v>
      </c>
      <c r="E11" s="1">
        <v>592.2</v>
      </c>
      <c r="F11" s="1">
        <v>588.75</v>
      </c>
      <c r="G11" s="1">
        <v>594.65</v>
      </c>
    </row>
    <row r="12" spans="1:7">
      <c r="A12" s="1" t="s">
        <v>8</v>
      </c>
      <c r="B12" s="1">
        <v>582.16</v>
      </c>
      <c r="C12" s="1">
        <v>574.79</v>
      </c>
      <c r="D12" s="1">
        <v>578.18</v>
      </c>
      <c r="E12" s="1">
        <v>575.15</v>
      </c>
      <c r="F12" s="1">
        <v>572.06</v>
      </c>
      <c r="G12" s="1">
        <v>575.84</v>
      </c>
    </row>
    <row r="13" spans="1:7">
      <c r="A13" s="1" t="s">
        <v>9</v>
      </c>
      <c r="B13" s="1">
        <v>608.33</v>
      </c>
      <c r="C13" s="1">
        <v>608.17</v>
      </c>
      <c r="D13" s="1">
        <v>610.48</v>
      </c>
      <c r="E13" s="1">
        <v>608.31</v>
      </c>
      <c r="F13" s="1">
        <v>611.24</v>
      </c>
      <c r="G13" s="1">
        <v>616</v>
      </c>
    </row>
    <row r="16" spans="1:7">
      <c r="A16" t="s">
        <v>10</v>
      </c>
      <c r="B16">
        <v>0.993587</v>
      </c>
      <c r="C16">
        <v>1.21695</v>
      </c>
      <c r="D16">
        <v>1.22229</v>
      </c>
      <c r="E16">
        <v>1.26126</v>
      </c>
      <c r="F16">
        <v>1.37226</v>
      </c>
      <c r="G16">
        <v>1.29069</v>
      </c>
    </row>
    <row r="17" spans="1:7">
      <c r="A17" t="s">
        <v>11</v>
      </c>
      <c r="B17">
        <v>1.03151</v>
      </c>
      <c r="C17">
        <v>1.15927</v>
      </c>
      <c r="D17">
        <v>1.21212</v>
      </c>
      <c r="E17">
        <v>1.25645</v>
      </c>
      <c r="F17">
        <v>1.29718</v>
      </c>
      <c r="G17">
        <v>1.32456</v>
      </c>
    </row>
    <row r="18" spans="1:7">
      <c r="A18" t="s">
        <v>12</v>
      </c>
      <c r="B18" s="2">
        <f>ABS(B16-B17)/B17</f>
        <v>0.0367645490591462</v>
      </c>
      <c r="C18" s="2">
        <f>ABS(C16-C17)/C17</f>
        <v>0.0497554495501479</v>
      </c>
      <c r="D18" s="2">
        <f>ABS(D16-D17)/D17</f>
        <v>0.0083902583902584</v>
      </c>
      <c r="E18" s="2">
        <f>ABS(E16-E17)/E17</f>
        <v>0.00382824624935332</v>
      </c>
      <c r="F18" s="2">
        <f>ABS(F16-F17)/F17</f>
        <v>0.0578793999290769</v>
      </c>
      <c r="G18" s="2">
        <f>ABS(G16-G17)/G17</f>
        <v>0.0255707555716616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WPS_597589633</cp:lastModifiedBy>
  <dcterms:created xsi:type="dcterms:W3CDTF">2023-05-12T11:15:00Z</dcterms:created>
  <dcterms:modified xsi:type="dcterms:W3CDTF">2023-10-25T10:35:24Z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