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580" yWindow="60" windowWidth="15740" windowHeight="11980" activeTab="5"/>
  </bookViews>
  <sheets>
    <sheet name="AGN" sheetId="1" r:id="rId1"/>
    <sheet name="Sheet2" sheetId="2" r:id="rId2"/>
    <sheet name="AMZN" sheetId="3" r:id="rId3"/>
    <sheet name="BA" sheetId="4" r:id="rId4"/>
    <sheet name="CAT" sheetId="5" r:id="rId5"/>
    <sheet name="TIF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6" l="1"/>
  <c r="I19" i="6"/>
  <c r="I20" i="6"/>
  <c r="I21" i="6"/>
  <c r="I17" i="6"/>
  <c r="G21" i="6"/>
  <c r="G20" i="6"/>
  <c r="G19" i="6"/>
  <c r="G18" i="6"/>
  <c r="G17" i="6"/>
  <c r="E18" i="6"/>
  <c r="E19" i="6"/>
  <c r="E20" i="6"/>
  <c r="E21" i="6"/>
  <c r="E17" i="6"/>
  <c r="C18" i="6"/>
  <c r="C19" i="6"/>
  <c r="C20" i="6"/>
  <c r="C21" i="6"/>
  <c r="C17" i="6"/>
  <c r="A18" i="6"/>
  <c r="A19" i="6"/>
  <c r="A20" i="6"/>
  <c r="A21" i="6"/>
  <c r="A17" i="6"/>
  <c r="A21" i="5"/>
  <c r="A20" i="5"/>
  <c r="A19" i="5"/>
  <c r="A18" i="5"/>
  <c r="A17" i="5"/>
  <c r="C18" i="5"/>
  <c r="C19" i="5"/>
  <c r="C20" i="5"/>
  <c r="C21" i="5"/>
  <c r="C17" i="5"/>
  <c r="E18" i="5"/>
  <c r="E19" i="5"/>
  <c r="E20" i="5"/>
  <c r="E21" i="5"/>
  <c r="E17" i="5"/>
  <c r="G18" i="5"/>
  <c r="G19" i="5"/>
  <c r="G20" i="5"/>
  <c r="G21" i="5"/>
  <c r="G17" i="5"/>
  <c r="I21" i="5"/>
  <c r="I20" i="5"/>
  <c r="I19" i="5"/>
  <c r="I18" i="5"/>
  <c r="I17" i="5"/>
  <c r="I18" i="4"/>
  <c r="I19" i="4"/>
  <c r="I20" i="4"/>
  <c r="I21" i="4"/>
  <c r="I17" i="4"/>
  <c r="G18" i="4"/>
  <c r="G19" i="4"/>
  <c r="G20" i="4"/>
  <c r="G21" i="4"/>
  <c r="G17" i="4"/>
  <c r="E18" i="4"/>
  <c r="E19" i="4"/>
  <c r="E20" i="4"/>
  <c r="E21" i="4"/>
  <c r="E17" i="4"/>
  <c r="C18" i="4"/>
  <c r="C19" i="4"/>
  <c r="C20" i="4"/>
  <c r="C21" i="4"/>
  <c r="C17" i="4"/>
  <c r="A18" i="4"/>
  <c r="A19" i="4"/>
  <c r="A20" i="4"/>
  <c r="A21" i="4"/>
  <c r="A17" i="4"/>
  <c r="B18" i="1"/>
  <c r="B17" i="1"/>
</calcChain>
</file>

<file path=xl/sharedStrings.xml><?xml version="1.0" encoding="utf-8"?>
<sst xmlns="http://schemas.openxmlformats.org/spreadsheetml/2006/main" count="378" uniqueCount="132">
  <si>
    <t>Avg Delay</t>
  </si>
  <si>
    <t>Avg Decay</t>
  </si>
  <si>
    <t>Concurrent Regression</t>
  </si>
  <si>
    <t>With Cross Term</t>
  </si>
  <si>
    <t>Without Cross Term</t>
  </si>
  <si>
    <t>0.025_1.5</t>
  </si>
  <si>
    <t>0.03_1.5</t>
  </si>
  <si>
    <t>0.025_1.25</t>
  </si>
  <si>
    <t>0.03_1.25</t>
  </si>
  <si>
    <t>0.03_1</t>
  </si>
  <si>
    <t>0_0.5</t>
  </si>
  <si>
    <t>0.1_0.5</t>
  </si>
  <si>
    <t>0.075_0.5</t>
  </si>
  <si>
    <t>0.09_0.5</t>
  </si>
  <si>
    <t>0.085_0.5</t>
  </si>
  <si>
    <t>0.025_1</t>
  </si>
  <si>
    <t>0_0.75</t>
  </si>
  <si>
    <t>0_1</t>
  </si>
  <si>
    <t>0_1.25</t>
  </si>
  <si>
    <t>0_1.5</t>
  </si>
  <si>
    <t>0.055_0.5</t>
  </si>
  <si>
    <t>0.08_0.5</t>
  </si>
  <si>
    <t>0.005_0.5</t>
  </si>
  <si>
    <t>0.05_0.5</t>
  </si>
  <si>
    <t>0.06_0.5</t>
  </si>
  <si>
    <t>0.06_0.75</t>
  </si>
  <si>
    <t>0.06_1</t>
  </si>
  <si>
    <t>0.07_0.5</t>
  </si>
  <si>
    <t>0.095_0.5</t>
  </si>
  <si>
    <t>0.045_0.5</t>
  </si>
  <si>
    <t>0.065_0.5</t>
  </si>
  <si>
    <t>Out of Sample 4/29</t>
  </si>
  <si>
    <t>One Step Ahead prediction</t>
  </si>
  <si>
    <t>Adj R2</t>
  </si>
  <si>
    <t>Key</t>
  </si>
  <si>
    <t>Compare with Best Concurrent R2 in sample</t>
  </si>
  <si>
    <t>Out of Sample Concurrent R2</t>
  </si>
  <si>
    <t>Out of Sample Predicted R2</t>
  </si>
  <si>
    <t>0.035_0.75</t>
  </si>
  <si>
    <t>Out of Sample Predicton R2</t>
  </si>
  <si>
    <t>Best In Sample Concurrent R2</t>
  </si>
  <si>
    <t>Best In Sample Prediction R2</t>
  </si>
  <si>
    <t>0.045_0.75</t>
  </si>
  <si>
    <t>0.045_1</t>
  </si>
  <si>
    <t>0.045_1.25</t>
  </si>
  <si>
    <t>0.005_0.75</t>
  </si>
  <si>
    <t>0.085_1.5</t>
  </si>
  <si>
    <t>0.085_1.25</t>
  </si>
  <si>
    <t>0.085_1</t>
  </si>
  <si>
    <t>0.085_0.75</t>
  </si>
  <si>
    <t>0.03_0.75</t>
  </si>
  <si>
    <t>0.005_1.5</t>
  </si>
  <si>
    <t>0.005_1.25</t>
  </si>
  <si>
    <t>0.005_1</t>
  </si>
  <si>
    <t>0.095_1.5</t>
  </si>
  <si>
    <t>0.095_0.75</t>
  </si>
  <si>
    <t>0.1_0.75</t>
  </si>
  <si>
    <t>0.055_0.75</t>
  </si>
  <si>
    <t>0.05_0.75</t>
  </si>
  <si>
    <t>0.09_0.75</t>
  </si>
  <si>
    <t>0.04_0.75</t>
  </si>
  <si>
    <t>0.02_1</t>
  </si>
  <si>
    <t>0.04_1</t>
  </si>
  <si>
    <t>0.04_0.5</t>
  </si>
  <si>
    <t>One Step Ahead Prediction</t>
  </si>
  <si>
    <t>Key (delay(s)_decay)</t>
  </si>
  <si>
    <t>0.01_1.25</t>
  </si>
  <si>
    <t>0.025_0.5</t>
  </si>
  <si>
    <t>0.01_1.5</t>
    <phoneticPr fontId="4" type="noConversion"/>
  </si>
  <si>
    <t>0.01_1</t>
    <phoneticPr fontId="4" type="noConversion"/>
  </si>
  <si>
    <t>0.02_0.5</t>
    <phoneticPr fontId="4" type="noConversion"/>
  </si>
  <si>
    <t>0_1.5</t>
    <phoneticPr fontId="4" type="noConversion"/>
  </si>
  <si>
    <t>0_1.25</t>
    <phoneticPr fontId="4" type="noConversion"/>
  </si>
  <si>
    <t>0_1</t>
    <phoneticPr fontId="4" type="noConversion"/>
  </si>
  <si>
    <t>.005_0.75</t>
  </si>
  <si>
    <t>0_0.005_1</t>
  </si>
  <si>
    <t>0.02_0.75</t>
  </si>
  <si>
    <t>005_0.75</t>
    <phoneticPr fontId="4" type="noConversion"/>
  </si>
  <si>
    <t>0.005_1</t>
    <phoneticPr fontId="4" type="noConversion"/>
  </si>
  <si>
    <t>0.015_0.75</t>
    <phoneticPr fontId="4" type="noConversion"/>
  </si>
  <si>
    <t>0.01_0.75</t>
  </si>
  <si>
    <t>0.005_0.75</t>
    <phoneticPr fontId="4" type="noConversion"/>
  </si>
  <si>
    <t>.095_0.75</t>
  </si>
  <si>
    <t>0_0.5</t>
    <phoneticPr fontId="4" type="noConversion"/>
  </si>
  <si>
    <t>0.04_0.5</t>
    <phoneticPr fontId="4" type="noConversion"/>
  </si>
  <si>
    <t>0.07_0.5</t>
    <phoneticPr fontId="4" type="noConversion"/>
  </si>
  <si>
    <t>0.005_1.25</t>
    <phoneticPr fontId="4" type="noConversion"/>
  </si>
  <si>
    <t>0.04_0.5</t>
    <phoneticPr fontId="4" type="noConversion"/>
  </si>
  <si>
    <t>0.01_0.5</t>
    <phoneticPr fontId="4" type="noConversion"/>
  </si>
  <si>
    <t>0.015_0.5</t>
  </si>
  <si>
    <t>Key</t>
    <phoneticPr fontId="4" type="noConversion"/>
  </si>
  <si>
    <t>.045_0.75</t>
  </si>
  <si>
    <t>0.09_0.5</t>
    <phoneticPr fontId="4" type="noConversion"/>
  </si>
  <si>
    <t>0.05_0.5</t>
    <phoneticPr fontId="4" type="noConversion"/>
  </si>
  <si>
    <t>0.095_1</t>
    <phoneticPr fontId="4" type="noConversion"/>
  </si>
  <si>
    <t>.025_1.25</t>
  </si>
  <si>
    <t>0.055_1.5</t>
  </si>
  <si>
    <t>0.05_1.5</t>
    <phoneticPr fontId="4" type="noConversion"/>
  </si>
  <si>
    <t>0.03_1.5</t>
    <phoneticPr fontId="4" type="noConversion"/>
  </si>
  <si>
    <t>0.045_1.5</t>
  </si>
  <si>
    <t>0.05_1.25</t>
  </si>
  <si>
    <t>00_0.05_1</t>
  </si>
  <si>
    <t>0.03_0.5</t>
    <phoneticPr fontId="4" type="noConversion"/>
  </si>
  <si>
    <t>0.1_0.5</t>
    <phoneticPr fontId="4" type="noConversion"/>
  </si>
  <si>
    <t>0_0.75</t>
    <phoneticPr fontId="4" type="noConversion"/>
  </si>
  <si>
    <t>0_1</t>
    <phoneticPr fontId="4" type="noConversion"/>
  </si>
  <si>
    <t>0_0.04_1</t>
  </si>
  <si>
    <t>0_0.03_1</t>
  </si>
  <si>
    <t>0.065_1</t>
    <phoneticPr fontId="4" type="noConversion"/>
  </si>
  <si>
    <t>0.045_1</t>
    <phoneticPr fontId="4" type="noConversion"/>
  </si>
  <si>
    <t>0.035_1</t>
    <phoneticPr fontId="4" type="noConversion"/>
  </si>
  <si>
    <t>0.015_1.5</t>
  </si>
  <si>
    <t>.015_1.25</t>
  </si>
  <si>
    <t>0.02_1.25</t>
  </si>
  <si>
    <t>0.02_1</t>
    <phoneticPr fontId="4" type="noConversion"/>
  </si>
  <si>
    <t>0.02_1.5</t>
    <phoneticPr fontId="4" type="noConversion"/>
  </si>
  <si>
    <t>0.06_0.5</t>
    <phoneticPr fontId="4" type="noConversion"/>
  </si>
  <si>
    <t>0.075_1.5</t>
  </si>
  <si>
    <t>.075_1.25</t>
  </si>
  <si>
    <t>0.08_1.5</t>
    <phoneticPr fontId="4" type="noConversion"/>
  </si>
  <si>
    <t>0.07_1.5</t>
    <phoneticPr fontId="4" type="noConversion"/>
  </si>
  <si>
    <t>.095_1.25</t>
  </si>
  <si>
    <t>0.1_1.5</t>
    <phoneticPr fontId="4" type="noConversion"/>
  </si>
  <si>
    <t>0.09_1.5</t>
    <phoneticPr fontId="4" type="noConversion"/>
  </si>
  <si>
    <t>0.1_1.25</t>
    <phoneticPr fontId="4" type="noConversion"/>
  </si>
  <si>
    <t>.055_1.25</t>
  </si>
  <si>
    <t>.085_1.25</t>
  </si>
  <si>
    <t>0.08_0.5</t>
    <phoneticPr fontId="4" type="noConversion"/>
  </si>
  <si>
    <t>.095_0.5</t>
  </si>
  <si>
    <t>0_0.75</t>
    <phoneticPr fontId="4" type="noConversion"/>
  </si>
  <si>
    <t>0_0.5</t>
    <phoneticPr fontId="4" type="noConversion"/>
  </si>
  <si>
    <t>0_1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</si>
</sst>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1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10" fontId="0" fillId="0" borderId="0" xfId="1" applyNumberFormat="1" applyFont="1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0" fontId="0" fillId="0" borderId="8" xfId="0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4" fontId="2" fillId="0" borderId="1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10" fontId="0" fillId="0" borderId="7" xfId="1" applyNumberFormat="1" applyFont="1" applyBorder="1"/>
    <xf numFmtId="10" fontId="0" fillId="0" borderId="8" xfId="1" applyNumberFormat="1" applyFont="1" applyBorder="1" applyAlignment="1">
      <alignment horizontal="right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0" fontId="0" fillId="0" borderId="7" xfId="1" applyNumberFormat="1" applyFont="1" applyBorder="1" applyAlignment="1">
      <alignment horizontal="left"/>
    </xf>
    <xf numFmtId="14" fontId="2" fillId="0" borderId="12" xfId="0" applyNumberFormat="1" applyFont="1" applyBorder="1"/>
    <xf numFmtId="0" fontId="2" fillId="0" borderId="13" xfId="0" applyFont="1" applyBorder="1"/>
    <xf numFmtId="14" fontId="2" fillId="0" borderId="13" xfId="0" applyNumberFormat="1" applyFont="1" applyBorder="1"/>
    <xf numFmtId="0" fontId="2" fillId="0" borderId="1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1" applyNumberFormat="1" applyFont="1" applyBorder="1"/>
    <xf numFmtId="10" fontId="0" fillId="0" borderId="4" xfId="1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76" fontId="0" fillId="0" borderId="4" xfId="1" applyNumberFormat="1" applyFont="1" applyBorder="1"/>
    <xf numFmtId="176" fontId="0" fillId="0" borderId="6" xfId="1" applyNumberFormat="1" applyFont="1" applyBorder="1"/>
    <xf numFmtId="176" fontId="0" fillId="0" borderId="9" xfId="1" applyNumberFormat="1" applyFont="1" applyBorder="1"/>
    <xf numFmtId="14" fontId="2" fillId="0" borderId="14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146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21.5" bestFit="1" customWidth="1"/>
    <col min="2" max="2" width="13.5" bestFit="1" customWidth="1"/>
    <col min="3" max="3" width="17.83203125" customWidth="1"/>
    <col min="4" max="4" width="13.83203125" customWidth="1"/>
    <col min="5" max="5" width="16.5" customWidth="1"/>
    <col min="6" max="6" width="9.6640625" bestFit="1" customWidth="1"/>
    <col min="7" max="7" width="12.1640625" bestFit="1" customWidth="1"/>
    <col min="8" max="8" width="9.6640625" bestFit="1" customWidth="1"/>
    <col min="9" max="9" width="12.1640625" bestFit="1" customWidth="1"/>
    <col min="10" max="10" width="9.6640625" bestFit="1" customWidth="1"/>
    <col min="11" max="11" width="12.1640625" bestFit="1" customWidth="1"/>
  </cols>
  <sheetData>
    <row r="1" spans="1:11" ht="15" thickBot="1">
      <c r="A1" s="14">
        <v>41387</v>
      </c>
      <c r="B1" s="15"/>
      <c r="C1" s="15"/>
      <c r="D1" s="14">
        <v>41388</v>
      </c>
      <c r="E1" s="15"/>
      <c r="F1" s="14">
        <v>41389</v>
      </c>
      <c r="G1" s="16"/>
      <c r="H1" s="14">
        <v>41390</v>
      </c>
      <c r="I1" s="15"/>
      <c r="J1" s="14">
        <v>41393</v>
      </c>
      <c r="K1" s="16"/>
    </row>
    <row r="2" spans="1:11" ht="15" thickBot="1">
      <c r="A2" s="37" t="s">
        <v>2</v>
      </c>
      <c r="B2" s="38"/>
      <c r="C2" s="38"/>
      <c r="D2" s="38"/>
      <c r="E2" s="38"/>
      <c r="F2" s="38"/>
      <c r="G2" s="39"/>
      <c r="H2" s="37" t="s">
        <v>2</v>
      </c>
      <c r="I2" s="38"/>
      <c r="J2" s="38"/>
      <c r="K2" s="39"/>
    </row>
    <row r="3" spans="1:11" ht="15" thickBot="1">
      <c r="A3" s="17"/>
      <c r="B3" s="18" t="s">
        <v>33</v>
      </c>
      <c r="C3" s="19"/>
      <c r="D3" s="15"/>
      <c r="E3" s="18" t="s">
        <v>33</v>
      </c>
      <c r="F3" s="15"/>
      <c r="G3" s="18" t="s">
        <v>33</v>
      </c>
      <c r="H3" s="17" t="s">
        <v>34</v>
      </c>
      <c r="I3" s="18" t="s">
        <v>33</v>
      </c>
      <c r="J3" s="17" t="s">
        <v>34</v>
      </c>
      <c r="K3" s="18" t="s">
        <v>33</v>
      </c>
    </row>
    <row r="4" spans="1:11">
      <c r="A4" s="4" t="s">
        <v>5</v>
      </c>
      <c r="B4" s="12">
        <v>0.33834550888120801</v>
      </c>
      <c r="C4" s="6"/>
      <c r="D4" s="5" t="s">
        <v>10</v>
      </c>
      <c r="E4" s="12">
        <v>0.20575518404186399</v>
      </c>
      <c r="F4" s="6" t="s">
        <v>20</v>
      </c>
      <c r="G4" s="12">
        <v>0.24575084095022501</v>
      </c>
      <c r="H4" s="4" t="s">
        <v>24</v>
      </c>
      <c r="I4" s="12">
        <v>0.14658407929039999</v>
      </c>
      <c r="J4" s="5" t="s">
        <v>29</v>
      </c>
      <c r="K4" s="12">
        <v>0.43066070233138998</v>
      </c>
    </row>
    <row r="5" spans="1:11">
      <c r="A5" s="4" t="s">
        <v>6</v>
      </c>
      <c r="B5" s="12">
        <v>0.33804921504511498</v>
      </c>
      <c r="C5" s="6"/>
      <c r="D5" s="5" t="s">
        <v>11</v>
      </c>
      <c r="E5" s="12">
        <v>0.183901705555851</v>
      </c>
      <c r="F5" s="5" t="s">
        <v>12</v>
      </c>
      <c r="G5" s="12">
        <v>0.24283818247736</v>
      </c>
      <c r="H5" s="4" t="s">
        <v>25</v>
      </c>
      <c r="I5" s="12">
        <v>0.13983603866858299</v>
      </c>
      <c r="J5" s="5" t="s">
        <v>14</v>
      </c>
      <c r="K5" s="12">
        <v>0.42200730834584699</v>
      </c>
    </row>
    <row r="6" spans="1:11">
      <c r="A6" s="4" t="s">
        <v>7</v>
      </c>
      <c r="B6" s="12">
        <v>0.33702447873466901</v>
      </c>
      <c r="C6" s="6"/>
      <c r="D6" s="5" t="s">
        <v>12</v>
      </c>
      <c r="E6" s="12">
        <v>0.181835359090774</v>
      </c>
      <c r="F6" s="5" t="s">
        <v>21</v>
      </c>
      <c r="G6" s="12">
        <v>0.241779039108897</v>
      </c>
      <c r="H6" s="4" t="s">
        <v>10</v>
      </c>
      <c r="I6" s="12">
        <v>0.117171726126179</v>
      </c>
      <c r="J6" s="5" t="s">
        <v>27</v>
      </c>
      <c r="K6" s="12">
        <v>0.41995811554669799</v>
      </c>
    </row>
    <row r="7" spans="1:11">
      <c r="A7" s="4" t="s">
        <v>8</v>
      </c>
      <c r="B7" s="12">
        <v>0.33698972550088102</v>
      </c>
      <c r="C7" s="6"/>
      <c r="D7" s="5" t="s">
        <v>13</v>
      </c>
      <c r="E7" s="12">
        <v>0.18082698701434299</v>
      </c>
      <c r="F7" s="5" t="s">
        <v>13</v>
      </c>
      <c r="G7" s="12">
        <v>0.24119758136234801</v>
      </c>
      <c r="H7" s="4" t="s">
        <v>26</v>
      </c>
      <c r="I7" s="12">
        <v>0.115353739380052</v>
      </c>
      <c r="J7" s="5" t="s">
        <v>30</v>
      </c>
      <c r="K7" s="12">
        <v>0.41771746131776599</v>
      </c>
    </row>
    <row r="8" spans="1:11" ht="15" thickBot="1">
      <c r="A8" s="8" t="s">
        <v>9</v>
      </c>
      <c r="B8" s="13">
        <v>0.33192678995197999</v>
      </c>
      <c r="C8" s="9"/>
      <c r="D8" s="10" t="s">
        <v>14</v>
      </c>
      <c r="E8" s="13">
        <v>0.18075332322221499</v>
      </c>
      <c r="F8" s="10" t="s">
        <v>14</v>
      </c>
      <c r="G8" s="13">
        <v>0.24115486066740999</v>
      </c>
      <c r="H8" s="8" t="s">
        <v>14</v>
      </c>
      <c r="I8" s="13">
        <v>9.7034143837768802E-2</v>
      </c>
      <c r="J8" s="10" t="s">
        <v>24</v>
      </c>
      <c r="K8" s="13">
        <v>0.41741298145731598</v>
      </c>
    </row>
    <row r="9" spans="1:11" ht="15" thickBot="1">
      <c r="A9" s="37" t="s">
        <v>32</v>
      </c>
      <c r="B9" s="38"/>
      <c r="C9" s="38"/>
      <c r="D9" s="38"/>
      <c r="E9" s="38"/>
      <c r="F9" s="38"/>
      <c r="G9" s="39"/>
      <c r="H9" s="37" t="s">
        <v>32</v>
      </c>
      <c r="I9" s="38"/>
      <c r="J9" s="38"/>
      <c r="K9" s="39"/>
    </row>
    <row r="10" spans="1:11" ht="15" thickBot="1">
      <c r="A10" s="17"/>
      <c r="B10" s="18" t="s">
        <v>33</v>
      </c>
      <c r="C10" s="19"/>
      <c r="D10" s="15"/>
      <c r="E10" s="18" t="s">
        <v>33</v>
      </c>
      <c r="F10" s="15"/>
      <c r="G10" s="18" t="s">
        <v>33</v>
      </c>
      <c r="H10" s="17" t="s">
        <v>34</v>
      </c>
      <c r="I10" s="18" t="s">
        <v>33</v>
      </c>
      <c r="J10" s="17" t="s">
        <v>34</v>
      </c>
      <c r="K10" s="18" t="s">
        <v>33</v>
      </c>
    </row>
    <row r="11" spans="1:11">
      <c r="A11" s="4" t="s">
        <v>5</v>
      </c>
      <c r="B11" s="12">
        <v>0.42252113236852001</v>
      </c>
      <c r="C11" s="6"/>
      <c r="D11" s="5" t="s">
        <v>10</v>
      </c>
      <c r="E11" s="12">
        <v>0.14541171703130901</v>
      </c>
      <c r="F11" s="5" t="s">
        <v>20</v>
      </c>
      <c r="G11" s="12">
        <v>4.6373100069438698E-2</v>
      </c>
      <c r="H11" s="4" t="s">
        <v>11</v>
      </c>
      <c r="I11" s="12">
        <v>7.2464307016654406E-2</v>
      </c>
      <c r="J11" s="5" t="s">
        <v>22</v>
      </c>
      <c r="K11" s="12">
        <v>1.30303420370288E-2</v>
      </c>
    </row>
    <row r="12" spans="1:11">
      <c r="A12" s="4" t="s">
        <v>6</v>
      </c>
      <c r="B12" s="12">
        <v>0.42123685505194303</v>
      </c>
      <c r="C12" s="6"/>
      <c r="D12" s="5" t="s">
        <v>16</v>
      </c>
      <c r="E12" s="12">
        <v>0.13953439025284201</v>
      </c>
      <c r="F12" s="5" t="s">
        <v>22</v>
      </c>
      <c r="G12" s="12">
        <v>4.5620105938043998E-2</v>
      </c>
      <c r="H12" s="4" t="s">
        <v>27</v>
      </c>
      <c r="I12" s="12">
        <v>7.1917872503573496E-2</v>
      </c>
      <c r="J12" s="5" t="s">
        <v>10</v>
      </c>
      <c r="K12" s="12">
        <v>8.0483518362288696E-3</v>
      </c>
    </row>
    <row r="13" spans="1:11">
      <c r="A13" s="4" t="s">
        <v>7</v>
      </c>
      <c r="B13" s="12">
        <v>0.40880213424526202</v>
      </c>
      <c r="C13" s="6"/>
      <c r="D13" s="5" t="s">
        <v>17</v>
      </c>
      <c r="E13" s="12">
        <v>0.13015181243225399</v>
      </c>
      <c r="F13" s="5" t="s">
        <v>13</v>
      </c>
      <c r="G13" s="12">
        <v>4.4932354747281203E-2</v>
      </c>
      <c r="H13" s="4" t="s">
        <v>28</v>
      </c>
      <c r="I13" s="12">
        <v>7.1848454706228401E-2</v>
      </c>
      <c r="J13" s="5" t="s">
        <v>12</v>
      </c>
      <c r="K13" s="12">
        <v>5.0602616580138803E-3</v>
      </c>
    </row>
    <row r="14" spans="1:11">
      <c r="A14" s="4" t="s">
        <v>8</v>
      </c>
      <c r="B14" s="12">
        <v>0.40764712207305298</v>
      </c>
      <c r="C14" s="6"/>
      <c r="D14" s="5" t="s">
        <v>18</v>
      </c>
      <c r="E14" s="12">
        <v>0.113408377072742</v>
      </c>
      <c r="F14" s="5" t="s">
        <v>12</v>
      </c>
      <c r="G14" s="12">
        <v>4.4350309653083099E-2</v>
      </c>
      <c r="H14" s="4" t="s">
        <v>13</v>
      </c>
      <c r="I14" s="12">
        <v>7.1363114209621603E-2</v>
      </c>
      <c r="J14" s="5" t="s">
        <v>19</v>
      </c>
      <c r="K14" s="12">
        <v>4.4855283745562904E-3</v>
      </c>
    </row>
    <row r="15" spans="1:11" ht="15" thickBot="1">
      <c r="A15" s="8" t="s">
        <v>15</v>
      </c>
      <c r="B15" s="13">
        <v>0.38899097032670699</v>
      </c>
      <c r="C15" s="9"/>
      <c r="D15" s="10" t="s">
        <v>19</v>
      </c>
      <c r="E15" s="13">
        <v>9.24907182426397E-2</v>
      </c>
      <c r="F15" s="10" t="s">
        <v>23</v>
      </c>
      <c r="G15" s="13">
        <v>4.3909373674671001E-2</v>
      </c>
      <c r="H15" s="8" t="s">
        <v>12</v>
      </c>
      <c r="I15" s="13">
        <v>7.0792006165480495E-2</v>
      </c>
      <c r="J15" s="10" t="s">
        <v>18</v>
      </c>
      <c r="K15" s="13">
        <v>2.4354227114006298E-3</v>
      </c>
    </row>
    <row r="17" spans="1:5">
      <c r="A17" t="s">
        <v>0</v>
      </c>
      <c r="B17">
        <f>(0.025+0+0.055+0.06)/4</f>
        <v>3.5000000000000003E-2</v>
      </c>
    </row>
    <row r="18" spans="1:5" ht="15" thickBot="1">
      <c r="A18" t="s">
        <v>1</v>
      </c>
      <c r="B18">
        <f>(1.5+0.5+0.5+0.5)/4</f>
        <v>0.75</v>
      </c>
    </row>
    <row r="19" spans="1:5" ht="43" thickBot="1">
      <c r="A19" t="s">
        <v>31</v>
      </c>
      <c r="B19" s="22" t="s">
        <v>36</v>
      </c>
      <c r="C19" s="23" t="s">
        <v>35</v>
      </c>
      <c r="D19" s="23" t="s">
        <v>37</v>
      </c>
      <c r="E19" s="24" t="s">
        <v>35</v>
      </c>
    </row>
    <row r="20" spans="1:5" ht="15" thickBot="1">
      <c r="A20" t="s">
        <v>3</v>
      </c>
      <c r="B20" s="20">
        <v>0.35539929999999997</v>
      </c>
      <c r="C20" s="9">
        <v>0.43066070233138998</v>
      </c>
      <c r="D20" s="21">
        <v>0</v>
      </c>
      <c r="E20" s="11">
        <v>1.30303420370288E-2</v>
      </c>
    </row>
    <row r="21" spans="1:5">
      <c r="A21" t="s">
        <v>4</v>
      </c>
      <c r="B21" s="1">
        <v>0.26029999999999998</v>
      </c>
      <c r="C21" s="1"/>
      <c r="D21" s="1">
        <v>8.0499999999999999E-3</v>
      </c>
    </row>
  </sheetData>
  <mergeCells count="4">
    <mergeCell ref="A9:G9"/>
    <mergeCell ref="A2:G2"/>
    <mergeCell ref="H9:K9"/>
    <mergeCell ref="H2:K2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10.1640625" bestFit="1" customWidth="1"/>
    <col min="2" max="2" width="15.5" customWidth="1"/>
    <col min="3" max="3" width="10.1640625" bestFit="1" customWidth="1"/>
    <col min="4" max="4" width="18" customWidth="1"/>
    <col min="5" max="5" width="13.6640625" bestFit="1" customWidth="1"/>
    <col min="6" max="6" width="18" bestFit="1" customWidth="1"/>
  </cols>
  <sheetData>
    <row r="1" spans="1:4" ht="29" thickBot="1">
      <c r="A1" s="17" t="s">
        <v>34</v>
      </c>
      <c r="B1" s="23" t="s">
        <v>36</v>
      </c>
      <c r="C1" s="17" t="s">
        <v>34</v>
      </c>
      <c r="D1" s="24" t="s">
        <v>40</v>
      </c>
    </row>
    <row r="2" spans="1:4" ht="15" thickBot="1">
      <c r="A2" s="4" t="s">
        <v>38</v>
      </c>
      <c r="B2" s="6">
        <v>0.35539929999999997</v>
      </c>
      <c r="C2" s="4" t="s">
        <v>38</v>
      </c>
      <c r="D2" s="7">
        <v>0.43066070233138998</v>
      </c>
    </row>
    <row r="3" spans="1:4" ht="29" thickBot="1">
      <c r="A3" s="17" t="s">
        <v>34</v>
      </c>
      <c r="B3" s="23" t="s">
        <v>39</v>
      </c>
      <c r="C3" s="22"/>
      <c r="D3" s="24" t="s">
        <v>41</v>
      </c>
    </row>
    <row r="4" spans="1:4" ht="15" thickBot="1">
      <c r="A4" s="8" t="s">
        <v>29</v>
      </c>
      <c r="B4" s="21">
        <v>0</v>
      </c>
      <c r="C4" s="25" t="s">
        <v>22</v>
      </c>
      <c r="D4" s="11">
        <v>1.30303420370288E-2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19.6640625" bestFit="1" customWidth="1"/>
    <col min="2" max="2" width="12" bestFit="1" customWidth="1"/>
    <col min="3" max="3" width="10.1640625" bestFit="1" customWidth="1"/>
    <col min="4" max="4" width="12" bestFit="1" customWidth="1"/>
    <col min="5" max="5" width="10.1640625" bestFit="1" customWidth="1"/>
    <col min="6" max="6" width="12" bestFit="1" customWidth="1"/>
    <col min="7" max="7" width="10.1640625" bestFit="1" customWidth="1"/>
    <col min="8" max="8" width="12" bestFit="1" customWidth="1"/>
    <col min="9" max="9" width="10.1640625" bestFit="1" customWidth="1"/>
  </cols>
  <sheetData>
    <row r="1" spans="1:10" ht="15" thickBot="1">
      <c r="A1" s="26">
        <v>41387</v>
      </c>
      <c r="B1" s="27"/>
      <c r="C1" s="28">
        <v>41388</v>
      </c>
      <c r="D1" s="27"/>
      <c r="E1" s="28">
        <v>41389</v>
      </c>
      <c r="F1" s="29"/>
      <c r="G1" s="26">
        <v>41390</v>
      </c>
      <c r="H1" s="27"/>
      <c r="I1" s="28">
        <v>41393</v>
      </c>
      <c r="J1" s="29"/>
    </row>
    <row r="2" spans="1:10" ht="15" thickBot="1">
      <c r="A2" s="40" t="s">
        <v>2</v>
      </c>
      <c r="B2" s="41"/>
      <c r="C2" s="41"/>
      <c r="D2" s="41"/>
      <c r="E2" s="41"/>
      <c r="F2" s="42"/>
      <c r="G2" s="40" t="s">
        <v>2</v>
      </c>
      <c r="H2" s="41"/>
      <c r="I2" s="41"/>
      <c r="J2" s="42"/>
    </row>
    <row r="3" spans="1:10" ht="15" thickBot="1">
      <c r="A3" s="30" t="s">
        <v>65</v>
      </c>
      <c r="B3" s="32" t="s">
        <v>33</v>
      </c>
      <c r="C3" s="31" t="s">
        <v>34</v>
      </c>
      <c r="D3" s="31" t="s">
        <v>33</v>
      </c>
      <c r="E3" s="30" t="s">
        <v>34</v>
      </c>
      <c r="F3" s="32" t="s">
        <v>33</v>
      </c>
      <c r="G3" s="30" t="s">
        <v>34</v>
      </c>
      <c r="H3" s="32" t="s">
        <v>33</v>
      </c>
      <c r="I3" s="30" t="s">
        <v>34</v>
      </c>
      <c r="J3" s="32" t="s">
        <v>33</v>
      </c>
    </row>
    <row r="4" spans="1:10">
      <c r="A4" s="2" t="s">
        <v>42</v>
      </c>
      <c r="B4" s="36">
        <v>0.29910863735427701</v>
      </c>
      <c r="C4" s="3" t="s">
        <v>50</v>
      </c>
      <c r="D4" s="35">
        <v>6.4969415225430496E-2</v>
      </c>
      <c r="E4" s="2" t="s">
        <v>51</v>
      </c>
      <c r="F4" s="36">
        <v>4.2028309925023703E-2</v>
      </c>
      <c r="G4" s="2" t="s">
        <v>10</v>
      </c>
      <c r="H4" s="36">
        <v>0.20731118345604199</v>
      </c>
      <c r="I4" s="3" t="s">
        <v>60</v>
      </c>
      <c r="J4" s="36">
        <v>0.16668124597032699</v>
      </c>
    </row>
    <row r="5" spans="1:10">
      <c r="A5" s="4" t="s">
        <v>29</v>
      </c>
      <c r="B5" s="7">
        <v>0.29430108574046798</v>
      </c>
      <c r="C5" s="5" t="s">
        <v>38</v>
      </c>
      <c r="D5" s="6">
        <v>6.4915744303992703E-2</v>
      </c>
      <c r="E5" s="4" t="s">
        <v>52</v>
      </c>
      <c r="F5" s="7">
        <v>4.11334496434137E-2</v>
      </c>
      <c r="G5" s="4" t="s">
        <v>16</v>
      </c>
      <c r="H5" s="7">
        <v>0.19479998005844601</v>
      </c>
      <c r="I5" s="5" t="s">
        <v>42</v>
      </c>
      <c r="J5" s="7">
        <v>0.164777656593185</v>
      </c>
    </row>
    <row r="6" spans="1:10">
      <c r="A6" s="4" t="s">
        <v>43</v>
      </c>
      <c r="B6" s="7">
        <v>0.26653900730471702</v>
      </c>
      <c r="C6" s="5" t="s">
        <v>24</v>
      </c>
      <c r="D6" s="6">
        <v>6.4558228487006097E-2</v>
      </c>
      <c r="E6" s="4" t="s">
        <v>53</v>
      </c>
      <c r="F6" s="7">
        <v>3.6878035149801099E-2</v>
      </c>
      <c r="G6" s="4" t="s">
        <v>17</v>
      </c>
      <c r="H6" s="7">
        <v>0.163099156413826</v>
      </c>
      <c r="I6" s="5" t="s">
        <v>61</v>
      </c>
      <c r="J6" s="7">
        <v>0.163919121731016</v>
      </c>
    </row>
    <row r="7" spans="1:10">
      <c r="A7" s="4" t="s">
        <v>44</v>
      </c>
      <c r="B7" s="7">
        <v>0.14896016543107499</v>
      </c>
      <c r="C7" s="5" t="s">
        <v>20</v>
      </c>
      <c r="D7" s="6">
        <v>6.4533590809717503E-2</v>
      </c>
      <c r="E7" s="4" t="s">
        <v>45</v>
      </c>
      <c r="F7" s="7">
        <v>2.85605989850359E-2</v>
      </c>
      <c r="G7" s="4" t="s">
        <v>18</v>
      </c>
      <c r="H7" s="7">
        <v>0.131413555559378</v>
      </c>
      <c r="I7" s="5" t="s">
        <v>62</v>
      </c>
      <c r="J7" s="7">
        <v>0.158924224073314</v>
      </c>
    </row>
    <row r="8" spans="1:10" ht="15" thickBot="1">
      <c r="A8" s="8" t="s">
        <v>45</v>
      </c>
      <c r="B8" s="11">
        <v>3.70182635151231E-2</v>
      </c>
      <c r="C8" s="10" t="s">
        <v>23</v>
      </c>
      <c r="D8" s="9">
        <v>6.3764320862706697E-2</v>
      </c>
      <c r="E8" s="8" t="s">
        <v>54</v>
      </c>
      <c r="F8" s="11">
        <v>2.7865600843052798E-2</v>
      </c>
      <c r="G8" s="8" t="s">
        <v>57</v>
      </c>
      <c r="H8" s="11">
        <v>0.114006124652517</v>
      </c>
      <c r="I8" s="10" t="s">
        <v>43</v>
      </c>
      <c r="J8" s="11">
        <v>0.15621657225833499</v>
      </c>
    </row>
    <row r="9" spans="1:10" ht="15" thickBot="1">
      <c r="A9" s="40" t="s">
        <v>64</v>
      </c>
      <c r="B9" s="41"/>
      <c r="C9" s="41"/>
      <c r="D9" s="41"/>
      <c r="E9" s="41"/>
      <c r="F9" s="42"/>
      <c r="G9" s="40" t="s">
        <v>64</v>
      </c>
      <c r="H9" s="41"/>
      <c r="I9" s="41"/>
      <c r="J9" s="42"/>
    </row>
    <row r="10" spans="1:10" ht="15" thickBot="1">
      <c r="A10" s="33" t="s">
        <v>34</v>
      </c>
      <c r="B10" s="31" t="s">
        <v>33</v>
      </c>
      <c r="C10" s="34" t="s">
        <v>34</v>
      </c>
      <c r="D10" s="31" t="s">
        <v>33</v>
      </c>
      <c r="E10" s="33" t="s">
        <v>34</v>
      </c>
      <c r="F10" s="32" t="s">
        <v>33</v>
      </c>
      <c r="G10" s="30" t="s">
        <v>34</v>
      </c>
      <c r="H10" s="32" t="s">
        <v>33</v>
      </c>
      <c r="I10" s="30" t="s">
        <v>34</v>
      </c>
      <c r="J10" s="32" t="s">
        <v>33</v>
      </c>
    </row>
    <row r="11" spans="1:10">
      <c r="A11" s="2" t="s">
        <v>46</v>
      </c>
      <c r="B11" s="36">
        <v>0.19342766090074201</v>
      </c>
      <c r="C11" s="3" t="s">
        <v>20</v>
      </c>
      <c r="D11" s="35">
        <v>4.4907265119989798E-2</v>
      </c>
      <c r="E11" s="2" t="s">
        <v>52</v>
      </c>
      <c r="F11" s="36">
        <v>8.2163688079832306E-2</v>
      </c>
      <c r="G11" s="2" t="s">
        <v>10</v>
      </c>
      <c r="H11" s="36">
        <v>9.0721235288243093E-2</v>
      </c>
      <c r="I11" s="3" t="s">
        <v>60</v>
      </c>
      <c r="J11" s="36">
        <v>0.19538943177224799</v>
      </c>
    </row>
    <row r="12" spans="1:10">
      <c r="A12" s="4" t="s">
        <v>47</v>
      </c>
      <c r="B12" s="7">
        <v>0.19317037470655701</v>
      </c>
      <c r="C12" s="5" t="s">
        <v>23</v>
      </c>
      <c r="D12" s="6">
        <v>4.45874440521387E-2</v>
      </c>
      <c r="E12" s="4" t="s">
        <v>51</v>
      </c>
      <c r="F12" s="7">
        <v>8.0189877327178999E-2</v>
      </c>
      <c r="G12" s="4" t="s">
        <v>23</v>
      </c>
      <c r="H12" s="7">
        <v>8.9850098142678705E-2</v>
      </c>
      <c r="I12" s="5" t="s">
        <v>42</v>
      </c>
      <c r="J12" s="7">
        <v>0.193503440482683</v>
      </c>
    </row>
    <row r="13" spans="1:10">
      <c r="A13" s="4" t="s">
        <v>48</v>
      </c>
      <c r="B13" s="7">
        <v>0.18187830427117699</v>
      </c>
      <c r="C13" s="5" t="s">
        <v>24</v>
      </c>
      <c r="D13" s="6">
        <v>4.4416618423748298E-2</v>
      </c>
      <c r="E13" s="4" t="s">
        <v>53</v>
      </c>
      <c r="F13" s="7">
        <v>7.8150010970655104E-2</v>
      </c>
      <c r="G13" s="4" t="s">
        <v>58</v>
      </c>
      <c r="H13" s="7">
        <v>8.3461028711912494E-2</v>
      </c>
      <c r="I13" s="5" t="s">
        <v>62</v>
      </c>
      <c r="J13" s="7">
        <v>0.18692134417184</v>
      </c>
    </row>
    <row r="14" spans="1:10">
      <c r="A14" s="4" t="s">
        <v>49</v>
      </c>
      <c r="B14" s="7">
        <v>0.160039617092672</v>
      </c>
      <c r="C14" s="5" t="s">
        <v>30</v>
      </c>
      <c r="D14" s="6">
        <v>2.5444170739083401E-2</v>
      </c>
      <c r="E14" s="4" t="s">
        <v>55</v>
      </c>
      <c r="F14" s="7">
        <v>7.2801160069969506E-2</v>
      </c>
      <c r="G14" s="4" t="s">
        <v>13</v>
      </c>
      <c r="H14" s="7">
        <v>7.5056024285770906E-2</v>
      </c>
      <c r="I14" s="5" t="s">
        <v>43</v>
      </c>
      <c r="J14" s="7">
        <v>0.184200059853703</v>
      </c>
    </row>
    <row r="15" spans="1:10" ht="15" thickBot="1">
      <c r="A15" s="8" t="s">
        <v>14</v>
      </c>
      <c r="B15" s="11">
        <v>0.126533867532271</v>
      </c>
      <c r="C15" s="10" t="s">
        <v>11</v>
      </c>
      <c r="D15" s="9">
        <v>2.14308069330198E-2</v>
      </c>
      <c r="E15" s="8" t="s">
        <v>56</v>
      </c>
      <c r="F15" s="11">
        <v>7.1995637944444899E-2</v>
      </c>
      <c r="G15" s="8" t="s">
        <v>59</v>
      </c>
      <c r="H15" s="11">
        <v>7.4171242848342395E-2</v>
      </c>
      <c r="I15" s="10" t="s">
        <v>63</v>
      </c>
      <c r="J15" s="11">
        <v>0.17711806057115001</v>
      </c>
    </row>
  </sheetData>
  <mergeCells count="4">
    <mergeCell ref="A2:F2"/>
    <mergeCell ref="G2:J2"/>
    <mergeCell ref="A9:F9"/>
    <mergeCell ref="G9:J9"/>
  </mergeCells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9.83203125" bestFit="1" customWidth="1"/>
    <col min="2" max="2" width="7.1640625" bestFit="1" customWidth="1"/>
    <col min="3" max="3" width="10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10.83203125" bestFit="1" customWidth="1"/>
    <col min="8" max="8" width="7.1640625" bestFit="1" customWidth="1"/>
    <col min="9" max="9" width="9.83203125" customWidth="1"/>
    <col min="10" max="10" width="7.1640625" customWidth="1"/>
  </cols>
  <sheetData>
    <row r="1" spans="1:10" ht="15" thickBot="1">
      <c r="A1" s="49">
        <v>41387</v>
      </c>
      <c r="B1" s="48"/>
      <c r="C1" s="49">
        <v>41388</v>
      </c>
      <c r="D1" s="48"/>
      <c r="E1" s="49">
        <v>41389</v>
      </c>
      <c r="F1" s="48"/>
      <c r="G1" s="49">
        <v>41390</v>
      </c>
      <c r="H1" s="48"/>
      <c r="I1" s="49">
        <v>41393</v>
      </c>
      <c r="J1" s="48"/>
    </row>
    <row r="2" spans="1:10" ht="15" thickBot="1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ht="15" thickBot="1">
      <c r="A3" s="43" t="s">
        <v>90</v>
      </c>
      <c r="B3" s="44" t="s">
        <v>33</v>
      </c>
      <c r="C3" s="31" t="s">
        <v>34</v>
      </c>
      <c r="D3" s="31" t="s">
        <v>33</v>
      </c>
      <c r="E3" s="30" t="s">
        <v>34</v>
      </c>
      <c r="F3" s="32" t="s">
        <v>33</v>
      </c>
      <c r="G3" s="30" t="s">
        <v>34</v>
      </c>
      <c r="H3" s="32" t="s">
        <v>33</v>
      </c>
      <c r="I3" s="30" t="s">
        <v>34</v>
      </c>
      <c r="J3" s="32" t="s">
        <v>33</v>
      </c>
    </row>
    <row r="4" spans="1:10">
      <c r="A4" s="2" t="s">
        <v>22</v>
      </c>
      <c r="B4" s="45">
        <v>8.1337687618641102E-2</v>
      </c>
      <c r="C4" s="2" t="s">
        <v>22</v>
      </c>
      <c r="D4" s="45">
        <v>0.106422435719598</v>
      </c>
      <c r="E4" s="2" t="s">
        <v>83</v>
      </c>
      <c r="F4" s="45">
        <v>8.4712149400242395E-2</v>
      </c>
      <c r="G4" s="2" t="s">
        <v>87</v>
      </c>
      <c r="H4" s="45">
        <v>3.91385283935861E-2</v>
      </c>
      <c r="I4" s="2" t="s">
        <v>88</v>
      </c>
      <c r="J4" s="45">
        <v>8.7259274914507204E-2</v>
      </c>
    </row>
    <row r="5" spans="1:10">
      <c r="A5" s="4" t="s">
        <v>68</v>
      </c>
      <c r="B5" s="46">
        <v>8.0853436772845497E-2</v>
      </c>
      <c r="C5" s="4" t="s">
        <v>77</v>
      </c>
      <c r="D5" s="46">
        <v>0.103227588286876</v>
      </c>
      <c r="E5" s="4" t="s">
        <v>22</v>
      </c>
      <c r="F5" s="46">
        <v>4.6070405526546697E-2</v>
      </c>
      <c r="G5" s="4" t="s">
        <v>60</v>
      </c>
      <c r="H5" s="46">
        <v>3.8493360019465198E-2</v>
      </c>
      <c r="I5" s="4" t="s">
        <v>89</v>
      </c>
      <c r="J5" s="46">
        <v>8.0185046299375604E-2</v>
      </c>
    </row>
    <row r="6" spans="1:10">
      <c r="A6" s="4" t="s">
        <v>66</v>
      </c>
      <c r="B6" s="46">
        <v>7.8216213962069597E-2</v>
      </c>
      <c r="C6" s="4" t="s">
        <v>78</v>
      </c>
      <c r="D6" s="46">
        <v>8.7236841134644402E-2</v>
      </c>
      <c r="E6" s="4" t="s">
        <v>74</v>
      </c>
      <c r="F6" s="46">
        <v>4.4881573715758301E-2</v>
      </c>
      <c r="G6" s="4" t="s">
        <v>80</v>
      </c>
      <c r="H6" s="46">
        <v>3.7983324006073002E-2</v>
      </c>
      <c r="I6" s="4" t="s">
        <v>22</v>
      </c>
      <c r="J6" s="46">
        <v>7.8163537961277799E-2</v>
      </c>
    </row>
    <row r="7" spans="1:10">
      <c r="A7" s="4" t="s">
        <v>67</v>
      </c>
      <c r="B7" s="46">
        <v>7.5439341062293705E-2</v>
      </c>
      <c r="C7" s="4" t="s">
        <v>76</v>
      </c>
      <c r="D7" s="46">
        <v>8.5980014132261404E-2</v>
      </c>
      <c r="E7" s="4" t="s">
        <v>51</v>
      </c>
      <c r="F7" s="46">
        <v>4.4435357731152599E-2</v>
      </c>
      <c r="G7" s="4" t="s">
        <v>69</v>
      </c>
      <c r="H7" s="46">
        <v>3.5096799347339801E-2</v>
      </c>
      <c r="I7" s="4" t="s">
        <v>67</v>
      </c>
      <c r="J7" s="46">
        <v>7.2244167176393301E-2</v>
      </c>
    </row>
    <row r="8" spans="1:10" ht="15" thickBot="1">
      <c r="A8" s="8" t="s">
        <v>69</v>
      </c>
      <c r="B8" s="47">
        <v>7.4890981870377002E-2</v>
      </c>
      <c r="C8" s="8" t="s">
        <v>79</v>
      </c>
      <c r="D8" s="47">
        <v>8.4863093288677E-2</v>
      </c>
      <c r="E8" s="8" t="s">
        <v>78</v>
      </c>
      <c r="F8" s="47">
        <v>4.4383205933338998E-2</v>
      </c>
      <c r="G8" s="8" t="s">
        <v>88</v>
      </c>
      <c r="H8" s="47">
        <v>3.49431642636331E-2</v>
      </c>
      <c r="I8" s="8" t="s">
        <v>80</v>
      </c>
      <c r="J8" s="47">
        <v>7.1640988664793404E-2</v>
      </c>
    </row>
    <row r="9" spans="1:10" ht="15" thickBot="1">
      <c r="A9" s="37" t="s">
        <v>64</v>
      </c>
      <c r="B9" s="38"/>
      <c r="C9" s="38"/>
      <c r="D9" s="38"/>
      <c r="E9" s="38"/>
      <c r="F9" s="38"/>
      <c r="G9" s="38"/>
      <c r="H9" s="38"/>
      <c r="I9" s="38"/>
      <c r="J9" s="39"/>
    </row>
    <row r="10" spans="1:10" ht="15" thickBot="1">
      <c r="A10" s="50" t="s">
        <v>34</v>
      </c>
      <c r="B10" s="44" t="s">
        <v>33</v>
      </c>
      <c r="C10" s="34" t="s">
        <v>34</v>
      </c>
      <c r="D10" s="31" t="s">
        <v>33</v>
      </c>
      <c r="E10" s="33" t="s">
        <v>34</v>
      </c>
      <c r="F10" s="32" t="s">
        <v>33</v>
      </c>
      <c r="G10" s="30" t="s">
        <v>34</v>
      </c>
      <c r="H10" s="32" t="s">
        <v>33</v>
      </c>
      <c r="I10" s="30" t="s">
        <v>34</v>
      </c>
      <c r="J10" s="32" t="s">
        <v>33</v>
      </c>
    </row>
    <row r="11" spans="1:10">
      <c r="A11" s="2" t="s">
        <v>70</v>
      </c>
      <c r="B11" s="45">
        <v>5.7539249215492402E-2</v>
      </c>
      <c r="C11" s="2" t="s">
        <v>76</v>
      </c>
      <c r="D11" s="45">
        <v>0.134033492176235</v>
      </c>
      <c r="E11" s="2" t="s">
        <v>83</v>
      </c>
      <c r="F11" s="45">
        <v>0.103363678617353</v>
      </c>
      <c r="G11" s="2" t="s">
        <v>75</v>
      </c>
      <c r="H11" s="45">
        <v>2.03371648759825E-2</v>
      </c>
      <c r="I11" s="2" t="s">
        <v>88</v>
      </c>
      <c r="J11" s="45">
        <v>9.27668878335981E-2</v>
      </c>
    </row>
    <row r="12" spans="1:10">
      <c r="A12" s="4" t="s">
        <v>71</v>
      </c>
      <c r="B12" s="46">
        <v>4.8540942723489702E-2</v>
      </c>
      <c r="C12" s="4" t="s">
        <v>70</v>
      </c>
      <c r="D12" s="46">
        <v>0.131220416913855</v>
      </c>
      <c r="E12" s="4" t="s">
        <v>84</v>
      </c>
      <c r="F12" s="46">
        <v>6.6177689615593102E-2</v>
      </c>
      <c r="G12" s="4" t="s">
        <v>86</v>
      </c>
      <c r="H12" s="46">
        <v>1.9979984054138901E-2</v>
      </c>
      <c r="I12" s="4" t="s">
        <v>22</v>
      </c>
      <c r="J12" s="46">
        <v>9.0853900733310303E-2</v>
      </c>
    </row>
    <row r="13" spans="1:10">
      <c r="A13" s="4" t="s">
        <v>72</v>
      </c>
      <c r="B13" s="46">
        <v>4.8475877306385598E-2</v>
      </c>
      <c r="C13" s="4" t="s">
        <v>80</v>
      </c>
      <c r="D13" s="46">
        <v>0.12976732179532199</v>
      </c>
      <c r="E13" s="4" t="s">
        <v>28</v>
      </c>
      <c r="F13" s="46">
        <v>6.5078325581315793E-2</v>
      </c>
      <c r="G13" s="4" t="s">
        <v>81</v>
      </c>
      <c r="H13" s="46">
        <v>1.8831944312150701E-2</v>
      </c>
      <c r="I13" s="4" t="s">
        <v>89</v>
      </c>
      <c r="J13" s="46">
        <v>8.6926023775470707E-2</v>
      </c>
    </row>
    <row r="14" spans="1:10">
      <c r="A14" s="4" t="s">
        <v>73</v>
      </c>
      <c r="B14" s="46">
        <v>4.5570550113140498E-2</v>
      </c>
      <c r="C14" s="4" t="s">
        <v>50</v>
      </c>
      <c r="D14" s="46">
        <v>0.12812745102005799</v>
      </c>
      <c r="E14" s="4" t="s">
        <v>82</v>
      </c>
      <c r="F14" s="46">
        <v>6.4407837619424396E-2</v>
      </c>
      <c r="G14" s="4" t="s">
        <v>51</v>
      </c>
      <c r="H14" s="46">
        <v>1.87177650985191E-2</v>
      </c>
      <c r="I14" s="4" t="s">
        <v>29</v>
      </c>
      <c r="J14" s="46">
        <v>7.0578540686354302E-2</v>
      </c>
    </row>
    <row r="15" spans="1:10" ht="15" thickBot="1">
      <c r="A15" s="8" t="s">
        <v>20</v>
      </c>
      <c r="B15" s="47">
        <v>4.49808010193102E-2</v>
      </c>
      <c r="C15" s="8" t="s">
        <v>81</v>
      </c>
      <c r="D15" s="47">
        <v>0.12677120721092899</v>
      </c>
      <c r="E15" s="8" t="s">
        <v>85</v>
      </c>
      <c r="F15" s="47">
        <v>6.2526932213518197E-2</v>
      </c>
      <c r="G15" s="8" t="s">
        <v>22</v>
      </c>
      <c r="H15" s="47">
        <v>1.51522593541618E-2</v>
      </c>
      <c r="I15" s="8" t="s">
        <v>67</v>
      </c>
      <c r="J15" s="47">
        <v>6.9269750162156196E-2</v>
      </c>
    </row>
    <row r="17" spans="1:9">
      <c r="A17" t="str">
        <f>RIGHT(A4,9)</f>
        <v>0.005_0.5</v>
      </c>
      <c r="C17" t="str">
        <f>RIGHT(C11,9)</f>
        <v>0.02_0.75</v>
      </c>
      <c r="E17" t="str">
        <f>RIGHT(E4,9)</f>
        <v>0_0.5</v>
      </c>
      <c r="G17" t="str">
        <f>RIGHT(G4,9)</f>
        <v>0.04_0.5</v>
      </c>
      <c r="I17" t="str">
        <f>RIGHT(I4,9)</f>
        <v>0.01_0.5</v>
      </c>
    </row>
    <row r="18" spans="1:9">
      <c r="A18" t="str">
        <f t="shared" ref="A18:A21" si="0">RIGHT(A5,9)</f>
        <v>0.01_1.5</v>
      </c>
      <c r="C18" t="str">
        <f t="shared" ref="C18:E21" si="1">RIGHT(C12,9)</f>
        <v>0.02_0.5</v>
      </c>
      <c r="E18" t="str">
        <f t="shared" ref="E18:E21" si="2">RIGHT(E5,9)</f>
        <v>0.005_0.5</v>
      </c>
      <c r="G18" t="str">
        <f t="shared" ref="G18:G21" si="3">RIGHT(G5,9)</f>
        <v>0.04_0.75</v>
      </c>
      <c r="I18" t="str">
        <f t="shared" ref="I18:I21" si="4">RIGHT(I5,9)</f>
        <v>0.015_0.5</v>
      </c>
    </row>
    <row r="19" spans="1:9">
      <c r="A19" t="str">
        <f t="shared" si="0"/>
        <v>0.01_1.25</v>
      </c>
      <c r="C19" t="str">
        <f t="shared" si="1"/>
        <v>0.01_0.75</v>
      </c>
      <c r="E19" t="str">
        <f t="shared" si="2"/>
        <v>.005_0.75</v>
      </c>
      <c r="G19" t="str">
        <f t="shared" si="3"/>
        <v>0.01_0.75</v>
      </c>
      <c r="I19" t="str">
        <f t="shared" si="4"/>
        <v>0.005_0.5</v>
      </c>
    </row>
    <row r="20" spans="1:9">
      <c r="A20" t="str">
        <f t="shared" si="0"/>
        <v>0.025_0.5</v>
      </c>
      <c r="C20" t="str">
        <f t="shared" si="1"/>
        <v>0.03_0.75</v>
      </c>
      <c r="E20" t="str">
        <f t="shared" si="2"/>
        <v>0.005_1.5</v>
      </c>
      <c r="G20" t="str">
        <f t="shared" si="3"/>
        <v>0.01_1</v>
      </c>
      <c r="I20" t="str">
        <f t="shared" si="4"/>
        <v>0.025_0.5</v>
      </c>
    </row>
    <row r="21" spans="1:9">
      <c r="A21" t="str">
        <f t="shared" si="0"/>
        <v>0.01_1</v>
      </c>
      <c r="C21" t="str">
        <f t="shared" si="1"/>
        <v>.005_0.75</v>
      </c>
      <c r="E21" t="str">
        <f t="shared" si="2"/>
        <v>0.005_1</v>
      </c>
      <c r="G21" t="str">
        <f t="shared" si="3"/>
        <v>0.01_0.5</v>
      </c>
      <c r="I21" t="str">
        <f t="shared" si="4"/>
        <v>0.01_0.75</v>
      </c>
    </row>
  </sheetData>
  <mergeCells count="7">
    <mergeCell ref="A2:J2"/>
    <mergeCell ref="A9:J9"/>
    <mergeCell ref="I1:J1"/>
    <mergeCell ref="G1:H1"/>
    <mergeCell ref="E1:F1"/>
    <mergeCell ref="C1:D1"/>
    <mergeCell ref="A1:B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3" sqref="B13"/>
    </sheetView>
  </sheetViews>
  <sheetFormatPr baseColWidth="10" defaultRowHeight="14" x14ac:dyDescent="0"/>
  <cols>
    <col min="1" max="1" width="9.83203125" bestFit="1" customWidth="1"/>
    <col min="2" max="2" width="7.1640625" bestFit="1" customWidth="1"/>
    <col min="3" max="3" width="9.83203125" bestFit="1" customWidth="1"/>
    <col min="4" max="4" width="7.1640625" bestFit="1" customWidth="1"/>
    <col min="5" max="5" width="9.83203125" bestFit="1" customWidth="1"/>
    <col min="6" max="6" width="7.1640625" bestFit="1" customWidth="1"/>
    <col min="7" max="7" width="9.83203125" bestFit="1" customWidth="1"/>
    <col min="8" max="8" width="7.1640625" bestFit="1" customWidth="1"/>
    <col min="9" max="9" width="9.83203125" bestFit="1" customWidth="1"/>
    <col min="10" max="10" width="7.1640625" bestFit="1" customWidth="1"/>
  </cols>
  <sheetData>
    <row r="1" spans="1:10" ht="15" thickBot="1">
      <c r="A1" s="49">
        <v>41387</v>
      </c>
      <c r="B1" s="48"/>
      <c r="C1" s="49">
        <v>41388</v>
      </c>
      <c r="D1" s="48"/>
      <c r="E1" s="49">
        <v>41389</v>
      </c>
      <c r="F1" s="48"/>
      <c r="G1" s="49">
        <v>41390</v>
      </c>
      <c r="H1" s="48"/>
      <c r="I1" s="49">
        <v>41393</v>
      </c>
      <c r="J1" s="48"/>
    </row>
    <row r="2" spans="1:10" ht="15" thickBot="1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ht="15" thickBot="1">
      <c r="A3" s="43" t="s">
        <v>90</v>
      </c>
      <c r="B3" s="44" t="s">
        <v>33</v>
      </c>
      <c r="C3" s="31" t="s">
        <v>34</v>
      </c>
      <c r="D3" s="31" t="s">
        <v>33</v>
      </c>
      <c r="E3" s="30" t="s">
        <v>34</v>
      </c>
      <c r="F3" s="32" t="s">
        <v>33</v>
      </c>
      <c r="G3" s="30" t="s">
        <v>34</v>
      </c>
      <c r="H3" s="32" t="s">
        <v>33</v>
      </c>
      <c r="I3" s="30" t="s">
        <v>34</v>
      </c>
      <c r="J3" s="32" t="s">
        <v>33</v>
      </c>
    </row>
    <row r="4" spans="1:10">
      <c r="A4" s="4" t="s">
        <v>92</v>
      </c>
      <c r="B4" s="46">
        <v>0.10198103837449</v>
      </c>
      <c r="C4" s="2" t="s">
        <v>100</v>
      </c>
      <c r="D4" s="45">
        <v>0.13024883995761599</v>
      </c>
      <c r="E4" s="2" t="s">
        <v>5</v>
      </c>
      <c r="F4" s="45">
        <v>0.13731800041480999</v>
      </c>
      <c r="G4" s="2" t="s">
        <v>28</v>
      </c>
      <c r="H4" s="45">
        <v>0.108409126053283</v>
      </c>
      <c r="I4" s="2" t="s">
        <v>84</v>
      </c>
      <c r="J4" s="45">
        <v>7.9119580441904702E-2</v>
      </c>
    </row>
    <row r="5" spans="1:10">
      <c r="A5" s="4" t="s">
        <v>14</v>
      </c>
      <c r="B5" s="46">
        <v>9.4820049168795703E-2</v>
      </c>
      <c r="C5" s="4" t="s">
        <v>101</v>
      </c>
      <c r="D5" s="46">
        <v>0.13012249962521899</v>
      </c>
      <c r="E5" s="4" t="s">
        <v>97</v>
      </c>
      <c r="F5" s="46">
        <v>0.13108931299553001</v>
      </c>
      <c r="G5" s="4" t="s">
        <v>92</v>
      </c>
      <c r="H5" s="46">
        <v>0.10681504834807699</v>
      </c>
      <c r="I5" s="4" t="s">
        <v>29</v>
      </c>
      <c r="J5" s="46">
        <v>7.7731544583786796E-2</v>
      </c>
    </row>
    <row r="6" spans="1:10">
      <c r="A6" s="4" t="s">
        <v>28</v>
      </c>
      <c r="B6" s="46">
        <v>9.1430131953623206E-2</v>
      </c>
      <c r="C6" s="4" t="s">
        <v>97</v>
      </c>
      <c r="D6" s="46">
        <v>0.13007448341026101</v>
      </c>
      <c r="E6" s="4" t="s">
        <v>99</v>
      </c>
      <c r="F6" s="46">
        <v>0.126121046223926</v>
      </c>
      <c r="G6" s="4" t="s">
        <v>82</v>
      </c>
      <c r="H6" s="46">
        <v>9.5624523397768696E-2</v>
      </c>
      <c r="I6" s="4" t="s">
        <v>60</v>
      </c>
      <c r="J6" s="46">
        <v>7.7567588161967599E-2</v>
      </c>
    </row>
    <row r="7" spans="1:10">
      <c r="A7" s="4" t="s">
        <v>103</v>
      </c>
      <c r="B7" s="46">
        <v>8.9763748524438094E-2</v>
      </c>
      <c r="C7" s="4" t="s">
        <v>58</v>
      </c>
      <c r="D7" s="46">
        <v>0.12899199474737</v>
      </c>
      <c r="E7" s="4" t="s">
        <v>95</v>
      </c>
      <c r="F7" s="46">
        <v>0.124211355164473</v>
      </c>
      <c r="G7" s="4" t="s">
        <v>59</v>
      </c>
      <c r="H7" s="46">
        <v>9.3123310563318795E-2</v>
      </c>
      <c r="I7" s="4" t="s">
        <v>20</v>
      </c>
      <c r="J7" s="46">
        <v>7.6958456227868302E-2</v>
      </c>
    </row>
    <row r="8" spans="1:10" ht="15" thickBot="1">
      <c r="A8" s="4" t="s">
        <v>59</v>
      </c>
      <c r="B8" s="46">
        <v>8.6229436248692795E-2</v>
      </c>
      <c r="C8" s="8" t="s">
        <v>93</v>
      </c>
      <c r="D8" s="47">
        <v>6.1357358932683501E-2</v>
      </c>
      <c r="E8" s="8" t="s">
        <v>96</v>
      </c>
      <c r="F8" s="47">
        <v>0.12377494701285099</v>
      </c>
      <c r="G8" s="8" t="s">
        <v>94</v>
      </c>
      <c r="H8" s="47">
        <v>8.6556505507740203E-2</v>
      </c>
      <c r="I8" s="8" t="s">
        <v>91</v>
      </c>
      <c r="J8" s="47">
        <v>7.6711097025810401E-2</v>
      </c>
    </row>
    <row r="9" spans="1:10" ht="15" thickBot="1">
      <c r="A9" s="37" t="s">
        <v>64</v>
      </c>
      <c r="B9" s="38"/>
      <c r="C9" s="38"/>
      <c r="D9" s="38"/>
      <c r="E9" s="38"/>
      <c r="F9" s="38"/>
      <c r="G9" s="38"/>
      <c r="H9" s="38"/>
      <c r="I9" s="38"/>
      <c r="J9" s="39"/>
    </row>
    <row r="10" spans="1:10" ht="15" thickBot="1">
      <c r="A10" s="50" t="s">
        <v>34</v>
      </c>
      <c r="B10" s="44" t="s">
        <v>33</v>
      </c>
      <c r="C10" s="34" t="s">
        <v>34</v>
      </c>
      <c r="D10" s="31" t="s">
        <v>33</v>
      </c>
      <c r="E10" s="33" t="s">
        <v>34</v>
      </c>
      <c r="F10" s="32" t="s">
        <v>33</v>
      </c>
      <c r="G10" s="30" t="s">
        <v>34</v>
      </c>
      <c r="H10" s="32" t="s">
        <v>33</v>
      </c>
      <c r="I10" s="30" t="s">
        <v>34</v>
      </c>
      <c r="J10" s="32" t="s">
        <v>33</v>
      </c>
    </row>
    <row r="11" spans="1:10">
      <c r="A11" s="2" t="s">
        <v>83</v>
      </c>
      <c r="B11" s="45">
        <v>0.73127040666218801</v>
      </c>
      <c r="C11" s="2" t="s">
        <v>88</v>
      </c>
      <c r="D11" s="45">
        <v>7.1316565212162106E-2</v>
      </c>
      <c r="E11" s="2" t="s">
        <v>5</v>
      </c>
      <c r="F11" s="45">
        <v>0.32592379761686002</v>
      </c>
      <c r="G11" s="2" t="s">
        <v>92</v>
      </c>
      <c r="H11" s="45">
        <v>6.4268568320558606E-2</v>
      </c>
      <c r="I11" s="2" t="s">
        <v>84</v>
      </c>
      <c r="J11" s="45">
        <v>7.5300530326204901E-2</v>
      </c>
    </row>
    <row r="12" spans="1:10">
      <c r="A12" s="4" t="s">
        <v>104</v>
      </c>
      <c r="B12" s="46">
        <v>0.62538558427318103</v>
      </c>
      <c r="C12" s="4" t="s">
        <v>80</v>
      </c>
      <c r="D12" s="46">
        <v>6.2096510098843601E-2</v>
      </c>
      <c r="E12" s="4" t="s">
        <v>97</v>
      </c>
      <c r="F12" s="46">
        <v>0.31525395849071802</v>
      </c>
      <c r="G12" s="4" t="s">
        <v>28</v>
      </c>
      <c r="H12" s="46">
        <v>6.4109155837396695E-2</v>
      </c>
      <c r="I12" s="4" t="s">
        <v>29</v>
      </c>
      <c r="J12" s="46">
        <v>7.2689028567358302E-2</v>
      </c>
    </row>
    <row r="13" spans="1:10">
      <c r="A13" s="4" t="s">
        <v>105</v>
      </c>
      <c r="B13" s="46">
        <v>0.54980267412248696</v>
      </c>
      <c r="C13" s="4" t="s">
        <v>50</v>
      </c>
      <c r="D13" s="46">
        <v>5.5731834091713298E-2</v>
      </c>
      <c r="E13" s="4" t="s">
        <v>98</v>
      </c>
      <c r="F13" s="46">
        <v>0.31488319050945701</v>
      </c>
      <c r="G13" s="4" t="s">
        <v>85</v>
      </c>
      <c r="H13" s="46">
        <v>5.3290006450426697E-2</v>
      </c>
      <c r="I13" s="4" t="s">
        <v>60</v>
      </c>
      <c r="J13" s="46">
        <v>7.0241016908925397E-2</v>
      </c>
    </row>
    <row r="14" spans="1:10">
      <c r="A14" s="4" t="s">
        <v>72</v>
      </c>
      <c r="B14" s="46">
        <v>0.42579709940218502</v>
      </c>
      <c r="C14" s="4" t="s">
        <v>102</v>
      </c>
      <c r="D14" s="46">
        <v>5.5531242334657997E-2</v>
      </c>
      <c r="E14" s="4" t="s">
        <v>95</v>
      </c>
      <c r="F14" s="46">
        <v>0.31033786067552199</v>
      </c>
      <c r="G14" s="4" t="s">
        <v>29</v>
      </c>
      <c r="H14" s="46">
        <v>5.1854446493115901E-2</v>
      </c>
      <c r="I14" s="4" t="s">
        <v>20</v>
      </c>
      <c r="J14" s="46">
        <v>6.98165588905445E-2</v>
      </c>
    </row>
    <row r="15" spans="1:10" ht="15" thickBot="1">
      <c r="A15" s="8" t="s">
        <v>88</v>
      </c>
      <c r="B15" s="47">
        <v>0.36074409635714599</v>
      </c>
      <c r="C15" s="8" t="s">
        <v>69</v>
      </c>
      <c r="D15" s="47">
        <v>5.5108504176604498E-2</v>
      </c>
      <c r="E15" s="8" t="s">
        <v>96</v>
      </c>
      <c r="F15" s="47">
        <v>0.30545669887341897</v>
      </c>
      <c r="G15" s="8" t="s">
        <v>93</v>
      </c>
      <c r="H15" s="47">
        <v>4.9954453170906001E-2</v>
      </c>
      <c r="I15" s="8" t="s">
        <v>91</v>
      </c>
      <c r="J15" s="47">
        <v>6.7807204486495604E-2</v>
      </c>
    </row>
    <row r="17" spans="1:9">
      <c r="A17" t="str">
        <f>RIGHT(A11,9)</f>
        <v>0_0.5</v>
      </c>
      <c r="C17" t="str">
        <f>RIGHT(C11,9)</f>
        <v>0.01_0.5</v>
      </c>
      <c r="E17" t="str">
        <f>RIGHT(E4,9)</f>
        <v>0.025_1.5</v>
      </c>
      <c r="G17" t="str">
        <f>RIGHT(G4,9)</f>
        <v>0.095_0.5</v>
      </c>
      <c r="I17" t="str">
        <f>RIGHT(I4,9)</f>
        <v>0.04_0.5</v>
      </c>
    </row>
    <row r="18" spans="1:9">
      <c r="A18" t="str">
        <f t="shared" ref="A18" si="0">RIGHT(A12,9)</f>
        <v>0_0.75</v>
      </c>
      <c r="C18" t="str">
        <f t="shared" ref="A18:C22" si="1">RIGHT(C12,9)</f>
        <v>0.01_0.75</v>
      </c>
      <c r="E18" t="str">
        <f t="shared" ref="E18:E21" si="2">RIGHT(E5,9)</f>
        <v>0.05_1.5</v>
      </c>
      <c r="G18" t="str">
        <f t="shared" ref="G18:G21" si="3">RIGHT(G5,9)</f>
        <v>0.09_0.5</v>
      </c>
      <c r="I18" t="str">
        <f t="shared" ref="I18:I21" si="4">RIGHT(I5,9)</f>
        <v>0.045_0.5</v>
      </c>
    </row>
    <row r="19" spans="1:9">
      <c r="A19" t="str">
        <f t="shared" ref="A19" si="5">RIGHT(A13,9)</f>
        <v>0_1</v>
      </c>
      <c r="C19" t="str">
        <f t="shared" si="1"/>
        <v>0.03_0.75</v>
      </c>
      <c r="E19" t="str">
        <f t="shared" si="2"/>
        <v>0.045_1.5</v>
      </c>
      <c r="G19" t="str">
        <f t="shared" si="3"/>
        <v>.095_0.75</v>
      </c>
      <c r="I19" t="str">
        <f t="shared" si="4"/>
        <v>0.04_0.75</v>
      </c>
    </row>
    <row r="20" spans="1:9">
      <c r="A20" t="str">
        <f t="shared" ref="A20" si="6">RIGHT(A14,9)</f>
        <v>0_1.25</v>
      </c>
      <c r="C20" t="str">
        <f t="shared" si="1"/>
        <v>0.03_0.5</v>
      </c>
      <c r="E20" t="str">
        <f t="shared" si="2"/>
        <v>.025_1.25</v>
      </c>
      <c r="G20" t="str">
        <f t="shared" si="3"/>
        <v>0.09_0.75</v>
      </c>
      <c r="I20" t="str">
        <f t="shared" si="4"/>
        <v>0.055_0.5</v>
      </c>
    </row>
    <row r="21" spans="1:9">
      <c r="A21" t="str">
        <f t="shared" ref="A21" si="7">RIGHT(A15,9)</f>
        <v>0.01_0.5</v>
      </c>
      <c r="C21" t="str">
        <f t="shared" si="1"/>
        <v>0.01_1</v>
      </c>
      <c r="E21" t="str">
        <f t="shared" si="2"/>
        <v>0.055_1.5</v>
      </c>
      <c r="G21" t="str">
        <f t="shared" si="3"/>
        <v>0.095_1</v>
      </c>
      <c r="I21" t="str">
        <f t="shared" si="4"/>
        <v>.045_0.75</v>
      </c>
    </row>
  </sheetData>
  <mergeCells count="7">
    <mergeCell ref="A9:J9"/>
    <mergeCell ref="A1:B1"/>
    <mergeCell ref="C1:D1"/>
    <mergeCell ref="E1:F1"/>
    <mergeCell ref="G1:H1"/>
    <mergeCell ref="I1:J1"/>
    <mergeCell ref="A2:J2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8" sqref="I8"/>
    </sheetView>
  </sheetViews>
  <sheetFormatPr baseColWidth="10" defaultRowHeight="14" x14ac:dyDescent="0"/>
  <sheetData>
    <row r="1" spans="1:10" ht="15" thickBot="1">
      <c r="A1" s="49">
        <v>41387</v>
      </c>
      <c r="B1" s="48"/>
      <c r="C1" s="49">
        <v>41388</v>
      </c>
      <c r="D1" s="48"/>
      <c r="E1" s="49">
        <v>41389</v>
      </c>
      <c r="F1" s="48"/>
      <c r="G1" s="49">
        <v>41390</v>
      </c>
      <c r="H1" s="48"/>
      <c r="I1" s="49">
        <v>41393</v>
      </c>
      <c r="J1" s="48"/>
    </row>
    <row r="2" spans="1:10" ht="15" thickBot="1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ht="15" thickBot="1">
      <c r="A3" s="43" t="s">
        <v>90</v>
      </c>
      <c r="B3" s="44" t="s">
        <v>33</v>
      </c>
      <c r="C3" s="31" t="s">
        <v>34</v>
      </c>
      <c r="D3" s="31" t="s">
        <v>33</v>
      </c>
      <c r="E3" s="30" t="s">
        <v>34</v>
      </c>
      <c r="F3" s="32" t="s">
        <v>33</v>
      </c>
      <c r="G3" s="30" t="s">
        <v>34</v>
      </c>
      <c r="H3" s="32" t="s">
        <v>33</v>
      </c>
      <c r="I3" s="30" t="s">
        <v>34</v>
      </c>
      <c r="J3" s="32" t="s">
        <v>33</v>
      </c>
    </row>
    <row r="4" spans="1:10">
      <c r="A4" t="s">
        <v>108</v>
      </c>
      <c r="B4" s="46">
        <v>8.1055813526583198E-2</v>
      </c>
      <c r="C4" t="s">
        <v>116</v>
      </c>
      <c r="D4" s="46">
        <v>0.20988579643590699</v>
      </c>
      <c r="E4" t="s">
        <v>117</v>
      </c>
      <c r="F4" s="46">
        <v>5.8136830574803199E-2</v>
      </c>
      <c r="G4" t="s">
        <v>117</v>
      </c>
      <c r="H4" s="46">
        <v>0.122011510602144</v>
      </c>
      <c r="I4" t="s">
        <v>129</v>
      </c>
      <c r="J4">
        <v>0.33871948325068701</v>
      </c>
    </row>
    <row r="5" spans="1:10">
      <c r="A5" t="s">
        <v>106</v>
      </c>
      <c r="B5" s="46">
        <v>8.0681967192910403E-2</v>
      </c>
      <c r="C5" t="s">
        <v>30</v>
      </c>
      <c r="D5" s="46">
        <v>0.20922568993037699</v>
      </c>
      <c r="E5" t="s">
        <v>119</v>
      </c>
      <c r="F5" s="46">
        <v>5.7806279129921902E-2</v>
      </c>
      <c r="G5" t="s">
        <v>118</v>
      </c>
      <c r="H5" s="46">
        <v>0.12186753637424901</v>
      </c>
      <c r="I5" t="s">
        <v>130</v>
      </c>
      <c r="J5">
        <v>0.33678601578749601</v>
      </c>
    </row>
    <row r="6" spans="1:10">
      <c r="A6" t="s">
        <v>107</v>
      </c>
      <c r="B6" s="46">
        <v>8.0652305189098203E-2</v>
      </c>
      <c r="C6" t="s">
        <v>28</v>
      </c>
      <c r="D6" s="46">
        <v>0.207890380542192</v>
      </c>
      <c r="E6" t="s">
        <v>120</v>
      </c>
      <c r="F6" s="46">
        <v>5.77349779197514E-2</v>
      </c>
      <c r="G6" t="s">
        <v>46</v>
      </c>
      <c r="H6" s="46">
        <v>0.119782042435402</v>
      </c>
      <c r="I6" t="s">
        <v>131</v>
      </c>
      <c r="J6">
        <v>0.31564108520770501</v>
      </c>
    </row>
    <row r="7" spans="1:10">
      <c r="A7" t="s">
        <v>109</v>
      </c>
      <c r="B7" s="46">
        <v>8.0512376305084496E-2</v>
      </c>
      <c r="C7" t="s">
        <v>103</v>
      </c>
      <c r="D7" s="46">
        <v>0.207574905740886</v>
      </c>
      <c r="E7" t="s">
        <v>118</v>
      </c>
      <c r="F7" s="46">
        <v>5.7340156734154997E-2</v>
      </c>
      <c r="G7" t="s">
        <v>126</v>
      </c>
      <c r="H7" s="46">
        <v>0.119605093656744</v>
      </c>
      <c r="I7" t="s">
        <v>13</v>
      </c>
      <c r="J7">
        <v>0.29385191616984302</v>
      </c>
    </row>
    <row r="8" spans="1:10" ht="15" thickBot="1">
      <c r="A8" t="s">
        <v>110</v>
      </c>
      <c r="B8" s="46">
        <v>7.9946930876146599E-2</v>
      </c>
      <c r="C8" t="s">
        <v>12</v>
      </c>
      <c r="D8" s="46">
        <v>0.207466423164998</v>
      </c>
      <c r="E8" t="s">
        <v>46</v>
      </c>
      <c r="F8" s="46">
        <v>5.7090076900882997E-2</v>
      </c>
      <c r="G8" t="s">
        <v>119</v>
      </c>
      <c r="H8" s="46">
        <v>0.119324063838494</v>
      </c>
      <c r="I8" t="s">
        <v>128</v>
      </c>
      <c r="J8">
        <v>0.29270463095771099</v>
      </c>
    </row>
    <row r="9" spans="1:10" ht="15" thickBot="1">
      <c r="A9" s="37" t="s">
        <v>64</v>
      </c>
      <c r="B9" s="38"/>
      <c r="C9" s="38"/>
      <c r="D9" s="38"/>
      <c r="E9" s="38"/>
      <c r="F9" s="38"/>
      <c r="G9" s="38"/>
      <c r="H9" s="38"/>
      <c r="I9" s="38"/>
      <c r="J9" s="39"/>
    </row>
    <row r="10" spans="1:10" ht="15" thickBot="1">
      <c r="A10" s="50" t="s">
        <v>34</v>
      </c>
      <c r="B10" s="44" t="s">
        <v>33</v>
      </c>
      <c r="C10" s="34" t="s">
        <v>34</v>
      </c>
      <c r="D10" s="31" t="s">
        <v>33</v>
      </c>
      <c r="E10" s="33" t="s">
        <v>34</v>
      </c>
      <c r="F10" s="32" t="s">
        <v>33</v>
      </c>
      <c r="G10" s="30" t="s">
        <v>34</v>
      </c>
      <c r="H10" s="32" t="s">
        <v>33</v>
      </c>
      <c r="I10" s="30" t="s">
        <v>34</v>
      </c>
      <c r="J10" s="32" t="s">
        <v>33</v>
      </c>
    </row>
    <row r="11" spans="1:10">
      <c r="A11" t="s">
        <v>70</v>
      </c>
      <c r="B11" s="46">
        <v>5.1875094440202697E-2</v>
      </c>
      <c r="C11" t="s">
        <v>111</v>
      </c>
      <c r="D11" s="46">
        <v>0.108855627286852</v>
      </c>
      <c r="E11" t="s">
        <v>54</v>
      </c>
      <c r="F11" s="46">
        <v>5.18797425295573E-2</v>
      </c>
      <c r="G11" t="s">
        <v>96</v>
      </c>
      <c r="H11" s="46">
        <v>0.11343263127560101</v>
      </c>
      <c r="I11" t="s">
        <v>83</v>
      </c>
      <c r="J11">
        <v>0.100695667547159</v>
      </c>
    </row>
    <row r="12" spans="1:10">
      <c r="A12" t="s">
        <v>67</v>
      </c>
      <c r="B12" s="46">
        <v>4.9598120396631397E-2</v>
      </c>
      <c r="C12" t="s">
        <v>112</v>
      </c>
      <c r="D12" s="46">
        <v>0.10732098816654401</v>
      </c>
      <c r="E12" t="s">
        <v>122</v>
      </c>
      <c r="F12" s="46">
        <v>5.1779267779870297E-2</v>
      </c>
      <c r="G12" t="s">
        <v>111</v>
      </c>
      <c r="H12" s="46">
        <v>0.110466190947479</v>
      </c>
      <c r="I12" t="s">
        <v>103</v>
      </c>
      <c r="J12">
        <v>0.100688103601433</v>
      </c>
    </row>
    <row r="13" spans="1:10">
      <c r="A13" t="s">
        <v>88</v>
      </c>
      <c r="B13" s="46">
        <v>4.7910981807108198E-2</v>
      </c>
      <c r="C13" t="s">
        <v>114</v>
      </c>
      <c r="D13" s="46">
        <v>0.104904586048196</v>
      </c>
      <c r="E13" t="s">
        <v>123</v>
      </c>
      <c r="F13" s="46">
        <v>5.16262896561639E-2</v>
      </c>
      <c r="G13" t="s">
        <v>99</v>
      </c>
      <c r="H13" s="46">
        <v>0.10530737670354599</v>
      </c>
      <c r="I13" t="s">
        <v>127</v>
      </c>
      <c r="J13">
        <v>9.9628700240668097E-2</v>
      </c>
    </row>
    <row r="14" spans="1:10">
      <c r="A14" t="s">
        <v>89</v>
      </c>
      <c r="B14" s="46">
        <v>4.6075918109879897E-2</v>
      </c>
      <c r="C14" t="s">
        <v>113</v>
      </c>
      <c r="D14" s="46">
        <v>0.10485555945991799</v>
      </c>
      <c r="E14" t="s">
        <v>121</v>
      </c>
      <c r="F14" s="46">
        <v>5.1039266690062597E-2</v>
      </c>
      <c r="G14" t="s">
        <v>125</v>
      </c>
      <c r="H14" s="46">
        <v>8.4860784537279493E-2</v>
      </c>
      <c r="I14" t="s">
        <v>14</v>
      </c>
      <c r="J14">
        <v>9.9373137204768994E-2</v>
      </c>
    </row>
    <row r="15" spans="1:10">
      <c r="A15" t="s">
        <v>30</v>
      </c>
      <c r="B15" s="46">
        <v>4.2149207120850102E-2</v>
      </c>
      <c r="C15" t="s">
        <v>115</v>
      </c>
      <c r="D15" s="46">
        <v>0.102375500876286</v>
      </c>
      <c r="E15" t="s">
        <v>124</v>
      </c>
      <c r="F15" s="46">
        <v>5.0943410611189899E-2</v>
      </c>
      <c r="G15" t="s">
        <v>112</v>
      </c>
      <c r="H15" s="46">
        <v>8.3439072441641796E-2</v>
      </c>
      <c r="I15" t="s">
        <v>28</v>
      </c>
      <c r="J15">
        <v>9.7570645820662202E-2</v>
      </c>
    </row>
    <row r="17" spans="1:9">
      <c r="A17" t="str">
        <f>RIGHT(A4,8)</f>
        <v>0.065_1</v>
      </c>
      <c r="C17" t="str">
        <f>RIGHT(C4,9)</f>
        <v>0.06_0.5</v>
      </c>
      <c r="E17" t="str">
        <f>RIGHT(E11,9)</f>
        <v>0.095_1.5</v>
      </c>
      <c r="G17" t="str">
        <f>RIGHT(G4,9)</f>
        <v>0.075_1.5</v>
      </c>
      <c r="I17" t="str">
        <f>RIGHT(I4,8)</f>
        <v>0_0.75</v>
      </c>
    </row>
    <row r="18" spans="1:9">
      <c r="A18" t="str">
        <f t="shared" ref="A18:C21" si="0">RIGHT(A5,8)</f>
        <v>0_0.04_1</v>
      </c>
      <c r="C18" t="str">
        <f t="shared" ref="C18:E21" si="1">RIGHT(C5,9)</f>
        <v>0.065_0.5</v>
      </c>
      <c r="E18" t="str">
        <f t="shared" ref="E17:G21" si="2">RIGHT(E12,9)</f>
        <v>0.1_1.5</v>
      </c>
      <c r="G18" t="str">
        <f t="shared" ref="G18:I18" si="3">RIGHT(G5,9)</f>
        <v>.075_1.25</v>
      </c>
      <c r="I18" t="str">
        <f t="shared" ref="I18:I21" si="4">RIGHT(I5,8)</f>
        <v>0_0.5</v>
      </c>
    </row>
    <row r="19" spans="1:9">
      <c r="A19" t="str">
        <f t="shared" si="0"/>
        <v>0_0.03_1</v>
      </c>
      <c r="C19" t="str">
        <f t="shared" si="1"/>
        <v>0.095_0.5</v>
      </c>
      <c r="E19" t="str">
        <f t="shared" si="2"/>
        <v>0.09_1.5</v>
      </c>
      <c r="G19" t="str">
        <f t="shared" ref="G19:I19" si="5">RIGHT(G6,9)</f>
        <v>0.085_1.5</v>
      </c>
      <c r="I19" t="str">
        <f t="shared" si="4"/>
        <v>0_1</v>
      </c>
    </row>
    <row r="20" spans="1:9">
      <c r="A20" t="str">
        <f t="shared" si="0"/>
        <v>0.045_1</v>
      </c>
      <c r="C20" t="str">
        <f t="shared" si="1"/>
        <v>0.1_0.5</v>
      </c>
      <c r="E20" t="str">
        <f t="shared" si="2"/>
        <v>.095_1.25</v>
      </c>
      <c r="G20" t="str">
        <f t="shared" ref="G20:I20" si="6">RIGHT(G7,9)</f>
        <v>.085_1.25</v>
      </c>
      <c r="I20" t="str">
        <f t="shared" si="4"/>
        <v>0.09_0.5</v>
      </c>
    </row>
    <row r="21" spans="1:9">
      <c r="A21" t="str">
        <f t="shared" si="0"/>
        <v>0.035_1</v>
      </c>
      <c r="C21" t="str">
        <f t="shared" si="1"/>
        <v>0.075_0.5</v>
      </c>
      <c r="E21" t="str">
        <f t="shared" si="2"/>
        <v>0.1_1.25</v>
      </c>
      <c r="G21" t="str">
        <f t="shared" ref="G21:I21" si="7">RIGHT(G8,9)</f>
        <v>0.08_1.5</v>
      </c>
      <c r="I21" t="str">
        <f t="shared" si="4"/>
        <v>.095_0.5</v>
      </c>
    </row>
  </sheetData>
  <mergeCells count="7">
    <mergeCell ref="A9:J9"/>
    <mergeCell ref="A1:B1"/>
    <mergeCell ref="C1:D1"/>
    <mergeCell ref="E1:F1"/>
    <mergeCell ref="G1:H1"/>
    <mergeCell ref="I1:J1"/>
    <mergeCell ref="A2:J2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AGN</vt:lpstr>
      <vt:lpstr>Sheet2</vt:lpstr>
      <vt:lpstr>AMZN</vt:lpstr>
      <vt:lpstr>BA</vt:lpstr>
      <vt:lpstr>CAT</vt:lpstr>
      <vt:lpstr>TIF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demon4000</dc:creator>
  <cp:lastModifiedBy>Microsoft Office 用户</cp:lastModifiedBy>
  <dcterms:created xsi:type="dcterms:W3CDTF">2013-10-02T04:19:12Z</dcterms:created>
  <dcterms:modified xsi:type="dcterms:W3CDTF">2013-10-03T05:30:05Z</dcterms:modified>
</cp:coreProperties>
</file>