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nliyanagedera/Desktop/Calculators/"/>
    </mc:Choice>
  </mc:AlternateContent>
  <xr:revisionPtr revIDLastSave="0" documentId="8_{6AED533D-2435-F446-B9C9-CBBB7B49E45B}" xr6:coauthVersionLast="47" xr6:coauthVersionMax="47" xr10:uidLastSave="{00000000-0000-0000-0000-000000000000}"/>
  <bookViews>
    <workbookView xWindow="0" yWindow="500" windowWidth="28800" windowHeight="18000" xr2:uid="{820AEB80-893D-954B-AAEE-C715CE5F6DC2}"/>
  </bookViews>
  <sheets>
    <sheet name="PURE Concentrated A D S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4" i="1" l="1"/>
  <c r="X34" i="1" s="1"/>
  <c r="N34" i="1"/>
  <c r="O34" i="1" s="1"/>
  <c r="W33" i="1"/>
  <c r="X33" i="1" s="1"/>
  <c r="N33" i="1"/>
  <c r="O33" i="1" s="1"/>
  <c r="W32" i="1"/>
  <c r="X32" i="1" s="1"/>
  <c r="N32" i="1"/>
  <c r="O32" i="1" s="1"/>
  <c r="W31" i="1"/>
  <c r="X31" i="1" s="1"/>
  <c r="N31" i="1"/>
  <c r="O31" i="1" s="1"/>
  <c r="N30" i="1"/>
  <c r="O30" i="1" s="1"/>
  <c r="N29" i="1"/>
  <c r="O29" i="1" s="1"/>
  <c r="N28" i="1"/>
  <c r="O28" i="1" s="1"/>
  <c r="W27" i="1"/>
  <c r="N27" i="1"/>
  <c r="O27" i="1" s="1"/>
  <c r="W26" i="1"/>
  <c r="N26" i="1"/>
  <c r="O26" i="1" s="1"/>
  <c r="W25" i="1"/>
  <c r="N25" i="1"/>
  <c r="O25" i="1" s="1"/>
  <c r="W24" i="1"/>
  <c r="N24" i="1"/>
  <c r="O24" i="1" s="1"/>
  <c r="W23" i="1"/>
  <c r="N23" i="1"/>
  <c r="O23" i="1" s="1"/>
  <c r="W22" i="1"/>
  <c r="N22" i="1"/>
  <c r="O22" i="1" s="1"/>
  <c r="W21" i="1"/>
  <c r="N21" i="1"/>
  <c r="O21" i="1" s="1"/>
  <c r="W20" i="1"/>
  <c r="N20" i="1"/>
  <c r="O20" i="1" s="1"/>
</calcChain>
</file>

<file path=xl/sharedStrings.xml><?xml version="1.0" encoding="utf-8"?>
<sst xmlns="http://schemas.openxmlformats.org/spreadsheetml/2006/main" count="56" uniqueCount="37">
  <si>
    <t>Raw Data{Wavelength:595.0}</t>
  </si>
  <si>
    <t>A</t>
  </si>
  <si>
    <t>B</t>
  </si>
  <si>
    <t>C</t>
  </si>
  <si>
    <t>D</t>
  </si>
  <si>
    <t>E</t>
  </si>
  <si>
    <t>F</t>
  </si>
  <si>
    <t>G</t>
  </si>
  <si>
    <t>H</t>
  </si>
  <si>
    <t>?????</t>
  </si>
  <si>
    <t>x = ((y-c)/m)*df</t>
  </si>
  <si>
    <t xml:space="preserve">5 uL sample </t>
  </si>
  <si>
    <t>250 ul Bradford</t>
  </si>
  <si>
    <t>mg/ml</t>
  </si>
  <si>
    <t>Abs 1</t>
  </si>
  <si>
    <t>Abs 2</t>
  </si>
  <si>
    <t>Abs 3</t>
  </si>
  <si>
    <t>Abs 4</t>
  </si>
  <si>
    <t>Av.Abs</t>
  </si>
  <si>
    <t>Corrected Abs.</t>
  </si>
  <si>
    <t>Exp. Conc.</t>
  </si>
  <si>
    <t>Abs.(Y)</t>
  </si>
  <si>
    <t>Conc. (X)</t>
  </si>
  <si>
    <t>S1</t>
  </si>
  <si>
    <t>S2</t>
  </si>
  <si>
    <t>S3</t>
  </si>
  <si>
    <t>S4</t>
  </si>
  <si>
    <t>S5</t>
  </si>
  <si>
    <t>S6</t>
  </si>
  <si>
    <t>S7</t>
  </si>
  <si>
    <t>S8</t>
  </si>
  <si>
    <t>S</t>
  </si>
  <si>
    <t>PURE A</t>
  </si>
  <si>
    <t>mg/mL</t>
  </si>
  <si>
    <t>PURE D</t>
  </si>
  <si>
    <t>2mg/ml/4</t>
  </si>
  <si>
    <t>PURE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</si>
</sst>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'PURE Concentrated A D S (2)'!$U$20:$U$27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</c:v>
                </c:pt>
              </c:numCache>
            </c:numRef>
          </c:xVal>
          <c:yVal>
            <c:numRef>
              <c:f>'PURE Concentrated A D S (2)'!$V$20:$V$27</c:f>
              <c:numCache>
                <c:formatCode>General</c:formatCode>
                <c:ptCount val="8"/>
                <c:pt idx="0">
                  <c:v>2.0519999999999996</c:v>
                </c:pt>
                <c:pt idx="1">
                  <c:v>1.8127499999999999</c:v>
                </c:pt>
                <c:pt idx="2">
                  <c:v>1.2685</c:v>
                </c:pt>
                <c:pt idx="3">
                  <c:v>1.0242499999999999</c:v>
                </c:pt>
                <c:pt idx="4">
                  <c:v>0.70824999999999994</c:v>
                </c:pt>
                <c:pt idx="5">
                  <c:v>0.39724999999999999</c:v>
                </c:pt>
                <c:pt idx="6">
                  <c:v>0.24924999999999997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9-FD48-BA6F-99B77CDB3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01215"/>
        <c:axId val="1"/>
      </c:scatterChart>
      <c:valAx>
        <c:axId val="10312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012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254000</xdr:colOff>
      <xdr:row>1</xdr:row>
      <xdr:rowOff>38100</xdr:rowOff>
    </xdr:from>
    <xdr:to>
      <xdr:col>30</xdr:col>
      <xdr:colOff>703848</xdr:colOff>
      <xdr:row>14</xdr:row>
      <xdr:rowOff>133493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2E11DC4-0DF1-3345-9DE9-14207FC5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5F2-3B44-084C-8F0D-085685B971F9}">
  <dimension ref="A1:AD35"/>
  <sheetViews>
    <sheetView tabSelected="1" topLeftCell="J2" workbookViewId="0">
      <selection activeCell="Z22" sqref="Z22"/>
    </sheetView>
  </sheetViews>
  <sheetFormatPr baseColWidth="10" defaultRowHeight="16" x14ac:dyDescent="0.2"/>
  <sheetData>
    <row r="1" spans="1:19" x14ac:dyDescent="0.2">
      <c r="A1" t="s">
        <v>0</v>
      </c>
    </row>
    <row r="2" spans="1:19" x14ac:dyDescent="0.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9" x14ac:dyDescent="0.2">
      <c r="A3" s="1" t="s">
        <v>1</v>
      </c>
      <c r="B3" s="1">
        <v>2.6789999999999998</v>
      </c>
      <c r="C3" s="1">
        <v>2.57</v>
      </c>
      <c r="D3" s="1">
        <v>2.044</v>
      </c>
      <c r="E3" s="1">
        <v>1.68</v>
      </c>
      <c r="F3" s="1">
        <v>1.484</v>
      </c>
      <c r="G3" s="1">
        <v>1.163</v>
      </c>
      <c r="H3" s="1">
        <v>0.98299999999999998</v>
      </c>
      <c r="I3" s="1">
        <v>0.72099999999999997</v>
      </c>
      <c r="J3" s="1">
        <v>-41.58</v>
      </c>
      <c r="K3" s="1">
        <v>-5.94</v>
      </c>
      <c r="L3" s="1">
        <v>-46.35</v>
      </c>
      <c r="M3" s="1">
        <v>110.16</v>
      </c>
    </row>
    <row r="4" spans="1:19" x14ac:dyDescent="0.2">
      <c r="A4" s="1" t="s">
        <v>2</v>
      </c>
      <c r="B4" s="1">
        <v>2.7519999999999998</v>
      </c>
      <c r="C4" s="1">
        <v>2.5129999999999999</v>
      </c>
      <c r="D4" s="1">
        <v>2.0470000000000002</v>
      </c>
      <c r="E4" s="1">
        <v>1.7170000000000001</v>
      </c>
      <c r="F4" s="1">
        <v>1.248</v>
      </c>
      <c r="G4" s="1">
        <v>1.0580000000000001</v>
      </c>
      <c r="H4" s="1">
        <v>0.95499999999999996</v>
      </c>
      <c r="I4" s="1">
        <v>0.72499999999999998</v>
      </c>
      <c r="J4" s="1">
        <v>-27.84</v>
      </c>
      <c r="K4" s="1">
        <v>1.929</v>
      </c>
      <c r="L4" s="1">
        <v>1.5680000000000001</v>
      </c>
      <c r="M4" s="1">
        <v>1.514</v>
      </c>
    </row>
    <row r="5" spans="1:19" x14ac:dyDescent="0.2">
      <c r="A5" s="1" t="s">
        <v>3</v>
      </c>
      <c r="B5" s="1">
        <v>2.85</v>
      </c>
      <c r="C5" s="1">
        <v>2.5030000000000001</v>
      </c>
      <c r="D5" s="1">
        <v>1.7410000000000001</v>
      </c>
      <c r="E5" s="1">
        <v>1.8160000000000001</v>
      </c>
      <c r="F5" s="1">
        <v>1.51</v>
      </c>
      <c r="G5" s="1">
        <v>1.0629999999999999</v>
      </c>
      <c r="H5" s="1">
        <v>0.96299999999999997</v>
      </c>
      <c r="I5" s="1">
        <v>0.72099999999999997</v>
      </c>
      <c r="J5" s="1">
        <v>-83.34</v>
      </c>
      <c r="K5" s="1">
        <v>1.2450000000000001</v>
      </c>
      <c r="L5" s="1">
        <v>1.1819999999999999</v>
      </c>
      <c r="M5" s="1">
        <v>1.169</v>
      </c>
    </row>
    <row r="6" spans="1:19" x14ac:dyDescent="0.2">
      <c r="A6" s="1" t="s">
        <v>4</v>
      </c>
      <c r="B6" s="1">
        <v>2.8140000000000001</v>
      </c>
      <c r="C6" s="1">
        <v>2.552</v>
      </c>
      <c r="D6" s="1">
        <v>2.129</v>
      </c>
      <c r="E6" s="1">
        <v>1.7709999999999999</v>
      </c>
      <c r="F6" s="1">
        <v>1.478</v>
      </c>
      <c r="G6" s="1">
        <v>1.1919999999999999</v>
      </c>
      <c r="H6" s="1">
        <v>0.98299999999999998</v>
      </c>
      <c r="I6" s="1">
        <v>0.72</v>
      </c>
      <c r="J6" s="1">
        <v>-83.52</v>
      </c>
      <c r="K6" s="1">
        <v>1.4279999999999999</v>
      </c>
      <c r="L6" s="1">
        <v>1.3819999999999999</v>
      </c>
      <c r="M6" s="1">
        <v>1.345</v>
      </c>
    </row>
    <row r="7" spans="1:19" x14ac:dyDescent="0.2">
      <c r="A7" s="1" t="s">
        <v>5</v>
      </c>
      <c r="B7" s="1">
        <v>-41.85</v>
      </c>
      <c r="C7" s="1">
        <v>-41.85</v>
      </c>
      <c r="D7" s="1">
        <v>-41.67</v>
      </c>
      <c r="E7" s="1">
        <v>-27.78</v>
      </c>
      <c r="F7" s="1">
        <v>-41.85</v>
      </c>
      <c r="G7" s="1">
        <v>-84.96</v>
      </c>
      <c r="H7" s="1">
        <v>-20.925000000000001</v>
      </c>
      <c r="I7" s="1">
        <v>-27.72</v>
      </c>
      <c r="J7" s="1">
        <v>-82.8</v>
      </c>
      <c r="K7" s="1">
        <v>1.524</v>
      </c>
      <c r="L7" s="1">
        <v>1.542</v>
      </c>
      <c r="M7" s="1">
        <v>1.4790000000000001</v>
      </c>
    </row>
    <row r="8" spans="1:19" x14ac:dyDescent="0.2">
      <c r="A8" s="1" t="s">
        <v>6</v>
      </c>
      <c r="B8" s="1">
        <v>-27.84</v>
      </c>
      <c r="C8" s="1">
        <v>-27.9</v>
      </c>
      <c r="D8" s="1">
        <v>-41.76</v>
      </c>
      <c r="E8" s="1">
        <v>-27.78</v>
      </c>
      <c r="F8" s="1">
        <v>-27.84</v>
      </c>
      <c r="G8" s="1">
        <v>-27.78</v>
      </c>
      <c r="H8" s="1">
        <v>-27.78</v>
      </c>
      <c r="I8" s="1">
        <v>-41.49</v>
      </c>
      <c r="J8" s="1">
        <v>-41.76</v>
      </c>
      <c r="K8" s="1">
        <v>1.4650000000000001</v>
      </c>
      <c r="L8" s="1">
        <v>1.466</v>
      </c>
      <c r="M8" s="1">
        <v>1.4390000000000001</v>
      </c>
    </row>
    <row r="9" spans="1:19" x14ac:dyDescent="0.2">
      <c r="A9" s="1" t="s">
        <v>7</v>
      </c>
      <c r="B9" s="1">
        <v>-27.96</v>
      </c>
      <c r="C9" s="1">
        <v>-27.84</v>
      </c>
      <c r="D9" s="1">
        <v>-41.85</v>
      </c>
      <c r="E9" s="1">
        <v>-27.84</v>
      </c>
      <c r="F9" s="1">
        <v>-27.84</v>
      </c>
      <c r="G9" s="1">
        <v>-41.85</v>
      </c>
      <c r="H9" s="1">
        <v>-41.76</v>
      </c>
      <c r="I9" s="1">
        <v>-27.72</v>
      </c>
      <c r="J9" s="1">
        <v>-27.9</v>
      </c>
      <c r="K9" s="1">
        <v>1.37</v>
      </c>
      <c r="L9" s="1">
        <v>1.375</v>
      </c>
      <c r="M9" s="1">
        <v>1.361</v>
      </c>
    </row>
    <row r="10" spans="1:19" x14ac:dyDescent="0.2">
      <c r="A10" s="1" t="s">
        <v>8</v>
      </c>
      <c r="B10" s="1">
        <v>-83.16</v>
      </c>
      <c r="C10" s="1" t="s">
        <v>9</v>
      </c>
      <c r="D10" s="1">
        <v>-82.62</v>
      </c>
      <c r="E10" s="1">
        <v>-41.4</v>
      </c>
      <c r="F10" s="1">
        <v>-41.22</v>
      </c>
      <c r="G10" s="1">
        <v>-41.67</v>
      </c>
      <c r="H10" s="1">
        <v>-41.76</v>
      </c>
      <c r="I10" s="1">
        <v>-82.44</v>
      </c>
      <c r="J10" s="1">
        <v>-83.16</v>
      </c>
      <c r="K10" s="1">
        <v>1.5149999999999999</v>
      </c>
      <c r="L10" s="1">
        <v>1.5</v>
      </c>
      <c r="M10" s="1">
        <v>1.4970000000000001</v>
      </c>
    </row>
    <row r="12" spans="1:19" x14ac:dyDescent="0.2">
      <c r="S12" t="s">
        <v>10</v>
      </c>
    </row>
    <row r="16" spans="1:19" x14ac:dyDescent="0.2">
      <c r="B16" t="s">
        <v>11</v>
      </c>
    </row>
    <row r="17" spans="2:30" x14ac:dyDescent="0.2">
      <c r="B17" t="s">
        <v>12</v>
      </c>
    </row>
    <row r="18" spans="2:30" x14ac:dyDescent="0.2">
      <c r="U18" t="s">
        <v>13</v>
      </c>
    </row>
    <row r="19" spans="2:30" x14ac:dyDescent="0.2">
      <c r="J19" t="s">
        <v>14</v>
      </c>
      <c r="K19" t="s">
        <v>15</v>
      </c>
      <c r="L19" t="s">
        <v>16</v>
      </c>
      <c r="M19" t="s">
        <v>17</v>
      </c>
      <c r="N19" t="s">
        <v>18</v>
      </c>
      <c r="O19" t="s">
        <v>19</v>
      </c>
      <c r="U19" t="s">
        <v>20</v>
      </c>
      <c r="V19" t="s">
        <v>21</v>
      </c>
      <c r="W19" t="s">
        <v>22</v>
      </c>
    </row>
    <row r="20" spans="2:30" x14ac:dyDescent="0.2">
      <c r="I20" t="s">
        <v>23</v>
      </c>
      <c r="J20" s="1">
        <v>2.6789999999999998</v>
      </c>
      <c r="K20" s="1">
        <v>2.7519999999999998</v>
      </c>
      <c r="L20" s="1">
        <v>2.85</v>
      </c>
      <c r="M20" s="1">
        <v>2.8140000000000001</v>
      </c>
      <c r="N20">
        <f>AVERAGE(J20:M20)</f>
        <v>2.7737499999999997</v>
      </c>
      <c r="O20">
        <f>N20-0.72175</f>
        <v>2.0519999999999996</v>
      </c>
      <c r="T20" t="s">
        <v>23</v>
      </c>
      <c r="U20">
        <v>2</v>
      </c>
      <c r="V20">
        <v>2.0519999999999996</v>
      </c>
      <c r="W20">
        <f>((V20-0.142)/1.041)</f>
        <v>1.8347742555235349</v>
      </c>
    </row>
    <row r="21" spans="2:30" x14ac:dyDescent="0.2">
      <c r="I21" t="s">
        <v>24</v>
      </c>
      <c r="J21" s="1">
        <v>2.57</v>
      </c>
      <c r="K21" s="1">
        <v>2.5129999999999999</v>
      </c>
      <c r="L21" s="1">
        <v>2.5030000000000001</v>
      </c>
      <c r="M21" s="1">
        <v>2.552</v>
      </c>
      <c r="N21">
        <f t="shared" ref="N21:N34" si="0">AVERAGE(J21:M21)</f>
        <v>2.5345</v>
      </c>
      <c r="O21">
        <f t="shared" ref="O21:O34" si="1">N21-0.72175</f>
        <v>1.8127499999999999</v>
      </c>
      <c r="T21" t="s">
        <v>24</v>
      </c>
      <c r="U21">
        <v>1.5</v>
      </c>
      <c r="V21">
        <v>1.8127499999999999</v>
      </c>
      <c r="W21">
        <f t="shared" ref="W21:W34" si="2">((V21-0.142)/1.041)</f>
        <v>1.6049471661863592</v>
      </c>
    </row>
    <row r="22" spans="2:30" x14ac:dyDescent="0.2">
      <c r="I22" t="s">
        <v>25</v>
      </c>
      <c r="J22" s="1">
        <v>2.044</v>
      </c>
      <c r="K22" s="1">
        <v>2.0470000000000002</v>
      </c>
      <c r="L22" s="1">
        <v>1.7410000000000001</v>
      </c>
      <c r="M22" s="1">
        <v>2.129</v>
      </c>
      <c r="N22">
        <f t="shared" si="0"/>
        <v>1.9902500000000001</v>
      </c>
      <c r="O22">
        <f t="shared" si="1"/>
        <v>1.2685</v>
      </c>
      <c r="T22" t="s">
        <v>25</v>
      </c>
      <c r="U22">
        <v>1</v>
      </c>
      <c r="V22">
        <v>1.2685</v>
      </c>
      <c r="W22">
        <f t="shared" si="2"/>
        <v>1.0821325648414988</v>
      </c>
    </row>
    <row r="23" spans="2:30" x14ac:dyDescent="0.2">
      <c r="I23" t="s">
        <v>26</v>
      </c>
      <c r="J23" s="1">
        <v>1.68</v>
      </c>
      <c r="K23" s="1">
        <v>1.7170000000000001</v>
      </c>
      <c r="L23" s="1">
        <v>1.8160000000000001</v>
      </c>
      <c r="M23" s="1">
        <v>1.7709999999999999</v>
      </c>
      <c r="N23">
        <f t="shared" si="0"/>
        <v>1.746</v>
      </c>
      <c r="O23">
        <f t="shared" si="1"/>
        <v>1.0242499999999999</v>
      </c>
      <c r="T23" t="s">
        <v>26</v>
      </c>
      <c r="U23">
        <v>0.75</v>
      </c>
      <c r="V23">
        <v>1.0242499999999999</v>
      </c>
      <c r="W23">
        <f t="shared" si="2"/>
        <v>0.84750240153698364</v>
      </c>
    </row>
    <row r="24" spans="2:30" x14ac:dyDescent="0.2">
      <c r="I24" t="s">
        <v>27</v>
      </c>
      <c r="J24" s="1">
        <v>1.484</v>
      </c>
      <c r="K24" s="1">
        <v>1.248</v>
      </c>
      <c r="L24" s="1">
        <v>1.51</v>
      </c>
      <c r="M24" s="1">
        <v>1.478</v>
      </c>
      <c r="N24">
        <f t="shared" si="0"/>
        <v>1.43</v>
      </c>
      <c r="O24">
        <f t="shared" si="1"/>
        <v>0.70824999999999994</v>
      </c>
      <c r="T24" t="s">
        <v>27</v>
      </c>
      <c r="U24">
        <v>0.5</v>
      </c>
      <c r="V24">
        <v>0.70824999999999994</v>
      </c>
      <c r="W24">
        <f t="shared" si="2"/>
        <v>0.54394812680115268</v>
      </c>
    </row>
    <row r="25" spans="2:30" x14ac:dyDescent="0.2">
      <c r="I25" t="s">
        <v>28</v>
      </c>
      <c r="J25" s="1">
        <v>1.163</v>
      </c>
      <c r="K25" s="1">
        <v>1.0580000000000001</v>
      </c>
      <c r="L25" s="1">
        <v>1.0629999999999999</v>
      </c>
      <c r="M25" s="1">
        <v>1.1919999999999999</v>
      </c>
      <c r="N25">
        <f t="shared" si="0"/>
        <v>1.119</v>
      </c>
      <c r="O25">
        <f t="shared" si="1"/>
        <v>0.39724999999999999</v>
      </c>
      <c r="T25" t="s">
        <v>28</v>
      </c>
      <c r="U25">
        <v>0.25</v>
      </c>
      <c r="V25">
        <v>0.39724999999999999</v>
      </c>
      <c r="W25">
        <f t="shared" si="2"/>
        <v>0.24519692603266091</v>
      </c>
    </row>
    <row r="26" spans="2:30" x14ac:dyDescent="0.2">
      <c r="I26" t="s">
        <v>29</v>
      </c>
      <c r="J26" s="1">
        <v>0.98299999999999998</v>
      </c>
      <c r="K26" s="1">
        <v>0.95499999999999996</v>
      </c>
      <c r="L26" s="1">
        <v>0.96299999999999997</v>
      </c>
      <c r="M26" s="1">
        <v>0.98299999999999998</v>
      </c>
      <c r="N26">
        <f t="shared" si="0"/>
        <v>0.97099999999999997</v>
      </c>
      <c r="O26">
        <f t="shared" si="1"/>
        <v>0.24924999999999997</v>
      </c>
      <c r="T26" t="s">
        <v>29</v>
      </c>
      <c r="U26">
        <v>0.125</v>
      </c>
      <c r="V26">
        <v>0.24924999999999997</v>
      </c>
      <c r="W26">
        <f t="shared" si="2"/>
        <v>0.10302593659942362</v>
      </c>
    </row>
    <row r="27" spans="2:30" x14ac:dyDescent="0.2">
      <c r="I27" t="s">
        <v>30</v>
      </c>
      <c r="J27" s="1">
        <v>0.72099999999999997</v>
      </c>
      <c r="K27" s="1">
        <v>0.72499999999999998</v>
      </c>
      <c r="L27" s="1">
        <v>0.72099999999999997</v>
      </c>
      <c r="M27" s="1">
        <v>0.72</v>
      </c>
      <c r="N27">
        <f t="shared" si="0"/>
        <v>0.72174999999999989</v>
      </c>
      <c r="O27">
        <f t="shared" si="1"/>
        <v>0</v>
      </c>
      <c r="T27" t="s">
        <v>30</v>
      </c>
      <c r="U27">
        <v>0</v>
      </c>
      <c r="V27">
        <v>0</v>
      </c>
      <c r="W27">
        <f t="shared" si="2"/>
        <v>-0.13640730067243034</v>
      </c>
    </row>
    <row r="28" spans="2:30" x14ac:dyDescent="0.2">
      <c r="I28" t="s">
        <v>1</v>
      </c>
      <c r="J28">
        <v>1.5149999999999999</v>
      </c>
      <c r="K28">
        <v>1.5</v>
      </c>
      <c r="L28">
        <v>1.4970000000000001</v>
      </c>
      <c r="N28">
        <f t="shared" si="0"/>
        <v>1.5039999999999998</v>
      </c>
      <c r="O28">
        <f t="shared" si="1"/>
        <v>0.78224999999999978</v>
      </c>
    </row>
    <row r="29" spans="2:30" x14ac:dyDescent="0.2">
      <c r="I29" t="s">
        <v>4</v>
      </c>
      <c r="J29">
        <v>1.929</v>
      </c>
      <c r="K29">
        <v>1.5680000000000001</v>
      </c>
      <c r="L29">
        <v>1.514</v>
      </c>
      <c r="N29">
        <f t="shared" si="0"/>
        <v>1.6703333333333334</v>
      </c>
      <c r="O29">
        <f t="shared" si="1"/>
        <v>0.94858333333333344</v>
      </c>
    </row>
    <row r="30" spans="2:30" x14ac:dyDescent="0.2">
      <c r="I30" t="s">
        <v>31</v>
      </c>
      <c r="J30">
        <v>1.2450000000000001</v>
      </c>
      <c r="K30">
        <v>1.1819999999999999</v>
      </c>
      <c r="L30">
        <v>1.169</v>
      </c>
      <c r="N30">
        <f t="shared" si="0"/>
        <v>1.1986666666666668</v>
      </c>
      <c r="O30">
        <f t="shared" si="1"/>
        <v>0.47691666666666677</v>
      </c>
    </row>
    <row r="31" spans="2:30" x14ac:dyDescent="0.2">
      <c r="I31" t="s">
        <v>1</v>
      </c>
      <c r="J31">
        <v>1.4279999999999999</v>
      </c>
      <c r="K31">
        <v>1.3819999999999999</v>
      </c>
      <c r="L31">
        <v>1.345</v>
      </c>
      <c r="N31">
        <f t="shared" si="0"/>
        <v>1.3849999999999998</v>
      </c>
      <c r="O31">
        <f t="shared" si="1"/>
        <v>0.66324999999999978</v>
      </c>
      <c r="S31" t="s">
        <v>1</v>
      </c>
      <c r="T31">
        <v>25</v>
      </c>
      <c r="V31">
        <v>0.66324999999999978</v>
      </c>
      <c r="W31">
        <f t="shared" si="2"/>
        <v>0.50072046109510071</v>
      </c>
      <c r="X31">
        <f t="shared" ref="X31:X34" si="3">W31*T31</f>
        <v>12.518011527377517</v>
      </c>
      <c r="AB31" s="2" t="s">
        <v>32</v>
      </c>
      <c r="AC31" s="2">
        <v>12.52</v>
      </c>
      <c r="AD31" s="2" t="s">
        <v>33</v>
      </c>
    </row>
    <row r="32" spans="2:30" x14ac:dyDescent="0.2">
      <c r="I32" t="s">
        <v>4</v>
      </c>
      <c r="J32">
        <v>1.524</v>
      </c>
      <c r="K32">
        <v>1.542</v>
      </c>
      <c r="L32">
        <v>1.4790000000000001</v>
      </c>
      <c r="N32">
        <f t="shared" si="0"/>
        <v>1.5149999999999999</v>
      </c>
      <c r="O32">
        <f t="shared" si="1"/>
        <v>0.7932499999999999</v>
      </c>
      <c r="S32" t="s">
        <v>4</v>
      </c>
      <c r="T32">
        <v>25</v>
      </c>
      <c r="V32">
        <v>0.7932499999999999</v>
      </c>
      <c r="W32">
        <f t="shared" si="2"/>
        <v>0.62560038424591735</v>
      </c>
      <c r="X32">
        <f t="shared" si="3"/>
        <v>15.640009606147935</v>
      </c>
      <c r="AB32" s="2"/>
      <c r="AC32" s="2"/>
      <c r="AD32" s="2"/>
    </row>
    <row r="33" spans="9:30" x14ac:dyDescent="0.2">
      <c r="I33" t="s">
        <v>31</v>
      </c>
      <c r="J33">
        <v>1.4650000000000001</v>
      </c>
      <c r="K33">
        <v>1.466</v>
      </c>
      <c r="L33">
        <v>1.4390000000000001</v>
      </c>
      <c r="N33">
        <f t="shared" si="0"/>
        <v>1.4566666666666668</v>
      </c>
      <c r="O33">
        <f t="shared" si="1"/>
        <v>0.73491666666666677</v>
      </c>
      <c r="S33" t="s">
        <v>31</v>
      </c>
      <c r="T33">
        <v>25</v>
      </c>
      <c r="V33">
        <v>0.73491666666666677</v>
      </c>
      <c r="W33">
        <f t="shared" si="2"/>
        <v>0.569564521293628</v>
      </c>
      <c r="X33">
        <f t="shared" si="3"/>
        <v>14.2391130323407</v>
      </c>
      <c r="AB33" s="2" t="s">
        <v>34</v>
      </c>
      <c r="AC33" s="2">
        <v>15.64</v>
      </c>
      <c r="AD33" s="2" t="s">
        <v>33</v>
      </c>
    </row>
    <row r="34" spans="9:30" x14ac:dyDescent="0.2">
      <c r="I34" t="s">
        <v>35</v>
      </c>
      <c r="J34" s="1">
        <v>1.37</v>
      </c>
      <c r="K34" s="1">
        <v>1.375</v>
      </c>
      <c r="L34" s="1">
        <v>1.361</v>
      </c>
      <c r="N34">
        <f t="shared" si="0"/>
        <v>1.3686666666666667</v>
      </c>
      <c r="O34">
        <f t="shared" si="1"/>
        <v>0.6469166666666667</v>
      </c>
      <c r="S34" t="s">
        <v>35</v>
      </c>
      <c r="T34">
        <v>4</v>
      </c>
      <c r="V34">
        <v>0.6469166666666667</v>
      </c>
      <c r="W34">
        <f t="shared" si="2"/>
        <v>0.48503041946845987</v>
      </c>
      <c r="X34">
        <f t="shared" si="3"/>
        <v>1.9401216778738395</v>
      </c>
      <c r="AB34" s="2"/>
      <c r="AC34" s="2"/>
      <c r="AD34" s="2"/>
    </row>
    <row r="35" spans="9:30" x14ac:dyDescent="0.2">
      <c r="AB35" s="2" t="s">
        <v>36</v>
      </c>
      <c r="AC35" s="2">
        <v>14.24</v>
      </c>
      <c r="AD35" s="2" t="s">
        <v>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PURE Concentrated A D 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 Liyanagedera</dc:creator>
  <cp:lastModifiedBy>Sahan B.W. Liyanagedera</cp:lastModifiedBy>
  <dcterms:created xsi:type="dcterms:W3CDTF">2022-12-02T13:15:40Z</dcterms:created>
  <dcterms:modified xsi:type="dcterms:W3CDTF">2023-06-21T16:48:43Z</dcterms:modified>
</cp:coreProperties>
</file>